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sharm33\Documents\SOGETI\LF\aa\"/>
    </mc:Choice>
  </mc:AlternateContent>
  <bookViews>
    <workbookView xWindow="0" yWindow="0" windowWidth="19200" windowHeight="6880" tabRatio="581" activeTab="3"/>
  </bookViews>
  <sheets>
    <sheet name="Business Critical - Updated" sheetId="25" r:id="rId1"/>
    <sheet name="Business Critical Applications" sheetId="24" r:id="rId2"/>
    <sheet name="Analysis" sheetId="8" r:id="rId3"/>
    <sheet name="000 - Consolidated" sheetId="5" r:id="rId4"/>
    <sheet name="001- CPU Utilization" sheetId="1" r:id="rId5"/>
    <sheet name="002 - Memory Utilization" sheetId="3" r:id="rId6"/>
    <sheet name="003 - Storage Utilization" sheetId="4" r:id="rId7"/>
    <sheet name="001- CPU Utilization (2)" sheetId="9" r:id="rId8"/>
    <sheet name="Sheet4" sheetId="12" r:id="rId9"/>
    <sheet name="Histograms" sheetId="10" r:id="rId10"/>
    <sheet name="AT Per FA" sheetId="13" r:id="rId11"/>
    <sheet name="Histo All" sheetId="15" r:id="rId12"/>
    <sheet name="Histo NA" sheetId="17" r:id="rId13"/>
    <sheet name="Histogram Dokumenthantering" sheetId="18" r:id="rId14"/>
    <sheet name="Histogram Ekonomi och Finans" sheetId="19" r:id="rId15"/>
    <sheet name="Histogram Kund" sheetId="20" r:id="rId16"/>
    <sheet name="Histogram Livstöd" sheetId="21" r:id="rId17"/>
    <sheet name="Histogram Motor" sheetId="22" r:id="rId18"/>
    <sheet name="Histogram Solvens" sheetId="23" r:id="rId19"/>
  </sheets>
  <definedNames>
    <definedName name="_xlnm._FilterDatabase" localSheetId="3" hidden="1">'000 - Consolidated'!$E$1:$E$1030</definedName>
    <definedName name="_xlnm._FilterDatabase" localSheetId="4" hidden="1">'001- CPU Utilization'!$A$1:$I$1028</definedName>
    <definedName name="_xlnm._FilterDatabase" localSheetId="7" hidden="1">'001- CPU Utilization (2)'!$A$1:$I$1028</definedName>
    <definedName name="_xlnm._FilterDatabase" localSheetId="5" hidden="1">'002 - Memory Utilization'!$A$1:$I$1012</definedName>
    <definedName name="_xlnm._FilterDatabase" localSheetId="6" hidden="1">'003 - Storage Utilization'!$A$1:$I$1103</definedName>
  </definedNames>
  <calcPr calcId="179021"/>
  <pivotCaches>
    <pivotCache cacheId="0" r:id="rId20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47" i="5" l="1"/>
  <c r="E465" i="5"/>
  <c r="E464" i="5"/>
  <c r="C465" i="5"/>
  <c r="C464" i="5"/>
  <c r="E447" i="5"/>
  <c r="E448" i="5"/>
  <c r="C448" i="5"/>
  <c r="C1106" i="4" l="1"/>
  <c r="C1107" i="4" s="1"/>
  <c r="D1106" i="4"/>
  <c r="D1107" i="4" s="1"/>
  <c r="E1106" i="4"/>
  <c r="E1108" i="4" s="1"/>
  <c r="G1014" i="3"/>
  <c r="E1107" i="4" l="1"/>
  <c r="D1108" i="4"/>
  <c r="B3" i="5"/>
  <c r="C3" i="5"/>
  <c r="D3" i="5"/>
  <c r="E3" i="5"/>
  <c r="F3" i="5"/>
  <c r="G3" i="5"/>
  <c r="H3" i="5"/>
  <c r="I3" i="5"/>
  <c r="B4" i="5"/>
  <c r="C4" i="5"/>
  <c r="D4" i="5"/>
  <c r="E4" i="5"/>
  <c r="F4" i="5"/>
  <c r="G4" i="5"/>
  <c r="H4" i="5"/>
  <c r="I4" i="5"/>
  <c r="B5" i="5"/>
  <c r="C5" i="5"/>
  <c r="D5" i="5"/>
  <c r="E5" i="5"/>
  <c r="F5" i="5"/>
  <c r="G5" i="5"/>
  <c r="H5" i="5"/>
  <c r="I5" i="5"/>
  <c r="B6" i="5"/>
  <c r="C6" i="5"/>
  <c r="D6" i="5"/>
  <c r="E6" i="5"/>
  <c r="F6" i="5"/>
  <c r="G6" i="5"/>
  <c r="H6" i="5"/>
  <c r="I6" i="5"/>
  <c r="B7" i="5"/>
  <c r="C7" i="5"/>
  <c r="D7" i="5"/>
  <c r="E7" i="5"/>
  <c r="F7" i="5"/>
  <c r="G7" i="5"/>
  <c r="H7" i="5"/>
  <c r="I7" i="5"/>
  <c r="B8" i="5"/>
  <c r="C8" i="5"/>
  <c r="D8" i="5"/>
  <c r="E8" i="5"/>
  <c r="F8" i="5"/>
  <c r="G8" i="5"/>
  <c r="H8" i="5"/>
  <c r="I8" i="5"/>
  <c r="B9" i="5"/>
  <c r="C9" i="5"/>
  <c r="D9" i="5"/>
  <c r="E9" i="5"/>
  <c r="F9" i="5"/>
  <c r="G9" i="5"/>
  <c r="H9" i="5"/>
  <c r="I9" i="5"/>
  <c r="B10" i="5"/>
  <c r="C10" i="5"/>
  <c r="D10" i="5"/>
  <c r="E10" i="5"/>
  <c r="F10" i="5"/>
  <c r="G10" i="5"/>
  <c r="H10" i="5"/>
  <c r="I10" i="5"/>
  <c r="B11" i="5"/>
  <c r="C11" i="5"/>
  <c r="D11" i="5"/>
  <c r="E11" i="5"/>
  <c r="F11" i="5"/>
  <c r="G11" i="5"/>
  <c r="H11" i="5"/>
  <c r="I11" i="5"/>
  <c r="B12" i="5"/>
  <c r="C12" i="5"/>
  <c r="D12" i="5"/>
  <c r="E12" i="5"/>
  <c r="F12" i="5"/>
  <c r="G12" i="5"/>
  <c r="H12" i="5"/>
  <c r="I12" i="5"/>
  <c r="B13" i="5"/>
  <c r="C13" i="5"/>
  <c r="D13" i="5"/>
  <c r="E13" i="5"/>
  <c r="F13" i="5"/>
  <c r="G13" i="5"/>
  <c r="H13" i="5"/>
  <c r="I13" i="5"/>
  <c r="B14" i="5"/>
  <c r="C14" i="5"/>
  <c r="D14" i="5"/>
  <c r="E14" i="5"/>
  <c r="F14" i="5"/>
  <c r="G14" i="5"/>
  <c r="H14" i="5"/>
  <c r="I14" i="5"/>
  <c r="B15" i="5"/>
  <c r="C15" i="5"/>
  <c r="D15" i="5"/>
  <c r="E15" i="5"/>
  <c r="F15" i="5"/>
  <c r="G15" i="5"/>
  <c r="H15" i="5"/>
  <c r="I15" i="5"/>
  <c r="B16" i="5"/>
  <c r="C16" i="5"/>
  <c r="D16" i="5"/>
  <c r="E16" i="5"/>
  <c r="F16" i="5"/>
  <c r="G16" i="5"/>
  <c r="H16" i="5"/>
  <c r="I16" i="5"/>
  <c r="B17" i="5"/>
  <c r="C17" i="5"/>
  <c r="D17" i="5"/>
  <c r="E17" i="5"/>
  <c r="F17" i="5"/>
  <c r="G17" i="5"/>
  <c r="H17" i="5"/>
  <c r="I17" i="5"/>
  <c r="B18" i="5"/>
  <c r="C18" i="5"/>
  <c r="D18" i="5"/>
  <c r="E18" i="5"/>
  <c r="F18" i="5"/>
  <c r="G18" i="5"/>
  <c r="H18" i="5"/>
  <c r="I18" i="5"/>
  <c r="B19" i="5"/>
  <c r="C19" i="5"/>
  <c r="D19" i="5"/>
  <c r="E19" i="5"/>
  <c r="F19" i="5"/>
  <c r="G19" i="5"/>
  <c r="H19" i="5"/>
  <c r="I19" i="5"/>
  <c r="B20" i="5"/>
  <c r="C20" i="5"/>
  <c r="D20" i="5"/>
  <c r="E20" i="5"/>
  <c r="F20" i="5"/>
  <c r="G20" i="5"/>
  <c r="H20" i="5"/>
  <c r="I20" i="5"/>
  <c r="B21" i="5"/>
  <c r="C21" i="5"/>
  <c r="D21" i="5"/>
  <c r="E21" i="5"/>
  <c r="F21" i="5"/>
  <c r="G21" i="5"/>
  <c r="H21" i="5"/>
  <c r="I21" i="5"/>
  <c r="B22" i="5"/>
  <c r="C22" i="5"/>
  <c r="D22" i="5"/>
  <c r="E22" i="5"/>
  <c r="F22" i="5"/>
  <c r="G22" i="5"/>
  <c r="H22" i="5"/>
  <c r="I22" i="5"/>
  <c r="B23" i="5"/>
  <c r="C23" i="5"/>
  <c r="D23" i="5"/>
  <c r="E23" i="5"/>
  <c r="F23" i="5"/>
  <c r="G23" i="5"/>
  <c r="H23" i="5"/>
  <c r="I23" i="5"/>
  <c r="B24" i="5"/>
  <c r="C24" i="5"/>
  <c r="D24" i="5"/>
  <c r="E24" i="5"/>
  <c r="F24" i="5"/>
  <c r="G24" i="5"/>
  <c r="H24" i="5"/>
  <c r="I24" i="5"/>
  <c r="B25" i="5"/>
  <c r="C25" i="5"/>
  <c r="D25" i="5"/>
  <c r="E25" i="5"/>
  <c r="F25" i="5"/>
  <c r="G25" i="5"/>
  <c r="H25" i="5"/>
  <c r="I25" i="5"/>
  <c r="B26" i="5"/>
  <c r="C26" i="5"/>
  <c r="D26" i="5"/>
  <c r="E26" i="5"/>
  <c r="F26" i="5"/>
  <c r="G26" i="5"/>
  <c r="H26" i="5"/>
  <c r="I26" i="5"/>
  <c r="B27" i="5"/>
  <c r="C27" i="5"/>
  <c r="D27" i="5"/>
  <c r="E27" i="5"/>
  <c r="F27" i="5"/>
  <c r="G27" i="5"/>
  <c r="H27" i="5"/>
  <c r="I27" i="5"/>
  <c r="B28" i="5"/>
  <c r="C28" i="5"/>
  <c r="D28" i="5"/>
  <c r="E28" i="5"/>
  <c r="F28" i="5"/>
  <c r="G28" i="5"/>
  <c r="H28" i="5"/>
  <c r="I28" i="5"/>
  <c r="B29" i="5"/>
  <c r="C29" i="5"/>
  <c r="D29" i="5"/>
  <c r="E29" i="5"/>
  <c r="F29" i="5"/>
  <c r="G29" i="5"/>
  <c r="H29" i="5"/>
  <c r="I29" i="5"/>
  <c r="B30" i="5"/>
  <c r="C30" i="5"/>
  <c r="D30" i="5"/>
  <c r="E30" i="5"/>
  <c r="F30" i="5"/>
  <c r="G30" i="5"/>
  <c r="H30" i="5"/>
  <c r="I30" i="5"/>
  <c r="B31" i="5"/>
  <c r="C31" i="5"/>
  <c r="D31" i="5"/>
  <c r="E31" i="5"/>
  <c r="F31" i="5"/>
  <c r="G31" i="5"/>
  <c r="H31" i="5"/>
  <c r="I31" i="5"/>
  <c r="B32" i="5"/>
  <c r="C32" i="5"/>
  <c r="D32" i="5"/>
  <c r="E32" i="5"/>
  <c r="F32" i="5"/>
  <c r="G32" i="5"/>
  <c r="H32" i="5"/>
  <c r="I32" i="5"/>
  <c r="B33" i="5"/>
  <c r="C33" i="5"/>
  <c r="D33" i="5"/>
  <c r="E33" i="5"/>
  <c r="F33" i="5"/>
  <c r="G33" i="5"/>
  <c r="H33" i="5"/>
  <c r="I33" i="5"/>
  <c r="B34" i="5"/>
  <c r="C34" i="5"/>
  <c r="D34" i="5"/>
  <c r="E34" i="5"/>
  <c r="F34" i="5"/>
  <c r="G34" i="5"/>
  <c r="H34" i="5"/>
  <c r="I34" i="5"/>
  <c r="B35" i="5"/>
  <c r="C35" i="5"/>
  <c r="D35" i="5"/>
  <c r="E35" i="5"/>
  <c r="F35" i="5"/>
  <c r="G35" i="5"/>
  <c r="H35" i="5"/>
  <c r="I35" i="5"/>
  <c r="B36" i="5"/>
  <c r="C36" i="5"/>
  <c r="D36" i="5"/>
  <c r="E36" i="5"/>
  <c r="F36" i="5"/>
  <c r="G36" i="5"/>
  <c r="H36" i="5"/>
  <c r="I36" i="5"/>
  <c r="B37" i="5"/>
  <c r="C37" i="5"/>
  <c r="D37" i="5"/>
  <c r="E37" i="5"/>
  <c r="F37" i="5"/>
  <c r="G37" i="5"/>
  <c r="H37" i="5"/>
  <c r="I37" i="5"/>
  <c r="B38" i="5"/>
  <c r="C38" i="5"/>
  <c r="D38" i="5"/>
  <c r="E38" i="5"/>
  <c r="F38" i="5"/>
  <c r="G38" i="5"/>
  <c r="H38" i="5"/>
  <c r="I38" i="5"/>
  <c r="B39" i="5"/>
  <c r="C39" i="5"/>
  <c r="D39" i="5"/>
  <c r="E39" i="5"/>
  <c r="F39" i="5"/>
  <c r="G39" i="5"/>
  <c r="H39" i="5"/>
  <c r="I39" i="5"/>
  <c r="B40" i="5"/>
  <c r="C40" i="5"/>
  <c r="D40" i="5"/>
  <c r="E40" i="5"/>
  <c r="F40" i="5"/>
  <c r="G40" i="5"/>
  <c r="H40" i="5"/>
  <c r="I40" i="5"/>
  <c r="B41" i="5"/>
  <c r="C41" i="5"/>
  <c r="D41" i="5"/>
  <c r="E41" i="5"/>
  <c r="F41" i="5"/>
  <c r="G41" i="5"/>
  <c r="H41" i="5"/>
  <c r="I41" i="5"/>
  <c r="B42" i="5"/>
  <c r="C42" i="5"/>
  <c r="D42" i="5"/>
  <c r="E42" i="5"/>
  <c r="F42" i="5"/>
  <c r="G42" i="5"/>
  <c r="H42" i="5"/>
  <c r="I42" i="5"/>
  <c r="B43" i="5"/>
  <c r="C43" i="5"/>
  <c r="D43" i="5"/>
  <c r="E43" i="5"/>
  <c r="F43" i="5"/>
  <c r="G43" i="5"/>
  <c r="H43" i="5"/>
  <c r="I43" i="5"/>
  <c r="B44" i="5"/>
  <c r="C44" i="5"/>
  <c r="D44" i="5"/>
  <c r="E44" i="5"/>
  <c r="F44" i="5"/>
  <c r="G44" i="5"/>
  <c r="H44" i="5"/>
  <c r="I44" i="5"/>
  <c r="B45" i="5"/>
  <c r="C45" i="5"/>
  <c r="D45" i="5"/>
  <c r="E45" i="5"/>
  <c r="F45" i="5"/>
  <c r="G45" i="5"/>
  <c r="H45" i="5"/>
  <c r="I45" i="5"/>
  <c r="B46" i="5"/>
  <c r="C46" i="5"/>
  <c r="D46" i="5"/>
  <c r="E46" i="5"/>
  <c r="F46" i="5"/>
  <c r="G46" i="5"/>
  <c r="H46" i="5"/>
  <c r="I46" i="5"/>
  <c r="B47" i="5"/>
  <c r="C47" i="5"/>
  <c r="D47" i="5"/>
  <c r="E47" i="5"/>
  <c r="F47" i="5"/>
  <c r="G47" i="5"/>
  <c r="H47" i="5"/>
  <c r="I47" i="5"/>
  <c r="B48" i="5"/>
  <c r="C48" i="5"/>
  <c r="D48" i="5"/>
  <c r="E48" i="5"/>
  <c r="F48" i="5"/>
  <c r="G48" i="5"/>
  <c r="H48" i="5"/>
  <c r="I48" i="5"/>
  <c r="B49" i="5"/>
  <c r="C49" i="5"/>
  <c r="D49" i="5"/>
  <c r="E49" i="5"/>
  <c r="F49" i="5"/>
  <c r="G49" i="5"/>
  <c r="H49" i="5"/>
  <c r="I49" i="5"/>
  <c r="B50" i="5"/>
  <c r="C50" i="5"/>
  <c r="D50" i="5"/>
  <c r="E50" i="5"/>
  <c r="F50" i="5"/>
  <c r="G50" i="5"/>
  <c r="H50" i="5"/>
  <c r="I50" i="5"/>
  <c r="B51" i="5"/>
  <c r="C51" i="5"/>
  <c r="D51" i="5"/>
  <c r="E51" i="5"/>
  <c r="F51" i="5"/>
  <c r="G51" i="5"/>
  <c r="H51" i="5"/>
  <c r="I51" i="5"/>
  <c r="B52" i="5"/>
  <c r="C52" i="5"/>
  <c r="D52" i="5"/>
  <c r="E52" i="5"/>
  <c r="F52" i="5"/>
  <c r="G52" i="5"/>
  <c r="H52" i="5"/>
  <c r="I52" i="5"/>
  <c r="B53" i="5"/>
  <c r="C53" i="5"/>
  <c r="D53" i="5"/>
  <c r="E53" i="5"/>
  <c r="F53" i="5"/>
  <c r="G53" i="5"/>
  <c r="H53" i="5"/>
  <c r="I53" i="5"/>
  <c r="B54" i="5"/>
  <c r="C54" i="5"/>
  <c r="D54" i="5"/>
  <c r="E54" i="5"/>
  <c r="F54" i="5"/>
  <c r="G54" i="5"/>
  <c r="H54" i="5"/>
  <c r="I54" i="5"/>
  <c r="B55" i="5"/>
  <c r="C55" i="5"/>
  <c r="D55" i="5"/>
  <c r="E55" i="5"/>
  <c r="F55" i="5"/>
  <c r="G55" i="5"/>
  <c r="H55" i="5"/>
  <c r="I55" i="5"/>
  <c r="B56" i="5"/>
  <c r="C56" i="5"/>
  <c r="D56" i="5"/>
  <c r="E56" i="5"/>
  <c r="F56" i="5"/>
  <c r="G56" i="5"/>
  <c r="H56" i="5"/>
  <c r="I56" i="5"/>
  <c r="B57" i="5"/>
  <c r="C57" i="5"/>
  <c r="D57" i="5"/>
  <c r="E57" i="5"/>
  <c r="F57" i="5"/>
  <c r="G57" i="5"/>
  <c r="H57" i="5"/>
  <c r="I57" i="5"/>
  <c r="B58" i="5"/>
  <c r="C58" i="5"/>
  <c r="D58" i="5"/>
  <c r="E58" i="5"/>
  <c r="F58" i="5"/>
  <c r="G58" i="5"/>
  <c r="H58" i="5"/>
  <c r="I58" i="5"/>
  <c r="B59" i="5"/>
  <c r="C59" i="5"/>
  <c r="D59" i="5"/>
  <c r="E59" i="5"/>
  <c r="F59" i="5"/>
  <c r="G59" i="5"/>
  <c r="H59" i="5"/>
  <c r="I59" i="5"/>
  <c r="B60" i="5"/>
  <c r="C60" i="5"/>
  <c r="D60" i="5"/>
  <c r="E60" i="5"/>
  <c r="F60" i="5"/>
  <c r="G60" i="5"/>
  <c r="H60" i="5"/>
  <c r="I60" i="5"/>
  <c r="B61" i="5"/>
  <c r="C61" i="5"/>
  <c r="D61" i="5"/>
  <c r="E61" i="5"/>
  <c r="F61" i="5"/>
  <c r="G61" i="5"/>
  <c r="H61" i="5"/>
  <c r="I61" i="5"/>
  <c r="B62" i="5"/>
  <c r="C62" i="5"/>
  <c r="D62" i="5"/>
  <c r="E62" i="5"/>
  <c r="F62" i="5"/>
  <c r="G62" i="5"/>
  <c r="H62" i="5"/>
  <c r="I62" i="5"/>
  <c r="B63" i="5"/>
  <c r="C63" i="5"/>
  <c r="D63" i="5"/>
  <c r="E63" i="5"/>
  <c r="F63" i="5"/>
  <c r="G63" i="5"/>
  <c r="H63" i="5"/>
  <c r="I63" i="5"/>
  <c r="B64" i="5"/>
  <c r="C64" i="5"/>
  <c r="D64" i="5"/>
  <c r="E64" i="5"/>
  <c r="F64" i="5"/>
  <c r="G64" i="5"/>
  <c r="H64" i="5"/>
  <c r="I64" i="5"/>
  <c r="B65" i="5"/>
  <c r="C65" i="5"/>
  <c r="D65" i="5"/>
  <c r="E65" i="5"/>
  <c r="F65" i="5"/>
  <c r="G65" i="5"/>
  <c r="H65" i="5"/>
  <c r="I65" i="5"/>
  <c r="B66" i="5"/>
  <c r="C66" i="5"/>
  <c r="D66" i="5"/>
  <c r="E66" i="5"/>
  <c r="F66" i="5"/>
  <c r="G66" i="5"/>
  <c r="H66" i="5"/>
  <c r="I66" i="5"/>
  <c r="B67" i="5"/>
  <c r="C67" i="5"/>
  <c r="D67" i="5"/>
  <c r="E67" i="5"/>
  <c r="F67" i="5"/>
  <c r="G67" i="5"/>
  <c r="H67" i="5"/>
  <c r="I67" i="5"/>
  <c r="B68" i="5"/>
  <c r="C68" i="5"/>
  <c r="D68" i="5"/>
  <c r="E68" i="5"/>
  <c r="F68" i="5"/>
  <c r="G68" i="5"/>
  <c r="H68" i="5"/>
  <c r="I68" i="5"/>
  <c r="B69" i="5"/>
  <c r="C69" i="5"/>
  <c r="D69" i="5"/>
  <c r="E69" i="5"/>
  <c r="F69" i="5"/>
  <c r="G69" i="5"/>
  <c r="H69" i="5"/>
  <c r="I69" i="5"/>
  <c r="B70" i="5"/>
  <c r="C70" i="5"/>
  <c r="D70" i="5"/>
  <c r="E70" i="5"/>
  <c r="F70" i="5"/>
  <c r="G70" i="5"/>
  <c r="H70" i="5"/>
  <c r="I70" i="5"/>
  <c r="B71" i="5"/>
  <c r="C71" i="5"/>
  <c r="D71" i="5"/>
  <c r="E71" i="5"/>
  <c r="F71" i="5"/>
  <c r="G71" i="5"/>
  <c r="H71" i="5"/>
  <c r="I71" i="5"/>
  <c r="B72" i="5"/>
  <c r="C72" i="5"/>
  <c r="D72" i="5"/>
  <c r="E72" i="5"/>
  <c r="F72" i="5"/>
  <c r="G72" i="5"/>
  <c r="H72" i="5"/>
  <c r="I72" i="5"/>
  <c r="B73" i="5"/>
  <c r="C73" i="5"/>
  <c r="D73" i="5"/>
  <c r="E73" i="5"/>
  <c r="F73" i="5"/>
  <c r="G73" i="5"/>
  <c r="H73" i="5"/>
  <c r="I73" i="5"/>
  <c r="B74" i="5"/>
  <c r="C74" i="5"/>
  <c r="D74" i="5"/>
  <c r="E74" i="5"/>
  <c r="F74" i="5"/>
  <c r="G74" i="5"/>
  <c r="H74" i="5"/>
  <c r="I74" i="5"/>
  <c r="B75" i="5"/>
  <c r="C75" i="5"/>
  <c r="D75" i="5"/>
  <c r="E75" i="5"/>
  <c r="F75" i="5"/>
  <c r="G75" i="5"/>
  <c r="H75" i="5"/>
  <c r="I75" i="5"/>
  <c r="B76" i="5"/>
  <c r="C76" i="5"/>
  <c r="D76" i="5"/>
  <c r="E76" i="5"/>
  <c r="F76" i="5"/>
  <c r="G76" i="5"/>
  <c r="H76" i="5"/>
  <c r="I76" i="5"/>
  <c r="B77" i="5"/>
  <c r="C77" i="5"/>
  <c r="D77" i="5"/>
  <c r="E77" i="5"/>
  <c r="F77" i="5"/>
  <c r="G77" i="5"/>
  <c r="H77" i="5"/>
  <c r="I77" i="5"/>
  <c r="B78" i="5"/>
  <c r="C78" i="5"/>
  <c r="D78" i="5"/>
  <c r="E78" i="5"/>
  <c r="F78" i="5"/>
  <c r="G78" i="5"/>
  <c r="H78" i="5"/>
  <c r="I78" i="5"/>
  <c r="B79" i="5"/>
  <c r="C79" i="5"/>
  <c r="D79" i="5"/>
  <c r="E79" i="5"/>
  <c r="F79" i="5"/>
  <c r="G79" i="5"/>
  <c r="H79" i="5"/>
  <c r="I79" i="5"/>
  <c r="B80" i="5"/>
  <c r="C80" i="5"/>
  <c r="D80" i="5"/>
  <c r="E80" i="5"/>
  <c r="F80" i="5"/>
  <c r="G80" i="5"/>
  <c r="H80" i="5"/>
  <c r="I80" i="5"/>
  <c r="B81" i="5"/>
  <c r="C81" i="5"/>
  <c r="D81" i="5"/>
  <c r="E81" i="5"/>
  <c r="F81" i="5"/>
  <c r="G81" i="5"/>
  <c r="H81" i="5"/>
  <c r="I81" i="5"/>
  <c r="B82" i="5"/>
  <c r="C82" i="5"/>
  <c r="D82" i="5"/>
  <c r="E82" i="5"/>
  <c r="F82" i="5"/>
  <c r="G82" i="5"/>
  <c r="H82" i="5"/>
  <c r="I82" i="5"/>
  <c r="B83" i="5"/>
  <c r="C83" i="5"/>
  <c r="D83" i="5"/>
  <c r="E83" i="5"/>
  <c r="F83" i="5"/>
  <c r="G83" i="5"/>
  <c r="H83" i="5"/>
  <c r="I83" i="5"/>
  <c r="B84" i="5"/>
  <c r="C84" i="5"/>
  <c r="D84" i="5"/>
  <c r="E84" i="5"/>
  <c r="F84" i="5"/>
  <c r="G84" i="5"/>
  <c r="H84" i="5"/>
  <c r="I84" i="5"/>
  <c r="B85" i="5"/>
  <c r="C85" i="5"/>
  <c r="D85" i="5"/>
  <c r="E85" i="5"/>
  <c r="F85" i="5"/>
  <c r="G85" i="5"/>
  <c r="H85" i="5"/>
  <c r="I85" i="5"/>
  <c r="B86" i="5"/>
  <c r="C86" i="5"/>
  <c r="D86" i="5"/>
  <c r="E86" i="5"/>
  <c r="F86" i="5"/>
  <c r="G86" i="5"/>
  <c r="H86" i="5"/>
  <c r="I86" i="5"/>
  <c r="B87" i="5"/>
  <c r="C87" i="5"/>
  <c r="D87" i="5"/>
  <c r="E87" i="5"/>
  <c r="F87" i="5"/>
  <c r="G87" i="5"/>
  <c r="H87" i="5"/>
  <c r="I87" i="5"/>
  <c r="B88" i="5"/>
  <c r="C88" i="5"/>
  <c r="D88" i="5"/>
  <c r="E88" i="5"/>
  <c r="F88" i="5"/>
  <c r="G88" i="5"/>
  <c r="H88" i="5"/>
  <c r="I88" i="5"/>
  <c r="B89" i="5"/>
  <c r="C89" i="5"/>
  <c r="D89" i="5"/>
  <c r="E89" i="5"/>
  <c r="F89" i="5"/>
  <c r="G89" i="5"/>
  <c r="H89" i="5"/>
  <c r="I89" i="5"/>
  <c r="B90" i="5"/>
  <c r="C90" i="5"/>
  <c r="D90" i="5"/>
  <c r="E90" i="5"/>
  <c r="F90" i="5"/>
  <c r="G90" i="5"/>
  <c r="H90" i="5"/>
  <c r="I90" i="5"/>
  <c r="B91" i="5"/>
  <c r="C91" i="5"/>
  <c r="D91" i="5"/>
  <c r="E91" i="5"/>
  <c r="F91" i="5"/>
  <c r="G91" i="5"/>
  <c r="H91" i="5"/>
  <c r="I91" i="5"/>
  <c r="B92" i="5"/>
  <c r="C92" i="5"/>
  <c r="D92" i="5"/>
  <c r="E92" i="5"/>
  <c r="F92" i="5"/>
  <c r="G92" i="5"/>
  <c r="H92" i="5"/>
  <c r="I92" i="5"/>
  <c r="B93" i="5"/>
  <c r="C93" i="5"/>
  <c r="D93" i="5"/>
  <c r="E93" i="5"/>
  <c r="F93" i="5"/>
  <c r="G93" i="5"/>
  <c r="H93" i="5"/>
  <c r="I93" i="5"/>
  <c r="B94" i="5"/>
  <c r="C94" i="5"/>
  <c r="D94" i="5"/>
  <c r="E94" i="5"/>
  <c r="F94" i="5"/>
  <c r="G94" i="5"/>
  <c r="H94" i="5"/>
  <c r="I94" i="5"/>
  <c r="B95" i="5"/>
  <c r="C95" i="5"/>
  <c r="D95" i="5"/>
  <c r="E95" i="5"/>
  <c r="F95" i="5"/>
  <c r="G95" i="5"/>
  <c r="H95" i="5"/>
  <c r="I95" i="5"/>
  <c r="B96" i="5"/>
  <c r="C96" i="5"/>
  <c r="D96" i="5"/>
  <c r="E96" i="5"/>
  <c r="F96" i="5"/>
  <c r="G96" i="5"/>
  <c r="H96" i="5"/>
  <c r="I96" i="5"/>
  <c r="B97" i="5"/>
  <c r="C97" i="5"/>
  <c r="D97" i="5"/>
  <c r="E97" i="5"/>
  <c r="F97" i="5"/>
  <c r="G97" i="5"/>
  <c r="H97" i="5"/>
  <c r="I97" i="5"/>
  <c r="B98" i="5"/>
  <c r="C98" i="5"/>
  <c r="D98" i="5"/>
  <c r="E98" i="5"/>
  <c r="F98" i="5"/>
  <c r="G98" i="5"/>
  <c r="H98" i="5"/>
  <c r="I98" i="5"/>
  <c r="B99" i="5"/>
  <c r="C99" i="5"/>
  <c r="D99" i="5"/>
  <c r="E99" i="5"/>
  <c r="F99" i="5"/>
  <c r="G99" i="5"/>
  <c r="H99" i="5"/>
  <c r="I99" i="5"/>
  <c r="B100" i="5"/>
  <c r="C100" i="5"/>
  <c r="D100" i="5"/>
  <c r="E100" i="5"/>
  <c r="F100" i="5"/>
  <c r="G100" i="5"/>
  <c r="H100" i="5"/>
  <c r="I100" i="5"/>
  <c r="B101" i="5"/>
  <c r="C101" i="5"/>
  <c r="D101" i="5"/>
  <c r="E101" i="5"/>
  <c r="F101" i="5"/>
  <c r="G101" i="5"/>
  <c r="H101" i="5"/>
  <c r="I101" i="5"/>
  <c r="B102" i="5"/>
  <c r="C102" i="5"/>
  <c r="D102" i="5"/>
  <c r="E102" i="5"/>
  <c r="F102" i="5"/>
  <c r="G102" i="5"/>
  <c r="H102" i="5"/>
  <c r="I102" i="5"/>
  <c r="B103" i="5"/>
  <c r="C103" i="5"/>
  <c r="D103" i="5"/>
  <c r="E103" i="5"/>
  <c r="F103" i="5"/>
  <c r="G103" i="5"/>
  <c r="H103" i="5"/>
  <c r="I103" i="5"/>
  <c r="B104" i="5"/>
  <c r="C104" i="5"/>
  <c r="D104" i="5"/>
  <c r="E104" i="5"/>
  <c r="F104" i="5"/>
  <c r="G104" i="5"/>
  <c r="H104" i="5"/>
  <c r="I104" i="5"/>
  <c r="B105" i="5"/>
  <c r="C105" i="5"/>
  <c r="D105" i="5"/>
  <c r="E105" i="5"/>
  <c r="F105" i="5"/>
  <c r="G105" i="5"/>
  <c r="H105" i="5"/>
  <c r="I105" i="5"/>
  <c r="B106" i="5"/>
  <c r="C106" i="5"/>
  <c r="D106" i="5"/>
  <c r="E106" i="5"/>
  <c r="F106" i="5"/>
  <c r="G106" i="5"/>
  <c r="H106" i="5"/>
  <c r="I106" i="5"/>
  <c r="B107" i="5"/>
  <c r="C107" i="5"/>
  <c r="D107" i="5"/>
  <c r="E107" i="5"/>
  <c r="F107" i="5"/>
  <c r="G107" i="5"/>
  <c r="H107" i="5"/>
  <c r="I107" i="5"/>
  <c r="B108" i="5"/>
  <c r="C108" i="5"/>
  <c r="D108" i="5"/>
  <c r="E108" i="5"/>
  <c r="F108" i="5"/>
  <c r="G108" i="5"/>
  <c r="H108" i="5"/>
  <c r="I108" i="5"/>
  <c r="B109" i="5"/>
  <c r="C109" i="5"/>
  <c r="D109" i="5"/>
  <c r="E109" i="5"/>
  <c r="F109" i="5"/>
  <c r="G109" i="5"/>
  <c r="H109" i="5"/>
  <c r="I109" i="5"/>
  <c r="B110" i="5"/>
  <c r="C110" i="5"/>
  <c r="D110" i="5"/>
  <c r="E110" i="5"/>
  <c r="F110" i="5"/>
  <c r="G110" i="5"/>
  <c r="H110" i="5"/>
  <c r="I110" i="5"/>
  <c r="B111" i="5"/>
  <c r="C111" i="5"/>
  <c r="D111" i="5"/>
  <c r="E111" i="5"/>
  <c r="F111" i="5"/>
  <c r="G111" i="5"/>
  <c r="H111" i="5"/>
  <c r="I111" i="5"/>
  <c r="B112" i="5"/>
  <c r="C112" i="5"/>
  <c r="D112" i="5"/>
  <c r="E112" i="5"/>
  <c r="F112" i="5"/>
  <c r="G112" i="5"/>
  <c r="H112" i="5"/>
  <c r="I112" i="5"/>
  <c r="B113" i="5"/>
  <c r="C113" i="5"/>
  <c r="D113" i="5"/>
  <c r="E113" i="5"/>
  <c r="F113" i="5"/>
  <c r="G113" i="5"/>
  <c r="H113" i="5"/>
  <c r="I113" i="5"/>
  <c r="B114" i="5"/>
  <c r="C114" i="5"/>
  <c r="D114" i="5"/>
  <c r="E114" i="5"/>
  <c r="F114" i="5"/>
  <c r="G114" i="5"/>
  <c r="H114" i="5"/>
  <c r="I114" i="5"/>
  <c r="B115" i="5"/>
  <c r="C115" i="5"/>
  <c r="D115" i="5"/>
  <c r="E115" i="5"/>
  <c r="F115" i="5"/>
  <c r="G115" i="5"/>
  <c r="H115" i="5"/>
  <c r="I115" i="5"/>
  <c r="B116" i="5"/>
  <c r="C116" i="5"/>
  <c r="D116" i="5"/>
  <c r="E116" i="5"/>
  <c r="F116" i="5"/>
  <c r="G116" i="5"/>
  <c r="H116" i="5"/>
  <c r="I116" i="5"/>
  <c r="B117" i="5"/>
  <c r="C117" i="5"/>
  <c r="D117" i="5"/>
  <c r="E117" i="5"/>
  <c r="F117" i="5"/>
  <c r="G117" i="5"/>
  <c r="H117" i="5"/>
  <c r="I117" i="5"/>
  <c r="B118" i="5"/>
  <c r="C118" i="5"/>
  <c r="D118" i="5"/>
  <c r="E118" i="5"/>
  <c r="F118" i="5"/>
  <c r="G118" i="5"/>
  <c r="H118" i="5"/>
  <c r="I118" i="5"/>
  <c r="B119" i="5"/>
  <c r="C119" i="5"/>
  <c r="D119" i="5"/>
  <c r="E119" i="5"/>
  <c r="F119" i="5"/>
  <c r="G119" i="5"/>
  <c r="H119" i="5"/>
  <c r="I119" i="5"/>
  <c r="B120" i="5"/>
  <c r="C120" i="5"/>
  <c r="D120" i="5"/>
  <c r="E120" i="5"/>
  <c r="F120" i="5"/>
  <c r="G120" i="5"/>
  <c r="H120" i="5"/>
  <c r="I120" i="5"/>
  <c r="B121" i="5"/>
  <c r="C121" i="5"/>
  <c r="D121" i="5"/>
  <c r="E121" i="5"/>
  <c r="F121" i="5"/>
  <c r="G121" i="5"/>
  <c r="H121" i="5"/>
  <c r="I121" i="5"/>
  <c r="B122" i="5"/>
  <c r="C122" i="5"/>
  <c r="D122" i="5"/>
  <c r="E122" i="5"/>
  <c r="F122" i="5"/>
  <c r="G122" i="5"/>
  <c r="H122" i="5"/>
  <c r="I122" i="5"/>
  <c r="B123" i="5"/>
  <c r="C123" i="5"/>
  <c r="D123" i="5"/>
  <c r="E123" i="5"/>
  <c r="F123" i="5"/>
  <c r="G123" i="5"/>
  <c r="H123" i="5"/>
  <c r="I123" i="5"/>
  <c r="B124" i="5"/>
  <c r="C124" i="5"/>
  <c r="D124" i="5"/>
  <c r="E124" i="5"/>
  <c r="F124" i="5"/>
  <c r="G124" i="5"/>
  <c r="H124" i="5"/>
  <c r="I124" i="5"/>
  <c r="B125" i="5"/>
  <c r="C125" i="5"/>
  <c r="D125" i="5"/>
  <c r="E125" i="5"/>
  <c r="F125" i="5"/>
  <c r="G125" i="5"/>
  <c r="H125" i="5"/>
  <c r="I125" i="5"/>
  <c r="B126" i="5"/>
  <c r="C126" i="5"/>
  <c r="D126" i="5"/>
  <c r="E126" i="5"/>
  <c r="F126" i="5"/>
  <c r="G126" i="5"/>
  <c r="H126" i="5"/>
  <c r="I126" i="5"/>
  <c r="B127" i="5"/>
  <c r="C127" i="5"/>
  <c r="D127" i="5"/>
  <c r="E127" i="5"/>
  <c r="F127" i="5"/>
  <c r="G127" i="5"/>
  <c r="H127" i="5"/>
  <c r="I127" i="5"/>
  <c r="B128" i="5"/>
  <c r="C128" i="5"/>
  <c r="D128" i="5"/>
  <c r="E128" i="5"/>
  <c r="F128" i="5"/>
  <c r="G128" i="5"/>
  <c r="H128" i="5"/>
  <c r="I128" i="5"/>
  <c r="B129" i="5"/>
  <c r="C129" i="5"/>
  <c r="D129" i="5"/>
  <c r="E129" i="5"/>
  <c r="F129" i="5"/>
  <c r="G129" i="5"/>
  <c r="H129" i="5"/>
  <c r="I129" i="5"/>
  <c r="B130" i="5"/>
  <c r="C130" i="5"/>
  <c r="D130" i="5"/>
  <c r="E130" i="5"/>
  <c r="F130" i="5"/>
  <c r="G130" i="5"/>
  <c r="H130" i="5"/>
  <c r="I130" i="5"/>
  <c r="B131" i="5"/>
  <c r="C131" i="5"/>
  <c r="D131" i="5"/>
  <c r="E131" i="5"/>
  <c r="F131" i="5"/>
  <c r="G131" i="5"/>
  <c r="H131" i="5"/>
  <c r="I131" i="5"/>
  <c r="B132" i="5"/>
  <c r="C132" i="5"/>
  <c r="D132" i="5"/>
  <c r="E132" i="5"/>
  <c r="F132" i="5"/>
  <c r="G132" i="5"/>
  <c r="H132" i="5"/>
  <c r="I132" i="5"/>
  <c r="B133" i="5"/>
  <c r="C133" i="5"/>
  <c r="D133" i="5"/>
  <c r="E133" i="5"/>
  <c r="F133" i="5"/>
  <c r="G133" i="5"/>
  <c r="H133" i="5"/>
  <c r="I133" i="5"/>
  <c r="B134" i="5"/>
  <c r="C134" i="5"/>
  <c r="D134" i="5"/>
  <c r="E134" i="5"/>
  <c r="F134" i="5"/>
  <c r="G134" i="5"/>
  <c r="H134" i="5"/>
  <c r="I134" i="5"/>
  <c r="B135" i="5"/>
  <c r="C135" i="5"/>
  <c r="D135" i="5"/>
  <c r="E135" i="5"/>
  <c r="F135" i="5"/>
  <c r="G135" i="5"/>
  <c r="H135" i="5"/>
  <c r="I135" i="5"/>
  <c r="B136" i="5"/>
  <c r="C136" i="5"/>
  <c r="D136" i="5"/>
  <c r="E136" i="5"/>
  <c r="F136" i="5"/>
  <c r="G136" i="5"/>
  <c r="H136" i="5"/>
  <c r="I136" i="5"/>
  <c r="B137" i="5"/>
  <c r="C137" i="5"/>
  <c r="D137" i="5"/>
  <c r="E137" i="5"/>
  <c r="F137" i="5"/>
  <c r="G137" i="5"/>
  <c r="H137" i="5"/>
  <c r="I137" i="5"/>
  <c r="B138" i="5"/>
  <c r="C138" i="5"/>
  <c r="D138" i="5"/>
  <c r="E138" i="5"/>
  <c r="F138" i="5"/>
  <c r="G138" i="5"/>
  <c r="H138" i="5"/>
  <c r="I138" i="5"/>
  <c r="B139" i="5"/>
  <c r="C139" i="5"/>
  <c r="D139" i="5"/>
  <c r="E139" i="5"/>
  <c r="F139" i="5"/>
  <c r="G139" i="5"/>
  <c r="H139" i="5"/>
  <c r="I139" i="5"/>
  <c r="B140" i="5"/>
  <c r="C140" i="5"/>
  <c r="D140" i="5"/>
  <c r="E140" i="5"/>
  <c r="F140" i="5"/>
  <c r="G140" i="5"/>
  <c r="H140" i="5"/>
  <c r="I140" i="5"/>
  <c r="B141" i="5"/>
  <c r="C141" i="5"/>
  <c r="D141" i="5"/>
  <c r="E141" i="5"/>
  <c r="F141" i="5"/>
  <c r="G141" i="5"/>
  <c r="H141" i="5"/>
  <c r="I141" i="5"/>
  <c r="B142" i="5"/>
  <c r="C142" i="5"/>
  <c r="D142" i="5"/>
  <c r="E142" i="5"/>
  <c r="F142" i="5"/>
  <c r="G142" i="5"/>
  <c r="H142" i="5"/>
  <c r="I142" i="5"/>
  <c r="B143" i="5"/>
  <c r="C143" i="5"/>
  <c r="D143" i="5"/>
  <c r="E143" i="5"/>
  <c r="F143" i="5"/>
  <c r="G143" i="5"/>
  <c r="H143" i="5"/>
  <c r="I143" i="5"/>
  <c r="B144" i="5"/>
  <c r="C144" i="5"/>
  <c r="D144" i="5"/>
  <c r="E144" i="5"/>
  <c r="F144" i="5"/>
  <c r="G144" i="5"/>
  <c r="H144" i="5"/>
  <c r="I144" i="5"/>
  <c r="B145" i="5"/>
  <c r="C145" i="5"/>
  <c r="D145" i="5"/>
  <c r="E145" i="5"/>
  <c r="F145" i="5"/>
  <c r="G145" i="5"/>
  <c r="H145" i="5"/>
  <c r="I145" i="5"/>
  <c r="B146" i="5"/>
  <c r="C146" i="5"/>
  <c r="D146" i="5"/>
  <c r="E146" i="5"/>
  <c r="F146" i="5"/>
  <c r="G146" i="5"/>
  <c r="H146" i="5"/>
  <c r="I146" i="5"/>
  <c r="B147" i="5"/>
  <c r="C147" i="5"/>
  <c r="D147" i="5"/>
  <c r="E147" i="5"/>
  <c r="F147" i="5"/>
  <c r="G147" i="5"/>
  <c r="H147" i="5"/>
  <c r="I147" i="5"/>
  <c r="B148" i="5"/>
  <c r="C148" i="5"/>
  <c r="D148" i="5"/>
  <c r="E148" i="5"/>
  <c r="F148" i="5"/>
  <c r="G148" i="5"/>
  <c r="H148" i="5"/>
  <c r="I148" i="5"/>
  <c r="B149" i="5"/>
  <c r="C149" i="5"/>
  <c r="D149" i="5"/>
  <c r="E149" i="5"/>
  <c r="F149" i="5"/>
  <c r="G149" i="5"/>
  <c r="H149" i="5"/>
  <c r="I149" i="5"/>
  <c r="B150" i="5"/>
  <c r="C150" i="5"/>
  <c r="D150" i="5"/>
  <c r="E150" i="5"/>
  <c r="F150" i="5"/>
  <c r="G150" i="5"/>
  <c r="H150" i="5"/>
  <c r="I150" i="5"/>
  <c r="B151" i="5"/>
  <c r="C151" i="5"/>
  <c r="D151" i="5"/>
  <c r="E151" i="5"/>
  <c r="F151" i="5"/>
  <c r="G151" i="5"/>
  <c r="H151" i="5"/>
  <c r="I151" i="5"/>
  <c r="B152" i="5"/>
  <c r="C152" i="5"/>
  <c r="D152" i="5"/>
  <c r="E152" i="5"/>
  <c r="F152" i="5"/>
  <c r="G152" i="5"/>
  <c r="H152" i="5"/>
  <c r="I152" i="5"/>
  <c r="B153" i="5"/>
  <c r="C153" i="5"/>
  <c r="D153" i="5"/>
  <c r="E153" i="5"/>
  <c r="F153" i="5"/>
  <c r="G153" i="5"/>
  <c r="H153" i="5"/>
  <c r="I153" i="5"/>
  <c r="B154" i="5"/>
  <c r="C154" i="5"/>
  <c r="D154" i="5"/>
  <c r="E154" i="5"/>
  <c r="F154" i="5"/>
  <c r="G154" i="5"/>
  <c r="H154" i="5"/>
  <c r="I154" i="5"/>
  <c r="B155" i="5"/>
  <c r="C155" i="5"/>
  <c r="D155" i="5"/>
  <c r="E155" i="5"/>
  <c r="F155" i="5"/>
  <c r="G155" i="5"/>
  <c r="H155" i="5"/>
  <c r="I155" i="5"/>
  <c r="B156" i="5"/>
  <c r="C156" i="5"/>
  <c r="D156" i="5"/>
  <c r="E156" i="5"/>
  <c r="F156" i="5"/>
  <c r="G156" i="5"/>
  <c r="H156" i="5"/>
  <c r="I156" i="5"/>
  <c r="B157" i="5"/>
  <c r="C157" i="5"/>
  <c r="D157" i="5"/>
  <c r="E157" i="5"/>
  <c r="F157" i="5"/>
  <c r="G157" i="5"/>
  <c r="H157" i="5"/>
  <c r="I157" i="5"/>
  <c r="B158" i="5"/>
  <c r="C158" i="5"/>
  <c r="D158" i="5"/>
  <c r="E158" i="5"/>
  <c r="F158" i="5"/>
  <c r="G158" i="5"/>
  <c r="H158" i="5"/>
  <c r="I158" i="5"/>
  <c r="B159" i="5"/>
  <c r="C159" i="5"/>
  <c r="D159" i="5"/>
  <c r="E159" i="5"/>
  <c r="F159" i="5"/>
  <c r="G159" i="5"/>
  <c r="H159" i="5"/>
  <c r="I159" i="5"/>
  <c r="B160" i="5"/>
  <c r="C160" i="5"/>
  <c r="D160" i="5"/>
  <c r="E160" i="5"/>
  <c r="F160" i="5"/>
  <c r="G160" i="5"/>
  <c r="H160" i="5"/>
  <c r="I160" i="5"/>
  <c r="B161" i="5"/>
  <c r="C161" i="5"/>
  <c r="D161" i="5"/>
  <c r="E161" i="5"/>
  <c r="F161" i="5"/>
  <c r="G161" i="5"/>
  <c r="H161" i="5"/>
  <c r="I161" i="5"/>
  <c r="B162" i="5"/>
  <c r="C162" i="5"/>
  <c r="D162" i="5"/>
  <c r="E162" i="5"/>
  <c r="F162" i="5"/>
  <c r="G162" i="5"/>
  <c r="H162" i="5"/>
  <c r="I162" i="5"/>
  <c r="B163" i="5"/>
  <c r="C163" i="5"/>
  <c r="D163" i="5"/>
  <c r="E163" i="5"/>
  <c r="F163" i="5"/>
  <c r="G163" i="5"/>
  <c r="H163" i="5"/>
  <c r="I163" i="5"/>
  <c r="B164" i="5"/>
  <c r="C164" i="5"/>
  <c r="D164" i="5"/>
  <c r="E164" i="5"/>
  <c r="F164" i="5"/>
  <c r="G164" i="5"/>
  <c r="H164" i="5"/>
  <c r="I164" i="5"/>
  <c r="B165" i="5"/>
  <c r="C165" i="5"/>
  <c r="D165" i="5"/>
  <c r="E165" i="5"/>
  <c r="F165" i="5"/>
  <c r="G165" i="5"/>
  <c r="H165" i="5"/>
  <c r="I165" i="5"/>
  <c r="B166" i="5"/>
  <c r="C166" i="5"/>
  <c r="D166" i="5"/>
  <c r="E166" i="5"/>
  <c r="F166" i="5"/>
  <c r="G166" i="5"/>
  <c r="H166" i="5"/>
  <c r="I166" i="5"/>
  <c r="B167" i="5"/>
  <c r="C167" i="5"/>
  <c r="D167" i="5"/>
  <c r="E167" i="5"/>
  <c r="F167" i="5"/>
  <c r="G167" i="5"/>
  <c r="H167" i="5"/>
  <c r="I167" i="5"/>
  <c r="B168" i="5"/>
  <c r="C168" i="5"/>
  <c r="D168" i="5"/>
  <c r="E168" i="5"/>
  <c r="F168" i="5"/>
  <c r="G168" i="5"/>
  <c r="H168" i="5"/>
  <c r="I168" i="5"/>
  <c r="B169" i="5"/>
  <c r="C169" i="5"/>
  <c r="D169" i="5"/>
  <c r="E169" i="5"/>
  <c r="F169" i="5"/>
  <c r="G169" i="5"/>
  <c r="H169" i="5"/>
  <c r="I169" i="5"/>
  <c r="B170" i="5"/>
  <c r="C170" i="5"/>
  <c r="D170" i="5"/>
  <c r="E170" i="5"/>
  <c r="F170" i="5"/>
  <c r="G170" i="5"/>
  <c r="H170" i="5"/>
  <c r="I170" i="5"/>
  <c r="B171" i="5"/>
  <c r="C171" i="5"/>
  <c r="D171" i="5"/>
  <c r="E171" i="5"/>
  <c r="F171" i="5"/>
  <c r="G171" i="5"/>
  <c r="H171" i="5"/>
  <c r="I171" i="5"/>
  <c r="B172" i="5"/>
  <c r="C172" i="5"/>
  <c r="D172" i="5"/>
  <c r="E172" i="5"/>
  <c r="F172" i="5"/>
  <c r="G172" i="5"/>
  <c r="H172" i="5"/>
  <c r="I172" i="5"/>
  <c r="B173" i="5"/>
  <c r="C173" i="5"/>
  <c r="D173" i="5"/>
  <c r="E173" i="5"/>
  <c r="F173" i="5"/>
  <c r="G173" i="5"/>
  <c r="H173" i="5"/>
  <c r="I173" i="5"/>
  <c r="B174" i="5"/>
  <c r="C174" i="5"/>
  <c r="D174" i="5"/>
  <c r="E174" i="5"/>
  <c r="F174" i="5"/>
  <c r="G174" i="5"/>
  <c r="H174" i="5"/>
  <c r="I174" i="5"/>
  <c r="B175" i="5"/>
  <c r="C175" i="5"/>
  <c r="D175" i="5"/>
  <c r="E175" i="5"/>
  <c r="F175" i="5"/>
  <c r="G175" i="5"/>
  <c r="H175" i="5"/>
  <c r="I175" i="5"/>
  <c r="B176" i="5"/>
  <c r="C176" i="5"/>
  <c r="D176" i="5"/>
  <c r="E176" i="5"/>
  <c r="F176" i="5"/>
  <c r="G176" i="5"/>
  <c r="H176" i="5"/>
  <c r="I176" i="5"/>
  <c r="B177" i="5"/>
  <c r="C177" i="5"/>
  <c r="D177" i="5"/>
  <c r="E177" i="5"/>
  <c r="F177" i="5"/>
  <c r="G177" i="5"/>
  <c r="H177" i="5"/>
  <c r="I177" i="5"/>
  <c r="B178" i="5"/>
  <c r="C178" i="5"/>
  <c r="D178" i="5"/>
  <c r="E178" i="5"/>
  <c r="F178" i="5"/>
  <c r="G178" i="5"/>
  <c r="H178" i="5"/>
  <c r="I178" i="5"/>
  <c r="B179" i="5"/>
  <c r="C179" i="5"/>
  <c r="D179" i="5"/>
  <c r="E179" i="5"/>
  <c r="F179" i="5"/>
  <c r="G179" i="5"/>
  <c r="H179" i="5"/>
  <c r="I179" i="5"/>
  <c r="B180" i="5"/>
  <c r="C180" i="5"/>
  <c r="D180" i="5"/>
  <c r="E180" i="5"/>
  <c r="F180" i="5"/>
  <c r="G180" i="5"/>
  <c r="H180" i="5"/>
  <c r="I180" i="5"/>
  <c r="B181" i="5"/>
  <c r="C181" i="5"/>
  <c r="D181" i="5"/>
  <c r="E181" i="5"/>
  <c r="F181" i="5"/>
  <c r="G181" i="5"/>
  <c r="H181" i="5"/>
  <c r="I181" i="5"/>
  <c r="B182" i="5"/>
  <c r="C182" i="5"/>
  <c r="D182" i="5"/>
  <c r="E182" i="5"/>
  <c r="F182" i="5"/>
  <c r="G182" i="5"/>
  <c r="H182" i="5"/>
  <c r="I182" i="5"/>
  <c r="B183" i="5"/>
  <c r="C183" i="5"/>
  <c r="D183" i="5"/>
  <c r="E183" i="5"/>
  <c r="F183" i="5"/>
  <c r="G183" i="5"/>
  <c r="H183" i="5"/>
  <c r="I183" i="5"/>
  <c r="B184" i="5"/>
  <c r="C184" i="5"/>
  <c r="D184" i="5"/>
  <c r="E184" i="5"/>
  <c r="F184" i="5"/>
  <c r="G184" i="5"/>
  <c r="H184" i="5"/>
  <c r="I184" i="5"/>
  <c r="B185" i="5"/>
  <c r="C185" i="5"/>
  <c r="D185" i="5"/>
  <c r="E185" i="5"/>
  <c r="F185" i="5"/>
  <c r="G185" i="5"/>
  <c r="H185" i="5"/>
  <c r="I185" i="5"/>
  <c r="B186" i="5"/>
  <c r="C186" i="5"/>
  <c r="D186" i="5"/>
  <c r="E186" i="5"/>
  <c r="F186" i="5"/>
  <c r="G186" i="5"/>
  <c r="H186" i="5"/>
  <c r="I186" i="5"/>
  <c r="B187" i="5"/>
  <c r="C187" i="5"/>
  <c r="D187" i="5"/>
  <c r="E187" i="5"/>
  <c r="F187" i="5"/>
  <c r="G187" i="5"/>
  <c r="H187" i="5"/>
  <c r="I187" i="5"/>
  <c r="B188" i="5"/>
  <c r="C188" i="5"/>
  <c r="D188" i="5"/>
  <c r="E188" i="5"/>
  <c r="F188" i="5"/>
  <c r="G188" i="5"/>
  <c r="H188" i="5"/>
  <c r="I188" i="5"/>
  <c r="B189" i="5"/>
  <c r="C189" i="5"/>
  <c r="D189" i="5"/>
  <c r="E189" i="5"/>
  <c r="F189" i="5"/>
  <c r="G189" i="5"/>
  <c r="H189" i="5"/>
  <c r="I189" i="5"/>
  <c r="B190" i="5"/>
  <c r="C190" i="5"/>
  <c r="D190" i="5"/>
  <c r="E190" i="5"/>
  <c r="F190" i="5"/>
  <c r="G190" i="5"/>
  <c r="H190" i="5"/>
  <c r="I190" i="5"/>
  <c r="B191" i="5"/>
  <c r="C191" i="5"/>
  <c r="D191" i="5"/>
  <c r="E191" i="5"/>
  <c r="F191" i="5"/>
  <c r="G191" i="5"/>
  <c r="H191" i="5"/>
  <c r="I191" i="5"/>
  <c r="B192" i="5"/>
  <c r="C192" i="5"/>
  <c r="D192" i="5"/>
  <c r="E192" i="5"/>
  <c r="F192" i="5"/>
  <c r="G192" i="5"/>
  <c r="H192" i="5"/>
  <c r="I192" i="5"/>
  <c r="B193" i="5"/>
  <c r="C193" i="5"/>
  <c r="D193" i="5"/>
  <c r="E193" i="5"/>
  <c r="F193" i="5"/>
  <c r="G193" i="5"/>
  <c r="H193" i="5"/>
  <c r="I193" i="5"/>
  <c r="B194" i="5"/>
  <c r="C194" i="5"/>
  <c r="D194" i="5"/>
  <c r="E194" i="5"/>
  <c r="F194" i="5"/>
  <c r="G194" i="5"/>
  <c r="H194" i="5"/>
  <c r="I194" i="5"/>
  <c r="B195" i="5"/>
  <c r="C195" i="5"/>
  <c r="D195" i="5"/>
  <c r="E195" i="5"/>
  <c r="F195" i="5"/>
  <c r="G195" i="5"/>
  <c r="H195" i="5"/>
  <c r="I195" i="5"/>
  <c r="B196" i="5"/>
  <c r="C196" i="5"/>
  <c r="D196" i="5"/>
  <c r="E196" i="5"/>
  <c r="F196" i="5"/>
  <c r="G196" i="5"/>
  <c r="H196" i="5"/>
  <c r="I196" i="5"/>
  <c r="B197" i="5"/>
  <c r="C197" i="5"/>
  <c r="D197" i="5"/>
  <c r="E197" i="5"/>
  <c r="F197" i="5"/>
  <c r="G197" i="5"/>
  <c r="H197" i="5"/>
  <c r="I197" i="5"/>
  <c r="B198" i="5"/>
  <c r="C198" i="5"/>
  <c r="D198" i="5"/>
  <c r="E198" i="5"/>
  <c r="F198" i="5"/>
  <c r="G198" i="5"/>
  <c r="H198" i="5"/>
  <c r="I198" i="5"/>
  <c r="B199" i="5"/>
  <c r="C199" i="5"/>
  <c r="D199" i="5"/>
  <c r="E199" i="5"/>
  <c r="F199" i="5"/>
  <c r="G199" i="5"/>
  <c r="H199" i="5"/>
  <c r="I199" i="5"/>
  <c r="B200" i="5"/>
  <c r="C200" i="5"/>
  <c r="D200" i="5"/>
  <c r="E200" i="5"/>
  <c r="F200" i="5"/>
  <c r="G200" i="5"/>
  <c r="H200" i="5"/>
  <c r="I200" i="5"/>
  <c r="B201" i="5"/>
  <c r="C201" i="5"/>
  <c r="D201" i="5"/>
  <c r="E201" i="5"/>
  <c r="F201" i="5"/>
  <c r="G201" i="5"/>
  <c r="H201" i="5"/>
  <c r="I201" i="5"/>
  <c r="B202" i="5"/>
  <c r="C202" i="5"/>
  <c r="D202" i="5"/>
  <c r="E202" i="5"/>
  <c r="F202" i="5"/>
  <c r="G202" i="5"/>
  <c r="H202" i="5"/>
  <c r="I202" i="5"/>
  <c r="B203" i="5"/>
  <c r="C203" i="5"/>
  <c r="D203" i="5"/>
  <c r="E203" i="5"/>
  <c r="F203" i="5"/>
  <c r="G203" i="5"/>
  <c r="H203" i="5"/>
  <c r="I203" i="5"/>
  <c r="B204" i="5"/>
  <c r="C204" i="5"/>
  <c r="D204" i="5"/>
  <c r="E204" i="5"/>
  <c r="F204" i="5"/>
  <c r="G204" i="5"/>
  <c r="H204" i="5"/>
  <c r="I204" i="5"/>
  <c r="B205" i="5"/>
  <c r="C205" i="5"/>
  <c r="D205" i="5"/>
  <c r="E205" i="5"/>
  <c r="F205" i="5"/>
  <c r="G205" i="5"/>
  <c r="H205" i="5"/>
  <c r="I205" i="5"/>
  <c r="B206" i="5"/>
  <c r="C206" i="5"/>
  <c r="D206" i="5"/>
  <c r="E206" i="5"/>
  <c r="F206" i="5"/>
  <c r="G206" i="5"/>
  <c r="H206" i="5"/>
  <c r="I206" i="5"/>
  <c r="B207" i="5"/>
  <c r="C207" i="5"/>
  <c r="D207" i="5"/>
  <c r="E207" i="5"/>
  <c r="F207" i="5"/>
  <c r="G207" i="5"/>
  <c r="H207" i="5"/>
  <c r="I207" i="5"/>
  <c r="B208" i="5"/>
  <c r="C208" i="5"/>
  <c r="D208" i="5"/>
  <c r="E208" i="5"/>
  <c r="F208" i="5"/>
  <c r="G208" i="5"/>
  <c r="H208" i="5"/>
  <c r="I208" i="5"/>
  <c r="B209" i="5"/>
  <c r="C209" i="5"/>
  <c r="D209" i="5"/>
  <c r="E209" i="5"/>
  <c r="F209" i="5"/>
  <c r="G209" i="5"/>
  <c r="H209" i="5"/>
  <c r="I209" i="5"/>
  <c r="B210" i="5"/>
  <c r="C210" i="5"/>
  <c r="D210" i="5"/>
  <c r="E210" i="5"/>
  <c r="F210" i="5"/>
  <c r="G210" i="5"/>
  <c r="H210" i="5"/>
  <c r="I210" i="5"/>
  <c r="B211" i="5"/>
  <c r="C211" i="5"/>
  <c r="D211" i="5"/>
  <c r="E211" i="5"/>
  <c r="F211" i="5"/>
  <c r="G211" i="5"/>
  <c r="H211" i="5"/>
  <c r="I211" i="5"/>
  <c r="B212" i="5"/>
  <c r="C212" i="5"/>
  <c r="D212" i="5"/>
  <c r="E212" i="5"/>
  <c r="F212" i="5"/>
  <c r="G212" i="5"/>
  <c r="H212" i="5"/>
  <c r="I212" i="5"/>
  <c r="B213" i="5"/>
  <c r="C213" i="5"/>
  <c r="D213" i="5"/>
  <c r="E213" i="5"/>
  <c r="F213" i="5"/>
  <c r="G213" i="5"/>
  <c r="H213" i="5"/>
  <c r="I213" i="5"/>
  <c r="B214" i="5"/>
  <c r="C214" i="5"/>
  <c r="D214" i="5"/>
  <c r="E214" i="5"/>
  <c r="F214" i="5"/>
  <c r="G214" i="5"/>
  <c r="H214" i="5"/>
  <c r="I214" i="5"/>
  <c r="B215" i="5"/>
  <c r="C215" i="5"/>
  <c r="D215" i="5"/>
  <c r="E215" i="5"/>
  <c r="F215" i="5"/>
  <c r="G215" i="5"/>
  <c r="H215" i="5"/>
  <c r="I215" i="5"/>
  <c r="B216" i="5"/>
  <c r="C216" i="5"/>
  <c r="D216" i="5"/>
  <c r="E216" i="5"/>
  <c r="F216" i="5"/>
  <c r="G216" i="5"/>
  <c r="H216" i="5"/>
  <c r="I216" i="5"/>
  <c r="B217" i="5"/>
  <c r="C217" i="5"/>
  <c r="D217" i="5"/>
  <c r="E217" i="5"/>
  <c r="F217" i="5"/>
  <c r="G217" i="5"/>
  <c r="H217" i="5"/>
  <c r="I217" i="5"/>
  <c r="B218" i="5"/>
  <c r="C218" i="5"/>
  <c r="D218" i="5"/>
  <c r="E218" i="5"/>
  <c r="F218" i="5"/>
  <c r="G218" i="5"/>
  <c r="H218" i="5"/>
  <c r="I218" i="5"/>
  <c r="B219" i="5"/>
  <c r="C219" i="5"/>
  <c r="D219" i="5"/>
  <c r="E219" i="5"/>
  <c r="F219" i="5"/>
  <c r="G219" i="5"/>
  <c r="H219" i="5"/>
  <c r="I219" i="5"/>
  <c r="B220" i="5"/>
  <c r="C220" i="5"/>
  <c r="D220" i="5"/>
  <c r="E220" i="5"/>
  <c r="F220" i="5"/>
  <c r="G220" i="5"/>
  <c r="H220" i="5"/>
  <c r="I220" i="5"/>
  <c r="B221" i="5"/>
  <c r="C221" i="5"/>
  <c r="D221" i="5"/>
  <c r="E221" i="5"/>
  <c r="F221" i="5"/>
  <c r="G221" i="5"/>
  <c r="H221" i="5"/>
  <c r="I221" i="5"/>
  <c r="B222" i="5"/>
  <c r="C222" i="5"/>
  <c r="D222" i="5"/>
  <c r="E222" i="5"/>
  <c r="F222" i="5"/>
  <c r="G222" i="5"/>
  <c r="H222" i="5"/>
  <c r="I222" i="5"/>
  <c r="B223" i="5"/>
  <c r="C223" i="5"/>
  <c r="D223" i="5"/>
  <c r="E223" i="5"/>
  <c r="F223" i="5"/>
  <c r="G223" i="5"/>
  <c r="H223" i="5"/>
  <c r="I223" i="5"/>
  <c r="B224" i="5"/>
  <c r="C224" i="5"/>
  <c r="D224" i="5"/>
  <c r="E224" i="5"/>
  <c r="F224" i="5"/>
  <c r="G224" i="5"/>
  <c r="H224" i="5"/>
  <c r="I224" i="5"/>
  <c r="B225" i="5"/>
  <c r="C225" i="5"/>
  <c r="D225" i="5"/>
  <c r="E225" i="5"/>
  <c r="F225" i="5"/>
  <c r="G225" i="5"/>
  <c r="H225" i="5"/>
  <c r="I225" i="5"/>
  <c r="B226" i="5"/>
  <c r="C226" i="5"/>
  <c r="D226" i="5"/>
  <c r="E226" i="5"/>
  <c r="F226" i="5"/>
  <c r="G226" i="5"/>
  <c r="H226" i="5"/>
  <c r="I226" i="5"/>
  <c r="B227" i="5"/>
  <c r="C227" i="5"/>
  <c r="D227" i="5"/>
  <c r="E227" i="5"/>
  <c r="F227" i="5"/>
  <c r="G227" i="5"/>
  <c r="H227" i="5"/>
  <c r="I227" i="5"/>
  <c r="B228" i="5"/>
  <c r="C228" i="5"/>
  <c r="D228" i="5"/>
  <c r="E228" i="5"/>
  <c r="F228" i="5"/>
  <c r="G228" i="5"/>
  <c r="H228" i="5"/>
  <c r="I228" i="5"/>
  <c r="B229" i="5"/>
  <c r="C229" i="5"/>
  <c r="D229" i="5"/>
  <c r="E229" i="5"/>
  <c r="F229" i="5"/>
  <c r="G229" i="5"/>
  <c r="H229" i="5"/>
  <c r="I229" i="5"/>
  <c r="B230" i="5"/>
  <c r="C230" i="5"/>
  <c r="D230" i="5"/>
  <c r="E230" i="5"/>
  <c r="F230" i="5"/>
  <c r="G230" i="5"/>
  <c r="H230" i="5"/>
  <c r="I230" i="5"/>
  <c r="B231" i="5"/>
  <c r="C231" i="5"/>
  <c r="D231" i="5"/>
  <c r="E231" i="5"/>
  <c r="F231" i="5"/>
  <c r="G231" i="5"/>
  <c r="H231" i="5"/>
  <c r="I231" i="5"/>
  <c r="B232" i="5"/>
  <c r="C232" i="5"/>
  <c r="D232" i="5"/>
  <c r="E232" i="5"/>
  <c r="F232" i="5"/>
  <c r="G232" i="5"/>
  <c r="H232" i="5"/>
  <c r="I232" i="5"/>
  <c r="B233" i="5"/>
  <c r="C233" i="5"/>
  <c r="D233" i="5"/>
  <c r="E233" i="5"/>
  <c r="F233" i="5"/>
  <c r="G233" i="5"/>
  <c r="H233" i="5"/>
  <c r="I233" i="5"/>
  <c r="B234" i="5"/>
  <c r="C234" i="5"/>
  <c r="D234" i="5"/>
  <c r="E234" i="5"/>
  <c r="F234" i="5"/>
  <c r="G234" i="5"/>
  <c r="H234" i="5"/>
  <c r="I234" i="5"/>
  <c r="B235" i="5"/>
  <c r="C235" i="5"/>
  <c r="D235" i="5"/>
  <c r="E235" i="5"/>
  <c r="F235" i="5"/>
  <c r="G235" i="5"/>
  <c r="H235" i="5"/>
  <c r="I235" i="5"/>
  <c r="B236" i="5"/>
  <c r="C236" i="5"/>
  <c r="D236" i="5"/>
  <c r="E236" i="5"/>
  <c r="F236" i="5"/>
  <c r="G236" i="5"/>
  <c r="H236" i="5"/>
  <c r="I236" i="5"/>
  <c r="B237" i="5"/>
  <c r="C237" i="5"/>
  <c r="D237" i="5"/>
  <c r="E237" i="5"/>
  <c r="F237" i="5"/>
  <c r="G237" i="5"/>
  <c r="H237" i="5"/>
  <c r="I237" i="5"/>
  <c r="B238" i="5"/>
  <c r="C238" i="5"/>
  <c r="D238" i="5"/>
  <c r="E238" i="5"/>
  <c r="F238" i="5"/>
  <c r="G238" i="5"/>
  <c r="H238" i="5"/>
  <c r="I238" i="5"/>
  <c r="B239" i="5"/>
  <c r="C239" i="5"/>
  <c r="D239" i="5"/>
  <c r="E239" i="5"/>
  <c r="F239" i="5"/>
  <c r="G239" i="5"/>
  <c r="H239" i="5"/>
  <c r="I239" i="5"/>
  <c r="B240" i="5"/>
  <c r="C240" i="5"/>
  <c r="D240" i="5"/>
  <c r="E240" i="5"/>
  <c r="F240" i="5"/>
  <c r="G240" i="5"/>
  <c r="H240" i="5"/>
  <c r="I240" i="5"/>
  <c r="B241" i="5"/>
  <c r="C241" i="5"/>
  <c r="D241" i="5"/>
  <c r="E241" i="5"/>
  <c r="F241" i="5"/>
  <c r="G241" i="5"/>
  <c r="H241" i="5"/>
  <c r="I241" i="5"/>
  <c r="B242" i="5"/>
  <c r="C242" i="5"/>
  <c r="D242" i="5"/>
  <c r="E242" i="5"/>
  <c r="F242" i="5"/>
  <c r="G242" i="5"/>
  <c r="H242" i="5"/>
  <c r="I242" i="5"/>
  <c r="B243" i="5"/>
  <c r="C243" i="5"/>
  <c r="D243" i="5"/>
  <c r="E243" i="5"/>
  <c r="F243" i="5"/>
  <c r="G243" i="5"/>
  <c r="H243" i="5"/>
  <c r="I243" i="5"/>
  <c r="B244" i="5"/>
  <c r="C244" i="5"/>
  <c r="D244" i="5"/>
  <c r="E244" i="5"/>
  <c r="F244" i="5"/>
  <c r="G244" i="5"/>
  <c r="H244" i="5"/>
  <c r="I244" i="5"/>
  <c r="B245" i="5"/>
  <c r="C245" i="5"/>
  <c r="D245" i="5"/>
  <c r="E245" i="5"/>
  <c r="F245" i="5"/>
  <c r="G245" i="5"/>
  <c r="H245" i="5"/>
  <c r="I245" i="5"/>
  <c r="B246" i="5"/>
  <c r="C246" i="5"/>
  <c r="D246" i="5"/>
  <c r="E246" i="5"/>
  <c r="F246" i="5"/>
  <c r="G246" i="5"/>
  <c r="H246" i="5"/>
  <c r="I246" i="5"/>
  <c r="B247" i="5"/>
  <c r="C247" i="5"/>
  <c r="D247" i="5"/>
  <c r="E247" i="5"/>
  <c r="F247" i="5"/>
  <c r="G247" i="5"/>
  <c r="H247" i="5"/>
  <c r="I247" i="5"/>
  <c r="B248" i="5"/>
  <c r="C248" i="5"/>
  <c r="D248" i="5"/>
  <c r="E248" i="5"/>
  <c r="F248" i="5"/>
  <c r="G248" i="5"/>
  <c r="H248" i="5"/>
  <c r="I248" i="5"/>
  <c r="B249" i="5"/>
  <c r="C249" i="5"/>
  <c r="D249" i="5"/>
  <c r="E249" i="5"/>
  <c r="F249" i="5"/>
  <c r="G249" i="5"/>
  <c r="H249" i="5"/>
  <c r="I249" i="5"/>
  <c r="B250" i="5"/>
  <c r="C250" i="5"/>
  <c r="D250" i="5"/>
  <c r="E250" i="5"/>
  <c r="F250" i="5"/>
  <c r="G250" i="5"/>
  <c r="H250" i="5"/>
  <c r="I250" i="5"/>
  <c r="B251" i="5"/>
  <c r="C251" i="5"/>
  <c r="D251" i="5"/>
  <c r="E251" i="5"/>
  <c r="F251" i="5"/>
  <c r="G251" i="5"/>
  <c r="H251" i="5"/>
  <c r="I251" i="5"/>
  <c r="B252" i="5"/>
  <c r="C252" i="5"/>
  <c r="D252" i="5"/>
  <c r="E252" i="5"/>
  <c r="F252" i="5"/>
  <c r="G252" i="5"/>
  <c r="H252" i="5"/>
  <c r="I252" i="5"/>
  <c r="B253" i="5"/>
  <c r="C253" i="5"/>
  <c r="D253" i="5"/>
  <c r="E253" i="5"/>
  <c r="F253" i="5"/>
  <c r="G253" i="5"/>
  <c r="H253" i="5"/>
  <c r="I253" i="5"/>
  <c r="B254" i="5"/>
  <c r="C254" i="5"/>
  <c r="D254" i="5"/>
  <c r="E254" i="5"/>
  <c r="F254" i="5"/>
  <c r="G254" i="5"/>
  <c r="H254" i="5"/>
  <c r="I254" i="5"/>
  <c r="B255" i="5"/>
  <c r="C255" i="5"/>
  <c r="D255" i="5"/>
  <c r="E255" i="5"/>
  <c r="F255" i="5"/>
  <c r="G255" i="5"/>
  <c r="H255" i="5"/>
  <c r="I255" i="5"/>
  <c r="B256" i="5"/>
  <c r="C256" i="5"/>
  <c r="D256" i="5"/>
  <c r="E256" i="5"/>
  <c r="F256" i="5"/>
  <c r="G256" i="5"/>
  <c r="H256" i="5"/>
  <c r="I256" i="5"/>
  <c r="B257" i="5"/>
  <c r="C257" i="5"/>
  <c r="D257" i="5"/>
  <c r="E257" i="5"/>
  <c r="F257" i="5"/>
  <c r="G257" i="5"/>
  <c r="H257" i="5"/>
  <c r="I257" i="5"/>
  <c r="B258" i="5"/>
  <c r="C258" i="5"/>
  <c r="D258" i="5"/>
  <c r="E258" i="5"/>
  <c r="F258" i="5"/>
  <c r="G258" i="5"/>
  <c r="H258" i="5"/>
  <c r="I258" i="5"/>
  <c r="B259" i="5"/>
  <c r="C259" i="5"/>
  <c r="D259" i="5"/>
  <c r="E259" i="5"/>
  <c r="F259" i="5"/>
  <c r="G259" i="5"/>
  <c r="H259" i="5"/>
  <c r="I259" i="5"/>
  <c r="B260" i="5"/>
  <c r="C260" i="5"/>
  <c r="D260" i="5"/>
  <c r="E260" i="5"/>
  <c r="F260" i="5"/>
  <c r="G260" i="5"/>
  <c r="H260" i="5"/>
  <c r="I260" i="5"/>
  <c r="B261" i="5"/>
  <c r="C261" i="5"/>
  <c r="D261" i="5"/>
  <c r="E261" i="5"/>
  <c r="F261" i="5"/>
  <c r="G261" i="5"/>
  <c r="H261" i="5"/>
  <c r="I261" i="5"/>
  <c r="B262" i="5"/>
  <c r="C262" i="5"/>
  <c r="D262" i="5"/>
  <c r="E262" i="5"/>
  <c r="F262" i="5"/>
  <c r="G262" i="5"/>
  <c r="H262" i="5"/>
  <c r="I262" i="5"/>
  <c r="B263" i="5"/>
  <c r="C263" i="5"/>
  <c r="D263" i="5"/>
  <c r="E263" i="5"/>
  <c r="F263" i="5"/>
  <c r="G263" i="5"/>
  <c r="H263" i="5"/>
  <c r="I263" i="5"/>
  <c r="B264" i="5"/>
  <c r="C264" i="5"/>
  <c r="D264" i="5"/>
  <c r="E264" i="5"/>
  <c r="F264" i="5"/>
  <c r="G264" i="5"/>
  <c r="H264" i="5"/>
  <c r="I264" i="5"/>
  <c r="B265" i="5"/>
  <c r="C265" i="5"/>
  <c r="D265" i="5"/>
  <c r="E265" i="5"/>
  <c r="F265" i="5"/>
  <c r="G265" i="5"/>
  <c r="H265" i="5"/>
  <c r="I265" i="5"/>
  <c r="B266" i="5"/>
  <c r="C266" i="5"/>
  <c r="D266" i="5"/>
  <c r="E266" i="5"/>
  <c r="F266" i="5"/>
  <c r="G266" i="5"/>
  <c r="H266" i="5"/>
  <c r="I266" i="5"/>
  <c r="B267" i="5"/>
  <c r="C267" i="5"/>
  <c r="D267" i="5"/>
  <c r="E267" i="5"/>
  <c r="F267" i="5"/>
  <c r="G267" i="5"/>
  <c r="H267" i="5"/>
  <c r="I267" i="5"/>
  <c r="B268" i="5"/>
  <c r="C268" i="5"/>
  <c r="D268" i="5"/>
  <c r="E268" i="5"/>
  <c r="F268" i="5"/>
  <c r="G268" i="5"/>
  <c r="H268" i="5"/>
  <c r="I268" i="5"/>
  <c r="B269" i="5"/>
  <c r="C269" i="5"/>
  <c r="D269" i="5"/>
  <c r="E269" i="5"/>
  <c r="F269" i="5"/>
  <c r="G269" i="5"/>
  <c r="H269" i="5"/>
  <c r="I269" i="5"/>
  <c r="B270" i="5"/>
  <c r="C270" i="5"/>
  <c r="D270" i="5"/>
  <c r="E270" i="5"/>
  <c r="F270" i="5"/>
  <c r="G270" i="5"/>
  <c r="H270" i="5"/>
  <c r="I270" i="5"/>
  <c r="B271" i="5"/>
  <c r="C271" i="5"/>
  <c r="D271" i="5"/>
  <c r="E271" i="5"/>
  <c r="F271" i="5"/>
  <c r="G271" i="5"/>
  <c r="H271" i="5"/>
  <c r="I271" i="5"/>
  <c r="B272" i="5"/>
  <c r="C272" i="5"/>
  <c r="D272" i="5"/>
  <c r="E272" i="5"/>
  <c r="F272" i="5"/>
  <c r="G272" i="5"/>
  <c r="H272" i="5"/>
  <c r="I272" i="5"/>
  <c r="B273" i="5"/>
  <c r="C273" i="5"/>
  <c r="D273" i="5"/>
  <c r="E273" i="5"/>
  <c r="F273" i="5"/>
  <c r="G273" i="5"/>
  <c r="H273" i="5"/>
  <c r="I273" i="5"/>
  <c r="B274" i="5"/>
  <c r="C274" i="5"/>
  <c r="D274" i="5"/>
  <c r="E274" i="5"/>
  <c r="F274" i="5"/>
  <c r="G274" i="5"/>
  <c r="H274" i="5"/>
  <c r="I274" i="5"/>
  <c r="B275" i="5"/>
  <c r="C275" i="5"/>
  <c r="D275" i="5"/>
  <c r="E275" i="5"/>
  <c r="F275" i="5"/>
  <c r="G275" i="5"/>
  <c r="H275" i="5"/>
  <c r="I275" i="5"/>
  <c r="B276" i="5"/>
  <c r="C276" i="5"/>
  <c r="D276" i="5"/>
  <c r="E276" i="5"/>
  <c r="F276" i="5"/>
  <c r="G276" i="5"/>
  <c r="H276" i="5"/>
  <c r="I276" i="5"/>
  <c r="B277" i="5"/>
  <c r="C277" i="5"/>
  <c r="D277" i="5"/>
  <c r="E277" i="5"/>
  <c r="F277" i="5"/>
  <c r="G277" i="5"/>
  <c r="H277" i="5"/>
  <c r="I277" i="5"/>
  <c r="B278" i="5"/>
  <c r="C278" i="5"/>
  <c r="D278" i="5"/>
  <c r="E278" i="5"/>
  <c r="F278" i="5"/>
  <c r="G278" i="5"/>
  <c r="H278" i="5"/>
  <c r="I278" i="5"/>
  <c r="B279" i="5"/>
  <c r="C279" i="5"/>
  <c r="D279" i="5"/>
  <c r="E279" i="5"/>
  <c r="F279" i="5"/>
  <c r="G279" i="5"/>
  <c r="H279" i="5"/>
  <c r="I279" i="5"/>
  <c r="B280" i="5"/>
  <c r="C280" i="5"/>
  <c r="D280" i="5"/>
  <c r="E280" i="5"/>
  <c r="F280" i="5"/>
  <c r="G280" i="5"/>
  <c r="H280" i="5"/>
  <c r="I280" i="5"/>
  <c r="B281" i="5"/>
  <c r="C281" i="5"/>
  <c r="D281" i="5"/>
  <c r="E281" i="5"/>
  <c r="F281" i="5"/>
  <c r="G281" i="5"/>
  <c r="H281" i="5"/>
  <c r="I281" i="5"/>
  <c r="B282" i="5"/>
  <c r="C282" i="5"/>
  <c r="D282" i="5"/>
  <c r="E282" i="5"/>
  <c r="F282" i="5"/>
  <c r="G282" i="5"/>
  <c r="H282" i="5"/>
  <c r="I282" i="5"/>
  <c r="B283" i="5"/>
  <c r="C283" i="5"/>
  <c r="D283" i="5"/>
  <c r="E283" i="5"/>
  <c r="F283" i="5"/>
  <c r="G283" i="5"/>
  <c r="H283" i="5"/>
  <c r="I283" i="5"/>
  <c r="B284" i="5"/>
  <c r="C284" i="5"/>
  <c r="D284" i="5"/>
  <c r="E284" i="5"/>
  <c r="F284" i="5"/>
  <c r="G284" i="5"/>
  <c r="H284" i="5"/>
  <c r="I284" i="5"/>
  <c r="B285" i="5"/>
  <c r="C285" i="5"/>
  <c r="D285" i="5"/>
  <c r="E285" i="5"/>
  <c r="F285" i="5"/>
  <c r="G285" i="5"/>
  <c r="H285" i="5"/>
  <c r="I285" i="5"/>
  <c r="B286" i="5"/>
  <c r="C286" i="5"/>
  <c r="D286" i="5"/>
  <c r="E286" i="5"/>
  <c r="F286" i="5"/>
  <c r="G286" i="5"/>
  <c r="H286" i="5"/>
  <c r="I286" i="5"/>
  <c r="B287" i="5"/>
  <c r="C287" i="5"/>
  <c r="D287" i="5"/>
  <c r="E287" i="5"/>
  <c r="F287" i="5"/>
  <c r="G287" i="5"/>
  <c r="H287" i="5"/>
  <c r="I287" i="5"/>
  <c r="B288" i="5"/>
  <c r="C288" i="5"/>
  <c r="D288" i="5"/>
  <c r="E288" i="5"/>
  <c r="F288" i="5"/>
  <c r="G288" i="5"/>
  <c r="H288" i="5"/>
  <c r="I288" i="5"/>
  <c r="B289" i="5"/>
  <c r="C289" i="5"/>
  <c r="D289" i="5"/>
  <c r="E289" i="5"/>
  <c r="F289" i="5"/>
  <c r="G289" i="5"/>
  <c r="H289" i="5"/>
  <c r="I289" i="5"/>
  <c r="B290" i="5"/>
  <c r="C290" i="5"/>
  <c r="D290" i="5"/>
  <c r="E290" i="5"/>
  <c r="F290" i="5"/>
  <c r="G290" i="5"/>
  <c r="H290" i="5"/>
  <c r="I290" i="5"/>
  <c r="B291" i="5"/>
  <c r="C291" i="5"/>
  <c r="D291" i="5"/>
  <c r="E291" i="5"/>
  <c r="F291" i="5"/>
  <c r="G291" i="5"/>
  <c r="H291" i="5"/>
  <c r="I291" i="5"/>
  <c r="B292" i="5"/>
  <c r="C292" i="5"/>
  <c r="D292" i="5"/>
  <c r="E292" i="5"/>
  <c r="F292" i="5"/>
  <c r="G292" i="5"/>
  <c r="H292" i="5"/>
  <c r="I292" i="5"/>
  <c r="B293" i="5"/>
  <c r="C293" i="5"/>
  <c r="D293" i="5"/>
  <c r="E293" i="5"/>
  <c r="F293" i="5"/>
  <c r="G293" i="5"/>
  <c r="H293" i="5"/>
  <c r="I293" i="5"/>
  <c r="B294" i="5"/>
  <c r="C294" i="5"/>
  <c r="D294" i="5"/>
  <c r="E294" i="5"/>
  <c r="F294" i="5"/>
  <c r="G294" i="5"/>
  <c r="H294" i="5"/>
  <c r="I294" i="5"/>
  <c r="B295" i="5"/>
  <c r="C295" i="5"/>
  <c r="D295" i="5"/>
  <c r="E295" i="5"/>
  <c r="F295" i="5"/>
  <c r="G295" i="5"/>
  <c r="H295" i="5"/>
  <c r="I295" i="5"/>
  <c r="B296" i="5"/>
  <c r="C296" i="5"/>
  <c r="D296" i="5"/>
  <c r="E296" i="5"/>
  <c r="F296" i="5"/>
  <c r="G296" i="5"/>
  <c r="H296" i="5"/>
  <c r="I296" i="5"/>
  <c r="B297" i="5"/>
  <c r="C297" i="5"/>
  <c r="D297" i="5"/>
  <c r="E297" i="5"/>
  <c r="F297" i="5"/>
  <c r="G297" i="5"/>
  <c r="H297" i="5"/>
  <c r="I297" i="5"/>
  <c r="B298" i="5"/>
  <c r="C298" i="5"/>
  <c r="D298" i="5"/>
  <c r="E298" i="5"/>
  <c r="F298" i="5"/>
  <c r="G298" i="5"/>
  <c r="H298" i="5"/>
  <c r="I298" i="5"/>
  <c r="B299" i="5"/>
  <c r="C299" i="5"/>
  <c r="D299" i="5"/>
  <c r="E299" i="5"/>
  <c r="F299" i="5"/>
  <c r="G299" i="5"/>
  <c r="H299" i="5"/>
  <c r="I299" i="5"/>
  <c r="B300" i="5"/>
  <c r="C300" i="5"/>
  <c r="D300" i="5"/>
  <c r="E300" i="5"/>
  <c r="F300" i="5"/>
  <c r="G300" i="5"/>
  <c r="H300" i="5"/>
  <c r="I300" i="5"/>
  <c r="B301" i="5"/>
  <c r="C301" i="5"/>
  <c r="D301" i="5"/>
  <c r="E301" i="5"/>
  <c r="F301" i="5"/>
  <c r="G301" i="5"/>
  <c r="H301" i="5"/>
  <c r="I301" i="5"/>
  <c r="B302" i="5"/>
  <c r="C302" i="5"/>
  <c r="D302" i="5"/>
  <c r="E302" i="5"/>
  <c r="F302" i="5"/>
  <c r="G302" i="5"/>
  <c r="H302" i="5"/>
  <c r="I302" i="5"/>
  <c r="B303" i="5"/>
  <c r="C303" i="5"/>
  <c r="D303" i="5"/>
  <c r="E303" i="5"/>
  <c r="F303" i="5"/>
  <c r="G303" i="5"/>
  <c r="H303" i="5"/>
  <c r="I303" i="5"/>
  <c r="B304" i="5"/>
  <c r="C304" i="5"/>
  <c r="D304" i="5"/>
  <c r="E304" i="5"/>
  <c r="F304" i="5"/>
  <c r="G304" i="5"/>
  <c r="H304" i="5"/>
  <c r="I304" i="5"/>
  <c r="B305" i="5"/>
  <c r="C305" i="5"/>
  <c r="D305" i="5"/>
  <c r="E305" i="5"/>
  <c r="F305" i="5"/>
  <c r="G305" i="5"/>
  <c r="H305" i="5"/>
  <c r="I305" i="5"/>
  <c r="B306" i="5"/>
  <c r="C306" i="5"/>
  <c r="D306" i="5"/>
  <c r="E306" i="5"/>
  <c r="F306" i="5"/>
  <c r="G306" i="5"/>
  <c r="H306" i="5"/>
  <c r="I306" i="5"/>
  <c r="B307" i="5"/>
  <c r="C307" i="5"/>
  <c r="D307" i="5"/>
  <c r="E307" i="5"/>
  <c r="F307" i="5"/>
  <c r="G307" i="5"/>
  <c r="H307" i="5"/>
  <c r="I307" i="5"/>
  <c r="B308" i="5"/>
  <c r="C308" i="5"/>
  <c r="D308" i="5"/>
  <c r="E308" i="5"/>
  <c r="F308" i="5"/>
  <c r="G308" i="5"/>
  <c r="H308" i="5"/>
  <c r="I308" i="5"/>
  <c r="B309" i="5"/>
  <c r="C309" i="5"/>
  <c r="D309" i="5"/>
  <c r="E309" i="5"/>
  <c r="F309" i="5"/>
  <c r="G309" i="5"/>
  <c r="H309" i="5"/>
  <c r="I309" i="5"/>
  <c r="B310" i="5"/>
  <c r="C310" i="5"/>
  <c r="D310" i="5"/>
  <c r="E310" i="5"/>
  <c r="F310" i="5"/>
  <c r="G310" i="5"/>
  <c r="H310" i="5"/>
  <c r="I310" i="5"/>
  <c r="B311" i="5"/>
  <c r="C311" i="5"/>
  <c r="D311" i="5"/>
  <c r="E311" i="5"/>
  <c r="F311" i="5"/>
  <c r="G311" i="5"/>
  <c r="H311" i="5"/>
  <c r="I311" i="5"/>
  <c r="B312" i="5"/>
  <c r="C312" i="5"/>
  <c r="D312" i="5"/>
  <c r="E312" i="5"/>
  <c r="F312" i="5"/>
  <c r="G312" i="5"/>
  <c r="H312" i="5"/>
  <c r="I312" i="5"/>
  <c r="B313" i="5"/>
  <c r="C313" i="5"/>
  <c r="D313" i="5"/>
  <c r="E313" i="5"/>
  <c r="F313" i="5"/>
  <c r="G313" i="5"/>
  <c r="H313" i="5"/>
  <c r="I313" i="5"/>
  <c r="B314" i="5"/>
  <c r="C314" i="5"/>
  <c r="D314" i="5"/>
  <c r="E314" i="5"/>
  <c r="F314" i="5"/>
  <c r="G314" i="5"/>
  <c r="H314" i="5"/>
  <c r="I314" i="5"/>
  <c r="B315" i="5"/>
  <c r="C315" i="5"/>
  <c r="D315" i="5"/>
  <c r="E315" i="5"/>
  <c r="F315" i="5"/>
  <c r="G315" i="5"/>
  <c r="H315" i="5"/>
  <c r="I315" i="5"/>
  <c r="B316" i="5"/>
  <c r="C316" i="5"/>
  <c r="D316" i="5"/>
  <c r="E316" i="5"/>
  <c r="F316" i="5"/>
  <c r="G316" i="5"/>
  <c r="H316" i="5"/>
  <c r="I316" i="5"/>
  <c r="B317" i="5"/>
  <c r="C317" i="5"/>
  <c r="D317" i="5"/>
  <c r="E317" i="5"/>
  <c r="F317" i="5"/>
  <c r="G317" i="5"/>
  <c r="H317" i="5"/>
  <c r="I317" i="5"/>
  <c r="B318" i="5"/>
  <c r="C318" i="5"/>
  <c r="D318" i="5"/>
  <c r="E318" i="5"/>
  <c r="F318" i="5"/>
  <c r="G318" i="5"/>
  <c r="H318" i="5"/>
  <c r="I318" i="5"/>
  <c r="B319" i="5"/>
  <c r="C319" i="5"/>
  <c r="D319" i="5"/>
  <c r="E319" i="5"/>
  <c r="F319" i="5"/>
  <c r="G319" i="5"/>
  <c r="H319" i="5"/>
  <c r="I319" i="5"/>
  <c r="B320" i="5"/>
  <c r="C320" i="5"/>
  <c r="D320" i="5"/>
  <c r="E320" i="5"/>
  <c r="F320" i="5"/>
  <c r="G320" i="5"/>
  <c r="H320" i="5"/>
  <c r="I320" i="5"/>
  <c r="B321" i="5"/>
  <c r="C321" i="5"/>
  <c r="D321" i="5"/>
  <c r="E321" i="5"/>
  <c r="F321" i="5"/>
  <c r="G321" i="5"/>
  <c r="H321" i="5"/>
  <c r="I321" i="5"/>
  <c r="B322" i="5"/>
  <c r="C322" i="5"/>
  <c r="D322" i="5"/>
  <c r="E322" i="5"/>
  <c r="F322" i="5"/>
  <c r="G322" i="5"/>
  <c r="H322" i="5"/>
  <c r="I322" i="5"/>
  <c r="B323" i="5"/>
  <c r="C323" i="5"/>
  <c r="D323" i="5"/>
  <c r="E323" i="5"/>
  <c r="F323" i="5"/>
  <c r="G323" i="5"/>
  <c r="H323" i="5"/>
  <c r="I323" i="5"/>
  <c r="B324" i="5"/>
  <c r="C324" i="5"/>
  <c r="D324" i="5"/>
  <c r="E324" i="5"/>
  <c r="F324" i="5"/>
  <c r="G324" i="5"/>
  <c r="H324" i="5"/>
  <c r="I324" i="5"/>
  <c r="B325" i="5"/>
  <c r="C325" i="5"/>
  <c r="D325" i="5"/>
  <c r="E325" i="5"/>
  <c r="F325" i="5"/>
  <c r="G325" i="5"/>
  <c r="H325" i="5"/>
  <c r="I325" i="5"/>
  <c r="B326" i="5"/>
  <c r="C326" i="5"/>
  <c r="D326" i="5"/>
  <c r="E326" i="5"/>
  <c r="F326" i="5"/>
  <c r="G326" i="5"/>
  <c r="H326" i="5"/>
  <c r="I326" i="5"/>
  <c r="B327" i="5"/>
  <c r="C327" i="5"/>
  <c r="D327" i="5"/>
  <c r="E327" i="5"/>
  <c r="F327" i="5"/>
  <c r="G327" i="5"/>
  <c r="H327" i="5"/>
  <c r="I327" i="5"/>
  <c r="B328" i="5"/>
  <c r="C328" i="5"/>
  <c r="D328" i="5"/>
  <c r="E328" i="5"/>
  <c r="F328" i="5"/>
  <c r="G328" i="5"/>
  <c r="H328" i="5"/>
  <c r="I328" i="5"/>
  <c r="B329" i="5"/>
  <c r="C329" i="5"/>
  <c r="D329" i="5"/>
  <c r="E329" i="5"/>
  <c r="F329" i="5"/>
  <c r="G329" i="5"/>
  <c r="H329" i="5"/>
  <c r="I329" i="5"/>
  <c r="B330" i="5"/>
  <c r="C330" i="5"/>
  <c r="D330" i="5"/>
  <c r="E330" i="5"/>
  <c r="F330" i="5"/>
  <c r="G330" i="5"/>
  <c r="H330" i="5"/>
  <c r="I330" i="5"/>
  <c r="B331" i="5"/>
  <c r="C331" i="5"/>
  <c r="D331" i="5"/>
  <c r="E331" i="5"/>
  <c r="F331" i="5"/>
  <c r="G331" i="5"/>
  <c r="H331" i="5"/>
  <c r="I331" i="5"/>
  <c r="B332" i="5"/>
  <c r="C332" i="5"/>
  <c r="D332" i="5"/>
  <c r="E332" i="5"/>
  <c r="F332" i="5"/>
  <c r="G332" i="5"/>
  <c r="H332" i="5"/>
  <c r="I332" i="5"/>
  <c r="B333" i="5"/>
  <c r="C333" i="5"/>
  <c r="D333" i="5"/>
  <c r="E333" i="5"/>
  <c r="F333" i="5"/>
  <c r="G333" i="5"/>
  <c r="H333" i="5"/>
  <c r="I333" i="5"/>
  <c r="B334" i="5"/>
  <c r="C334" i="5"/>
  <c r="D334" i="5"/>
  <c r="E334" i="5"/>
  <c r="F334" i="5"/>
  <c r="G334" i="5"/>
  <c r="H334" i="5"/>
  <c r="I334" i="5"/>
  <c r="B335" i="5"/>
  <c r="C335" i="5"/>
  <c r="D335" i="5"/>
  <c r="E335" i="5"/>
  <c r="F335" i="5"/>
  <c r="G335" i="5"/>
  <c r="H335" i="5"/>
  <c r="I335" i="5"/>
  <c r="B336" i="5"/>
  <c r="C336" i="5"/>
  <c r="D336" i="5"/>
  <c r="E336" i="5"/>
  <c r="F336" i="5"/>
  <c r="G336" i="5"/>
  <c r="H336" i="5"/>
  <c r="I336" i="5"/>
  <c r="B337" i="5"/>
  <c r="C337" i="5"/>
  <c r="D337" i="5"/>
  <c r="E337" i="5"/>
  <c r="F337" i="5"/>
  <c r="G337" i="5"/>
  <c r="H337" i="5"/>
  <c r="I337" i="5"/>
  <c r="B338" i="5"/>
  <c r="C338" i="5"/>
  <c r="D338" i="5"/>
  <c r="E338" i="5"/>
  <c r="F338" i="5"/>
  <c r="G338" i="5"/>
  <c r="H338" i="5"/>
  <c r="I338" i="5"/>
  <c r="B339" i="5"/>
  <c r="C339" i="5"/>
  <c r="D339" i="5"/>
  <c r="E339" i="5"/>
  <c r="F339" i="5"/>
  <c r="G339" i="5"/>
  <c r="H339" i="5"/>
  <c r="I339" i="5"/>
  <c r="B340" i="5"/>
  <c r="C340" i="5"/>
  <c r="D340" i="5"/>
  <c r="E340" i="5"/>
  <c r="F340" i="5"/>
  <c r="G340" i="5"/>
  <c r="H340" i="5"/>
  <c r="I340" i="5"/>
  <c r="B341" i="5"/>
  <c r="C341" i="5"/>
  <c r="D341" i="5"/>
  <c r="E341" i="5"/>
  <c r="F341" i="5"/>
  <c r="G341" i="5"/>
  <c r="H341" i="5"/>
  <c r="I341" i="5"/>
  <c r="B342" i="5"/>
  <c r="C342" i="5"/>
  <c r="D342" i="5"/>
  <c r="E342" i="5"/>
  <c r="F342" i="5"/>
  <c r="G342" i="5"/>
  <c r="H342" i="5"/>
  <c r="I342" i="5"/>
  <c r="B343" i="5"/>
  <c r="C343" i="5"/>
  <c r="D343" i="5"/>
  <c r="E343" i="5"/>
  <c r="F343" i="5"/>
  <c r="G343" i="5"/>
  <c r="H343" i="5"/>
  <c r="I343" i="5"/>
  <c r="B344" i="5"/>
  <c r="C344" i="5"/>
  <c r="D344" i="5"/>
  <c r="E344" i="5"/>
  <c r="F344" i="5"/>
  <c r="G344" i="5"/>
  <c r="H344" i="5"/>
  <c r="I344" i="5"/>
  <c r="B345" i="5"/>
  <c r="C345" i="5"/>
  <c r="D345" i="5"/>
  <c r="E345" i="5"/>
  <c r="F345" i="5"/>
  <c r="G345" i="5"/>
  <c r="H345" i="5"/>
  <c r="I345" i="5"/>
  <c r="B346" i="5"/>
  <c r="C346" i="5"/>
  <c r="D346" i="5"/>
  <c r="E346" i="5"/>
  <c r="F346" i="5"/>
  <c r="G346" i="5"/>
  <c r="H346" i="5"/>
  <c r="I346" i="5"/>
  <c r="B347" i="5"/>
  <c r="C347" i="5"/>
  <c r="D347" i="5"/>
  <c r="E347" i="5"/>
  <c r="F347" i="5"/>
  <c r="G347" i="5"/>
  <c r="H347" i="5"/>
  <c r="I347" i="5"/>
  <c r="B348" i="5"/>
  <c r="C348" i="5"/>
  <c r="D348" i="5"/>
  <c r="E348" i="5"/>
  <c r="F348" i="5"/>
  <c r="G348" i="5"/>
  <c r="H348" i="5"/>
  <c r="I348" i="5"/>
  <c r="B349" i="5"/>
  <c r="C349" i="5"/>
  <c r="D349" i="5"/>
  <c r="E349" i="5"/>
  <c r="F349" i="5"/>
  <c r="G349" i="5"/>
  <c r="H349" i="5"/>
  <c r="I349" i="5"/>
  <c r="B350" i="5"/>
  <c r="C350" i="5"/>
  <c r="D350" i="5"/>
  <c r="E350" i="5"/>
  <c r="F350" i="5"/>
  <c r="G350" i="5"/>
  <c r="H350" i="5"/>
  <c r="I350" i="5"/>
  <c r="B351" i="5"/>
  <c r="C351" i="5"/>
  <c r="D351" i="5"/>
  <c r="E351" i="5"/>
  <c r="F351" i="5"/>
  <c r="G351" i="5"/>
  <c r="H351" i="5"/>
  <c r="I351" i="5"/>
  <c r="B352" i="5"/>
  <c r="C352" i="5"/>
  <c r="D352" i="5"/>
  <c r="E352" i="5"/>
  <c r="F352" i="5"/>
  <c r="G352" i="5"/>
  <c r="H352" i="5"/>
  <c r="I352" i="5"/>
  <c r="B353" i="5"/>
  <c r="C353" i="5"/>
  <c r="D353" i="5"/>
  <c r="E353" i="5"/>
  <c r="F353" i="5"/>
  <c r="G353" i="5"/>
  <c r="H353" i="5"/>
  <c r="I353" i="5"/>
  <c r="B354" i="5"/>
  <c r="C354" i="5"/>
  <c r="D354" i="5"/>
  <c r="E354" i="5"/>
  <c r="F354" i="5"/>
  <c r="G354" i="5"/>
  <c r="H354" i="5"/>
  <c r="I354" i="5"/>
  <c r="B355" i="5"/>
  <c r="C355" i="5"/>
  <c r="D355" i="5"/>
  <c r="E355" i="5"/>
  <c r="F355" i="5"/>
  <c r="G355" i="5"/>
  <c r="H355" i="5"/>
  <c r="I355" i="5"/>
  <c r="B356" i="5"/>
  <c r="C356" i="5"/>
  <c r="D356" i="5"/>
  <c r="E356" i="5"/>
  <c r="F356" i="5"/>
  <c r="G356" i="5"/>
  <c r="H356" i="5"/>
  <c r="I356" i="5"/>
  <c r="B357" i="5"/>
  <c r="C357" i="5"/>
  <c r="D357" i="5"/>
  <c r="E357" i="5"/>
  <c r="F357" i="5"/>
  <c r="G357" i="5"/>
  <c r="H357" i="5"/>
  <c r="I357" i="5"/>
  <c r="B358" i="5"/>
  <c r="C358" i="5"/>
  <c r="D358" i="5"/>
  <c r="E358" i="5"/>
  <c r="F358" i="5"/>
  <c r="G358" i="5"/>
  <c r="H358" i="5"/>
  <c r="I358" i="5"/>
  <c r="B359" i="5"/>
  <c r="C359" i="5"/>
  <c r="D359" i="5"/>
  <c r="E359" i="5"/>
  <c r="F359" i="5"/>
  <c r="G359" i="5"/>
  <c r="H359" i="5"/>
  <c r="I359" i="5"/>
  <c r="B360" i="5"/>
  <c r="C360" i="5"/>
  <c r="D360" i="5"/>
  <c r="E360" i="5"/>
  <c r="F360" i="5"/>
  <c r="G360" i="5"/>
  <c r="H360" i="5"/>
  <c r="I360" i="5"/>
  <c r="B361" i="5"/>
  <c r="C361" i="5"/>
  <c r="D361" i="5"/>
  <c r="E361" i="5"/>
  <c r="F361" i="5"/>
  <c r="G361" i="5"/>
  <c r="H361" i="5"/>
  <c r="I361" i="5"/>
  <c r="B362" i="5"/>
  <c r="C362" i="5"/>
  <c r="D362" i="5"/>
  <c r="E362" i="5"/>
  <c r="F362" i="5"/>
  <c r="G362" i="5"/>
  <c r="H362" i="5"/>
  <c r="I362" i="5"/>
  <c r="B363" i="5"/>
  <c r="C363" i="5"/>
  <c r="D363" i="5"/>
  <c r="E363" i="5"/>
  <c r="F363" i="5"/>
  <c r="G363" i="5"/>
  <c r="H363" i="5"/>
  <c r="I363" i="5"/>
  <c r="B364" i="5"/>
  <c r="C364" i="5"/>
  <c r="D364" i="5"/>
  <c r="E364" i="5"/>
  <c r="F364" i="5"/>
  <c r="G364" i="5"/>
  <c r="H364" i="5"/>
  <c r="I364" i="5"/>
  <c r="B365" i="5"/>
  <c r="C365" i="5"/>
  <c r="D365" i="5"/>
  <c r="E365" i="5"/>
  <c r="F365" i="5"/>
  <c r="G365" i="5"/>
  <c r="H365" i="5"/>
  <c r="I365" i="5"/>
  <c r="B366" i="5"/>
  <c r="C366" i="5"/>
  <c r="D366" i="5"/>
  <c r="E366" i="5"/>
  <c r="F366" i="5"/>
  <c r="G366" i="5"/>
  <c r="H366" i="5"/>
  <c r="I366" i="5"/>
  <c r="B367" i="5"/>
  <c r="C367" i="5"/>
  <c r="D367" i="5"/>
  <c r="E367" i="5"/>
  <c r="F367" i="5"/>
  <c r="G367" i="5"/>
  <c r="H367" i="5"/>
  <c r="I367" i="5"/>
  <c r="B368" i="5"/>
  <c r="C368" i="5"/>
  <c r="D368" i="5"/>
  <c r="E368" i="5"/>
  <c r="F368" i="5"/>
  <c r="G368" i="5"/>
  <c r="H368" i="5"/>
  <c r="I368" i="5"/>
  <c r="B369" i="5"/>
  <c r="C369" i="5"/>
  <c r="D369" i="5"/>
  <c r="E369" i="5"/>
  <c r="F369" i="5"/>
  <c r="G369" i="5"/>
  <c r="H369" i="5"/>
  <c r="I369" i="5"/>
  <c r="B370" i="5"/>
  <c r="C370" i="5"/>
  <c r="D370" i="5"/>
  <c r="E370" i="5"/>
  <c r="F370" i="5"/>
  <c r="G370" i="5"/>
  <c r="H370" i="5"/>
  <c r="I370" i="5"/>
  <c r="B371" i="5"/>
  <c r="C371" i="5"/>
  <c r="D371" i="5"/>
  <c r="E371" i="5"/>
  <c r="F371" i="5"/>
  <c r="G371" i="5"/>
  <c r="H371" i="5"/>
  <c r="I371" i="5"/>
  <c r="B372" i="5"/>
  <c r="C372" i="5"/>
  <c r="D372" i="5"/>
  <c r="E372" i="5"/>
  <c r="F372" i="5"/>
  <c r="G372" i="5"/>
  <c r="H372" i="5"/>
  <c r="I372" i="5"/>
  <c r="B373" i="5"/>
  <c r="C373" i="5"/>
  <c r="D373" i="5"/>
  <c r="E373" i="5"/>
  <c r="F373" i="5"/>
  <c r="G373" i="5"/>
  <c r="H373" i="5"/>
  <c r="I373" i="5"/>
  <c r="B374" i="5"/>
  <c r="C374" i="5"/>
  <c r="D374" i="5"/>
  <c r="E374" i="5"/>
  <c r="F374" i="5"/>
  <c r="G374" i="5"/>
  <c r="H374" i="5"/>
  <c r="I374" i="5"/>
  <c r="B375" i="5"/>
  <c r="C375" i="5"/>
  <c r="D375" i="5"/>
  <c r="E375" i="5"/>
  <c r="F375" i="5"/>
  <c r="G375" i="5"/>
  <c r="H375" i="5"/>
  <c r="I375" i="5"/>
  <c r="B376" i="5"/>
  <c r="C376" i="5"/>
  <c r="D376" i="5"/>
  <c r="E376" i="5"/>
  <c r="F376" i="5"/>
  <c r="G376" i="5"/>
  <c r="H376" i="5"/>
  <c r="I376" i="5"/>
  <c r="B377" i="5"/>
  <c r="C377" i="5"/>
  <c r="D377" i="5"/>
  <c r="E377" i="5"/>
  <c r="F377" i="5"/>
  <c r="G377" i="5"/>
  <c r="H377" i="5"/>
  <c r="I377" i="5"/>
  <c r="B378" i="5"/>
  <c r="C378" i="5"/>
  <c r="D378" i="5"/>
  <c r="E378" i="5"/>
  <c r="F378" i="5"/>
  <c r="G378" i="5"/>
  <c r="H378" i="5"/>
  <c r="I378" i="5"/>
  <c r="B379" i="5"/>
  <c r="C379" i="5"/>
  <c r="D379" i="5"/>
  <c r="E379" i="5"/>
  <c r="F379" i="5"/>
  <c r="G379" i="5"/>
  <c r="H379" i="5"/>
  <c r="I379" i="5"/>
  <c r="B380" i="5"/>
  <c r="C380" i="5"/>
  <c r="D380" i="5"/>
  <c r="E380" i="5"/>
  <c r="F380" i="5"/>
  <c r="G380" i="5"/>
  <c r="H380" i="5"/>
  <c r="I380" i="5"/>
  <c r="B381" i="5"/>
  <c r="C381" i="5"/>
  <c r="D381" i="5"/>
  <c r="E381" i="5"/>
  <c r="F381" i="5"/>
  <c r="G381" i="5"/>
  <c r="H381" i="5"/>
  <c r="I381" i="5"/>
  <c r="B382" i="5"/>
  <c r="C382" i="5"/>
  <c r="D382" i="5"/>
  <c r="E382" i="5"/>
  <c r="F382" i="5"/>
  <c r="G382" i="5"/>
  <c r="H382" i="5"/>
  <c r="I382" i="5"/>
  <c r="B383" i="5"/>
  <c r="C383" i="5"/>
  <c r="D383" i="5"/>
  <c r="E383" i="5"/>
  <c r="F383" i="5"/>
  <c r="G383" i="5"/>
  <c r="H383" i="5"/>
  <c r="I383" i="5"/>
  <c r="B384" i="5"/>
  <c r="C384" i="5"/>
  <c r="D384" i="5"/>
  <c r="E384" i="5"/>
  <c r="F384" i="5"/>
  <c r="G384" i="5"/>
  <c r="H384" i="5"/>
  <c r="I384" i="5"/>
  <c r="B385" i="5"/>
  <c r="C385" i="5"/>
  <c r="D385" i="5"/>
  <c r="E385" i="5"/>
  <c r="F385" i="5"/>
  <c r="G385" i="5"/>
  <c r="H385" i="5"/>
  <c r="I385" i="5"/>
  <c r="B386" i="5"/>
  <c r="C386" i="5"/>
  <c r="D386" i="5"/>
  <c r="E386" i="5"/>
  <c r="F386" i="5"/>
  <c r="G386" i="5"/>
  <c r="H386" i="5"/>
  <c r="I386" i="5"/>
  <c r="B387" i="5"/>
  <c r="C387" i="5"/>
  <c r="D387" i="5"/>
  <c r="E387" i="5"/>
  <c r="F387" i="5"/>
  <c r="G387" i="5"/>
  <c r="H387" i="5"/>
  <c r="I387" i="5"/>
  <c r="B388" i="5"/>
  <c r="C388" i="5"/>
  <c r="D388" i="5"/>
  <c r="E388" i="5"/>
  <c r="F388" i="5"/>
  <c r="G388" i="5"/>
  <c r="H388" i="5"/>
  <c r="I388" i="5"/>
  <c r="B389" i="5"/>
  <c r="C389" i="5"/>
  <c r="D389" i="5"/>
  <c r="E389" i="5"/>
  <c r="F389" i="5"/>
  <c r="G389" i="5"/>
  <c r="H389" i="5"/>
  <c r="I389" i="5"/>
  <c r="B390" i="5"/>
  <c r="C390" i="5"/>
  <c r="D390" i="5"/>
  <c r="E390" i="5"/>
  <c r="F390" i="5"/>
  <c r="G390" i="5"/>
  <c r="H390" i="5"/>
  <c r="I390" i="5"/>
  <c r="B391" i="5"/>
  <c r="C391" i="5"/>
  <c r="D391" i="5"/>
  <c r="E391" i="5"/>
  <c r="F391" i="5"/>
  <c r="G391" i="5"/>
  <c r="H391" i="5"/>
  <c r="I391" i="5"/>
  <c r="B392" i="5"/>
  <c r="C392" i="5"/>
  <c r="D392" i="5"/>
  <c r="E392" i="5"/>
  <c r="F392" i="5"/>
  <c r="G392" i="5"/>
  <c r="H392" i="5"/>
  <c r="I392" i="5"/>
  <c r="B393" i="5"/>
  <c r="C393" i="5"/>
  <c r="D393" i="5"/>
  <c r="E393" i="5"/>
  <c r="F393" i="5"/>
  <c r="G393" i="5"/>
  <c r="H393" i="5"/>
  <c r="I393" i="5"/>
  <c r="B394" i="5"/>
  <c r="C394" i="5"/>
  <c r="D394" i="5"/>
  <c r="E394" i="5"/>
  <c r="F394" i="5"/>
  <c r="G394" i="5"/>
  <c r="H394" i="5"/>
  <c r="I394" i="5"/>
  <c r="B395" i="5"/>
  <c r="C395" i="5"/>
  <c r="D395" i="5"/>
  <c r="E395" i="5"/>
  <c r="F395" i="5"/>
  <c r="G395" i="5"/>
  <c r="H395" i="5"/>
  <c r="I395" i="5"/>
  <c r="B396" i="5"/>
  <c r="C396" i="5"/>
  <c r="D396" i="5"/>
  <c r="E396" i="5"/>
  <c r="F396" i="5"/>
  <c r="G396" i="5"/>
  <c r="H396" i="5"/>
  <c r="I396" i="5"/>
  <c r="B397" i="5"/>
  <c r="C397" i="5"/>
  <c r="D397" i="5"/>
  <c r="E397" i="5"/>
  <c r="F397" i="5"/>
  <c r="G397" i="5"/>
  <c r="H397" i="5"/>
  <c r="I397" i="5"/>
  <c r="B398" i="5"/>
  <c r="C398" i="5"/>
  <c r="D398" i="5"/>
  <c r="E398" i="5"/>
  <c r="F398" i="5"/>
  <c r="G398" i="5"/>
  <c r="H398" i="5"/>
  <c r="I398" i="5"/>
  <c r="B399" i="5"/>
  <c r="C399" i="5"/>
  <c r="D399" i="5"/>
  <c r="E399" i="5"/>
  <c r="F399" i="5"/>
  <c r="G399" i="5"/>
  <c r="H399" i="5"/>
  <c r="I399" i="5"/>
  <c r="B400" i="5"/>
  <c r="C400" i="5"/>
  <c r="D400" i="5"/>
  <c r="E400" i="5"/>
  <c r="F400" i="5"/>
  <c r="G400" i="5"/>
  <c r="H400" i="5"/>
  <c r="I400" i="5"/>
  <c r="B401" i="5"/>
  <c r="C401" i="5"/>
  <c r="D401" i="5"/>
  <c r="E401" i="5"/>
  <c r="F401" i="5"/>
  <c r="G401" i="5"/>
  <c r="H401" i="5"/>
  <c r="I401" i="5"/>
  <c r="B402" i="5"/>
  <c r="C402" i="5"/>
  <c r="D402" i="5"/>
  <c r="E402" i="5"/>
  <c r="F402" i="5"/>
  <c r="G402" i="5"/>
  <c r="H402" i="5"/>
  <c r="I402" i="5"/>
  <c r="B403" i="5"/>
  <c r="C403" i="5"/>
  <c r="D403" i="5"/>
  <c r="E403" i="5"/>
  <c r="F403" i="5"/>
  <c r="G403" i="5"/>
  <c r="H403" i="5"/>
  <c r="I403" i="5"/>
  <c r="B404" i="5"/>
  <c r="C404" i="5"/>
  <c r="D404" i="5"/>
  <c r="E404" i="5"/>
  <c r="F404" i="5"/>
  <c r="G404" i="5"/>
  <c r="H404" i="5"/>
  <c r="I404" i="5"/>
  <c r="B405" i="5"/>
  <c r="C405" i="5"/>
  <c r="D405" i="5"/>
  <c r="E405" i="5"/>
  <c r="F405" i="5"/>
  <c r="G405" i="5"/>
  <c r="H405" i="5"/>
  <c r="I405" i="5"/>
  <c r="B406" i="5"/>
  <c r="C406" i="5"/>
  <c r="D406" i="5"/>
  <c r="E406" i="5"/>
  <c r="F406" i="5"/>
  <c r="G406" i="5"/>
  <c r="H406" i="5"/>
  <c r="I406" i="5"/>
  <c r="B407" i="5"/>
  <c r="C407" i="5"/>
  <c r="D407" i="5"/>
  <c r="E407" i="5"/>
  <c r="F407" i="5"/>
  <c r="G407" i="5"/>
  <c r="H407" i="5"/>
  <c r="I407" i="5"/>
  <c r="B408" i="5"/>
  <c r="C408" i="5"/>
  <c r="D408" i="5"/>
  <c r="E408" i="5"/>
  <c r="F408" i="5"/>
  <c r="G408" i="5"/>
  <c r="H408" i="5"/>
  <c r="I408" i="5"/>
  <c r="B409" i="5"/>
  <c r="C409" i="5"/>
  <c r="D409" i="5"/>
  <c r="E409" i="5"/>
  <c r="F409" i="5"/>
  <c r="G409" i="5"/>
  <c r="H409" i="5"/>
  <c r="I409" i="5"/>
  <c r="B410" i="5"/>
  <c r="C410" i="5"/>
  <c r="D410" i="5"/>
  <c r="E410" i="5"/>
  <c r="F410" i="5"/>
  <c r="G410" i="5"/>
  <c r="H410" i="5"/>
  <c r="I410" i="5"/>
  <c r="B411" i="5"/>
  <c r="C411" i="5"/>
  <c r="D411" i="5"/>
  <c r="E411" i="5"/>
  <c r="F411" i="5"/>
  <c r="G411" i="5"/>
  <c r="H411" i="5"/>
  <c r="I411" i="5"/>
  <c r="B412" i="5"/>
  <c r="C412" i="5"/>
  <c r="D412" i="5"/>
  <c r="E412" i="5"/>
  <c r="F412" i="5"/>
  <c r="G412" i="5"/>
  <c r="H412" i="5"/>
  <c r="I412" i="5"/>
  <c r="B413" i="5"/>
  <c r="C413" i="5"/>
  <c r="D413" i="5"/>
  <c r="E413" i="5"/>
  <c r="F413" i="5"/>
  <c r="G413" i="5"/>
  <c r="H413" i="5"/>
  <c r="I413" i="5"/>
  <c r="B414" i="5"/>
  <c r="C414" i="5"/>
  <c r="D414" i="5"/>
  <c r="E414" i="5"/>
  <c r="F414" i="5"/>
  <c r="G414" i="5"/>
  <c r="H414" i="5"/>
  <c r="I414" i="5"/>
  <c r="B415" i="5"/>
  <c r="C415" i="5"/>
  <c r="D415" i="5"/>
  <c r="E415" i="5"/>
  <c r="F415" i="5"/>
  <c r="G415" i="5"/>
  <c r="H415" i="5"/>
  <c r="I415" i="5"/>
  <c r="B416" i="5"/>
  <c r="C416" i="5"/>
  <c r="D416" i="5"/>
  <c r="E416" i="5"/>
  <c r="F416" i="5"/>
  <c r="G416" i="5"/>
  <c r="H416" i="5"/>
  <c r="I416" i="5"/>
  <c r="B417" i="5"/>
  <c r="C417" i="5"/>
  <c r="D417" i="5"/>
  <c r="E417" i="5"/>
  <c r="F417" i="5"/>
  <c r="G417" i="5"/>
  <c r="H417" i="5"/>
  <c r="I417" i="5"/>
  <c r="B418" i="5"/>
  <c r="C418" i="5"/>
  <c r="D418" i="5"/>
  <c r="E418" i="5"/>
  <c r="F418" i="5"/>
  <c r="G418" i="5"/>
  <c r="H418" i="5"/>
  <c r="I418" i="5"/>
  <c r="B419" i="5"/>
  <c r="C419" i="5"/>
  <c r="D419" i="5"/>
  <c r="E419" i="5"/>
  <c r="F419" i="5"/>
  <c r="G419" i="5"/>
  <c r="H419" i="5"/>
  <c r="I419" i="5"/>
  <c r="B420" i="5"/>
  <c r="C420" i="5"/>
  <c r="D420" i="5"/>
  <c r="E420" i="5"/>
  <c r="F420" i="5"/>
  <c r="G420" i="5"/>
  <c r="H420" i="5"/>
  <c r="I420" i="5"/>
  <c r="B421" i="5"/>
  <c r="C421" i="5"/>
  <c r="D421" i="5"/>
  <c r="E421" i="5"/>
  <c r="F421" i="5"/>
  <c r="G421" i="5"/>
  <c r="H421" i="5"/>
  <c r="I421" i="5"/>
  <c r="B422" i="5"/>
  <c r="C422" i="5"/>
  <c r="D422" i="5"/>
  <c r="F422" i="5"/>
  <c r="G422" i="5"/>
  <c r="H422" i="5"/>
  <c r="I422" i="5"/>
  <c r="B423" i="5"/>
  <c r="C423" i="5"/>
  <c r="D423" i="5"/>
  <c r="E423" i="5"/>
  <c r="F423" i="5"/>
  <c r="G423" i="5"/>
  <c r="H423" i="5"/>
  <c r="I423" i="5"/>
  <c r="B424" i="5"/>
  <c r="C424" i="5"/>
  <c r="D424" i="5"/>
  <c r="E424" i="5"/>
  <c r="F424" i="5"/>
  <c r="G424" i="5"/>
  <c r="H424" i="5"/>
  <c r="I424" i="5"/>
  <c r="B425" i="5"/>
  <c r="C425" i="5"/>
  <c r="D425" i="5"/>
  <c r="E425" i="5"/>
  <c r="F425" i="5"/>
  <c r="G425" i="5"/>
  <c r="H425" i="5"/>
  <c r="I425" i="5"/>
  <c r="B426" i="5"/>
  <c r="C426" i="5"/>
  <c r="D426" i="5"/>
  <c r="E426" i="5"/>
  <c r="F426" i="5"/>
  <c r="G426" i="5"/>
  <c r="H426" i="5"/>
  <c r="I426" i="5"/>
  <c r="B427" i="5"/>
  <c r="C427" i="5"/>
  <c r="D427" i="5"/>
  <c r="E427" i="5"/>
  <c r="F427" i="5"/>
  <c r="G427" i="5"/>
  <c r="H427" i="5"/>
  <c r="I427" i="5"/>
  <c r="B428" i="5"/>
  <c r="C428" i="5"/>
  <c r="D428" i="5"/>
  <c r="E428" i="5"/>
  <c r="F428" i="5"/>
  <c r="G428" i="5"/>
  <c r="H428" i="5"/>
  <c r="I428" i="5"/>
  <c r="B429" i="5"/>
  <c r="C429" i="5"/>
  <c r="D429" i="5"/>
  <c r="E429" i="5"/>
  <c r="F429" i="5"/>
  <c r="G429" i="5"/>
  <c r="H429" i="5"/>
  <c r="I429" i="5"/>
  <c r="B430" i="5"/>
  <c r="C430" i="5"/>
  <c r="D430" i="5"/>
  <c r="E430" i="5"/>
  <c r="F430" i="5"/>
  <c r="G430" i="5"/>
  <c r="H430" i="5"/>
  <c r="I430" i="5"/>
  <c r="B431" i="5"/>
  <c r="C431" i="5"/>
  <c r="D431" i="5"/>
  <c r="E431" i="5"/>
  <c r="F431" i="5"/>
  <c r="G431" i="5"/>
  <c r="H431" i="5"/>
  <c r="I431" i="5"/>
  <c r="B432" i="5"/>
  <c r="C432" i="5"/>
  <c r="D432" i="5"/>
  <c r="E432" i="5"/>
  <c r="F432" i="5"/>
  <c r="G432" i="5"/>
  <c r="H432" i="5"/>
  <c r="I432" i="5"/>
  <c r="B433" i="5"/>
  <c r="C433" i="5"/>
  <c r="D433" i="5"/>
  <c r="E433" i="5"/>
  <c r="F433" i="5"/>
  <c r="G433" i="5"/>
  <c r="H433" i="5"/>
  <c r="I433" i="5"/>
  <c r="B434" i="5"/>
  <c r="C434" i="5"/>
  <c r="D434" i="5"/>
  <c r="E434" i="5"/>
  <c r="F434" i="5"/>
  <c r="G434" i="5"/>
  <c r="H434" i="5"/>
  <c r="I434" i="5"/>
  <c r="B435" i="5"/>
  <c r="C435" i="5"/>
  <c r="D435" i="5"/>
  <c r="E435" i="5"/>
  <c r="F435" i="5"/>
  <c r="G435" i="5"/>
  <c r="H435" i="5"/>
  <c r="I435" i="5"/>
  <c r="B436" i="5"/>
  <c r="C436" i="5"/>
  <c r="D436" i="5"/>
  <c r="E436" i="5"/>
  <c r="F436" i="5"/>
  <c r="G436" i="5"/>
  <c r="H436" i="5"/>
  <c r="I436" i="5"/>
  <c r="B437" i="5"/>
  <c r="C437" i="5"/>
  <c r="D437" i="5"/>
  <c r="E437" i="5"/>
  <c r="F437" i="5"/>
  <c r="G437" i="5"/>
  <c r="H437" i="5"/>
  <c r="I437" i="5"/>
  <c r="B438" i="5"/>
  <c r="C438" i="5"/>
  <c r="D438" i="5"/>
  <c r="E438" i="5"/>
  <c r="F438" i="5"/>
  <c r="G438" i="5"/>
  <c r="H438" i="5"/>
  <c r="I438" i="5"/>
  <c r="B439" i="5"/>
  <c r="C439" i="5"/>
  <c r="D439" i="5"/>
  <c r="E439" i="5"/>
  <c r="F439" i="5"/>
  <c r="G439" i="5"/>
  <c r="H439" i="5"/>
  <c r="I439" i="5"/>
  <c r="B440" i="5"/>
  <c r="C440" i="5"/>
  <c r="D440" i="5"/>
  <c r="E440" i="5"/>
  <c r="F440" i="5"/>
  <c r="G440" i="5"/>
  <c r="H440" i="5"/>
  <c r="I440" i="5"/>
  <c r="B441" i="5"/>
  <c r="C441" i="5"/>
  <c r="D441" i="5"/>
  <c r="E441" i="5"/>
  <c r="F441" i="5"/>
  <c r="G441" i="5"/>
  <c r="H441" i="5"/>
  <c r="I441" i="5"/>
  <c r="B442" i="5"/>
  <c r="C442" i="5"/>
  <c r="D442" i="5"/>
  <c r="E442" i="5"/>
  <c r="F442" i="5"/>
  <c r="G442" i="5"/>
  <c r="H442" i="5"/>
  <c r="I442" i="5"/>
  <c r="B443" i="5"/>
  <c r="C443" i="5"/>
  <c r="D443" i="5"/>
  <c r="E443" i="5"/>
  <c r="F443" i="5"/>
  <c r="G443" i="5"/>
  <c r="H443" i="5"/>
  <c r="I443" i="5"/>
  <c r="B444" i="5"/>
  <c r="C444" i="5"/>
  <c r="D444" i="5"/>
  <c r="E444" i="5"/>
  <c r="F444" i="5"/>
  <c r="G444" i="5"/>
  <c r="H444" i="5"/>
  <c r="I444" i="5"/>
  <c r="B445" i="5"/>
  <c r="C445" i="5"/>
  <c r="D445" i="5"/>
  <c r="E445" i="5"/>
  <c r="F445" i="5"/>
  <c r="G445" i="5"/>
  <c r="H445" i="5"/>
  <c r="I445" i="5"/>
  <c r="B446" i="5"/>
  <c r="C446" i="5"/>
  <c r="D446" i="5"/>
  <c r="E446" i="5"/>
  <c r="F446" i="5"/>
  <c r="G446" i="5"/>
  <c r="H446" i="5"/>
  <c r="I446" i="5"/>
  <c r="B447" i="5"/>
  <c r="D447" i="5"/>
  <c r="F447" i="5"/>
  <c r="G447" i="5"/>
  <c r="H447" i="5"/>
  <c r="I447" i="5"/>
  <c r="B448" i="5"/>
  <c r="D448" i="5"/>
  <c r="F448" i="5"/>
  <c r="G448" i="5"/>
  <c r="H448" i="5"/>
  <c r="I448" i="5"/>
  <c r="B449" i="5"/>
  <c r="C449" i="5"/>
  <c r="D449" i="5"/>
  <c r="E449" i="5"/>
  <c r="F449" i="5"/>
  <c r="G449" i="5"/>
  <c r="H449" i="5"/>
  <c r="I449" i="5"/>
  <c r="B450" i="5"/>
  <c r="C450" i="5"/>
  <c r="D450" i="5"/>
  <c r="E450" i="5"/>
  <c r="F450" i="5"/>
  <c r="G450" i="5"/>
  <c r="H450" i="5"/>
  <c r="I450" i="5"/>
  <c r="B451" i="5"/>
  <c r="C451" i="5"/>
  <c r="D451" i="5"/>
  <c r="E451" i="5"/>
  <c r="F451" i="5"/>
  <c r="G451" i="5"/>
  <c r="H451" i="5"/>
  <c r="I451" i="5"/>
  <c r="B452" i="5"/>
  <c r="C452" i="5"/>
  <c r="D452" i="5"/>
  <c r="E452" i="5"/>
  <c r="F452" i="5"/>
  <c r="G452" i="5"/>
  <c r="H452" i="5"/>
  <c r="I452" i="5"/>
  <c r="B453" i="5"/>
  <c r="C453" i="5"/>
  <c r="D453" i="5"/>
  <c r="E453" i="5"/>
  <c r="F453" i="5"/>
  <c r="G453" i="5"/>
  <c r="H453" i="5"/>
  <c r="I453" i="5"/>
  <c r="B454" i="5"/>
  <c r="C454" i="5"/>
  <c r="D454" i="5"/>
  <c r="E454" i="5"/>
  <c r="F454" i="5"/>
  <c r="G454" i="5"/>
  <c r="H454" i="5"/>
  <c r="I454" i="5"/>
  <c r="B455" i="5"/>
  <c r="C455" i="5"/>
  <c r="D455" i="5"/>
  <c r="E455" i="5"/>
  <c r="F455" i="5"/>
  <c r="G455" i="5"/>
  <c r="H455" i="5"/>
  <c r="I455" i="5"/>
  <c r="B456" i="5"/>
  <c r="C456" i="5"/>
  <c r="D456" i="5"/>
  <c r="E456" i="5"/>
  <c r="F456" i="5"/>
  <c r="G456" i="5"/>
  <c r="H456" i="5"/>
  <c r="I456" i="5"/>
  <c r="B457" i="5"/>
  <c r="C457" i="5"/>
  <c r="D457" i="5"/>
  <c r="E457" i="5"/>
  <c r="F457" i="5"/>
  <c r="G457" i="5"/>
  <c r="H457" i="5"/>
  <c r="I457" i="5"/>
  <c r="B458" i="5"/>
  <c r="C458" i="5"/>
  <c r="D458" i="5"/>
  <c r="E458" i="5"/>
  <c r="F458" i="5"/>
  <c r="G458" i="5"/>
  <c r="H458" i="5"/>
  <c r="I458" i="5"/>
  <c r="B459" i="5"/>
  <c r="C459" i="5"/>
  <c r="D459" i="5"/>
  <c r="E459" i="5"/>
  <c r="F459" i="5"/>
  <c r="G459" i="5"/>
  <c r="H459" i="5"/>
  <c r="I459" i="5"/>
  <c r="B460" i="5"/>
  <c r="C460" i="5"/>
  <c r="D460" i="5"/>
  <c r="E460" i="5"/>
  <c r="F460" i="5"/>
  <c r="G460" i="5"/>
  <c r="H460" i="5"/>
  <c r="I460" i="5"/>
  <c r="B461" i="5"/>
  <c r="C461" i="5"/>
  <c r="D461" i="5"/>
  <c r="E461" i="5"/>
  <c r="F461" i="5"/>
  <c r="G461" i="5"/>
  <c r="H461" i="5"/>
  <c r="I461" i="5"/>
  <c r="B462" i="5"/>
  <c r="C462" i="5"/>
  <c r="D462" i="5"/>
  <c r="E462" i="5"/>
  <c r="F462" i="5"/>
  <c r="G462" i="5"/>
  <c r="H462" i="5"/>
  <c r="I462" i="5"/>
  <c r="B463" i="5"/>
  <c r="C463" i="5"/>
  <c r="D463" i="5"/>
  <c r="E463" i="5"/>
  <c r="F463" i="5"/>
  <c r="G463" i="5"/>
  <c r="H463" i="5"/>
  <c r="I463" i="5"/>
  <c r="B464" i="5"/>
  <c r="D464" i="5"/>
  <c r="F464" i="5"/>
  <c r="G464" i="5"/>
  <c r="H464" i="5"/>
  <c r="I464" i="5"/>
  <c r="B465" i="5"/>
  <c r="D465" i="5"/>
  <c r="F465" i="5"/>
  <c r="G465" i="5"/>
  <c r="H465" i="5"/>
  <c r="I465" i="5"/>
  <c r="B466" i="5"/>
  <c r="C466" i="5"/>
  <c r="D466" i="5"/>
  <c r="E466" i="5"/>
  <c r="F466" i="5"/>
  <c r="G466" i="5"/>
  <c r="H466" i="5"/>
  <c r="I466" i="5"/>
  <c r="B467" i="5"/>
  <c r="C467" i="5"/>
  <c r="D467" i="5"/>
  <c r="E467" i="5"/>
  <c r="F467" i="5"/>
  <c r="G467" i="5"/>
  <c r="H467" i="5"/>
  <c r="I467" i="5"/>
  <c r="B468" i="5"/>
  <c r="C468" i="5"/>
  <c r="D468" i="5"/>
  <c r="E468" i="5"/>
  <c r="F468" i="5"/>
  <c r="G468" i="5"/>
  <c r="H468" i="5"/>
  <c r="I468" i="5"/>
  <c r="B469" i="5"/>
  <c r="C469" i="5"/>
  <c r="D469" i="5"/>
  <c r="E469" i="5"/>
  <c r="F469" i="5"/>
  <c r="G469" i="5"/>
  <c r="H469" i="5"/>
  <c r="I469" i="5"/>
  <c r="B470" i="5"/>
  <c r="C470" i="5"/>
  <c r="D470" i="5"/>
  <c r="E470" i="5"/>
  <c r="F470" i="5"/>
  <c r="G470" i="5"/>
  <c r="H470" i="5"/>
  <c r="I470" i="5"/>
  <c r="B471" i="5"/>
  <c r="C471" i="5"/>
  <c r="D471" i="5"/>
  <c r="E471" i="5"/>
  <c r="F471" i="5"/>
  <c r="G471" i="5"/>
  <c r="H471" i="5"/>
  <c r="I471" i="5"/>
  <c r="B472" i="5"/>
  <c r="C472" i="5"/>
  <c r="D472" i="5"/>
  <c r="E472" i="5"/>
  <c r="F472" i="5"/>
  <c r="G472" i="5"/>
  <c r="H472" i="5"/>
  <c r="I472" i="5"/>
  <c r="B473" i="5"/>
  <c r="C473" i="5"/>
  <c r="D473" i="5"/>
  <c r="E473" i="5"/>
  <c r="F473" i="5"/>
  <c r="G473" i="5"/>
  <c r="H473" i="5"/>
  <c r="I473" i="5"/>
  <c r="B474" i="5"/>
  <c r="C474" i="5"/>
  <c r="D474" i="5"/>
  <c r="E474" i="5"/>
  <c r="F474" i="5"/>
  <c r="G474" i="5"/>
  <c r="H474" i="5"/>
  <c r="I474" i="5"/>
  <c r="B475" i="5"/>
  <c r="C475" i="5"/>
  <c r="D475" i="5"/>
  <c r="E475" i="5"/>
  <c r="F475" i="5"/>
  <c r="G475" i="5"/>
  <c r="H475" i="5"/>
  <c r="I475" i="5"/>
  <c r="B476" i="5"/>
  <c r="C476" i="5"/>
  <c r="D476" i="5"/>
  <c r="E476" i="5"/>
  <c r="F476" i="5"/>
  <c r="G476" i="5"/>
  <c r="H476" i="5"/>
  <c r="I476" i="5"/>
  <c r="B477" i="5"/>
  <c r="C477" i="5"/>
  <c r="D477" i="5"/>
  <c r="E477" i="5"/>
  <c r="F477" i="5"/>
  <c r="G477" i="5"/>
  <c r="H477" i="5"/>
  <c r="I477" i="5"/>
  <c r="B478" i="5"/>
  <c r="C478" i="5"/>
  <c r="D478" i="5"/>
  <c r="E478" i="5"/>
  <c r="F478" i="5"/>
  <c r="G478" i="5"/>
  <c r="H478" i="5"/>
  <c r="I478" i="5"/>
  <c r="B479" i="5"/>
  <c r="C479" i="5"/>
  <c r="D479" i="5"/>
  <c r="E479" i="5"/>
  <c r="F479" i="5"/>
  <c r="G479" i="5"/>
  <c r="H479" i="5"/>
  <c r="I479" i="5"/>
  <c r="B480" i="5"/>
  <c r="C480" i="5"/>
  <c r="D480" i="5"/>
  <c r="E480" i="5"/>
  <c r="F480" i="5"/>
  <c r="G480" i="5"/>
  <c r="H480" i="5"/>
  <c r="I480" i="5"/>
  <c r="B481" i="5"/>
  <c r="C481" i="5"/>
  <c r="D481" i="5"/>
  <c r="E481" i="5"/>
  <c r="F481" i="5"/>
  <c r="G481" i="5"/>
  <c r="H481" i="5"/>
  <c r="I481" i="5"/>
  <c r="B482" i="5"/>
  <c r="C482" i="5"/>
  <c r="D482" i="5"/>
  <c r="E482" i="5"/>
  <c r="F482" i="5"/>
  <c r="G482" i="5"/>
  <c r="H482" i="5"/>
  <c r="I482" i="5"/>
  <c r="B483" i="5"/>
  <c r="C483" i="5"/>
  <c r="D483" i="5"/>
  <c r="E483" i="5"/>
  <c r="F483" i="5"/>
  <c r="G483" i="5"/>
  <c r="H483" i="5"/>
  <c r="I483" i="5"/>
  <c r="B484" i="5"/>
  <c r="C484" i="5"/>
  <c r="D484" i="5"/>
  <c r="E484" i="5"/>
  <c r="F484" i="5"/>
  <c r="G484" i="5"/>
  <c r="H484" i="5"/>
  <c r="I484" i="5"/>
  <c r="B485" i="5"/>
  <c r="C485" i="5"/>
  <c r="D485" i="5"/>
  <c r="E485" i="5"/>
  <c r="F485" i="5"/>
  <c r="G485" i="5"/>
  <c r="H485" i="5"/>
  <c r="I485" i="5"/>
  <c r="B486" i="5"/>
  <c r="C486" i="5"/>
  <c r="D486" i="5"/>
  <c r="E486" i="5"/>
  <c r="F486" i="5"/>
  <c r="G486" i="5"/>
  <c r="H486" i="5"/>
  <c r="I486" i="5"/>
  <c r="B487" i="5"/>
  <c r="C487" i="5"/>
  <c r="D487" i="5"/>
  <c r="E487" i="5"/>
  <c r="F487" i="5"/>
  <c r="G487" i="5"/>
  <c r="H487" i="5"/>
  <c r="I487" i="5"/>
  <c r="B488" i="5"/>
  <c r="C488" i="5"/>
  <c r="D488" i="5"/>
  <c r="E488" i="5"/>
  <c r="F488" i="5"/>
  <c r="G488" i="5"/>
  <c r="H488" i="5"/>
  <c r="I488" i="5"/>
  <c r="B489" i="5"/>
  <c r="C489" i="5"/>
  <c r="D489" i="5"/>
  <c r="E489" i="5"/>
  <c r="F489" i="5"/>
  <c r="G489" i="5"/>
  <c r="H489" i="5"/>
  <c r="I489" i="5"/>
  <c r="B490" i="5"/>
  <c r="C490" i="5"/>
  <c r="D490" i="5"/>
  <c r="E490" i="5"/>
  <c r="F490" i="5"/>
  <c r="G490" i="5"/>
  <c r="H490" i="5"/>
  <c r="I490" i="5"/>
  <c r="B491" i="5"/>
  <c r="C491" i="5"/>
  <c r="D491" i="5"/>
  <c r="E491" i="5"/>
  <c r="F491" i="5"/>
  <c r="G491" i="5"/>
  <c r="H491" i="5"/>
  <c r="I491" i="5"/>
  <c r="B492" i="5"/>
  <c r="C492" i="5"/>
  <c r="D492" i="5"/>
  <c r="E492" i="5"/>
  <c r="F492" i="5"/>
  <c r="G492" i="5"/>
  <c r="H492" i="5"/>
  <c r="I492" i="5"/>
  <c r="B493" i="5"/>
  <c r="C493" i="5"/>
  <c r="D493" i="5"/>
  <c r="E493" i="5"/>
  <c r="F493" i="5"/>
  <c r="G493" i="5"/>
  <c r="H493" i="5"/>
  <c r="I493" i="5"/>
  <c r="B494" i="5"/>
  <c r="C494" i="5"/>
  <c r="D494" i="5"/>
  <c r="E494" i="5"/>
  <c r="F494" i="5"/>
  <c r="G494" i="5"/>
  <c r="H494" i="5"/>
  <c r="I494" i="5"/>
  <c r="B495" i="5"/>
  <c r="C495" i="5"/>
  <c r="D495" i="5"/>
  <c r="E495" i="5"/>
  <c r="F495" i="5"/>
  <c r="G495" i="5"/>
  <c r="H495" i="5"/>
  <c r="I495" i="5"/>
  <c r="B496" i="5"/>
  <c r="C496" i="5"/>
  <c r="D496" i="5"/>
  <c r="E496" i="5"/>
  <c r="F496" i="5"/>
  <c r="G496" i="5"/>
  <c r="H496" i="5"/>
  <c r="I496" i="5"/>
  <c r="B497" i="5"/>
  <c r="C497" i="5"/>
  <c r="D497" i="5"/>
  <c r="E497" i="5"/>
  <c r="F497" i="5"/>
  <c r="G497" i="5"/>
  <c r="H497" i="5"/>
  <c r="I497" i="5"/>
  <c r="B498" i="5"/>
  <c r="C498" i="5"/>
  <c r="D498" i="5"/>
  <c r="E498" i="5"/>
  <c r="F498" i="5"/>
  <c r="G498" i="5"/>
  <c r="H498" i="5"/>
  <c r="I498" i="5"/>
  <c r="B499" i="5"/>
  <c r="C499" i="5"/>
  <c r="D499" i="5"/>
  <c r="E499" i="5"/>
  <c r="F499" i="5"/>
  <c r="G499" i="5"/>
  <c r="H499" i="5"/>
  <c r="I499" i="5"/>
  <c r="B500" i="5"/>
  <c r="C500" i="5"/>
  <c r="D500" i="5"/>
  <c r="E500" i="5"/>
  <c r="F500" i="5"/>
  <c r="G500" i="5"/>
  <c r="H500" i="5"/>
  <c r="I500" i="5"/>
  <c r="B501" i="5"/>
  <c r="C501" i="5"/>
  <c r="D501" i="5"/>
  <c r="E501" i="5"/>
  <c r="F501" i="5"/>
  <c r="G501" i="5"/>
  <c r="H501" i="5"/>
  <c r="I501" i="5"/>
  <c r="B502" i="5"/>
  <c r="C502" i="5"/>
  <c r="D502" i="5"/>
  <c r="E502" i="5"/>
  <c r="F502" i="5"/>
  <c r="G502" i="5"/>
  <c r="H502" i="5"/>
  <c r="I502" i="5"/>
  <c r="B503" i="5"/>
  <c r="C503" i="5"/>
  <c r="D503" i="5"/>
  <c r="E503" i="5"/>
  <c r="F503" i="5"/>
  <c r="G503" i="5"/>
  <c r="H503" i="5"/>
  <c r="I503" i="5"/>
  <c r="B504" i="5"/>
  <c r="C504" i="5"/>
  <c r="D504" i="5"/>
  <c r="E504" i="5"/>
  <c r="F504" i="5"/>
  <c r="G504" i="5"/>
  <c r="H504" i="5"/>
  <c r="I504" i="5"/>
  <c r="B505" i="5"/>
  <c r="C505" i="5"/>
  <c r="D505" i="5"/>
  <c r="E505" i="5"/>
  <c r="F505" i="5"/>
  <c r="G505" i="5"/>
  <c r="H505" i="5"/>
  <c r="I505" i="5"/>
  <c r="B506" i="5"/>
  <c r="C506" i="5"/>
  <c r="D506" i="5"/>
  <c r="E506" i="5"/>
  <c r="F506" i="5"/>
  <c r="G506" i="5"/>
  <c r="H506" i="5"/>
  <c r="I506" i="5"/>
  <c r="B507" i="5"/>
  <c r="C507" i="5"/>
  <c r="D507" i="5"/>
  <c r="E507" i="5"/>
  <c r="F507" i="5"/>
  <c r="G507" i="5"/>
  <c r="H507" i="5"/>
  <c r="I507" i="5"/>
  <c r="B508" i="5"/>
  <c r="C508" i="5"/>
  <c r="D508" i="5"/>
  <c r="E508" i="5"/>
  <c r="F508" i="5"/>
  <c r="G508" i="5"/>
  <c r="H508" i="5"/>
  <c r="I508" i="5"/>
  <c r="B509" i="5"/>
  <c r="C509" i="5"/>
  <c r="D509" i="5"/>
  <c r="E509" i="5"/>
  <c r="F509" i="5"/>
  <c r="G509" i="5"/>
  <c r="H509" i="5"/>
  <c r="I509" i="5"/>
  <c r="B510" i="5"/>
  <c r="C510" i="5"/>
  <c r="D510" i="5"/>
  <c r="E510" i="5"/>
  <c r="F510" i="5"/>
  <c r="G510" i="5"/>
  <c r="H510" i="5"/>
  <c r="I510" i="5"/>
  <c r="B511" i="5"/>
  <c r="C511" i="5"/>
  <c r="D511" i="5"/>
  <c r="E511" i="5"/>
  <c r="F511" i="5"/>
  <c r="G511" i="5"/>
  <c r="H511" i="5"/>
  <c r="I511" i="5"/>
  <c r="B512" i="5"/>
  <c r="C512" i="5"/>
  <c r="D512" i="5"/>
  <c r="E512" i="5"/>
  <c r="F512" i="5"/>
  <c r="G512" i="5"/>
  <c r="H512" i="5"/>
  <c r="I512" i="5"/>
  <c r="B513" i="5"/>
  <c r="C513" i="5"/>
  <c r="D513" i="5"/>
  <c r="E513" i="5"/>
  <c r="F513" i="5"/>
  <c r="G513" i="5"/>
  <c r="H513" i="5"/>
  <c r="I513" i="5"/>
  <c r="B514" i="5"/>
  <c r="C514" i="5"/>
  <c r="D514" i="5"/>
  <c r="E514" i="5"/>
  <c r="F514" i="5"/>
  <c r="G514" i="5"/>
  <c r="H514" i="5"/>
  <c r="I514" i="5"/>
  <c r="B515" i="5"/>
  <c r="C515" i="5"/>
  <c r="D515" i="5"/>
  <c r="E515" i="5"/>
  <c r="F515" i="5"/>
  <c r="G515" i="5"/>
  <c r="H515" i="5"/>
  <c r="I515" i="5"/>
  <c r="B516" i="5"/>
  <c r="C516" i="5"/>
  <c r="D516" i="5"/>
  <c r="E516" i="5"/>
  <c r="F516" i="5"/>
  <c r="G516" i="5"/>
  <c r="H516" i="5"/>
  <c r="I516" i="5"/>
  <c r="B517" i="5"/>
  <c r="C517" i="5"/>
  <c r="D517" i="5"/>
  <c r="E517" i="5"/>
  <c r="F517" i="5"/>
  <c r="G517" i="5"/>
  <c r="H517" i="5"/>
  <c r="I517" i="5"/>
  <c r="B518" i="5"/>
  <c r="C518" i="5"/>
  <c r="D518" i="5"/>
  <c r="E518" i="5"/>
  <c r="F518" i="5"/>
  <c r="G518" i="5"/>
  <c r="H518" i="5"/>
  <c r="I518" i="5"/>
  <c r="B519" i="5"/>
  <c r="C519" i="5"/>
  <c r="D519" i="5"/>
  <c r="E519" i="5"/>
  <c r="F519" i="5"/>
  <c r="G519" i="5"/>
  <c r="H519" i="5"/>
  <c r="I519" i="5"/>
  <c r="B520" i="5"/>
  <c r="C520" i="5"/>
  <c r="D520" i="5"/>
  <c r="E520" i="5"/>
  <c r="F520" i="5"/>
  <c r="G520" i="5"/>
  <c r="H520" i="5"/>
  <c r="I520" i="5"/>
  <c r="B521" i="5"/>
  <c r="C521" i="5"/>
  <c r="D521" i="5"/>
  <c r="E521" i="5"/>
  <c r="F521" i="5"/>
  <c r="G521" i="5"/>
  <c r="H521" i="5"/>
  <c r="I521" i="5"/>
  <c r="B522" i="5"/>
  <c r="C522" i="5"/>
  <c r="D522" i="5"/>
  <c r="E522" i="5"/>
  <c r="F522" i="5"/>
  <c r="G522" i="5"/>
  <c r="H522" i="5"/>
  <c r="I522" i="5"/>
  <c r="B523" i="5"/>
  <c r="C523" i="5"/>
  <c r="D523" i="5"/>
  <c r="E523" i="5"/>
  <c r="F523" i="5"/>
  <c r="G523" i="5"/>
  <c r="H523" i="5"/>
  <c r="I523" i="5"/>
  <c r="B524" i="5"/>
  <c r="C524" i="5"/>
  <c r="D524" i="5"/>
  <c r="E524" i="5"/>
  <c r="F524" i="5"/>
  <c r="G524" i="5"/>
  <c r="H524" i="5"/>
  <c r="I524" i="5"/>
  <c r="B525" i="5"/>
  <c r="C525" i="5"/>
  <c r="D525" i="5"/>
  <c r="E525" i="5"/>
  <c r="F525" i="5"/>
  <c r="G525" i="5"/>
  <c r="H525" i="5"/>
  <c r="I525" i="5"/>
  <c r="B526" i="5"/>
  <c r="C526" i="5"/>
  <c r="D526" i="5"/>
  <c r="E526" i="5"/>
  <c r="F526" i="5"/>
  <c r="G526" i="5"/>
  <c r="H526" i="5"/>
  <c r="I526" i="5"/>
  <c r="B527" i="5"/>
  <c r="C527" i="5"/>
  <c r="D527" i="5"/>
  <c r="E527" i="5"/>
  <c r="F527" i="5"/>
  <c r="G527" i="5"/>
  <c r="H527" i="5"/>
  <c r="I527" i="5"/>
  <c r="B528" i="5"/>
  <c r="C528" i="5"/>
  <c r="D528" i="5"/>
  <c r="E528" i="5"/>
  <c r="F528" i="5"/>
  <c r="G528" i="5"/>
  <c r="H528" i="5"/>
  <c r="I528" i="5"/>
  <c r="B529" i="5"/>
  <c r="C529" i="5"/>
  <c r="D529" i="5"/>
  <c r="E529" i="5"/>
  <c r="F529" i="5"/>
  <c r="G529" i="5"/>
  <c r="H529" i="5"/>
  <c r="I529" i="5"/>
  <c r="B530" i="5"/>
  <c r="C530" i="5"/>
  <c r="D530" i="5"/>
  <c r="E530" i="5"/>
  <c r="F530" i="5"/>
  <c r="G530" i="5"/>
  <c r="H530" i="5"/>
  <c r="I530" i="5"/>
  <c r="B531" i="5"/>
  <c r="C531" i="5"/>
  <c r="D531" i="5"/>
  <c r="E531" i="5"/>
  <c r="F531" i="5"/>
  <c r="G531" i="5"/>
  <c r="H531" i="5"/>
  <c r="I531" i="5"/>
  <c r="B532" i="5"/>
  <c r="C532" i="5"/>
  <c r="D532" i="5"/>
  <c r="E532" i="5"/>
  <c r="F532" i="5"/>
  <c r="G532" i="5"/>
  <c r="H532" i="5"/>
  <c r="I532" i="5"/>
  <c r="B533" i="5"/>
  <c r="C533" i="5"/>
  <c r="D533" i="5"/>
  <c r="E533" i="5"/>
  <c r="F533" i="5"/>
  <c r="G533" i="5"/>
  <c r="H533" i="5"/>
  <c r="I533" i="5"/>
  <c r="B534" i="5"/>
  <c r="C534" i="5"/>
  <c r="D534" i="5"/>
  <c r="E534" i="5"/>
  <c r="F534" i="5"/>
  <c r="G534" i="5"/>
  <c r="H534" i="5"/>
  <c r="I534" i="5"/>
  <c r="B535" i="5"/>
  <c r="C535" i="5"/>
  <c r="D535" i="5"/>
  <c r="E535" i="5"/>
  <c r="F535" i="5"/>
  <c r="G535" i="5"/>
  <c r="H535" i="5"/>
  <c r="I535" i="5"/>
  <c r="B536" i="5"/>
  <c r="C536" i="5"/>
  <c r="D536" i="5"/>
  <c r="E536" i="5"/>
  <c r="F536" i="5"/>
  <c r="G536" i="5"/>
  <c r="H536" i="5"/>
  <c r="I536" i="5"/>
  <c r="B537" i="5"/>
  <c r="C537" i="5"/>
  <c r="D537" i="5"/>
  <c r="E537" i="5"/>
  <c r="F537" i="5"/>
  <c r="G537" i="5"/>
  <c r="H537" i="5"/>
  <c r="I537" i="5"/>
  <c r="B538" i="5"/>
  <c r="C538" i="5"/>
  <c r="D538" i="5"/>
  <c r="E538" i="5"/>
  <c r="F538" i="5"/>
  <c r="G538" i="5"/>
  <c r="H538" i="5"/>
  <c r="I538" i="5"/>
  <c r="B539" i="5"/>
  <c r="C539" i="5"/>
  <c r="D539" i="5"/>
  <c r="E539" i="5"/>
  <c r="F539" i="5"/>
  <c r="G539" i="5"/>
  <c r="H539" i="5"/>
  <c r="I539" i="5"/>
  <c r="B540" i="5"/>
  <c r="C540" i="5"/>
  <c r="D540" i="5"/>
  <c r="E540" i="5"/>
  <c r="F540" i="5"/>
  <c r="G540" i="5"/>
  <c r="H540" i="5"/>
  <c r="I540" i="5"/>
  <c r="B541" i="5"/>
  <c r="C541" i="5"/>
  <c r="D541" i="5"/>
  <c r="E541" i="5"/>
  <c r="F541" i="5"/>
  <c r="G541" i="5"/>
  <c r="H541" i="5"/>
  <c r="I541" i="5"/>
  <c r="B542" i="5"/>
  <c r="C542" i="5"/>
  <c r="D542" i="5"/>
  <c r="E542" i="5"/>
  <c r="F542" i="5"/>
  <c r="G542" i="5"/>
  <c r="H542" i="5"/>
  <c r="I542" i="5"/>
  <c r="B543" i="5"/>
  <c r="C543" i="5"/>
  <c r="D543" i="5"/>
  <c r="E543" i="5"/>
  <c r="F543" i="5"/>
  <c r="G543" i="5"/>
  <c r="H543" i="5"/>
  <c r="I543" i="5"/>
  <c r="B544" i="5"/>
  <c r="C544" i="5"/>
  <c r="D544" i="5"/>
  <c r="E544" i="5"/>
  <c r="F544" i="5"/>
  <c r="G544" i="5"/>
  <c r="H544" i="5"/>
  <c r="I544" i="5"/>
  <c r="B545" i="5"/>
  <c r="C545" i="5"/>
  <c r="D545" i="5"/>
  <c r="E545" i="5"/>
  <c r="F545" i="5"/>
  <c r="G545" i="5"/>
  <c r="H545" i="5"/>
  <c r="I545" i="5"/>
  <c r="B546" i="5"/>
  <c r="C546" i="5"/>
  <c r="D546" i="5"/>
  <c r="E546" i="5"/>
  <c r="F546" i="5"/>
  <c r="G546" i="5"/>
  <c r="H546" i="5"/>
  <c r="I546" i="5"/>
  <c r="B547" i="5"/>
  <c r="C547" i="5"/>
  <c r="D547" i="5"/>
  <c r="E547" i="5"/>
  <c r="F547" i="5"/>
  <c r="G547" i="5"/>
  <c r="H547" i="5"/>
  <c r="I547" i="5"/>
  <c r="B548" i="5"/>
  <c r="C548" i="5"/>
  <c r="D548" i="5"/>
  <c r="E548" i="5"/>
  <c r="F548" i="5"/>
  <c r="G548" i="5"/>
  <c r="H548" i="5"/>
  <c r="I548" i="5"/>
  <c r="B549" i="5"/>
  <c r="C549" i="5"/>
  <c r="D549" i="5"/>
  <c r="E549" i="5"/>
  <c r="F549" i="5"/>
  <c r="G549" i="5"/>
  <c r="H549" i="5"/>
  <c r="I549" i="5"/>
  <c r="B550" i="5"/>
  <c r="C550" i="5"/>
  <c r="D550" i="5"/>
  <c r="E550" i="5"/>
  <c r="F550" i="5"/>
  <c r="G550" i="5"/>
  <c r="H550" i="5"/>
  <c r="I550" i="5"/>
  <c r="B551" i="5"/>
  <c r="C551" i="5"/>
  <c r="D551" i="5"/>
  <c r="E551" i="5"/>
  <c r="F551" i="5"/>
  <c r="G551" i="5"/>
  <c r="H551" i="5"/>
  <c r="I551" i="5"/>
  <c r="B552" i="5"/>
  <c r="C552" i="5"/>
  <c r="D552" i="5"/>
  <c r="E552" i="5"/>
  <c r="F552" i="5"/>
  <c r="G552" i="5"/>
  <c r="H552" i="5"/>
  <c r="I552" i="5"/>
  <c r="B553" i="5"/>
  <c r="C553" i="5"/>
  <c r="D553" i="5"/>
  <c r="E553" i="5"/>
  <c r="F553" i="5"/>
  <c r="G553" i="5"/>
  <c r="H553" i="5"/>
  <c r="I553" i="5"/>
  <c r="B554" i="5"/>
  <c r="C554" i="5"/>
  <c r="D554" i="5"/>
  <c r="E554" i="5"/>
  <c r="F554" i="5"/>
  <c r="G554" i="5"/>
  <c r="H554" i="5"/>
  <c r="I554" i="5"/>
  <c r="B555" i="5"/>
  <c r="C555" i="5"/>
  <c r="D555" i="5"/>
  <c r="E555" i="5"/>
  <c r="F555" i="5"/>
  <c r="G555" i="5"/>
  <c r="H555" i="5"/>
  <c r="I555" i="5"/>
  <c r="B556" i="5"/>
  <c r="C556" i="5"/>
  <c r="D556" i="5"/>
  <c r="E556" i="5"/>
  <c r="F556" i="5"/>
  <c r="G556" i="5"/>
  <c r="H556" i="5"/>
  <c r="I556" i="5"/>
  <c r="B557" i="5"/>
  <c r="C557" i="5"/>
  <c r="D557" i="5"/>
  <c r="E557" i="5"/>
  <c r="F557" i="5"/>
  <c r="G557" i="5"/>
  <c r="H557" i="5"/>
  <c r="I557" i="5"/>
  <c r="B558" i="5"/>
  <c r="C558" i="5"/>
  <c r="D558" i="5"/>
  <c r="E558" i="5"/>
  <c r="F558" i="5"/>
  <c r="G558" i="5"/>
  <c r="H558" i="5"/>
  <c r="I558" i="5"/>
  <c r="B559" i="5"/>
  <c r="C559" i="5"/>
  <c r="D559" i="5"/>
  <c r="E559" i="5"/>
  <c r="F559" i="5"/>
  <c r="G559" i="5"/>
  <c r="H559" i="5"/>
  <c r="I559" i="5"/>
  <c r="B560" i="5"/>
  <c r="C560" i="5"/>
  <c r="D560" i="5"/>
  <c r="E560" i="5"/>
  <c r="F560" i="5"/>
  <c r="G560" i="5"/>
  <c r="H560" i="5"/>
  <c r="I560" i="5"/>
  <c r="B561" i="5"/>
  <c r="C561" i="5"/>
  <c r="D561" i="5"/>
  <c r="E561" i="5"/>
  <c r="F561" i="5"/>
  <c r="G561" i="5"/>
  <c r="H561" i="5"/>
  <c r="I561" i="5"/>
  <c r="B562" i="5"/>
  <c r="C562" i="5"/>
  <c r="D562" i="5"/>
  <c r="E562" i="5"/>
  <c r="F562" i="5"/>
  <c r="G562" i="5"/>
  <c r="H562" i="5"/>
  <c r="I562" i="5"/>
  <c r="B563" i="5"/>
  <c r="C563" i="5"/>
  <c r="D563" i="5"/>
  <c r="E563" i="5"/>
  <c r="F563" i="5"/>
  <c r="G563" i="5"/>
  <c r="H563" i="5"/>
  <c r="I563" i="5"/>
  <c r="B564" i="5"/>
  <c r="C564" i="5"/>
  <c r="D564" i="5"/>
  <c r="E564" i="5"/>
  <c r="F564" i="5"/>
  <c r="G564" i="5"/>
  <c r="H564" i="5"/>
  <c r="I564" i="5"/>
  <c r="B565" i="5"/>
  <c r="C565" i="5"/>
  <c r="D565" i="5"/>
  <c r="E565" i="5"/>
  <c r="F565" i="5"/>
  <c r="G565" i="5"/>
  <c r="H565" i="5"/>
  <c r="I565" i="5"/>
  <c r="B566" i="5"/>
  <c r="C566" i="5"/>
  <c r="D566" i="5"/>
  <c r="E566" i="5"/>
  <c r="F566" i="5"/>
  <c r="G566" i="5"/>
  <c r="H566" i="5"/>
  <c r="I566" i="5"/>
  <c r="B567" i="5"/>
  <c r="C567" i="5"/>
  <c r="D567" i="5"/>
  <c r="E567" i="5"/>
  <c r="F567" i="5"/>
  <c r="G567" i="5"/>
  <c r="H567" i="5"/>
  <c r="I567" i="5"/>
  <c r="B568" i="5"/>
  <c r="C568" i="5"/>
  <c r="D568" i="5"/>
  <c r="E568" i="5"/>
  <c r="F568" i="5"/>
  <c r="G568" i="5"/>
  <c r="H568" i="5"/>
  <c r="I568" i="5"/>
  <c r="B569" i="5"/>
  <c r="C569" i="5"/>
  <c r="D569" i="5"/>
  <c r="E569" i="5"/>
  <c r="F569" i="5"/>
  <c r="G569" i="5"/>
  <c r="H569" i="5"/>
  <c r="I569" i="5"/>
  <c r="B570" i="5"/>
  <c r="C570" i="5"/>
  <c r="D570" i="5"/>
  <c r="E570" i="5"/>
  <c r="F570" i="5"/>
  <c r="G570" i="5"/>
  <c r="H570" i="5"/>
  <c r="I570" i="5"/>
  <c r="B571" i="5"/>
  <c r="C571" i="5"/>
  <c r="D571" i="5"/>
  <c r="E571" i="5"/>
  <c r="F571" i="5"/>
  <c r="G571" i="5"/>
  <c r="H571" i="5"/>
  <c r="I571" i="5"/>
  <c r="B572" i="5"/>
  <c r="C572" i="5"/>
  <c r="D572" i="5"/>
  <c r="E572" i="5"/>
  <c r="F572" i="5"/>
  <c r="G572" i="5"/>
  <c r="H572" i="5"/>
  <c r="I572" i="5"/>
  <c r="B573" i="5"/>
  <c r="C573" i="5"/>
  <c r="D573" i="5"/>
  <c r="E573" i="5"/>
  <c r="F573" i="5"/>
  <c r="G573" i="5"/>
  <c r="H573" i="5"/>
  <c r="I573" i="5"/>
  <c r="B574" i="5"/>
  <c r="C574" i="5"/>
  <c r="D574" i="5"/>
  <c r="E574" i="5"/>
  <c r="F574" i="5"/>
  <c r="G574" i="5"/>
  <c r="H574" i="5"/>
  <c r="I574" i="5"/>
  <c r="B575" i="5"/>
  <c r="C575" i="5"/>
  <c r="D575" i="5"/>
  <c r="E575" i="5"/>
  <c r="F575" i="5"/>
  <c r="G575" i="5"/>
  <c r="H575" i="5"/>
  <c r="I575" i="5"/>
  <c r="B576" i="5"/>
  <c r="C576" i="5"/>
  <c r="D576" i="5"/>
  <c r="E576" i="5"/>
  <c r="F576" i="5"/>
  <c r="G576" i="5"/>
  <c r="H576" i="5"/>
  <c r="I576" i="5"/>
  <c r="B577" i="5"/>
  <c r="C577" i="5"/>
  <c r="D577" i="5"/>
  <c r="E577" i="5"/>
  <c r="F577" i="5"/>
  <c r="G577" i="5"/>
  <c r="H577" i="5"/>
  <c r="I577" i="5"/>
  <c r="B578" i="5"/>
  <c r="C578" i="5"/>
  <c r="D578" i="5"/>
  <c r="E578" i="5"/>
  <c r="F578" i="5"/>
  <c r="G578" i="5"/>
  <c r="H578" i="5"/>
  <c r="I578" i="5"/>
  <c r="B579" i="5"/>
  <c r="C579" i="5"/>
  <c r="D579" i="5"/>
  <c r="E579" i="5"/>
  <c r="F579" i="5"/>
  <c r="G579" i="5"/>
  <c r="H579" i="5"/>
  <c r="I579" i="5"/>
  <c r="B580" i="5"/>
  <c r="C580" i="5"/>
  <c r="D580" i="5"/>
  <c r="E580" i="5"/>
  <c r="F580" i="5"/>
  <c r="G580" i="5"/>
  <c r="H580" i="5"/>
  <c r="I580" i="5"/>
  <c r="B581" i="5"/>
  <c r="C581" i="5"/>
  <c r="D581" i="5"/>
  <c r="E581" i="5"/>
  <c r="F581" i="5"/>
  <c r="G581" i="5"/>
  <c r="H581" i="5"/>
  <c r="I581" i="5"/>
  <c r="B582" i="5"/>
  <c r="C582" i="5"/>
  <c r="D582" i="5"/>
  <c r="E582" i="5"/>
  <c r="F582" i="5"/>
  <c r="G582" i="5"/>
  <c r="H582" i="5"/>
  <c r="I582" i="5"/>
  <c r="B583" i="5"/>
  <c r="C583" i="5"/>
  <c r="D583" i="5"/>
  <c r="E583" i="5"/>
  <c r="F583" i="5"/>
  <c r="G583" i="5"/>
  <c r="H583" i="5"/>
  <c r="I583" i="5"/>
  <c r="B584" i="5"/>
  <c r="C584" i="5"/>
  <c r="D584" i="5"/>
  <c r="E584" i="5"/>
  <c r="F584" i="5"/>
  <c r="G584" i="5"/>
  <c r="H584" i="5"/>
  <c r="I584" i="5"/>
  <c r="B585" i="5"/>
  <c r="C585" i="5"/>
  <c r="D585" i="5"/>
  <c r="E585" i="5"/>
  <c r="F585" i="5"/>
  <c r="G585" i="5"/>
  <c r="H585" i="5"/>
  <c r="I585" i="5"/>
  <c r="B586" i="5"/>
  <c r="C586" i="5"/>
  <c r="D586" i="5"/>
  <c r="E586" i="5"/>
  <c r="F586" i="5"/>
  <c r="G586" i="5"/>
  <c r="H586" i="5"/>
  <c r="I586" i="5"/>
  <c r="B587" i="5"/>
  <c r="C587" i="5"/>
  <c r="D587" i="5"/>
  <c r="E587" i="5"/>
  <c r="F587" i="5"/>
  <c r="G587" i="5"/>
  <c r="H587" i="5"/>
  <c r="I587" i="5"/>
  <c r="B588" i="5"/>
  <c r="C588" i="5"/>
  <c r="D588" i="5"/>
  <c r="E588" i="5"/>
  <c r="F588" i="5"/>
  <c r="G588" i="5"/>
  <c r="H588" i="5"/>
  <c r="I588" i="5"/>
  <c r="B589" i="5"/>
  <c r="C589" i="5"/>
  <c r="D589" i="5"/>
  <c r="E589" i="5"/>
  <c r="F589" i="5"/>
  <c r="G589" i="5"/>
  <c r="H589" i="5"/>
  <c r="I589" i="5"/>
  <c r="B590" i="5"/>
  <c r="C590" i="5"/>
  <c r="D590" i="5"/>
  <c r="E590" i="5"/>
  <c r="F590" i="5"/>
  <c r="G590" i="5"/>
  <c r="H590" i="5"/>
  <c r="I590" i="5"/>
  <c r="B591" i="5"/>
  <c r="C591" i="5"/>
  <c r="D591" i="5"/>
  <c r="E591" i="5"/>
  <c r="F591" i="5"/>
  <c r="G591" i="5"/>
  <c r="H591" i="5"/>
  <c r="I591" i="5"/>
  <c r="B592" i="5"/>
  <c r="C592" i="5"/>
  <c r="D592" i="5"/>
  <c r="E592" i="5"/>
  <c r="F592" i="5"/>
  <c r="G592" i="5"/>
  <c r="H592" i="5"/>
  <c r="I592" i="5"/>
  <c r="B593" i="5"/>
  <c r="C593" i="5"/>
  <c r="D593" i="5"/>
  <c r="E593" i="5"/>
  <c r="F593" i="5"/>
  <c r="G593" i="5"/>
  <c r="H593" i="5"/>
  <c r="I593" i="5"/>
  <c r="B594" i="5"/>
  <c r="C594" i="5"/>
  <c r="D594" i="5"/>
  <c r="E594" i="5"/>
  <c r="F594" i="5"/>
  <c r="G594" i="5"/>
  <c r="H594" i="5"/>
  <c r="I594" i="5"/>
  <c r="B595" i="5"/>
  <c r="C595" i="5"/>
  <c r="D595" i="5"/>
  <c r="E595" i="5"/>
  <c r="F595" i="5"/>
  <c r="G595" i="5"/>
  <c r="H595" i="5"/>
  <c r="I595" i="5"/>
  <c r="B596" i="5"/>
  <c r="C596" i="5"/>
  <c r="D596" i="5"/>
  <c r="E596" i="5"/>
  <c r="F596" i="5"/>
  <c r="G596" i="5"/>
  <c r="H596" i="5"/>
  <c r="I596" i="5"/>
  <c r="B597" i="5"/>
  <c r="C597" i="5"/>
  <c r="D597" i="5"/>
  <c r="E597" i="5"/>
  <c r="F597" i="5"/>
  <c r="G597" i="5"/>
  <c r="H597" i="5"/>
  <c r="I597" i="5"/>
  <c r="B598" i="5"/>
  <c r="C598" i="5"/>
  <c r="D598" i="5"/>
  <c r="E598" i="5"/>
  <c r="F598" i="5"/>
  <c r="G598" i="5"/>
  <c r="H598" i="5"/>
  <c r="I598" i="5"/>
  <c r="B599" i="5"/>
  <c r="C599" i="5"/>
  <c r="D599" i="5"/>
  <c r="E599" i="5"/>
  <c r="F599" i="5"/>
  <c r="G599" i="5"/>
  <c r="H599" i="5"/>
  <c r="I599" i="5"/>
  <c r="B600" i="5"/>
  <c r="C600" i="5"/>
  <c r="D600" i="5"/>
  <c r="E600" i="5"/>
  <c r="F600" i="5"/>
  <c r="G600" i="5"/>
  <c r="H600" i="5"/>
  <c r="I600" i="5"/>
  <c r="B601" i="5"/>
  <c r="C601" i="5"/>
  <c r="D601" i="5"/>
  <c r="E601" i="5"/>
  <c r="F601" i="5"/>
  <c r="G601" i="5"/>
  <c r="H601" i="5"/>
  <c r="I601" i="5"/>
  <c r="B602" i="5"/>
  <c r="C602" i="5"/>
  <c r="D602" i="5"/>
  <c r="E602" i="5"/>
  <c r="F602" i="5"/>
  <c r="G602" i="5"/>
  <c r="H602" i="5"/>
  <c r="I602" i="5"/>
  <c r="B603" i="5"/>
  <c r="C603" i="5"/>
  <c r="D603" i="5"/>
  <c r="E603" i="5"/>
  <c r="F603" i="5"/>
  <c r="G603" i="5"/>
  <c r="H603" i="5"/>
  <c r="I603" i="5"/>
  <c r="B604" i="5"/>
  <c r="C604" i="5"/>
  <c r="D604" i="5"/>
  <c r="E604" i="5"/>
  <c r="F604" i="5"/>
  <c r="G604" i="5"/>
  <c r="H604" i="5"/>
  <c r="I604" i="5"/>
  <c r="B605" i="5"/>
  <c r="C605" i="5"/>
  <c r="D605" i="5"/>
  <c r="E605" i="5"/>
  <c r="F605" i="5"/>
  <c r="G605" i="5"/>
  <c r="H605" i="5"/>
  <c r="I605" i="5"/>
  <c r="B606" i="5"/>
  <c r="C606" i="5"/>
  <c r="D606" i="5"/>
  <c r="E606" i="5"/>
  <c r="F606" i="5"/>
  <c r="G606" i="5"/>
  <c r="H606" i="5"/>
  <c r="I606" i="5"/>
  <c r="B607" i="5"/>
  <c r="C607" i="5"/>
  <c r="D607" i="5"/>
  <c r="E607" i="5"/>
  <c r="F607" i="5"/>
  <c r="G607" i="5"/>
  <c r="H607" i="5"/>
  <c r="I607" i="5"/>
  <c r="B608" i="5"/>
  <c r="C608" i="5"/>
  <c r="D608" i="5"/>
  <c r="E608" i="5"/>
  <c r="F608" i="5"/>
  <c r="G608" i="5"/>
  <c r="H608" i="5"/>
  <c r="I608" i="5"/>
  <c r="B609" i="5"/>
  <c r="C609" i="5"/>
  <c r="D609" i="5"/>
  <c r="E609" i="5"/>
  <c r="F609" i="5"/>
  <c r="G609" i="5"/>
  <c r="H609" i="5"/>
  <c r="I609" i="5"/>
  <c r="B610" i="5"/>
  <c r="C610" i="5"/>
  <c r="D610" i="5"/>
  <c r="E610" i="5"/>
  <c r="F610" i="5"/>
  <c r="G610" i="5"/>
  <c r="H610" i="5"/>
  <c r="I610" i="5"/>
  <c r="B611" i="5"/>
  <c r="C611" i="5"/>
  <c r="D611" i="5"/>
  <c r="E611" i="5"/>
  <c r="F611" i="5"/>
  <c r="G611" i="5"/>
  <c r="H611" i="5"/>
  <c r="I611" i="5"/>
  <c r="B612" i="5"/>
  <c r="C612" i="5"/>
  <c r="D612" i="5"/>
  <c r="E612" i="5"/>
  <c r="F612" i="5"/>
  <c r="G612" i="5"/>
  <c r="H612" i="5"/>
  <c r="I612" i="5"/>
  <c r="B613" i="5"/>
  <c r="C613" i="5"/>
  <c r="D613" i="5"/>
  <c r="E613" i="5"/>
  <c r="F613" i="5"/>
  <c r="G613" i="5"/>
  <c r="H613" i="5"/>
  <c r="I613" i="5"/>
  <c r="B614" i="5"/>
  <c r="C614" i="5"/>
  <c r="D614" i="5"/>
  <c r="E614" i="5"/>
  <c r="F614" i="5"/>
  <c r="G614" i="5"/>
  <c r="H614" i="5"/>
  <c r="I614" i="5"/>
  <c r="B615" i="5"/>
  <c r="C615" i="5"/>
  <c r="D615" i="5"/>
  <c r="E615" i="5"/>
  <c r="F615" i="5"/>
  <c r="G615" i="5"/>
  <c r="H615" i="5"/>
  <c r="I615" i="5"/>
  <c r="B616" i="5"/>
  <c r="C616" i="5"/>
  <c r="D616" i="5"/>
  <c r="E616" i="5"/>
  <c r="F616" i="5"/>
  <c r="G616" i="5"/>
  <c r="H616" i="5"/>
  <c r="I616" i="5"/>
  <c r="B617" i="5"/>
  <c r="C617" i="5"/>
  <c r="D617" i="5"/>
  <c r="E617" i="5"/>
  <c r="F617" i="5"/>
  <c r="G617" i="5"/>
  <c r="H617" i="5"/>
  <c r="I617" i="5"/>
  <c r="B618" i="5"/>
  <c r="C618" i="5"/>
  <c r="D618" i="5"/>
  <c r="E618" i="5"/>
  <c r="F618" i="5"/>
  <c r="G618" i="5"/>
  <c r="H618" i="5"/>
  <c r="I618" i="5"/>
  <c r="B619" i="5"/>
  <c r="C619" i="5"/>
  <c r="D619" i="5"/>
  <c r="E619" i="5"/>
  <c r="F619" i="5"/>
  <c r="G619" i="5"/>
  <c r="H619" i="5"/>
  <c r="I619" i="5"/>
  <c r="B620" i="5"/>
  <c r="C620" i="5"/>
  <c r="D620" i="5"/>
  <c r="E620" i="5"/>
  <c r="F620" i="5"/>
  <c r="G620" i="5"/>
  <c r="H620" i="5"/>
  <c r="I620" i="5"/>
  <c r="B621" i="5"/>
  <c r="C621" i="5"/>
  <c r="D621" i="5"/>
  <c r="E621" i="5"/>
  <c r="F621" i="5"/>
  <c r="G621" i="5"/>
  <c r="H621" i="5"/>
  <c r="I621" i="5"/>
  <c r="B622" i="5"/>
  <c r="C622" i="5"/>
  <c r="D622" i="5"/>
  <c r="E622" i="5"/>
  <c r="F622" i="5"/>
  <c r="G622" i="5"/>
  <c r="H622" i="5"/>
  <c r="I622" i="5"/>
  <c r="B623" i="5"/>
  <c r="C623" i="5"/>
  <c r="D623" i="5"/>
  <c r="E623" i="5"/>
  <c r="F623" i="5"/>
  <c r="G623" i="5"/>
  <c r="H623" i="5"/>
  <c r="I623" i="5"/>
  <c r="B624" i="5"/>
  <c r="C624" i="5"/>
  <c r="D624" i="5"/>
  <c r="E624" i="5"/>
  <c r="F624" i="5"/>
  <c r="G624" i="5"/>
  <c r="H624" i="5"/>
  <c r="I624" i="5"/>
  <c r="B625" i="5"/>
  <c r="C625" i="5"/>
  <c r="D625" i="5"/>
  <c r="E625" i="5"/>
  <c r="F625" i="5"/>
  <c r="G625" i="5"/>
  <c r="H625" i="5"/>
  <c r="I625" i="5"/>
  <c r="B626" i="5"/>
  <c r="C626" i="5"/>
  <c r="D626" i="5"/>
  <c r="E626" i="5"/>
  <c r="F626" i="5"/>
  <c r="G626" i="5"/>
  <c r="H626" i="5"/>
  <c r="I626" i="5"/>
  <c r="B627" i="5"/>
  <c r="C627" i="5"/>
  <c r="D627" i="5"/>
  <c r="E627" i="5"/>
  <c r="F627" i="5"/>
  <c r="G627" i="5"/>
  <c r="H627" i="5"/>
  <c r="I627" i="5"/>
  <c r="B628" i="5"/>
  <c r="C628" i="5"/>
  <c r="D628" i="5"/>
  <c r="E628" i="5"/>
  <c r="F628" i="5"/>
  <c r="G628" i="5"/>
  <c r="H628" i="5"/>
  <c r="I628" i="5"/>
  <c r="B629" i="5"/>
  <c r="C629" i="5"/>
  <c r="D629" i="5"/>
  <c r="E629" i="5"/>
  <c r="F629" i="5"/>
  <c r="G629" i="5"/>
  <c r="H629" i="5"/>
  <c r="I629" i="5"/>
  <c r="B630" i="5"/>
  <c r="C630" i="5"/>
  <c r="D630" i="5"/>
  <c r="E630" i="5"/>
  <c r="F630" i="5"/>
  <c r="G630" i="5"/>
  <c r="H630" i="5"/>
  <c r="I630" i="5"/>
  <c r="B631" i="5"/>
  <c r="C631" i="5"/>
  <c r="D631" i="5"/>
  <c r="E631" i="5"/>
  <c r="F631" i="5"/>
  <c r="G631" i="5"/>
  <c r="H631" i="5"/>
  <c r="I631" i="5"/>
  <c r="B632" i="5"/>
  <c r="C632" i="5"/>
  <c r="D632" i="5"/>
  <c r="E632" i="5"/>
  <c r="F632" i="5"/>
  <c r="G632" i="5"/>
  <c r="H632" i="5"/>
  <c r="I632" i="5"/>
  <c r="B633" i="5"/>
  <c r="C633" i="5"/>
  <c r="D633" i="5"/>
  <c r="E633" i="5"/>
  <c r="F633" i="5"/>
  <c r="G633" i="5"/>
  <c r="H633" i="5"/>
  <c r="I633" i="5"/>
  <c r="B634" i="5"/>
  <c r="C634" i="5"/>
  <c r="D634" i="5"/>
  <c r="E634" i="5"/>
  <c r="F634" i="5"/>
  <c r="G634" i="5"/>
  <c r="H634" i="5"/>
  <c r="I634" i="5"/>
  <c r="B635" i="5"/>
  <c r="C635" i="5"/>
  <c r="D635" i="5"/>
  <c r="E635" i="5"/>
  <c r="F635" i="5"/>
  <c r="G635" i="5"/>
  <c r="H635" i="5"/>
  <c r="I635" i="5"/>
  <c r="B636" i="5"/>
  <c r="C636" i="5"/>
  <c r="D636" i="5"/>
  <c r="E636" i="5"/>
  <c r="F636" i="5"/>
  <c r="G636" i="5"/>
  <c r="H636" i="5"/>
  <c r="I636" i="5"/>
  <c r="B637" i="5"/>
  <c r="C637" i="5"/>
  <c r="D637" i="5"/>
  <c r="E637" i="5"/>
  <c r="F637" i="5"/>
  <c r="G637" i="5"/>
  <c r="H637" i="5"/>
  <c r="I637" i="5"/>
  <c r="B638" i="5"/>
  <c r="C638" i="5"/>
  <c r="D638" i="5"/>
  <c r="E638" i="5"/>
  <c r="F638" i="5"/>
  <c r="G638" i="5"/>
  <c r="H638" i="5"/>
  <c r="I638" i="5"/>
  <c r="B639" i="5"/>
  <c r="C639" i="5"/>
  <c r="D639" i="5"/>
  <c r="E639" i="5"/>
  <c r="F639" i="5"/>
  <c r="G639" i="5"/>
  <c r="H639" i="5"/>
  <c r="I639" i="5"/>
  <c r="B640" i="5"/>
  <c r="C640" i="5"/>
  <c r="D640" i="5"/>
  <c r="E640" i="5"/>
  <c r="F640" i="5"/>
  <c r="G640" i="5"/>
  <c r="H640" i="5"/>
  <c r="I640" i="5"/>
  <c r="B641" i="5"/>
  <c r="C641" i="5"/>
  <c r="D641" i="5"/>
  <c r="E641" i="5"/>
  <c r="F641" i="5"/>
  <c r="G641" i="5"/>
  <c r="H641" i="5"/>
  <c r="I641" i="5"/>
  <c r="B642" i="5"/>
  <c r="C642" i="5"/>
  <c r="D642" i="5"/>
  <c r="E642" i="5"/>
  <c r="F642" i="5"/>
  <c r="G642" i="5"/>
  <c r="H642" i="5"/>
  <c r="I642" i="5"/>
  <c r="B643" i="5"/>
  <c r="C643" i="5"/>
  <c r="D643" i="5"/>
  <c r="E643" i="5"/>
  <c r="F643" i="5"/>
  <c r="G643" i="5"/>
  <c r="H643" i="5"/>
  <c r="I643" i="5"/>
  <c r="B644" i="5"/>
  <c r="C644" i="5"/>
  <c r="D644" i="5"/>
  <c r="E644" i="5"/>
  <c r="F644" i="5"/>
  <c r="G644" i="5"/>
  <c r="H644" i="5"/>
  <c r="I644" i="5"/>
  <c r="B645" i="5"/>
  <c r="C645" i="5"/>
  <c r="D645" i="5"/>
  <c r="E645" i="5"/>
  <c r="F645" i="5"/>
  <c r="G645" i="5"/>
  <c r="H645" i="5"/>
  <c r="I645" i="5"/>
  <c r="B646" i="5"/>
  <c r="C646" i="5"/>
  <c r="D646" i="5"/>
  <c r="E646" i="5"/>
  <c r="F646" i="5"/>
  <c r="G646" i="5"/>
  <c r="H646" i="5"/>
  <c r="I646" i="5"/>
  <c r="B647" i="5"/>
  <c r="C647" i="5"/>
  <c r="D647" i="5"/>
  <c r="E647" i="5"/>
  <c r="F647" i="5"/>
  <c r="G647" i="5"/>
  <c r="H647" i="5"/>
  <c r="I647" i="5"/>
  <c r="B648" i="5"/>
  <c r="C648" i="5"/>
  <c r="D648" i="5"/>
  <c r="E648" i="5"/>
  <c r="F648" i="5"/>
  <c r="G648" i="5"/>
  <c r="H648" i="5"/>
  <c r="I648" i="5"/>
  <c r="B649" i="5"/>
  <c r="C649" i="5"/>
  <c r="D649" i="5"/>
  <c r="E649" i="5"/>
  <c r="F649" i="5"/>
  <c r="G649" i="5"/>
  <c r="H649" i="5"/>
  <c r="I649" i="5"/>
  <c r="B650" i="5"/>
  <c r="C650" i="5"/>
  <c r="D650" i="5"/>
  <c r="E650" i="5"/>
  <c r="F650" i="5"/>
  <c r="G650" i="5"/>
  <c r="H650" i="5"/>
  <c r="I650" i="5"/>
  <c r="B651" i="5"/>
  <c r="C651" i="5"/>
  <c r="D651" i="5"/>
  <c r="E651" i="5"/>
  <c r="F651" i="5"/>
  <c r="G651" i="5"/>
  <c r="H651" i="5"/>
  <c r="I651" i="5"/>
  <c r="B652" i="5"/>
  <c r="C652" i="5"/>
  <c r="D652" i="5"/>
  <c r="E652" i="5"/>
  <c r="F652" i="5"/>
  <c r="G652" i="5"/>
  <c r="H652" i="5"/>
  <c r="I652" i="5"/>
  <c r="B653" i="5"/>
  <c r="C653" i="5"/>
  <c r="D653" i="5"/>
  <c r="E653" i="5"/>
  <c r="F653" i="5"/>
  <c r="G653" i="5"/>
  <c r="H653" i="5"/>
  <c r="I653" i="5"/>
  <c r="B654" i="5"/>
  <c r="C654" i="5"/>
  <c r="D654" i="5"/>
  <c r="E654" i="5"/>
  <c r="F654" i="5"/>
  <c r="G654" i="5"/>
  <c r="H654" i="5"/>
  <c r="I654" i="5"/>
  <c r="B655" i="5"/>
  <c r="C655" i="5"/>
  <c r="D655" i="5"/>
  <c r="E655" i="5"/>
  <c r="F655" i="5"/>
  <c r="G655" i="5"/>
  <c r="H655" i="5"/>
  <c r="I655" i="5"/>
  <c r="B656" i="5"/>
  <c r="C656" i="5"/>
  <c r="D656" i="5"/>
  <c r="E656" i="5"/>
  <c r="F656" i="5"/>
  <c r="G656" i="5"/>
  <c r="H656" i="5"/>
  <c r="I656" i="5"/>
  <c r="B657" i="5"/>
  <c r="C657" i="5"/>
  <c r="D657" i="5"/>
  <c r="E657" i="5"/>
  <c r="F657" i="5"/>
  <c r="G657" i="5"/>
  <c r="H657" i="5"/>
  <c r="I657" i="5"/>
  <c r="B658" i="5"/>
  <c r="C658" i="5"/>
  <c r="D658" i="5"/>
  <c r="E658" i="5"/>
  <c r="F658" i="5"/>
  <c r="G658" i="5"/>
  <c r="H658" i="5"/>
  <c r="I658" i="5"/>
  <c r="B659" i="5"/>
  <c r="C659" i="5"/>
  <c r="D659" i="5"/>
  <c r="E659" i="5"/>
  <c r="F659" i="5"/>
  <c r="G659" i="5"/>
  <c r="H659" i="5"/>
  <c r="I659" i="5"/>
  <c r="B660" i="5"/>
  <c r="C660" i="5"/>
  <c r="D660" i="5"/>
  <c r="E660" i="5"/>
  <c r="F660" i="5"/>
  <c r="G660" i="5"/>
  <c r="H660" i="5"/>
  <c r="I660" i="5"/>
  <c r="B661" i="5"/>
  <c r="C661" i="5"/>
  <c r="D661" i="5"/>
  <c r="E661" i="5"/>
  <c r="F661" i="5"/>
  <c r="G661" i="5"/>
  <c r="H661" i="5"/>
  <c r="I661" i="5"/>
  <c r="B662" i="5"/>
  <c r="C662" i="5"/>
  <c r="D662" i="5"/>
  <c r="E662" i="5"/>
  <c r="F662" i="5"/>
  <c r="G662" i="5"/>
  <c r="H662" i="5"/>
  <c r="I662" i="5"/>
  <c r="B663" i="5"/>
  <c r="C663" i="5"/>
  <c r="D663" i="5"/>
  <c r="E663" i="5"/>
  <c r="F663" i="5"/>
  <c r="G663" i="5"/>
  <c r="H663" i="5"/>
  <c r="I663" i="5"/>
  <c r="B664" i="5"/>
  <c r="C664" i="5"/>
  <c r="D664" i="5"/>
  <c r="E664" i="5"/>
  <c r="F664" i="5"/>
  <c r="G664" i="5"/>
  <c r="H664" i="5"/>
  <c r="I664" i="5"/>
  <c r="B665" i="5"/>
  <c r="C665" i="5"/>
  <c r="D665" i="5"/>
  <c r="E665" i="5"/>
  <c r="F665" i="5"/>
  <c r="G665" i="5"/>
  <c r="H665" i="5"/>
  <c r="I665" i="5"/>
  <c r="B666" i="5"/>
  <c r="C666" i="5"/>
  <c r="D666" i="5"/>
  <c r="E666" i="5"/>
  <c r="F666" i="5"/>
  <c r="G666" i="5"/>
  <c r="H666" i="5"/>
  <c r="I666" i="5"/>
  <c r="B667" i="5"/>
  <c r="C667" i="5"/>
  <c r="D667" i="5"/>
  <c r="E667" i="5"/>
  <c r="F667" i="5"/>
  <c r="G667" i="5"/>
  <c r="H667" i="5"/>
  <c r="I667" i="5"/>
  <c r="B668" i="5"/>
  <c r="C668" i="5"/>
  <c r="D668" i="5"/>
  <c r="E668" i="5"/>
  <c r="F668" i="5"/>
  <c r="G668" i="5"/>
  <c r="H668" i="5"/>
  <c r="I668" i="5"/>
  <c r="B669" i="5"/>
  <c r="C669" i="5"/>
  <c r="D669" i="5"/>
  <c r="E669" i="5"/>
  <c r="F669" i="5"/>
  <c r="G669" i="5"/>
  <c r="H669" i="5"/>
  <c r="I669" i="5"/>
  <c r="B670" i="5"/>
  <c r="C670" i="5"/>
  <c r="D670" i="5"/>
  <c r="E670" i="5"/>
  <c r="F670" i="5"/>
  <c r="G670" i="5"/>
  <c r="H670" i="5"/>
  <c r="I670" i="5"/>
  <c r="B671" i="5"/>
  <c r="C671" i="5"/>
  <c r="D671" i="5"/>
  <c r="E671" i="5"/>
  <c r="F671" i="5"/>
  <c r="G671" i="5"/>
  <c r="H671" i="5"/>
  <c r="I671" i="5"/>
  <c r="B672" i="5"/>
  <c r="C672" i="5"/>
  <c r="D672" i="5"/>
  <c r="E672" i="5"/>
  <c r="F672" i="5"/>
  <c r="G672" i="5"/>
  <c r="H672" i="5"/>
  <c r="I672" i="5"/>
  <c r="B673" i="5"/>
  <c r="C673" i="5"/>
  <c r="D673" i="5"/>
  <c r="E673" i="5"/>
  <c r="F673" i="5"/>
  <c r="G673" i="5"/>
  <c r="H673" i="5"/>
  <c r="I673" i="5"/>
  <c r="B674" i="5"/>
  <c r="C674" i="5"/>
  <c r="D674" i="5"/>
  <c r="E674" i="5"/>
  <c r="F674" i="5"/>
  <c r="G674" i="5"/>
  <c r="H674" i="5"/>
  <c r="I674" i="5"/>
  <c r="B675" i="5"/>
  <c r="C675" i="5"/>
  <c r="D675" i="5"/>
  <c r="E675" i="5"/>
  <c r="F675" i="5"/>
  <c r="G675" i="5"/>
  <c r="H675" i="5"/>
  <c r="I675" i="5"/>
  <c r="B676" i="5"/>
  <c r="C676" i="5"/>
  <c r="D676" i="5"/>
  <c r="E676" i="5"/>
  <c r="F676" i="5"/>
  <c r="G676" i="5"/>
  <c r="H676" i="5"/>
  <c r="I676" i="5"/>
  <c r="B677" i="5"/>
  <c r="C677" i="5"/>
  <c r="D677" i="5"/>
  <c r="E677" i="5"/>
  <c r="F677" i="5"/>
  <c r="G677" i="5"/>
  <c r="H677" i="5"/>
  <c r="I677" i="5"/>
  <c r="B678" i="5"/>
  <c r="C678" i="5"/>
  <c r="D678" i="5"/>
  <c r="E678" i="5"/>
  <c r="F678" i="5"/>
  <c r="G678" i="5"/>
  <c r="H678" i="5"/>
  <c r="I678" i="5"/>
  <c r="B679" i="5"/>
  <c r="C679" i="5"/>
  <c r="D679" i="5"/>
  <c r="E679" i="5"/>
  <c r="F679" i="5"/>
  <c r="G679" i="5"/>
  <c r="H679" i="5"/>
  <c r="I679" i="5"/>
  <c r="B680" i="5"/>
  <c r="C680" i="5"/>
  <c r="D680" i="5"/>
  <c r="E680" i="5"/>
  <c r="F680" i="5"/>
  <c r="G680" i="5"/>
  <c r="H680" i="5"/>
  <c r="I680" i="5"/>
  <c r="B681" i="5"/>
  <c r="C681" i="5"/>
  <c r="D681" i="5"/>
  <c r="E681" i="5"/>
  <c r="F681" i="5"/>
  <c r="G681" i="5"/>
  <c r="H681" i="5"/>
  <c r="I681" i="5"/>
  <c r="B682" i="5"/>
  <c r="C682" i="5"/>
  <c r="D682" i="5"/>
  <c r="E682" i="5"/>
  <c r="F682" i="5"/>
  <c r="G682" i="5"/>
  <c r="H682" i="5"/>
  <c r="I682" i="5"/>
  <c r="B683" i="5"/>
  <c r="C683" i="5"/>
  <c r="D683" i="5"/>
  <c r="E683" i="5"/>
  <c r="F683" i="5"/>
  <c r="G683" i="5"/>
  <c r="H683" i="5"/>
  <c r="I683" i="5"/>
  <c r="B684" i="5"/>
  <c r="C684" i="5"/>
  <c r="D684" i="5"/>
  <c r="E684" i="5"/>
  <c r="F684" i="5"/>
  <c r="G684" i="5"/>
  <c r="H684" i="5"/>
  <c r="I684" i="5"/>
  <c r="B685" i="5"/>
  <c r="C685" i="5"/>
  <c r="D685" i="5"/>
  <c r="E685" i="5"/>
  <c r="F685" i="5"/>
  <c r="G685" i="5"/>
  <c r="H685" i="5"/>
  <c r="I685" i="5"/>
  <c r="B686" i="5"/>
  <c r="C686" i="5"/>
  <c r="D686" i="5"/>
  <c r="E686" i="5"/>
  <c r="F686" i="5"/>
  <c r="G686" i="5"/>
  <c r="H686" i="5"/>
  <c r="I686" i="5"/>
  <c r="B687" i="5"/>
  <c r="C687" i="5"/>
  <c r="D687" i="5"/>
  <c r="E687" i="5"/>
  <c r="F687" i="5"/>
  <c r="G687" i="5"/>
  <c r="H687" i="5"/>
  <c r="I687" i="5"/>
  <c r="B688" i="5"/>
  <c r="C688" i="5"/>
  <c r="D688" i="5"/>
  <c r="E688" i="5"/>
  <c r="F688" i="5"/>
  <c r="G688" i="5"/>
  <c r="H688" i="5"/>
  <c r="I688" i="5"/>
  <c r="B689" i="5"/>
  <c r="C689" i="5"/>
  <c r="D689" i="5"/>
  <c r="E689" i="5"/>
  <c r="F689" i="5"/>
  <c r="G689" i="5"/>
  <c r="H689" i="5"/>
  <c r="I689" i="5"/>
  <c r="B690" i="5"/>
  <c r="C690" i="5"/>
  <c r="D690" i="5"/>
  <c r="E690" i="5"/>
  <c r="F690" i="5"/>
  <c r="G690" i="5"/>
  <c r="H690" i="5"/>
  <c r="I690" i="5"/>
  <c r="B691" i="5"/>
  <c r="C691" i="5"/>
  <c r="D691" i="5"/>
  <c r="E691" i="5"/>
  <c r="F691" i="5"/>
  <c r="G691" i="5"/>
  <c r="H691" i="5"/>
  <c r="I691" i="5"/>
  <c r="B692" i="5"/>
  <c r="C692" i="5"/>
  <c r="D692" i="5"/>
  <c r="E692" i="5"/>
  <c r="F692" i="5"/>
  <c r="G692" i="5"/>
  <c r="H692" i="5"/>
  <c r="I692" i="5"/>
  <c r="B693" i="5"/>
  <c r="C693" i="5"/>
  <c r="D693" i="5"/>
  <c r="E693" i="5"/>
  <c r="F693" i="5"/>
  <c r="G693" i="5"/>
  <c r="H693" i="5"/>
  <c r="I693" i="5"/>
  <c r="B694" i="5"/>
  <c r="C694" i="5"/>
  <c r="D694" i="5"/>
  <c r="E694" i="5"/>
  <c r="F694" i="5"/>
  <c r="G694" i="5"/>
  <c r="H694" i="5"/>
  <c r="I694" i="5"/>
  <c r="B695" i="5"/>
  <c r="C695" i="5"/>
  <c r="D695" i="5"/>
  <c r="E695" i="5"/>
  <c r="F695" i="5"/>
  <c r="G695" i="5"/>
  <c r="H695" i="5"/>
  <c r="I695" i="5"/>
  <c r="B696" i="5"/>
  <c r="C696" i="5"/>
  <c r="D696" i="5"/>
  <c r="E696" i="5"/>
  <c r="F696" i="5"/>
  <c r="G696" i="5"/>
  <c r="H696" i="5"/>
  <c r="I696" i="5"/>
  <c r="B697" i="5"/>
  <c r="C697" i="5"/>
  <c r="D697" i="5"/>
  <c r="E697" i="5"/>
  <c r="F697" i="5"/>
  <c r="G697" i="5"/>
  <c r="H697" i="5"/>
  <c r="I697" i="5"/>
  <c r="B698" i="5"/>
  <c r="C698" i="5"/>
  <c r="D698" i="5"/>
  <c r="E698" i="5"/>
  <c r="F698" i="5"/>
  <c r="G698" i="5"/>
  <c r="H698" i="5"/>
  <c r="I698" i="5"/>
  <c r="B699" i="5"/>
  <c r="C699" i="5"/>
  <c r="D699" i="5"/>
  <c r="E699" i="5"/>
  <c r="F699" i="5"/>
  <c r="G699" i="5"/>
  <c r="H699" i="5"/>
  <c r="I699" i="5"/>
  <c r="B700" i="5"/>
  <c r="C700" i="5"/>
  <c r="D700" i="5"/>
  <c r="E700" i="5"/>
  <c r="F700" i="5"/>
  <c r="G700" i="5"/>
  <c r="H700" i="5"/>
  <c r="I700" i="5"/>
  <c r="B701" i="5"/>
  <c r="C701" i="5"/>
  <c r="D701" i="5"/>
  <c r="E701" i="5"/>
  <c r="F701" i="5"/>
  <c r="G701" i="5"/>
  <c r="H701" i="5"/>
  <c r="I701" i="5"/>
  <c r="B702" i="5"/>
  <c r="C702" i="5"/>
  <c r="D702" i="5"/>
  <c r="E702" i="5"/>
  <c r="F702" i="5"/>
  <c r="G702" i="5"/>
  <c r="H702" i="5"/>
  <c r="I702" i="5"/>
  <c r="B703" i="5"/>
  <c r="C703" i="5"/>
  <c r="D703" i="5"/>
  <c r="E703" i="5"/>
  <c r="F703" i="5"/>
  <c r="G703" i="5"/>
  <c r="H703" i="5"/>
  <c r="I703" i="5"/>
  <c r="B704" i="5"/>
  <c r="C704" i="5"/>
  <c r="D704" i="5"/>
  <c r="E704" i="5"/>
  <c r="F704" i="5"/>
  <c r="G704" i="5"/>
  <c r="H704" i="5"/>
  <c r="I704" i="5"/>
  <c r="B705" i="5"/>
  <c r="C705" i="5"/>
  <c r="D705" i="5"/>
  <c r="E705" i="5"/>
  <c r="F705" i="5"/>
  <c r="G705" i="5"/>
  <c r="H705" i="5"/>
  <c r="I705" i="5"/>
  <c r="B706" i="5"/>
  <c r="C706" i="5"/>
  <c r="D706" i="5"/>
  <c r="E706" i="5"/>
  <c r="F706" i="5"/>
  <c r="G706" i="5"/>
  <c r="H706" i="5"/>
  <c r="I706" i="5"/>
  <c r="B707" i="5"/>
  <c r="C707" i="5"/>
  <c r="D707" i="5"/>
  <c r="E707" i="5"/>
  <c r="F707" i="5"/>
  <c r="G707" i="5"/>
  <c r="H707" i="5"/>
  <c r="I707" i="5"/>
  <c r="B708" i="5"/>
  <c r="C708" i="5"/>
  <c r="D708" i="5"/>
  <c r="E708" i="5"/>
  <c r="F708" i="5"/>
  <c r="G708" i="5"/>
  <c r="H708" i="5"/>
  <c r="I708" i="5"/>
  <c r="B709" i="5"/>
  <c r="C709" i="5"/>
  <c r="D709" i="5"/>
  <c r="E709" i="5"/>
  <c r="F709" i="5"/>
  <c r="G709" i="5"/>
  <c r="H709" i="5"/>
  <c r="I709" i="5"/>
  <c r="B710" i="5"/>
  <c r="C710" i="5"/>
  <c r="D710" i="5"/>
  <c r="E710" i="5"/>
  <c r="F710" i="5"/>
  <c r="G710" i="5"/>
  <c r="H710" i="5"/>
  <c r="I710" i="5"/>
  <c r="B711" i="5"/>
  <c r="C711" i="5"/>
  <c r="D711" i="5"/>
  <c r="E711" i="5"/>
  <c r="F711" i="5"/>
  <c r="G711" i="5"/>
  <c r="H711" i="5"/>
  <c r="I711" i="5"/>
  <c r="B712" i="5"/>
  <c r="C712" i="5"/>
  <c r="D712" i="5"/>
  <c r="E712" i="5"/>
  <c r="F712" i="5"/>
  <c r="G712" i="5"/>
  <c r="H712" i="5"/>
  <c r="I712" i="5"/>
  <c r="B713" i="5"/>
  <c r="C713" i="5"/>
  <c r="D713" i="5"/>
  <c r="E713" i="5"/>
  <c r="F713" i="5"/>
  <c r="G713" i="5"/>
  <c r="H713" i="5"/>
  <c r="I713" i="5"/>
  <c r="B714" i="5"/>
  <c r="C714" i="5"/>
  <c r="D714" i="5"/>
  <c r="E714" i="5"/>
  <c r="F714" i="5"/>
  <c r="G714" i="5"/>
  <c r="H714" i="5"/>
  <c r="I714" i="5"/>
  <c r="B715" i="5"/>
  <c r="C715" i="5"/>
  <c r="D715" i="5"/>
  <c r="E715" i="5"/>
  <c r="F715" i="5"/>
  <c r="G715" i="5"/>
  <c r="H715" i="5"/>
  <c r="I715" i="5"/>
  <c r="B716" i="5"/>
  <c r="C716" i="5"/>
  <c r="D716" i="5"/>
  <c r="E716" i="5"/>
  <c r="F716" i="5"/>
  <c r="G716" i="5"/>
  <c r="H716" i="5"/>
  <c r="I716" i="5"/>
  <c r="B717" i="5"/>
  <c r="C717" i="5"/>
  <c r="D717" i="5"/>
  <c r="E717" i="5"/>
  <c r="F717" i="5"/>
  <c r="G717" i="5"/>
  <c r="H717" i="5"/>
  <c r="I717" i="5"/>
  <c r="B718" i="5"/>
  <c r="C718" i="5"/>
  <c r="D718" i="5"/>
  <c r="E718" i="5"/>
  <c r="F718" i="5"/>
  <c r="G718" i="5"/>
  <c r="H718" i="5"/>
  <c r="I718" i="5"/>
  <c r="B719" i="5"/>
  <c r="C719" i="5"/>
  <c r="D719" i="5"/>
  <c r="E719" i="5"/>
  <c r="F719" i="5"/>
  <c r="G719" i="5"/>
  <c r="H719" i="5"/>
  <c r="I719" i="5"/>
  <c r="B720" i="5"/>
  <c r="C720" i="5"/>
  <c r="D720" i="5"/>
  <c r="E720" i="5"/>
  <c r="F720" i="5"/>
  <c r="G720" i="5"/>
  <c r="H720" i="5"/>
  <c r="I720" i="5"/>
  <c r="B721" i="5"/>
  <c r="C721" i="5"/>
  <c r="D721" i="5"/>
  <c r="E721" i="5"/>
  <c r="F721" i="5"/>
  <c r="G721" i="5"/>
  <c r="H721" i="5"/>
  <c r="I721" i="5"/>
  <c r="B722" i="5"/>
  <c r="C722" i="5"/>
  <c r="D722" i="5"/>
  <c r="E722" i="5"/>
  <c r="F722" i="5"/>
  <c r="G722" i="5"/>
  <c r="H722" i="5"/>
  <c r="I722" i="5"/>
  <c r="B723" i="5"/>
  <c r="C723" i="5"/>
  <c r="D723" i="5"/>
  <c r="E723" i="5"/>
  <c r="F723" i="5"/>
  <c r="G723" i="5"/>
  <c r="H723" i="5"/>
  <c r="I723" i="5"/>
  <c r="B724" i="5"/>
  <c r="C724" i="5"/>
  <c r="D724" i="5"/>
  <c r="E724" i="5"/>
  <c r="F724" i="5"/>
  <c r="G724" i="5"/>
  <c r="H724" i="5"/>
  <c r="I724" i="5"/>
  <c r="B725" i="5"/>
  <c r="C725" i="5"/>
  <c r="D725" i="5"/>
  <c r="E725" i="5"/>
  <c r="F725" i="5"/>
  <c r="G725" i="5"/>
  <c r="H725" i="5"/>
  <c r="I725" i="5"/>
  <c r="B726" i="5"/>
  <c r="C726" i="5"/>
  <c r="D726" i="5"/>
  <c r="E726" i="5"/>
  <c r="F726" i="5"/>
  <c r="G726" i="5"/>
  <c r="H726" i="5"/>
  <c r="I726" i="5"/>
  <c r="B727" i="5"/>
  <c r="C727" i="5"/>
  <c r="D727" i="5"/>
  <c r="E727" i="5"/>
  <c r="F727" i="5"/>
  <c r="G727" i="5"/>
  <c r="H727" i="5"/>
  <c r="I727" i="5"/>
  <c r="B728" i="5"/>
  <c r="C728" i="5"/>
  <c r="D728" i="5"/>
  <c r="E728" i="5"/>
  <c r="F728" i="5"/>
  <c r="G728" i="5"/>
  <c r="H728" i="5"/>
  <c r="I728" i="5"/>
  <c r="B729" i="5"/>
  <c r="C729" i="5"/>
  <c r="D729" i="5"/>
  <c r="E729" i="5"/>
  <c r="F729" i="5"/>
  <c r="G729" i="5"/>
  <c r="H729" i="5"/>
  <c r="I729" i="5"/>
  <c r="B730" i="5"/>
  <c r="C730" i="5"/>
  <c r="D730" i="5"/>
  <c r="E730" i="5"/>
  <c r="F730" i="5"/>
  <c r="G730" i="5"/>
  <c r="H730" i="5"/>
  <c r="I730" i="5"/>
  <c r="B731" i="5"/>
  <c r="C731" i="5"/>
  <c r="D731" i="5"/>
  <c r="E731" i="5"/>
  <c r="F731" i="5"/>
  <c r="G731" i="5"/>
  <c r="H731" i="5"/>
  <c r="I731" i="5"/>
  <c r="B732" i="5"/>
  <c r="C732" i="5"/>
  <c r="D732" i="5"/>
  <c r="E732" i="5"/>
  <c r="F732" i="5"/>
  <c r="G732" i="5"/>
  <c r="H732" i="5"/>
  <c r="I732" i="5"/>
  <c r="B733" i="5"/>
  <c r="C733" i="5"/>
  <c r="D733" i="5"/>
  <c r="E733" i="5"/>
  <c r="F733" i="5"/>
  <c r="G733" i="5"/>
  <c r="H733" i="5"/>
  <c r="I733" i="5"/>
  <c r="B734" i="5"/>
  <c r="C734" i="5"/>
  <c r="D734" i="5"/>
  <c r="E734" i="5"/>
  <c r="F734" i="5"/>
  <c r="G734" i="5"/>
  <c r="H734" i="5"/>
  <c r="I734" i="5"/>
  <c r="B735" i="5"/>
  <c r="C735" i="5"/>
  <c r="D735" i="5"/>
  <c r="E735" i="5"/>
  <c r="F735" i="5"/>
  <c r="G735" i="5"/>
  <c r="H735" i="5"/>
  <c r="I735" i="5"/>
  <c r="B736" i="5"/>
  <c r="C736" i="5"/>
  <c r="D736" i="5"/>
  <c r="E736" i="5"/>
  <c r="F736" i="5"/>
  <c r="G736" i="5"/>
  <c r="H736" i="5"/>
  <c r="I736" i="5"/>
  <c r="B737" i="5"/>
  <c r="C737" i="5"/>
  <c r="D737" i="5"/>
  <c r="E737" i="5"/>
  <c r="F737" i="5"/>
  <c r="G737" i="5"/>
  <c r="H737" i="5"/>
  <c r="I737" i="5"/>
  <c r="B738" i="5"/>
  <c r="C738" i="5"/>
  <c r="D738" i="5"/>
  <c r="E738" i="5"/>
  <c r="F738" i="5"/>
  <c r="G738" i="5"/>
  <c r="H738" i="5"/>
  <c r="I738" i="5"/>
  <c r="B739" i="5"/>
  <c r="C739" i="5"/>
  <c r="D739" i="5"/>
  <c r="E739" i="5"/>
  <c r="F739" i="5"/>
  <c r="G739" i="5"/>
  <c r="H739" i="5"/>
  <c r="I739" i="5"/>
  <c r="B740" i="5"/>
  <c r="C740" i="5"/>
  <c r="D740" i="5"/>
  <c r="E740" i="5"/>
  <c r="F740" i="5"/>
  <c r="G740" i="5"/>
  <c r="H740" i="5"/>
  <c r="I740" i="5"/>
  <c r="B741" i="5"/>
  <c r="C741" i="5"/>
  <c r="D741" i="5"/>
  <c r="E741" i="5"/>
  <c r="F741" i="5"/>
  <c r="G741" i="5"/>
  <c r="H741" i="5"/>
  <c r="I741" i="5"/>
  <c r="B742" i="5"/>
  <c r="C742" i="5"/>
  <c r="D742" i="5"/>
  <c r="E742" i="5"/>
  <c r="F742" i="5"/>
  <c r="G742" i="5"/>
  <c r="H742" i="5"/>
  <c r="I742" i="5"/>
  <c r="B743" i="5"/>
  <c r="C743" i="5"/>
  <c r="D743" i="5"/>
  <c r="E743" i="5"/>
  <c r="F743" i="5"/>
  <c r="G743" i="5"/>
  <c r="H743" i="5"/>
  <c r="I743" i="5"/>
  <c r="B744" i="5"/>
  <c r="C744" i="5"/>
  <c r="D744" i="5"/>
  <c r="E744" i="5"/>
  <c r="F744" i="5"/>
  <c r="G744" i="5"/>
  <c r="H744" i="5"/>
  <c r="I744" i="5"/>
  <c r="B745" i="5"/>
  <c r="C745" i="5"/>
  <c r="D745" i="5"/>
  <c r="E745" i="5"/>
  <c r="F745" i="5"/>
  <c r="G745" i="5"/>
  <c r="H745" i="5"/>
  <c r="I745" i="5"/>
  <c r="B746" i="5"/>
  <c r="C746" i="5"/>
  <c r="D746" i="5"/>
  <c r="E746" i="5"/>
  <c r="F746" i="5"/>
  <c r="G746" i="5"/>
  <c r="H746" i="5"/>
  <c r="I746" i="5"/>
  <c r="B747" i="5"/>
  <c r="C747" i="5"/>
  <c r="D747" i="5"/>
  <c r="E747" i="5"/>
  <c r="F747" i="5"/>
  <c r="G747" i="5"/>
  <c r="H747" i="5"/>
  <c r="I747" i="5"/>
  <c r="B748" i="5"/>
  <c r="C748" i="5"/>
  <c r="D748" i="5"/>
  <c r="E748" i="5"/>
  <c r="F748" i="5"/>
  <c r="G748" i="5"/>
  <c r="H748" i="5"/>
  <c r="I748" i="5"/>
  <c r="B749" i="5"/>
  <c r="C749" i="5"/>
  <c r="D749" i="5"/>
  <c r="E749" i="5"/>
  <c r="F749" i="5"/>
  <c r="G749" i="5"/>
  <c r="H749" i="5"/>
  <c r="I749" i="5"/>
  <c r="B750" i="5"/>
  <c r="C750" i="5"/>
  <c r="D750" i="5"/>
  <c r="E750" i="5"/>
  <c r="F750" i="5"/>
  <c r="G750" i="5"/>
  <c r="H750" i="5"/>
  <c r="I750" i="5"/>
  <c r="B751" i="5"/>
  <c r="C751" i="5"/>
  <c r="D751" i="5"/>
  <c r="E751" i="5"/>
  <c r="F751" i="5"/>
  <c r="G751" i="5"/>
  <c r="H751" i="5"/>
  <c r="I751" i="5"/>
  <c r="B752" i="5"/>
  <c r="C752" i="5"/>
  <c r="D752" i="5"/>
  <c r="E752" i="5"/>
  <c r="F752" i="5"/>
  <c r="G752" i="5"/>
  <c r="H752" i="5"/>
  <c r="I752" i="5"/>
  <c r="B753" i="5"/>
  <c r="C753" i="5"/>
  <c r="D753" i="5"/>
  <c r="E753" i="5"/>
  <c r="F753" i="5"/>
  <c r="G753" i="5"/>
  <c r="H753" i="5"/>
  <c r="I753" i="5"/>
  <c r="B754" i="5"/>
  <c r="C754" i="5"/>
  <c r="D754" i="5"/>
  <c r="E754" i="5"/>
  <c r="F754" i="5"/>
  <c r="G754" i="5"/>
  <c r="H754" i="5"/>
  <c r="I754" i="5"/>
  <c r="B755" i="5"/>
  <c r="C755" i="5"/>
  <c r="D755" i="5"/>
  <c r="E755" i="5"/>
  <c r="F755" i="5"/>
  <c r="G755" i="5"/>
  <c r="H755" i="5"/>
  <c r="I755" i="5"/>
  <c r="B756" i="5"/>
  <c r="C756" i="5"/>
  <c r="D756" i="5"/>
  <c r="E756" i="5"/>
  <c r="F756" i="5"/>
  <c r="G756" i="5"/>
  <c r="H756" i="5"/>
  <c r="I756" i="5"/>
  <c r="B757" i="5"/>
  <c r="C757" i="5"/>
  <c r="D757" i="5"/>
  <c r="E757" i="5"/>
  <c r="F757" i="5"/>
  <c r="G757" i="5"/>
  <c r="H757" i="5"/>
  <c r="I757" i="5"/>
  <c r="B758" i="5"/>
  <c r="C758" i="5"/>
  <c r="D758" i="5"/>
  <c r="E758" i="5"/>
  <c r="F758" i="5"/>
  <c r="G758" i="5"/>
  <c r="H758" i="5"/>
  <c r="I758" i="5"/>
  <c r="B759" i="5"/>
  <c r="C759" i="5"/>
  <c r="D759" i="5"/>
  <c r="E759" i="5"/>
  <c r="F759" i="5"/>
  <c r="G759" i="5"/>
  <c r="H759" i="5"/>
  <c r="I759" i="5"/>
  <c r="B760" i="5"/>
  <c r="C760" i="5"/>
  <c r="D760" i="5"/>
  <c r="E760" i="5"/>
  <c r="F760" i="5"/>
  <c r="G760" i="5"/>
  <c r="H760" i="5"/>
  <c r="I760" i="5"/>
  <c r="B761" i="5"/>
  <c r="C761" i="5"/>
  <c r="D761" i="5"/>
  <c r="E761" i="5"/>
  <c r="F761" i="5"/>
  <c r="G761" i="5"/>
  <c r="H761" i="5"/>
  <c r="I761" i="5"/>
  <c r="B762" i="5"/>
  <c r="C762" i="5"/>
  <c r="D762" i="5"/>
  <c r="E762" i="5"/>
  <c r="F762" i="5"/>
  <c r="G762" i="5"/>
  <c r="H762" i="5"/>
  <c r="I762" i="5"/>
  <c r="B763" i="5"/>
  <c r="C763" i="5"/>
  <c r="D763" i="5"/>
  <c r="E763" i="5"/>
  <c r="F763" i="5"/>
  <c r="G763" i="5"/>
  <c r="H763" i="5"/>
  <c r="I763" i="5"/>
  <c r="B764" i="5"/>
  <c r="C764" i="5"/>
  <c r="D764" i="5"/>
  <c r="E764" i="5"/>
  <c r="F764" i="5"/>
  <c r="G764" i="5"/>
  <c r="H764" i="5"/>
  <c r="I764" i="5"/>
  <c r="B765" i="5"/>
  <c r="C765" i="5"/>
  <c r="D765" i="5"/>
  <c r="E765" i="5"/>
  <c r="F765" i="5"/>
  <c r="G765" i="5"/>
  <c r="H765" i="5"/>
  <c r="I765" i="5"/>
  <c r="B766" i="5"/>
  <c r="C766" i="5"/>
  <c r="D766" i="5"/>
  <c r="E766" i="5"/>
  <c r="F766" i="5"/>
  <c r="G766" i="5"/>
  <c r="H766" i="5"/>
  <c r="I766" i="5"/>
  <c r="B767" i="5"/>
  <c r="C767" i="5"/>
  <c r="D767" i="5"/>
  <c r="E767" i="5"/>
  <c r="F767" i="5"/>
  <c r="G767" i="5"/>
  <c r="H767" i="5"/>
  <c r="I767" i="5"/>
  <c r="B768" i="5"/>
  <c r="C768" i="5"/>
  <c r="D768" i="5"/>
  <c r="E768" i="5"/>
  <c r="F768" i="5"/>
  <c r="G768" i="5"/>
  <c r="H768" i="5"/>
  <c r="I768" i="5"/>
  <c r="B769" i="5"/>
  <c r="C769" i="5"/>
  <c r="D769" i="5"/>
  <c r="E769" i="5"/>
  <c r="F769" i="5"/>
  <c r="G769" i="5"/>
  <c r="H769" i="5"/>
  <c r="I769" i="5"/>
  <c r="B770" i="5"/>
  <c r="C770" i="5"/>
  <c r="D770" i="5"/>
  <c r="E770" i="5"/>
  <c r="F770" i="5"/>
  <c r="G770" i="5"/>
  <c r="H770" i="5"/>
  <c r="I770" i="5"/>
  <c r="B771" i="5"/>
  <c r="C771" i="5"/>
  <c r="D771" i="5"/>
  <c r="E771" i="5"/>
  <c r="F771" i="5"/>
  <c r="G771" i="5"/>
  <c r="H771" i="5"/>
  <c r="I771" i="5"/>
  <c r="B772" i="5"/>
  <c r="C772" i="5"/>
  <c r="D772" i="5"/>
  <c r="E772" i="5"/>
  <c r="F772" i="5"/>
  <c r="G772" i="5"/>
  <c r="H772" i="5"/>
  <c r="I772" i="5"/>
  <c r="B773" i="5"/>
  <c r="C773" i="5"/>
  <c r="D773" i="5"/>
  <c r="E773" i="5"/>
  <c r="F773" i="5"/>
  <c r="G773" i="5"/>
  <c r="H773" i="5"/>
  <c r="I773" i="5"/>
  <c r="B774" i="5"/>
  <c r="C774" i="5"/>
  <c r="D774" i="5"/>
  <c r="E774" i="5"/>
  <c r="F774" i="5"/>
  <c r="G774" i="5"/>
  <c r="H774" i="5"/>
  <c r="I774" i="5"/>
  <c r="B775" i="5"/>
  <c r="C775" i="5"/>
  <c r="D775" i="5"/>
  <c r="E775" i="5"/>
  <c r="F775" i="5"/>
  <c r="G775" i="5"/>
  <c r="H775" i="5"/>
  <c r="I775" i="5"/>
  <c r="B776" i="5"/>
  <c r="C776" i="5"/>
  <c r="D776" i="5"/>
  <c r="E776" i="5"/>
  <c r="F776" i="5"/>
  <c r="G776" i="5"/>
  <c r="H776" i="5"/>
  <c r="I776" i="5"/>
  <c r="B777" i="5"/>
  <c r="C777" i="5"/>
  <c r="D777" i="5"/>
  <c r="E777" i="5"/>
  <c r="F777" i="5"/>
  <c r="G777" i="5"/>
  <c r="H777" i="5"/>
  <c r="I777" i="5"/>
  <c r="B778" i="5"/>
  <c r="C778" i="5"/>
  <c r="D778" i="5"/>
  <c r="E778" i="5"/>
  <c r="F778" i="5"/>
  <c r="G778" i="5"/>
  <c r="H778" i="5"/>
  <c r="I778" i="5"/>
  <c r="B779" i="5"/>
  <c r="C779" i="5"/>
  <c r="D779" i="5"/>
  <c r="E779" i="5"/>
  <c r="F779" i="5"/>
  <c r="G779" i="5"/>
  <c r="H779" i="5"/>
  <c r="I779" i="5"/>
  <c r="B780" i="5"/>
  <c r="C780" i="5"/>
  <c r="D780" i="5"/>
  <c r="E780" i="5"/>
  <c r="F780" i="5"/>
  <c r="G780" i="5"/>
  <c r="H780" i="5"/>
  <c r="I780" i="5"/>
  <c r="B781" i="5"/>
  <c r="C781" i="5"/>
  <c r="D781" i="5"/>
  <c r="E781" i="5"/>
  <c r="F781" i="5"/>
  <c r="G781" i="5"/>
  <c r="H781" i="5"/>
  <c r="I781" i="5"/>
  <c r="B782" i="5"/>
  <c r="C782" i="5"/>
  <c r="D782" i="5"/>
  <c r="E782" i="5"/>
  <c r="F782" i="5"/>
  <c r="G782" i="5"/>
  <c r="H782" i="5"/>
  <c r="I782" i="5"/>
  <c r="B783" i="5"/>
  <c r="C783" i="5"/>
  <c r="D783" i="5"/>
  <c r="E783" i="5"/>
  <c r="F783" i="5"/>
  <c r="G783" i="5"/>
  <c r="H783" i="5"/>
  <c r="I783" i="5"/>
  <c r="B784" i="5"/>
  <c r="C784" i="5"/>
  <c r="D784" i="5"/>
  <c r="E784" i="5"/>
  <c r="F784" i="5"/>
  <c r="G784" i="5"/>
  <c r="H784" i="5"/>
  <c r="I784" i="5"/>
  <c r="B785" i="5"/>
  <c r="C785" i="5"/>
  <c r="D785" i="5"/>
  <c r="E785" i="5"/>
  <c r="F785" i="5"/>
  <c r="G785" i="5"/>
  <c r="H785" i="5"/>
  <c r="I785" i="5"/>
  <c r="B786" i="5"/>
  <c r="C786" i="5"/>
  <c r="D786" i="5"/>
  <c r="E786" i="5"/>
  <c r="F786" i="5"/>
  <c r="G786" i="5"/>
  <c r="H786" i="5"/>
  <c r="I786" i="5"/>
  <c r="B787" i="5"/>
  <c r="C787" i="5"/>
  <c r="D787" i="5"/>
  <c r="E787" i="5"/>
  <c r="F787" i="5"/>
  <c r="G787" i="5"/>
  <c r="H787" i="5"/>
  <c r="I787" i="5"/>
  <c r="B788" i="5"/>
  <c r="C788" i="5"/>
  <c r="D788" i="5"/>
  <c r="E788" i="5"/>
  <c r="F788" i="5"/>
  <c r="G788" i="5"/>
  <c r="H788" i="5"/>
  <c r="I788" i="5"/>
  <c r="B789" i="5"/>
  <c r="C789" i="5"/>
  <c r="D789" i="5"/>
  <c r="E789" i="5"/>
  <c r="F789" i="5"/>
  <c r="G789" i="5"/>
  <c r="H789" i="5"/>
  <c r="I789" i="5"/>
  <c r="B790" i="5"/>
  <c r="C790" i="5"/>
  <c r="D790" i="5"/>
  <c r="E790" i="5"/>
  <c r="F790" i="5"/>
  <c r="G790" i="5"/>
  <c r="H790" i="5"/>
  <c r="I790" i="5"/>
  <c r="B791" i="5"/>
  <c r="C791" i="5"/>
  <c r="D791" i="5"/>
  <c r="E791" i="5"/>
  <c r="F791" i="5"/>
  <c r="G791" i="5"/>
  <c r="H791" i="5"/>
  <c r="I791" i="5"/>
  <c r="B792" i="5"/>
  <c r="C792" i="5"/>
  <c r="D792" i="5"/>
  <c r="E792" i="5"/>
  <c r="F792" i="5"/>
  <c r="G792" i="5"/>
  <c r="H792" i="5"/>
  <c r="I792" i="5"/>
  <c r="B793" i="5"/>
  <c r="C793" i="5"/>
  <c r="D793" i="5"/>
  <c r="E793" i="5"/>
  <c r="F793" i="5"/>
  <c r="G793" i="5"/>
  <c r="H793" i="5"/>
  <c r="I793" i="5"/>
  <c r="B794" i="5"/>
  <c r="C794" i="5"/>
  <c r="D794" i="5"/>
  <c r="E794" i="5"/>
  <c r="F794" i="5"/>
  <c r="G794" i="5"/>
  <c r="H794" i="5"/>
  <c r="I794" i="5"/>
  <c r="B795" i="5"/>
  <c r="C795" i="5"/>
  <c r="D795" i="5"/>
  <c r="E795" i="5"/>
  <c r="F795" i="5"/>
  <c r="G795" i="5"/>
  <c r="H795" i="5"/>
  <c r="I795" i="5"/>
  <c r="B796" i="5"/>
  <c r="C796" i="5"/>
  <c r="D796" i="5"/>
  <c r="E796" i="5"/>
  <c r="F796" i="5"/>
  <c r="G796" i="5"/>
  <c r="H796" i="5"/>
  <c r="I796" i="5"/>
  <c r="B797" i="5"/>
  <c r="C797" i="5"/>
  <c r="D797" i="5"/>
  <c r="E797" i="5"/>
  <c r="F797" i="5"/>
  <c r="G797" i="5"/>
  <c r="H797" i="5"/>
  <c r="I797" i="5"/>
  <c r="B798" i="5"/>
  <c r="C798" i="5"/>
  <c r="D798" i="5"/>
  <c r="E798" i="5"/>
  <c r="F798" i="5"/>
  <c r="G798" i="5"/>
  <c r="H798" i="5"/>
  <c r="I798" i="5"/>
  <c r="B799" i="5"/>
  <c r="C799" i="5"/>
  <c r="D799" i="5"/>
  <c r="E799" i="5"/>
  <c r="F799" i="5"/>
  <c r="G799" i="5"/>
  <c r="H799" i="5"/>
  <c r="I799" i="5"/>
  <c r="B800" i="5"/>
  <c r="C800" i="5"/>
  <c r="D800" i="5"/>
  <c r="E800" i="5"/>
  <c r="F800" i="5"/>
  <c r="G800" i="5"/>
  <c r="H800" i="5"/>
  <c r="I800" i="5"/>
  <c r="B801" i="5"/>
  <c r="C801" i="5"/>
  <c r="D801" i="5"/>
  <c r="E801" i="5"/>
  <c r="F801" i="5"/>
  <c r="G801" i="5"/>
  <c r="H801" i="5"/>
  <c r="I801" i="5"/>
  <c r="B802" i="5"/>
  <c r="C802" i="5"/>
  <c r="D802" i="5"/>
  <c r="E802" i="5"/>
  <c r="F802" i="5"/>
  <c r="G802" i="5"/>
  <c r="H802" i="5"/>
  <c r="I802" i="5"/>
  <c r="B803" i="5"/>
  <c r="C803" i="5"/>
  <c r="D803" i="5"/>
  <c r="E803" i="5"/>
  <c r="F803" i="5"/>
  <c r="G803" i="5"/>
  <c r="H803" i="5"/>
  <c r="I803" i="5"/>
  <c r="B804" i="5"/>
  <c r="C804" i="5"/>
  <c r="D804" i="5"/>
  <c r="E804" i="5"/>
  <c r="F804" i="5"/>
  <c r="G804" i="5"/>
  <c r="H804" i="5"/>
  <c r="I804" i="5"/>
  <c r="B805" i="5"/>
  <c r="C805" i="5"/>
  <c r="D805" i="5"/>
  <c r="E805" i="5"/>
  <c r="F805" i="5"/>
  <c r="G805" i="5"/>
  <c r="H805" i="5"/>
  <c r="I805" i="5"/>
  <c r="B806" i="5"/>
  <c r="C806" i="5"/>
  <c r="D806" i="5"/>
  <c r="E806" i="5"/>
  <c r="F806" i="5"/>
  <c r="G806" i="5"/>
  <c r="H806" i="5"/>
  <c r="I806" i="5"/>
  <c r="B807" i="5"/>
  <c r="C807" i="5"/>
  <c r="D807" i="5"/>
  <c r="E807" i="5"/>
  <c r="F807" i="5"/>
  <c r="G807" i="5"/>
  <c r="H807" i="5"/>
  <c r="I807" i="5"/>
  <c r="B808" i="5"/>
  <c r="C808" i="5"/>
  <c r="D808" i="5"/>
  <c r="E808" i="5"/>
  <c r="F808" i="5"/>
  <c r="G808" i="5"/>
  <c r="H808" i="5"/>
  <c r="I808" i="5"/>
  <c r="B809" i="5"/>
  <c r="C809" i="5"/>
  <c r="D809" i="5"/>
  <c r="E809" i="5"/>
  <c r="F809" i="5"/>
  <c r="G809" i="5"/>
  <c r="H809" i="5"/>
  <c r="I809" i="5"/>
  <c r="B810" i="5"/>
  <c r="C810" i="5"/>
  <c r="D810" i="5"/>
  <c r="E810" i="5"/>
  <c r="F810" i="5"/>
  <c r="G810" i="5"/>
  <c r="H810" i="5"/>
  <c r="I810" i="5"/>
  <c r="B811" i="5"/>
  <c r="C811" i="5"/>
  <c r="D811" i="5"/>
  <c r="E811" i="5"/>
  <c r="F811" i="5"/>
  <c r="G811" i="5"/>
  <c r="H811" i="5"/>
  <c r="I811" i="5"/>
  <c r="B812" i="5"/>
  <c r="C812" i="5"/>
  <c r="D812" i="5"/>
  <c r="E812" i="5"/>
  <c r="F812" i="5"/>
  <c r="G812" i="5"/>
  <c r="H812" i="5"/>
  <c r="I812" i="5"/>
  <c r="B813" i="5"/>
  <c r="C813" i="5"/>
  <c r="D813" i="5"/>
  <c r="E813" i="5"/>
  <c r="F813" i="5"/>
  <c r="G813" i="5"/>
  <c r="H813" i="5"/>
  <c r="I813" i="5"/>
  <c r="B814" i="5"/>
  <c r="C814" i="5"/>
  <c r="D814" i="5"/>
  <c r="E814" i="5"/>
  <c r="F814" i="5"/>
  <c r="G814" i="5"/>
  <c r="H814" i="5"/>
  <c r="I814" i="5"/>
  <c r="B815" i="5"/>
  <c r="C815" i="5"/>
  <c r="D815" i="5"/>
  <c r="E815" i="5"/>
  <c r="F815" i="5"/>
  <c r="G815" i="5"/>
  <c r="H815" i="5"/>
  <c r="I815" i="5"/>
  <c r="B816" i="5"/>
  <c r="C816" i="5"/>
  <c r="D816" i="5"/>
  <c r="E816" i="5"/>
  <c r="F816" i="5"/>
  <c r="G816" i="5"/>
  <c r="H816" i="5"/>
  <c r="I816" i="5"/>
  <c r="B817" i="5"/>
  <c r="C817" i="5"/>
  <c r="D817" i="5"/>
  <c r="E817" i="5"/>
  <c r="F817" i="5"/>
  <c r="G817" i="5"/>
  <c r="H817" i="5"/>
  <c r="I817" i="5"/>
  <c r="B818" i="5"/>
  <c r="C818" i="5"/>
  <c r="D818" i="5"/>
  <c r="E818" i="5"/>
  <c r="F818" i="5"/>
  <c r="G818" i="5"/>
  <c r="H818" i="5"/>
  <c r="I818" i="5"/>
  <c r="B819" i="5"/>
  <c r="C819" i="5"/>
  <c r="D819" i="5"/>
  <c r="E819" i="5"/>
  <c r="F819" i="5"/>
  <c r="G819" i="5"/>
  <c r="H819" i="5"/>
  <c r="I819" i="5"/>
  <c r="B820" i="5"/>
  <c r="C820" i="5"/>
  <c r="D820" i="5"/>
  <c r="E820" i="5"/>
  <c r="F820" i="5"/>
  <c r="G820" i="5"/>
  <c r="H820" i="5"/>
  <c r="I820" i="5"/>
  <c r="B821" i="5"/>
  <c r="C821" i="5"/>
  <c r="D821" i="5"/>
  <c r="E821" i="5"/>
  <c r="F821" i="5"/>
  <c r="G821" i="5"/>
  <c r="H821" i="5"/>
  <c r="I821" i="5"/>
  <c r="B822" i="5"/>
  <c r="C822" i="5"/>
  <c r="D822" i="5"/>
  <c r="E822" i="5"/>
  <c r="F822" i="5"/>
  <c r="G822" i="5"/>
  <c r="H822" i="5"/>
  <c r="I822" i="5"/>
  <c r="B823" i="5"/>
  <c r="C823" i="5"/>
  <c r="D823" i="5"/>
  <c r="E823" i="5"/>
  <c r="F823" i="5"/>
  <c r="G823" i="5"/>
  <c r="H823" i="5"/>
  <c r="I823" i="5"/>
  <c r="B824" i="5"/>
  <c r="C824" i="5"/>
  <c r="D824" i="5"/>
  <c r="E824" i="5"/>
  <c r="F824" i="5"/>
  <c r="G824" i="5"/>
  <c r="H824" i="5"/>
  <c r="I824" i="5"/>
  <c r="B825" i="5"/>
  <c r="C825" i="5"/>
  <c r="D825" i="5"/>
  <c r="E825" i="5"/>
  <c r="F825" i="5"/>
  <c r="G825" i="5"/>
  <c r="H825" i="5"/>
  <c r="I825" i="5"/>
  <c r="B826" i="5"/>
  <c r="C826" i="5"/>
  <c r="D826" i="5"/>
  <c r="E826" i="5"/>
  <c r="F826" i="5"/>
  <c r="G826" i="5"/>
  <c r="H826" i="5"/>
  <c r="I826" i="5"/>
  <c r="B827" i="5"/>
  <c r="C827" i="5"/>
  <c r="D827" i="5"/>
  <c r="E827" i="5"/>
  <c r="F827" i="5"/>
  <c r="G827" i="5"/>
  <c r="H827" i="5"/>
  <c r="I827" i="5"/>
  <c r="B828" i="5"/>
  <c r="C828" i="5"/>
  <c r="D828" i="5"/>
  <c r="E828" i="5"/>
  <c r="F828" i="5"/>
  <c r="G828" i="5"/>
  <c r="H828" i="5"/>
  <c r="I828" i="5"/>
  <c r="B829" i="5"/>
  <c r="C829" i="5"/>
  <c r="D829" i="5"/>
  <c r="E829" i="5"/>
  <c r="F829" i="5"/>
  <c r="G829" i="5"/>
  <c r="H829" i="5"/>
  <c r="I829" i="5"/>
  <c r="B830" i="5"/>
  <c r="C830" i="5"/>
  <c r="D830" i="5"/>
  <c r="E830" i="5"/>
  <c r="F830" i="5"/>
  <c r="G830" i="5"/>
  <c r="H830" i="5"/>
  <c r="I830" i="5"/>
  <c r="B831" i="5"/>
  <c r="C831" i="5"/>
  <c r="D831" i="5"/>
  <c r="E831" i="5"/>
  <c r="F831" i="5"/>
  <c r="G831" i="5"/>
  <c r="H831" i="5"/>
  <c r="I831" i="5"/>
  <c r="B832" i="5"/>
  <c r="C832" i="5"/>
  <c r="D832" i="5"/>
  <c r="E832" i="5"/>
  <c r="F832" i="5"/>
  <c r="G832" i="5"/>
  <c r="H832" i="5"/>
  <c r="I832" i="5"/>
  <c r="B833" i="5"/>
  <c r="C833" i="5"/>
  <c r="D833" i="5"/>
  <c r="E833" i="5"/>
  <c r="F833" i="5"/>
  <c r="G833" i="5"/>
  <c r="H833" i="5"/>
  <c r="I833" i="5"/>
  <c r="B834" i="5"/>
  <c r="C834" i="5"/>
  <c r="D834" i="5"/>
  <c r="E834" i="5"/>
  <c r="F834" i="5"/>
  <c r="G834" i="5"/>
  <c r="H834" i="5"/>
  <c r="I834" i="5"/>
  <c r="B835" i="5"/>
  <c r="C835" i="5"/>
  <c r="D835" i="5"/>
  <c r="E835" i="5"/>
  <c r="F835" i="5"/>
  <c r="G835" i="5"/>
  <c r="H835" i="5"/>
  <c r="I835" i="5"/>
  <c r="B836" i="5"/>
  <c r="C836" i="5"/>
  <c r="D836" i="5"/>
  <c r="E836" i="5"/>
  <c r="F836" i="5"/>
  <c r="G836" i="5"/>
  <c r="H836" i="5"/>
  <c r="I836" i="5"/>
  <c r="B837" i="5"/>
  <c r="C837" i="5"/>
  <c r="D837" i="5"/>
  <c r="E837" i="5"/>
  <c r="F837" i="5"/>
  <c r="G837" i="5"/>
  <c r="H837" i="5"/>
  <c r="I837" i="5"/>
  <c r="B838" i="5"/>
  <c r="C838" i="5"/>
  <c r="D838" i="5"/>
  <c r="E838" i="5"/>
  <c r="F838" i="5"/>
  <c r="G838" i="5"/>
  <c r="H838" i="5"/>
  <c r="I838" i="5"/>
  <c r="B839" i="5"/>
  <c r="C839" i="5"/>
  <c r="D839" i="5"/>
  <c r="E839" i="5"/>
  <c r="F839" i="5"/>
  <c r="G839" i="5"/>
  <c r="H839" i="5"/>
  <c r="I839" i="5"/>
  <c r="B840" i="5"/>
  <c r="C840" i="5"/>
  <c r="D840" i="5"/>
  <c r="E840" i="5"/>
  <c r="F840" i="5"/>
  <c r="G840" i="5"/>
  <c r="H840" i="5"/>
  <c r="I840" i="5"/>
  <c r="B841" i="5"/>
  <c r="C841" i="5"/>
  <c r="D841" i="5"/>
  <c r="E841" i="5"/>
  <c r="F841" i="5"/>
  <c r="G841" i="5"/>
  <c r="H841" i="5"/>
  <c r="I841" i="5"/>
  <c r="B842" i="5"/>
  <c r="C842" i="5"/>
  <c r="D842" i="5"/>
  <c r="E842" i="5"/>
  <c r="F842" i="5"/>
  <c r="G842" i="5"/>
  <c r="H842" i="5"/>
  <c r="I842" i="5"/>
  <c r="B843" i="5"/>
  <c r="C843" i="5"/>
  <c r="D843" i="5"/>
  <c r="E843" i="5"/>
  <c r="F843" i="5"/>
  <c r="G843" i="5"/>
  <c r="H843" i="5"/>
  <c r="I843" i="5"/>
  <c r="B844" i="5"/>
  <c r="C844" i="5"/>
  <c r="D844" i="5"/>
  <c r="E844" i="5"/>
  <c r="F844" i="5"/>
  <c r="G844" i="5"/>
  <c r="H844" i="5"/>
  <c r="I844" i="5"/>
  <c r="B845" i="5"/>
  <c r="C845" i="5"/>
  <c r="D845" i="5"/>
  <c r="E845" i="5"/>
  <c r="F845" i="5"/>
  <c r="G845" i="5"/>
  <c r="H845" i="5"/>
  <c r="I845" i="5"/>
  <c r="B846" i="5"/>
  <c r="C846" i="5"/>
  <c r="D846" i="5"/>
  <c r="E846" i="5"/>
  <c r="F846" i="5"/>
  <c r="G846" i="5"/>
  <c r="H846" i="5"/>
  <c r="I846" i="5"/>
  <c r="B847" i="5"/>
  <c r="C847" i="5"/>
  <c r="D847" i="5"/>
  <c r="E847" i="5"/>
  <c r="F847" i="5"/>
  <c r="G847" i="5"/>
  <c r="H847" i="5"/>
  <c r="I847" i="5"/>
  <c r="B848" i="5"/>
  <c r="C848" i="5"/>
  <c r="D848" i="5"/>
  <c r="E848" i="5"/>
  <c r="F848" i="5"/>
  <c r="G848" i="5"/>
  <c r="H848" i="5"/>
  <c r="I848" i="5"/>
  <c r="B849" i="5"/>
  <c r="C849" i="5"/>
  <c r="D849" i="5"/>
  <c r="E849" i="5"/>
  <c r="F849" i="5"/>
  <c r="G849" i="5"/>
  <c r="H849" i="5"/>
  <c r="I849" i="5"/>
  <c r="B850" i="5"/>
  <c r="C850" i="5"/>
  <c r="D850" i="5"/>
  <c r="E850" i="5"/>
  <c r="F850" i="5"/>
  <c r="G850" i="5"/>
  <c r="H850" i="5"/>
  <c r="I850" i="5"/>
  <c r="B851" i="5"/>
  <c r="C851" i="5"/>
  <c r="D851" i="5"/>
  <c r="E851" i="5"/>
  <c r="F851" i="5"/>
  <c r="G851" i="5"/>
  <c r="H851" i="5"/>
  <c r="I851" i="5"/>
  <c r="B852" i="5"/>
  <c r="C852" i="5"/>
  <c r="D852" i="5"/>
  <c r="E852" i="5"/>
  <c r="F852" i="5"/>
  <c r="G852" i="5"/>
  <c r="H852" i="5"/>
  <c r="I852" i="5"/>
  <c r="B853" i="5"/>
  <c r="C853" i="5"/>
  <c r="D853" i="5"/>
  <c r="E853" i="5"/>
  <c r="F853" i="5"/>
  <c r="G853" i="5"/>
  <c r="H853" i="5"/>
  <c r="I853" i="5"/>
  <c r="B854" i="5"/>
  <c r="C854" i="5"/>
  <c r="D854" i="5"/>
  <c r="E854" i="5"/>
  <c r="F854" i="5"/>
  <c r="G854" i="5"/>
  <c r="H854" i="5"/>
  <c r="I854" i="5"/>
  <c r="B855" i="5"/>
  <c r="C855" i="5"/>
  <c r="D855" i="5"/>
  <c r="E855" i="5"/>
  <c r="F855" i="5"/>
  <c r="G855" i="5"/>
  <c r="H855" i="5"/>
  <c r="I855" i="5"/>
  <c r="B856" i="5"/>
  <c r="C856" i="5"/>
  <c r="D856" i="5"/>
  <c r="E856" i="5"/>
  <c r="F856" i="5"/>
  <c r="G856" i="5"/>
  <c r="H856" i="5"/>
  <c r="I856" i="5"/>
  <c r="B857" i="5"/>
  <c r="C857" i="5"/>
  <c r="D857" i="5"/>
  <c r="E857" i="5"/>
  <c r="F857" i="5"/>
  <c r="G857" i="5"/>
  <c r="H857" i="5"/>
  <c r="I857" i="5"/>
  <c r="B858" i="5"/>
  <c r="C858" i="5"/>
  <c r="D858" i="5"/>
  <c r="E858" i="5"/>
  <c r="F858" i="5"/>
  <c r="G858" i="5"/>
  <c r="H858" i="5"/>
  <c r="I858" i="5"/>
  <c r="B859" i="5"/>
  <c r="C859" i="5"/>
  <c r="D859" i="5"/>
  <c r="E859" i="5"/>
  <c r="F859" i="5"/>
  <c r="G859" i="5"/>
  <c r="H859" i="5"/>
  <c r="I859" i="5"/>
  <c r="B860" i="5"/>
  <c r="C860" i="5"/>
  <c r="D860" i="5"/>
  <c r="E860" i="5"/>
  <c r="F860" i="5"/>
  <c r="G860" i="5"/>
  <c r="H860" i="5"/>
  <c r="I860" i="5"/>
  <c r="B861" i="5"/>
  <c r="C861" i="5"/>
  <c r="D861" i="5"/>
  <c r="E861" i="5"/>
  <c r="F861" i="5"/>
  <c r="G861" i="5"/>
  <c r="H861" i="5"/>
  <c r="I861" i="5"/>
  <c r="B862" i="5"/>
  <c r="C862" i="5"/>
  <c r="D862" i="5"/>
  <c r="E862" i="5"/>
  <c r="F862" i="5"/>
  <c r="G862" i="5"/>
  <c r="H862" i="5"/>
  <c r="I862" i="5"/>
  <c r="B863" i="5"/>
  <c r="C863" i="5"/>
  <c r="D863" i="5"/>
  <c r="E863" i="5"/>
  <c r="F863" i="5"/>
  <c r="G863" i="5"/>
  <c r="H863" i="5"/>
  <c r="I863" i="5"/>
  <c r="B864" i="5"/>
  <c r="C864" i="5"/>
  <c r="D864" i="5"/>
  <c r="E864" i="5"/>
  <c r="F864" i="5"/>
  <c r="G864" i="5"/>
  <c r="H864" i="5"/>
  <c r="I864" i="5"/>
  <c r="B865" i="5"/>
  <c r="C865" i="5"/>
  <c r="D865" i="5"/>
  <c r="E865" i="5"/>
  <c r="F865" i="5"/>
  <c r="G865" i="5"/>
  <c r="H865" i="5"/>
  <c r="I865" i="5"/>
  <c r="B866" i="5"/>
  <c r="C866" i="5"/>
  <c r="D866" i="5"/>
  <c r="E866" i="5"/>
  <c r="F866" i="5"/>
  <c r="G866" i="5"/>
  <c r="H866" i="5"/>
  <c r="I866" i="5"/>
  <c r="B867" i="5"/>
  <c r="C867" i="5"/>
  <c r="D867" i="5"/>
  <c r="E867" i="5"/>
  <c r="F867" i="5"/>
  <c r="G867" i="5"/>
  <c r="H867" i="5"/>
  <c r="I867" i="5"/>
  <c r="B868" i="5"/>
  <c r="C868" i="5"/>
  <c r="D868" i="5"/>
  <c r="E868" i="5"/>
  <c r="F868" i="5"/>
  <c r="G868" i="5"/>
  <c r="H868" i="5"/>
  <c r="I868" i="5"/>
  <c r="B869" i="5"/>
  <c r="C869" i="5"/>
  <c r="D869" i="5"/>
  <c r="E869" i="5"/>
  <c r="F869" i="5"/>
  <c r="G869" i="5"/>
  <c r="H869" i="5"/>
  <c r="I869" i="5"/>
  <c r="B870" i="5"/>
  <c r="C870" i="5"/>
  <c r="D870" i="5"/>
  <c r="E870" i="5"/>
  <c r="F870" i="5"/>
  <c r="G870" i="5"/>
  <c r="H870" i="5"/>
  <c r="I870" i="5"/>
  <c r="B871" i="5"/>
  <c r="C871" i="5"/>
  <c r="D871" i="5"/>
  <c r="E871" i="5"/>
  <c r="F871" i="5"/>
  <c r="G871" i="5"/>
  <c r="H871" i="5"/>
  <c r="I871" i="5"/>
  <c r="B872" i="5"/>
  <c r="C872" i="5"/>
  <c r="D872" i="5"/>
  <c r="E872" i="5"/>
  <c r="F872" i="5"/>
  <c r="G872" i="5"/>
  <c r="H872" i="5"/>
  <c r="I872" i="5"/>
  <c r="B873" i="5"/>
  <c r="C873" i="5"/>
  <c r="D873" i="5"/>
  <c r="E873" i="5"/>
  <c r="F873" i="5"/>
  <c r="G873" i="5"/>
  <c r="H873" i="5"/>
  <c r="I873" i="5"/>
  <c r="B874" i="5"/>
  <c r="C874" i="5"/>
  <c r="D874" i="5"/>
  <c r="E874" i="5"/>
  <c r="F874" i="5"/>
  <c r="G874" i="5"/>
  <c r="H874" i="5"/>
  <c r="I874" i="5"/>
  <c r="B875" i="5"/>
  <c r="C875" i="5"/>
  <c r="D875" i="5"/>
  <c r="E875" i="5"/>
  <c r="F875" i="5"/>
  <c r="G875" i="5"/>
  <c r="H875" i="5"/>
  <c r="I875" i="5"/>
  <c r="B876" i="5"/>
  <c r="C876" i="5"/>
  <c r="D876" i="5"/>
  <c r="E876" i="5"/>
  <c r="F876" i="5"/>
  <c r="G876" i="5"/>
  <c r="H876" i="5"/>
  <c r="I876" i="5"/>
  <c r="B877" i="5"/>
  <c r="C877" i="5"/>
  <c r="D877" i="5"/>
  <c r="E877" i="5"/>
  <c r="F877" i="5"/>
  <c r="G877" i="5"/>
  <c r="H877" i="5"/>
  <c r="I877" i="5"/>
  <c r="B878" i="5"/>
  <c r="C878" i="5"/>
  <c r="D878" i="5"/>
  <c r="E878" i="5"/>
  <c r="F878" i="5"/>
  <c r="G878" i="5"/>
  <c r="H878" i="5"/>
  <c r="I878" i="5"/>
  <c r="B879" i="5"/>
  <c r="C879" i="5"/>
  <c r="D879" i="5"/>
  <c r="E879" i="5"/>
  <c r="F879" i="5"/>
  <c r="G879" i="5"/>
  <c r="H879" i="5"/>
  <c r="I879" i="5"/>
  <c r="B880" i="5"/>
  <c r="C880" i="5"/>
  <c r="D880" i="5"/>
  <c r="E880" i="5"/>
  <c r="F880" i="5"/>
  <c r="G880" i="5"/>
  <c r="H880" i="5"/>
  <c r="I880" i="5"/>
  <c r="B881" i="5"/>
  <c r="C881" i="5"/>
  <c r="D881" i="5"/>
  <c r="E881" i="5"/>
  <c r="F881" i="5"/>
  <c r="G881" i="5"/>
  <c r="H881" i="5"/>
  <c r="I881" i="5"/>
  <c r="B882" i="5"/>
  <c r="C882" i="5"/>
  <c r="D882" i="5"/>
  <c r="E882" i="5"/>
  <c r="F882" i="5"/>
  <c r="G882" i="5"/>
  <c r="H882" i="5"/>
  <c r="I882" i="5"/>
  <c r="B883" i="5"/>
  <c r="C883" i="5"/>
  <c r="D883" i="5"/>
  <c r="E883" i="5"/>
  <c r="F883" i="5"/>
  <c r="G883" i="5"/>
  <c r="H883" i="5"/>
  <c r="I883" i="5"/>
  <c r="B884" i="5"/>
  <c r="C884" i="5"/>
  <c r="D884" i="5"/>
  <c r="E884" i="5"/>
  <c r="F884" i="5"/>
  <c r="G884" i="5"/>
  <c r="H884" i="5"/>
  <c r="I884" i="5"/>
  <c r="B885" i="5"/>
  <c r="C885" i="5"/>
  <c r="D885" i="5"/>
  <c r="E885" i="5"/>
  <c r="F885" i="5"/>
  <c r="G885" i="5"/>
  <c r="H885" i="5"/>
  <c r="I885" i="5"/>
  <c r="B886" i="5"/>
  <c r="C886" i="5"/>
  <c r="D886" i="5"/>
  <c r="E886" i="5"/>
  <c r="F886" i="5"/>
  <c r="G886" i="5"/>
  <c r="H886" i="5"/>
  <c r="I886" i="5"/>
  <c r="B887" i="5"/>
  <c r="C887" i="5"/>
  <c r="D887" i="5"/>
  <c r="E887" i="5"/>
  <c r="F887" i="5"/>
  <c r="G887" i="5"/>
  <c r="H887" i="5"/>
  <c r="I887" i="5"/>
  <c r="B888" i="5"/>
  <c r="C888" i="5"/>
  <c r="D888" i="5"/>
  <c r="E888" i="5"/>
  <c r="F888" i="5"/>
  <c r="G888" i="5"/>
  <c r="H888" i="5"/>
  <c r="I888" i="5"/>
  <c r="B889" i="5"/>
  <c r="C889" i="5"/>
  <c r="D889" i="5"/>
  <c r="E889" i="5"/>
  <c r="F889" i="5"/>
  <c r="G889" i="5"/>
  <c r="H889" i="5"/>
  <c r="I889" i="5"/>
  <c r="B890" i="5"/>
  <c r="C890" i="5"/>
  <c r="D890" i="5"/>
  <c r="E890" i="5"/>
  <c r="F890" i="5"/>
  <c r="G890" i="5"/>
  <c r="H890" i="5"/>
  <c r="I890" i="5"/>
  <c r="B891" i="5"/>
  <c r="C891" i="5"/>
  <c r="D891" i="5"/>
  <c r="E891" i="5"/>
  <c r="F891" i="5"/>
  <c r="G891" i="5"/>
  <c r="H891" i="5"/>
  <c r="I891" i="5"/>
  <c r="B892" i="5"/>
  <c r="C892" i="5"/>
  <c r="D892" i="5"/>
  <c r="E892" i="5"/>
  <c r="F892" i="5"/>
  <c r="G892" i="5"/>
  <c r="H892" i="5"/>
  <c r="I892" i="5"/>
  <c r="B893" i="5"/>
  <c r="C893" i="5"/>
  <c r="D893" i="5"/>
  <c r="E893" i="5"/>
  <c r="F893" i="5"/>
  <c r="G893" i="5"/>
  <c r="H893" i="5"/>
  <c r="I893" i="5"/>
  <c r="B894" i="5"/>
  <c r="C894" i="5"/>
  <c r="D894" i="5"/>
  <c r="E894" i="5"/>
  <c r="F894" i="5"/>
  <c r="G894" i="5"/>
  <c r="H894" i="5"/>
  <c r="I894" i="5"/>
  <c r="B895" i="5"/>
  <c r="C895" i="5"/>
  <c r="D895" i="5"/>
  <c r="E895" i="5"/>
  <c r="F895" i="5"/>
  <c r="G895" i="5"/>
  <c r="H895" i="5"/>
  <c r="I895" i="5"/>
  <c r="B896" i="5"/>
  <c r="C896" i="5"/>
  <c r="D896" i="5"/>
  <c r="E896" i="5"/>
  <c r="F896" i="5"/>
  <c r="G896" i="5"/>
  <c r="H896" i="5"/>
  <c r="I896" i="5"/>
  <c r="B897" i="5"/>
  <c r="C897" i="5"/>
  <c r="D897" i="5"/>
  <c r="E897" i="5"/>
  <c r="F897" i="5"/>
  <c r="G897" i="5"/>
  <c r="H897" i="5"/>
  <c r="I897" i="5"/>
  <c r="B898" i="5"/>
  <c r="C898" i="5"/>
  <c r="D898" i="5"/>
  <c r="E898" i="5"/>
  <c r="F898" i="5"/>
  <c r="G898" i="5"/>
  <c r="H898" i="5"/>
  <c r="I898" i="5"/>
  <c r="B899" i="5"/>
  <c r="C899" i="5"/>
  <c r="D899" i="5"/>
  <c r="E899" i="5"/>
  <c r="F899" i="5"/>
  <c r="G899" i="5"/>
  <c r="H899" i="5"/>
  <c r="I899" i="5"/>
  <c r="B900" i="5"/>
  <c r="C900" i="5"/>
  <c r="D900" i="5"/>
  <c r="E900" i="5"/>
  <c r="F900" i="5"/>
  <c r="G900" i="5"/>
  <c r="H900" i="5"/>
  <c r="I900" i="5"/>
  <c r="B901" i="5"/>
  <c r="C901" i="5"/>
  <c r="D901" i="5"/>
  <c r="E901" i="5"/>
  <c r="F901" i="5"/>
  <c r="G901" i="5"/>
  <c r="H901" i="5"/>
  <c r="I901" i="5"/>
  <c r="B902" i="5"/>
  <c r="C902" i="5"/>
  <c r="D902" i="5"/>
  <c r="E902" i="5"/>
  <c r="F902" i="5"/>
  <c r="G902" i="5"/>
  <c r="H902" i="5"/>
  <c r="I902" i="5"/>
  <c r="B903" i="5"/>
  <c r="C903" i="5"/>
  <c r="D903" i="5"/>
  <c r="E903" i="5"/>
  <c r="F903" i="5"/>
  <c r="G903" i="5"/>
  <c r="H903" i="5"/>
  <c r="I903" i="5"/>
  <c r="B904" i="5"/>
  <c r="C904" i="5"/>
  <c r="D904" i="5"/>
  <c r="E904" i="5"/>
  <c r="F904" i="5"/>
  <c r="G904" i="5"/>
  <c r="H904" i="5"/>
  <c r="I904" i="5"/>
  <c r="B905" i="5"/>
  <c r="C905" i="5"/>
  <c r="D905" i="5"/>
  <c r="E905" i="5"/>
  <c r="F905" i="5"/>
  <c r="G905" i="5"/>
  <c r="H905" i="5"/>
  <c r="I905" i="5"/>
  <c r="B906" i="5"/>
  <c r="C906" i="5"/>
  <c r="D906" i="5"/>
  <c r="E906" i="5"/>
  <c r="F906" i="5"/>
  <c r="G906" i="5"/>
  <c r="H906" i="5"/>
  <c r="I906" i="5"/>
  <c r="B907" i="5"/>
  <c r="C907" i="5"/>
  <c r="D907" i="5"/>
  <c r="E907" i="5"/>
  <c r="F907" i="5"/>
  <c r="G907" i="5"/>
  <c r="H907" i="5"/>
  <c r="I907" i="5"/>
  <c r="B908" i="5"/>
  <c r="C908" i="5"/>
  <c r="D908" i="5"/>
  <c r="E908" i="5"/>
  <c r="F908" i="5"/>
  <c r="G908" i="5"/>
  <c r="H908" i="5"/>
  <c r="I908" i="5"/>
  <c r="B909" i="5"/>
  <c r="C909" i="5"/>
  <c r="D909" i="5"/>
  <c r="E909" i="5"/>
  <c r="F909" i="5"/>
  <c r="G909" i="5"/>
  <c r="H909" i="5"/>
  <c r="I909" i="5"/>
  <c r="B910" i="5"/>
  <c r="C910" i="5"/>
  <c r="D910" i="5"/>
  <c r="E910" i="5"/>
  <c r="F910" i="5"/>
  <c r="G910" i="5"/>
  <c r="H910" i="5"/>
  <c r="I910" i="5"/>
  <c r="B911" i="5"/>
  <c r="C911" i="5"/>
  <c r="D911" i="5"/>
  <c r="E911" i="5"/>
  <c r="F911" i="5"/>
  <c r="G911" i="5"/>
  <c r="H911" i="5"/>
  <c r="I911" i="5"/>
  <c r="B912" i="5"/>
  <c r="C912" i="5"/>
  <c r="D912" i="5"/>
  <c r="E912" i="5"/>
  <c r="F912" i="5"/>
  <c r="G912" i="5"/>
  <c r="H912" i="5"/>
  <c r="I912" i="5"/>
  <c r="B913" i="5"/>
  <c r="C913" i="5"/>
  <c r="D913" i="5"/>
  <c r="E913" i="5"/>
  <c r="F913" i="5"/>
  <c r="G913" i="5"/>
  <c r="H913" i="5"/>
  <c r="I913" i="5"/>
  <c r="B914" i="5"/>
  <c r="C914" i="5"/>
  <c r="D914" i="5"/>
  <c r="E914" i="5"/>
  <c r="F914" i="5"/>
  <c r="G914" i="5"/>
  <c r="H914" i="5"/>
  <c r="I914" i="5"/>
  <c r="B915" i="5"/>
  <c r="C915" i="5"/>
  <c r="D915" i="5"/>
  <c r="E915" i="5"/>
  <c r="F915" i="5"/>
  <c r="G915" i="5"/>
  <c r="H915" i="5"/>
  <c r="I915" i="5"/>
  <c r="B916" i="5"/>
  <c r="C916" i="5"/>
  <c r="D916" i="5"/>
  <c r="E916" i="5"/>
  <c r="F916" i="5"/>
  <c r="G916" i="5"/>
  <c r="H916" i="5"/>
  <c r="I916" i="5"/>
  <c r="B917" i="5"/>
  <c r="C917" i="5"/>
  <c r="D917" i="5"/>
  <c r="E917" i="5"/>
  <c r="F917" i="5"/>
  <c r="G917" i="5"/>
  <c r="H917" i="5"/>
  <c r="I917" i="5"/>
  <c r="B918" i="5"/>
  <c r="C918" i="5"/>
  <c r="D918" i="5"/>
  <c r="E918" i="5"/>
  <c r="F918" i="5"/>
  <c r="G918" i="5"/>
  <c r="H918" i="5"/>
  <c r="I918" i="5"/>
  <c r="B919" i="5"/>
  <c r="C919" i="5"/>
  <c r="D919" i="5"/>
  <c r="E919" i="5"/>
  <c r="F919" i="5"/>
  <c r="G919" i="5"/>
  <c r="H919" i="5"/>
  <c r="I919" i="5"/>
  <c r="B920" i="5"/>
  <c r="C920" i="5"/>
  <c r="D920" i="5"/>
  <c r="E920" i="5"/>
  <c r="F920" i="5"/>
  <c r="G920" i="5"/>
  <c r="H920" i="5"/>
  <c r="I920" i="5"/>
  <c r="B921" i="5"/>
  <c r="C921" i="5"/>
  <c r="D921" i="5"/>
  <c r="E921" i="5"/>
  <c r="F921" i="5"/>
  <c r="G921" i="5"/>
  <c r="H921" i="5"/>
  <c r="I921" i="5"/>
  <c r="B922" i="5"/>
  <c r="C922" i="5"/>
  <c r="D922" i="5"/>
  <c r="E922" i="5"/>
  <c r="F922" i="5"/>
  <c r="G922" i="5"/>
  <c r="H922" i="5"/>
  <c r="I922" i="5"/>
  <c r="B923" i="5"/>
  <c r="C923" i="5"/>
  <c r="D923" i="5"/>
  <c r="E923" i="5"/>
  <c r="F923" i="5"/>
  <c r="G923" i="5"/>
  <c r="H923" i="5"/>
  <c r="I923" i="5"/>
  <c r="B924" i="5"/>
  <c r="C924" i="5"/>
  <c r="D924" i="5"/>
  <c r="E924" i="5"/>
  <c r="F924" i="5"/>
  <c r="G924" i="5"/>
  <c r="H924" i="5"/>
  <c r="I924" i="5"/>
  <c r="B925" i="5"/>
  <c r="C925" i="5"/>
  <c r="D925" i="5"/>
  <c r="E925" i="5"/>
  <c r="F925" i="5"/>
  <c r="G925" i="5"/>
  <c r="H925" i="5"/>
  <c r="I925" i="5"/>
  <c r="B926" i="5"/>
  <c r="C926" i="5"/>
  <c r="D926" i="5"/>
  <c r="E926" i="5"/>
  <c r="F926" i="5"/>
  <c r="G926" i="5"/>
  <c r="H926" i="5"/>
  <c r="I926" i="5"/>
  <c r="B927" i="5"/>
  <c r="C927" i="5"/>
  <c r="D927" i="5"/>
  <c r="E927" i="5"/>
  <c r="F927" i="5"/>
  <c r="G927" i="5"/>
  <c r="H927" i="5"/>
  <c r="I927" i="5"/>
  <c r="B928" i="5"/>
  <c r="C928" i="5"/>
  <c r="D928" i="5"/>
  <c r="E928" i="5"/>
  <c r="F928" i="5"/>
  <c r="G928" i="5"/>
  <c r="H928" i="5"/>
  <c r="I928" i="5"/>
  <c r="B929" i="5"/>
  <c r="C929" i="5"/>
  <c r="D929" i="5"/>
  <c r="E929" i="5"/>
  <c r="F929" i="5"/>
  <c r="G929" i="5"/>
  <c r="H929" i="5"/>
  <c r="I929" i="5"/>
  <c r="B930" i="5"/>
  <c r="C930" i="5"/>
  <c r="D930" i="5"/>
  <c r="E930" i="5"/>
  <c r="F930" i="5"/>
  <c r="G930" i="5"/>
  <c r="H930" i="5"/>
  <c r="I930" i="5"/>
  <c r="B931" i="5"/>
  <c r="C931" i="5"/>
  <c r="D931" i="5"/>
  <c r="E931" i="5"/>
  <c r="F931" i="5"/>
  <c r="G931" i="5"/>
  <c r="H931" i="5"/>
  <c r="I931" i="5"/>
  <c r="B932" i="5"/>
  <c r="C932" i="5"/>
  <c r="D932" i="5"/>
  <c r="E932" i="5"/>
  <c r="F932" i="5"/>
  <c r="G932" i="5"/>
  <c r="H932" i="5"/>
  <c r="I932" i="5"/>
  <c r="B933" i="5"/>
  <c r="C933" i="5"/>
  <c r="D933" i="5"/>
  <c r="E933" i="5"/>
  <c r="F933" i="5"/>
  <c r="G933" i="5"/>
  <c r="H933" i="5"/>
  <c r="I933" i="5"/>
  <c r="B934" i="5"/>
  <c r="C934" i="5"/>
  <c r="D934" i="5"/>
  <c r="E934" i="5"/>
  <c r="F934" i="5"/>
  <c r="G934" i="5"/>
  <c r="H934" i="5"/>
  <c r="I934" i="5"/>
  <c r="B935" i="5"/>
  <c r="C935" i="5"/>
  <c r="D935" i="5"/>
  <c r="E935" i="5"/>
  <c r="F935" i="5"/>
  <c r="G935" i="5"/>
  <c r="H935" i="5"/>
  <c r="I935" i="5"/>
  <c r="B936" i="5"/>
  <c r="C936" i="5"/>
  <c r="D936" i="5"/>
  <c r="E936" i="5"/>
  <c r="F936" i="5"/>
  <c r="G936" i="5"/>
  <c r="H936" i="5"/>
  <c r="I936" i="5"/>
  <c r="B937" i="5"/>
  <c r="C937" i="5"/>
  <c r="D937" i="5"/>
  <c r="E937" i="5"/>
  <c r="F937" i="5"/>
  <c r="G937" i="5"/>
  <c r="H937" i="5"/>
  <c r="I937" i="5"/>
  <c r="B938" i="5"/>
  <c r="C938" i="5"/>
  <c r="D938" i="5"/>
  <c r="E938" i="5"/>
  <c r="F938" i="5"/>
  <c r="G938" i="5"/>
  <c r="H938" i="5"/>
  <c r="I938" i="5"/>
  <c r="B939" i="5"/>
  <c r="C939" i="5"/>
  <c r="D939" i="5"/>
  <c r="E939" i="5"/>
  <c r="F939" i="5"/>
  <c r="G939" i="5"/>
  <c r="H939" i="5"/>
  <c r="I939" i="5"/>
  <c r="B940" i="5"/>
  <c r="C940" i="5"/>
  <c r="D940" i="5"/>
  <c r="E940" i="5"/>
  <c r="F940" i="5"/>
  <c r="G940" i="5"/>
  <c r="H940" i="5"/>
  <c r="I940" i="5"/>
  <c r="B941" i="5"/>
  <c r="C941" i="5"/>
  <c r="D941" i="5"/>
  <c r="E941" i="5"/>
  <c r="F941" i="5"/>
  <c r="G941" i="5"/>
  <c r="H941" i="5"/>
  <c r="I941" i="5"/>
  <c r="B942" i="5"/>
  <c r="C942" i="5"/>
  <c r="D942" i="5"/>
  <c r="E942" i="5"/>
  <c r="F942" i="5"/>
  <c r="G942" i="5"/>
  <c r="H942" i="5"/>
  <c r="I942" i="5"/>
  <c r="B943" i="5"/>
  <c r="C943" i="5"/>
  <c r="D943" i="5"/>
  <c r="E943" i="5"/>
  <c r="F943" i="5"/>
  <c r="G943" i="5"/>
  <c r="H943" i="5"/>
  <c r="I943" i="5"/>
  <c r="B944" i="5"/>
  <c r="C944" i="5"/>
  <c r="D944" i="5"/>
  <c r="E944" i="5"/>
  <c r="F944" i="5"/>
  <c r="G944" i="5"/>
  <c r="H944" i="5"/>
  <c r="I944" i="5"/>
  <c r="B945" i="5"/>
  <c r="C945" i="5"/>
  <c r="D945" i="5"/>
  <c r="E945" i="5"/>
  <c r="F945" i="5"/>
  <c r="G945" i="5"/>
  <c r="H945" i="5"/>
  <c r="I945" i="5"/>
  <c r="B946" i="5"/>
  <c r="C946" i="5"/>
  <c r="D946" i="5"/>
  <c r="E946" i="5"/>
  <c r="F946" i="5"/>
  <c r="G946" i="5"/>
  <c r="H946" i="5"/>
  <c r="I946" i="5"/>
  <c r="B947" i="5"/>
  <c r="C947" i="5"/>
  <c r="D947" i="5"/>
  <c r="E947" i="5"/>
  <c r="F947" i="5"/>
  <c r="G947" i="5"/>
  <c r="H947" i="5"/>
  <c r="I947" i="5"/>
  <c r="B948" i="5"/>
  <c r="C948" i="5"/>
  <c r="D948" i="5"/>
  <c r="E948" i="5"/>
  <c r="F948" i="5"/>
  <c r="G948" i="5"/>
  <c r="H948" i="5"/>
  <c r="I948" i="5"/>
  <c r="B949" i="5"/>
  <c r="C949" i="5"/>
  <c r="D949" i="5"/>
  <c r="E949" i="5"/>
  <c r="F949" i="5"/>
  <c r="G949" i="5"/>
  <c r="H949" i="5"/>
  <c r="I949" i="5"/>
  <c r="B950" i="5"/>
  <c r="C950" i="5"/>
  <c r="D950" i="5"/>
  <c r="E950" i="5"/>
  <c r="F950" i="5"/>
  <c r="G950" i="5"/>
  <c r="H950" i="5"/>
  <c r="I950" i="5"/>
  <c r="B951" i="5"/>
  <c r="C951" i="5"/>
  <c r="D951" i="5"/>
  <c r="E951" i="5"/>
  <c r="F951" i="5"/>
  <c r="G951" i="5"/>
  <c r="H951" i="5"/>
  <c r="I951" i="5"/>
  <c r="B952" i="5"/>
  <c r="C952" i="5"/>
  <c r="D952" i="5"/>
  <c r="E952" i="5"/>
  <c r="F952" i="5"/>
  <c r="G952" i="5"/>
  <c r="H952" i="5"/>
  <c r="I952" i="5"/>
  <c r="B953" i="5"/>
  <c r="C953" i="5"/>
  <c r="D953" i="5"/>
  <c r="E953" i="5"/>
  <c r="F953" i="5"/>
  <c r="G953" i="5"/>
  <c r="H953" i="5"/>
  <c r="I953" i="5"/>
  <c r="B954" i="5"/>
  <c r="C954" i="5"/>
  <c r="D954" i="5"/>
  <c r="E954" i="5"/>
  <c r="F954" i="5"/>
  <c r="G954" i="5"/>
  <c r="H954" i="5"/>
  <c r="I954" i="5"/>
  <c r="B955" i="5"/>
  <c r="C955" i="5"/>
  <c r="D955" i="5"/>
  <c r="E955" i="5"/>
  <c r="F955" i="5"/>
  <c r="G955" i="5"/>
  <c r="H955" i="5"/>
  <c r="I955" i="5"/>
  <c r="B956" i="5"/>
  <c r="C956" i="5"/>
  <c r="D956" i="5"/>
  <c r="E956" i="5"/>
  <c r="F956" i="5"/>
  <c r="G956" i="5"/>
  <c r="H956" i="5"/>
  <c r="I956" i="5"/>
  <c r="B957" i="5"/>
  <c r="C957" i="5"/>
  <c r="D957" i="5"/>
  <c r="E957" i="5"/>
  <c r="F957" i="5"/>
  <c r="G957" i="5"/>
  <c r="H957" i="5"/>
  <c r="I957" i="5"/>
  <c r="B958" i="5"/>
  <c r="C958" i="5"/>
  <c r="D958" i="5"/>
  <c r="E958" i="5"/>
  <c r="F958" i="5"/>
  <c r="G958" i="5"/>
  <c r="H958" i="5"/>
  <c r="I958" i="5"/>
  <c r="B959" i="5"/>
  <c r="C959" i="5"/>
  <c r="D959" i="5"/>
  <c r="E959" i="5"/>
  <c r="F959" i="5"/>
  <c r="G959" i="5"/>
  <c r="H959" i="5"/>
  <c r="I959" i="5"/>
  <c r="B960" i="5"/>
  <c r="C960" i="5"/>
  <c r="D960" i="5"/>
  <c r="E960" i="5"/>
  <c r="F960" i="5"/>
  <c r="G960" i="5"/>
  <c r="H960" i="5"/>
  <c r="I960" i="5"/>
  <c r="B961" i="5"/>
  <c r="C961" i="5"/>
  <c r="D961" i="5"/>
  <c r="E961" i="5"/>
  <c r="F961" i="5"/>
  <c r="G961" i="5"/>
  <c r="H961" i="5"/>
  <c r="I961" i="5"/>
  <c r="B962" i="5"/>
  <c r="C962" i="5"/>
  <c r="D962" i="5"/>
  <c r="E962" i="5"/>
  <c r="F962" i="5"/>
  <c r="G962" i="5"/>
  <c r="H962" i="5"/>
  <c r="I962" i="5"/>
  <c r="B963" i="5"/>
  <c r="C963" i="5"/>
  <c r="D963" i="5"/>
  <c r="E963" i="5"/>
  <c r="F963" i="5"/>
  <c r="G963" i="5"/>
  <c r="H963" i="5"/>
  <c r="I963" i="5"/>
  <c r="B964" i="5"/>
  <c r="C964" i="5"/>
  <c r="D964" i="5"/>
  <c r="E964" i="5"/>
  <c r="F964" i="5"/>
  <c r="G964" i="5"/>
  <c r="H964" i="5"/>
  <c r="I964" i="5"/>
  <c r="B965" i="5"/>
  <c r="C965" i="5"/>
  <c r="D965" i="5"/>
  <c r="E965" i="5"/>
  <c r="F965" i="5"/>
  <c r="G965" i="5"/>
  <c r="H965" i="5"/>
  <c r="I965" i="5"/>
  <c r="B966" i="5"/>
  <c r="C966" i="5"/>
  <c r="D966" i="5"/>
  <c r="E966" i="5"/>
  <c r="F966" i="5"/>
  <c r="G966" i="5"/>
  <c r="H966" i="5"/>
  <c r="I966" i="5"/>
  <c r="B967" i="5"/>
  <c r="C967" i="5"/>
  <c r="D967" i="5"/>
  <c r="E967" i="5"/>
  <c r="F967" i="5"/>
  <c r="G967" i="5"/>
  <c r="H967" i="5"/>
  <c r="I967" i="5"/>
  <c r="B968" i="5"/>
  <c r="C968" i="5"/>
  <c r="D968" i="5"/>
  <c r="E968" i="5"/>
  <c r="F968" i="5"/>
  <c r="G968" i="5"/>
  <c r="H968" i="5"/>
  <c r="I968" i="5"/>
  <c r="B969" i="5"/>
  <c r="C969" i="5"/>
  <c r="D969" i="5"/>
  <c r="E969" i="5"/>
  <c r="F969" i="5"/>
  <c r="G969" i="5"/>
  <c r="H969" i="5"/>
  <c r="I969" i="5"/>
  <c r="B970" i="5"/>
  <c r="C970" i="5"/>
  <c r="D970" i="5"/>
  <c r="E970" i="5"/>
  <c r="F970" i="5"/>
  <c r="G970" i="5"/>
  <c r="H970" i="5"/>
  <c r="I970" i="5"/>
  <c r="B971" i="5"/>
  <c r="C971" i="5"/>
  <c r="D971" i="5"/>
  <c r="E971" i="5"/>
  <c r="F971" i="5"/>
  <c r="G971" i="5"/>
  <c r="H971" i="5"/>
  <c r="I971" i="5"/>
  <c r="B972" i="5"/>
  <c r="C972" i="5"/>
  <c r="D972" i="5"/>
  <c r="E972" i="5"/>
  <c r="F972" i="5"/>
  <c r="G972" i="5"/>
  <c r="H972" i="5"/>
  <c r="I972" i="5"/>
  <c r="B973" i="5"/>
  <c r="C973" i="5"/>
  <c r="D973" i="5"/>
  <c r="E973" i="5"/>
  <c r="F973" i="5"/>
  <c r="G973" i="5"/>
  <c r="H973" i="5"/>
  <c r="I973" i="5"/>
  <c r="B974" i="5"/>
  <c r="C974" i="5"/>
  <c r="D974" i="5"/>
  <c r="E974" i="5"/>
  <c r="F974" i="5"/>
  <c r="G974" i="5"/>
  <c r="H974" i="5"/>
  <c r="I974" i="5"/>
  <c r="B975" i="5"/>
  <c r="C975" i="5"/>
  <c r="D975" i="5"/>
  <c r="E975" i="5"/>
  <c r="F975" i="5"/>
  <c r="G975" i="5"/>
  <c r="H975" i="5"/>
  <c r="I975" i="5"/>
  <c r="B976" i="5"/>
  <c r="C976" i="5"/>
  <c r="D976" i="5"/>
  <c r="E976" i="5"/>
  <c r="F976" i="5"/>
  <c r="G976" i="5"/>
  <c r="H976" i="5"/>
  <c r="I976" i="5"/>
  <c r="B977" i="5"/>
  <c r="C977" i="5"/>
  <c r="D977" i="5"/>
  <c r="E977" i="5"/>
  <c r="F977" i="5"/>
  <c r="G977" i="5"/>
  <c r="H977" i="5"/>
  <c r="I977" i="5"/>
  <c r="B978" i="5"/>
  <c r="C978" i="5"/>
  <c r="D978" i="5"/>
  <c r="E978" i="5"/>
  <c r="F978" i="5"/>
  <c r="G978" i="5"/>
  <c r="H978" i="5"/>
  <c r="I978" i="5"/>
  <c r="B979" i="5"/>
  <c r="C979" i="5"/>
  <c r="D979" i="5"/>
  <c r="E979" i="5"/>
  <c r="F979" i="5"/>
  <c r="G979" i="5"/>
  <c r="H979" i="5"/>
  <c r="I979" i="5"/>
  <c r="B980" i="5"/>
  <c r="C980" i="5"/>
  <c r="D980" i="5"/>
  <c r="E980" i="5"/>
  <c r="F980" i="5"/>
  <c r="G980" i="5"/>
  <c r="H980" i="5"/>
  <c r="I980" i="5"/>
  <c r="B981" i="5"/>
  <c r="C981" i="5"/>
  <c r="D981" i="5"/>
  <c r="E981" i="5"/>
  <c r="F981" i="5"/>
  <c r="G981" i="5"/>
  <c r="H981" i="5"/>
  <c r="I981" i="5"/>
  <c r="B982" i="5"/>
  <c r="C982" i="5"/>
  <c r="D982" i="5"/>
  <c r="E982" i="5"/>
  <c r="F982" i="5"/>
  <c r="G982" i="5"/>
  <c r="H982" i="5"/>
  <c r="I982" i="5"/>
  <c r="B983" i="5"/>
  <c r="C983" i="5"/>
  <c r="D983" i="5"/>
  <c r="E983" i="5"/>
  <c r="F983" i="5"/>
  <c r="G983" i="5"/>
  <c r="H983" i="5"/>
  <c r="I983" i="5"/>
  <c r="B984" i="5"/>
  <c r="C984" i="5"/>
  <c r="D984" i="5"/>
  <c r="E984" i="5"/>
  <c r="F984" i="5"/>
  <c r="G984" i="5"/>
  <c r="H984" i="5"/>
  <c r="I984" i="5"/>
  <c r="B985" i="5"/>
  <c r="C985" i="5"/>
  <c r="D985" i="5"/>
  <c r="E985" i="5"/>
  <c r="F985" i="5"/>
  <c r="G985" i="5"/>
  <c r="H985" i="5"/>
  <c r="I985" i="5"/>
  <c r="B986" i="5"/>
  <c r="C986" i="5"/>
  <c r="D986" i="5"/>
  <c r="E986" i="5"/>
  <c r="F986" i="5"/>
  <c r="G986" i="5"/>
  <c r="H986" i="5"/>
  <c r="I986" i="5"/>
  <c r="B987" i="5"/>
  <c r="C987" i="5"/>
  <c r="D987" i="5"/>
  <c r="E987" i="5"/>
  <c r="F987" i="5"/>
  <c r="G987" i="5"/>
  <c r="H987" i="5"/>
  <c r="I987" i="5"/>
  <c r="B988" i="5"/>
  <c r="C988" i="5"/>
  <c r="D988" i="5"/>
  <c r="E988" i="5"/>
  <c r="F988" i="5"/>
  <c r="G988" i="5"/>
  <c r="H988" i="5"/>
  <c r="I988" i="5"/>
  <c r="B989" i="5"/>
  <c r="C989" i="5"/>
  <c r="D989" i="5"/>
  <c r="E989" i="5"/>
  <c r="F989" i="5"/>
  <c r="G989" i="5"/>
  <c r="H989" i="5"/>
  <c r="I989" i="5"/>
  <c r="B990" i="5"/>
  <c r="C990" i="5"/>
  <c r="D990" i="5"/>
  <c r="E990" i="5"/>
  <c r="F990" i="5"/>
  <c r="G990" i="5"/>
  <c r="H990" i="5"/>
  <c r="I990" i="5"/>
  <c r="B991" i="5"/>
  <c r="C991" i="5"/>
  <c r="D991" i="5"/>
  <c r="E991" i="5"/>
  <c r="F991" i="5"/>
  <c r="G991" i="5"/>
  <c r="H991" i="5"/>
  <c r="I991" i="5"/>
  <c r="B992" i="5"/>
  <c r="C992" i="5"/>
  <c r="D992" i="5"/>
  <c r="E992" i="5"/>
  <c r="F992" i="5"/>
  <c r="G992" i="5"/>
  <c r="H992" i="5"/>
  <c r="I992" i="5"/>
  <c r="B993" i="5"/>
  <c r="C993" i="5"/>
  <c r="D993" i="5"/>
  <c r="E993" i="5"/>
  <c r="F993" i="5"/>
  <c r="G993" i="5"/>
  <c r="H993" i="5"/>
  <c r="I993" i="5"/>
  <c r="B994" i="5"/>
  <c r="C994" i="5"/>
  <c r="D994" i="5"/>
  <c r="E994" i="5"/>
  <c r="F994" i="5"/>
  <c r="G994" i="5"/>
  <c r="H994" i="5"/>
  <c r="I994" i="5"/>
  <c r="B995" i="5"/>
  <c r="C995" i="5"/>
  <c r="D995" i="5"/>
  <c r="E995" i="5"/>
  <c r="F995" i="5"/>
  <c r="G995" i="5"/>
  <c r="H995" i="5"/>
  <c r="I995" i="5"/>
  <c r="B996" i="5"/>
  <c r="C996" i="5"/>
  <c r="D996" i="5"/>
  <c r="E996" i="5"/>
  <c r="F996" i="5"/>
  <c r="G996" i="5"/>
  <c r="H996" i="5"/>
  <c r="I996" i="5"/>
  <c r="B997" i="5"/>
  <c r="C997" i="5"/>
  <c r="D997" i="5"/>
  <c r="E997" i="5"/>
  <c r="F997" i="5"/>
  <c r="G997" i="5"/>
  <c r="H997" i="5"/>
  <c r="I997" i="5"/>
  <c r="B998" i="5"/>
  <c r="C998" i="5"/>
  <c r="D998" i="5"/>
  <c r="E998" i="5"/>
  <c r="F998" i="5"/>
  <c r="G998" i="5"/>
  <c r="H998" i="5"/>
  <c r="I998" i="5"/>
  <c r="B999" i="5"/>
  <c r="C999" i="5"/>
  <c r="D999" i="5"/>
  <c r="E999" i="5"/>
  <c r="F999" i="5"/>
  <c r="G999" i="5"/>
  <c r="H999" i="5"/>
  <c r="I999" i="5"/>
  <c r="B1000" i="5"/>
  <c r="C1000" i="5"/>
  <c r="D1000" i="5"/>
  <c r="E1000" i="5"/>
  <c r="F1000" i="5"/>
  <c r="G1000" i="5"/>
  <c r="H1000" i="5"/>
  <c r="I1000" i="5"/>
  <c r="B1001" i="5"/>
  <c r="C1001" i="5"/>
  <c r="D1001" i="5"/>
  <c r="E1001" i="5"/>
  <c r="F1001" i="5"/>
  <c r="G1001" i="5"/>
  <c r="H1001" i="5"/>
  <c r="I1001" i="5"/>
  <c r="B1002" i="5"/>
  <c r="C1002" i="5"/>
  <c r="D1002" i="5"/>
  <c r="E1002" i="5"/>
  <c r="F1002" i="5"/>
  <c r="G1002" i="5"/>
  <c r="H1002" i="5"/>
  <c r="I1002" i="5"/>
  <c r="B1003" i="5"/>
  <c r="C1003" i="5"/>
  <c r="D1003" i="5"/>
  <c r="E1003" i="5"/>
  <c r="F1003" i="5"/>
  <c r="G1003" i="5"/>
  <c r="H1003" i="5"/>
  <c r="I1003" i="5"/>
  <c r="B1004" i="5"/>
  <c r="C1004" i="5"/>
  <c r="D1004" i="5"/>
  <c r="E1004" i="5"/>
  <c r="F1004" i="5"/>
  <c r="G1004" i="5"/>
  <c r="H1004" i="5"/>
  <c r="I1004" i="5"/>
  <c r="B1005" i="5"/>
  <c r="C1005" i="5"/>
  <c r="D1005" i="5"/>
  <c r="E1005" i="5"/>
  <c r="F1005" i="5"/>
  <c r="G1005" i="5"/>
  <c r="H1005" i="5"/>
  <c r="I1005" i="5"/>
  <c r="B1006" i="5"/>
  <c r="C1006" i="5"/>
  <c r="D1006" i="5"/>
  <c r="E1006" i="5"/>
  <c r="F1006" i="5"/>
  <c r="G1006" i="5"/>
  <c r="H1006" i="5"/>
  <c r="I1006" i="5"/>
  <c r="B1007" i="5"/>
  <c r="C1007" i="5"/>
  <c r="D1007" i="5"/>
  <c r="E1007" i="5"/>
  <c r="F1007" i="5"/>
  <c r="G1007" i="5"/>
  <c r="H1007" i="5"/>
  <c r="I1007" i="5"/>
  <c r="B1008" i="5"/>
  <c r="C1008" i="5"/>
  <c r="D1008" i="5"/>
  <c r="E1008" i="5"/>
  <c r="F1008" i="5"/>
  <c r="G1008" i="5"/>
  <c r="H1008" i="5"/>
  <c r="I1008" i="5"/>
  <c r="B1009" i="5"/>
  <c r="C1009" i="5"/>
  <c r="D1009" i="5"/>
  <c r="E1009" i="5"/>
  <c r="F1009" i="5"/>
  <c r="G1009" i="5"/>
  <c r="H1009" i="5"/>
  <c r="I1009" i="5"/>
  <c r="B1010" i="5"/>
  <c r="C1010" i="5"/>
  <c r="D1010" i="5"/>
  <c r="E1010" i="5"/>
  <c r="F1010" i="5"/>
  <c r="G1010" i="5"/>
  <c r="H1010" i="5"/>
  <c r="I1010" i="5"/>
  <c r="B1011" i="5"/>
  <c r="C1011" i="5"/>
  <c r="D1011" i="5"/>
  <c r="E1011" i="5"/>
  <c r="F1011" i="5"/>
  <c r="G1011" i="5"/>
  <c r="H1011" i="5"/>
  <c r="I1011" i="5"/>
  <c r="B1012" i="5"/>
  <c r="C1012" i="5"/>
  <c r="D1012" i="5"/>
  <c r="E1012" i="5"/>
  <c r="F1012" i="5"/>
  <c r="G1012" i="5"/>
  <c r="H1012" i="5"/>
  <c r="I1012" i="5"/>
  <c r="B1013" i="5"/>
  <c r="C1013" i="5"/>
  <c r="D1013" i="5"/>
  <c r="E1013" i="5"/>
  <c r="F1013" i="5"/>
  <c r="G1013" i="5"/>
  <c r="H1013" i="5"/>
  <c r="I1013" i="5"/>
  <c r="B1014" i="5"/>
  <c r="C1014" i="5"/>
  <c r="D1014" i="5"/>
  <c r="E1014" i="5"/>
  <c r="F1014" i="5"/>
  <c r="G1014" i="5"/>
  <c r="H1014" i="5"/>
  <c r="I1014" i="5"/>
  <c r="B1015" i="5"/>
  <c r="C1015" i="5"/>
  <c r="D1015" i="5"/>
  <c r="E1015" i="5"/>
  <c r="F1015" i="5"/>
  <c r="G1015" i="5"/>
  <c r="H1015" i="5"/>
  <c r="I1015" i="5"/>
  <c r="B1016" i="5"/>
  <c r="C1016" i="5"/>
  <c r="D1016" i="5"/>
  <c r="E1016" i="5"/>
  <c r="F1016" i="5"/>
  <c r="G1016" i="5"/>
  <c r="H1016" i="5"/>
  <c r="I1016" i="5"/>
  <c r="B1017" i="5"/>
  <c r="C1017" i="5"/>
  <c r="D1017" i="5"/>
  <c r="E1017" i="5"/>
  <c r="F1017" i="5"/>
  <c r="G1017" i="5"/>
  <c r="H1017" i="5"/>
  <c r="I1017" i="5"/>
  <c r="B1018" i="5"/>
  <c r="C1018" i="5"/>
  <c r="D1018" i="5"/>
  <c r="E1018" i="5"/>
  <c r="F1018" i="5"/>
  <c r="G1018" i="5"/>
  <c r="H1018" i="5"/>
  <c r="I1018" i="5"/>
  <c r="B1019" i="5"/>
  <c r="C1019" i="5"/>
  <c r="D1019" i="5"/>
  <c r="E1019" i="5"/>
  <c r="F1019" i="5"/>
  <c r="G1019" i="5"/>
  <c r="H1019" i="5"/>
  <c r="I1019" i="5"/>
  <c r="B1020" i="5"/>
  <c r="C1020" i="5"/>
  <c r="D1020" i="5"/>
  <c r="E1020" i="5"/>
  <c r="F1020" i="5"/>
  <c r="G1020" i="5"/>
  <c r="H1020" i="5"/>
  <c r="I1020" i="5"/>
  <c r="B1021" i="5"/>
  <c r="C1021" i="5"/>
  <c r="D1021" i="5"/>
  <c r="E1021" i="5"/>
  <c r="F1021" i="5"/>
  <c r="G1021" i="5"/>
  <c r="H1021" i="5"/>
  <c r="I1021" i="5"/>
  <c r="B1022" i="5"/>
  <c r="C1022" i="5"/>
  <c r="D1022" i="5"/>
  <c r="E1022" i="5"/>
  <c r="F1022" i="5"/>
  <c r="G1022" i="5"/>
  <c r="H1022" i="5"/>
  <c r="I1022" i="5"/>
  <c r="B1023" i="5"/>
  <c r="C1023" i="5"/>
  <c r="D1023" i="5"/>
  <c r="E1023" i="5"/>
  <c r="F1023" i="5"/>
  <c r="G1023" i="5"/>
  <c r="H1023" i="5"/>
  <c r="I1023" i="5"/>
  <c r="B1024" i="5"/>
  <c r="C1024" i="5"/>
  <c r="D1024" i="5"/>
  <c r="E1024" i="5"/>
  <c r="F1024" i="5"/>
  <c r="G1024" i="5"/>
  <c r="H1024" i="5"/>
  <c r="I1024" i="5"/>
  <c r="B1025" i="5"/>
  <c r="C1025" i="5"/>
  <c r="D1025" i="5"/>
  <c r="E1025" i="5"/>
  <c r="F1025" i="5"/>
  <c r="G1025" i="5"/>
  <c r="H1025" i="5"/>
  <c r="I1025" i="5"/>
  <c r="B1026" i="5"/>
  <c r="C1026" i="5"/>
  <c r="D1026" i="5"/>
  <c r="E1026" i="5"/>
  <c r="F1026" i="5"/>
  <c r="G1026" i="5"/>
  <c r="H1026" i="5"/>
  <c r="I1026" i="5"/>
  <c r="B1027" i="5"/>
  <c r="C1027" i="5"/>
  <c r="D1027" i="5"/>
  <c r="E1027" i="5"/>
  <c r="F1027" i="5"/>
  <c r="G1027" i="5"/>
  <c r="H1027" i="5"/>
  <c r="I1027" i="5"/>
  <c r="B1028" i="5"/>
  <c r="C1028" i="5"/>
  <c r="D1028" i="5"/>
  <c r="E1028" i="5"/>
  <c r="F1028" i="5"/>
  <c r="G1028" i="5"/>
  <c r="H1028" i="5"/>
  <c r="I1028" i="5"/>
  <c r="I2" i="5"/>
  <c r="G2" i="5"/>
  <c r="H2" i="5"/>
  <c r="B2" i="5"/>
  <c r="C2" i="5"/>
  <c r="D2" i="5"/>
  <c r="E2" i="5"/>
  <c r="F2" i="5"/>
  <c r="A3" i="5"/>
  <c r="A4" i="5"/>
  <c r="A5" i="5"/>
  <c r="A6" i="5"/>
  <c r="A7" i="5"/>
  <c r="A8" i="5"/>
  <c r="A9" i="5"/>
  <c r="A10" i="5"/>
  <c r="K10" i="5" s="1"/>
  <c r="A11" i="5"/>
  <c r="A12" i="5"/>
  <c r="A13" i="5"/>
  <c r="A14" i="5"/>
  <c r="A15" i="5"/>
  <c r="A16" i="5"/>
  <c r="A17" i="5"/>
  <c r="A18" i="5"/>
  <c r="K18" i="5" s="1"/>
  <c r="A19" i="5"/>
  <c r="A20" i="5"/>
  <c r="A21" i="5"/>
  <c r="A22" i="5"/>
  <c r="A23" i="5"/>
  <c r="A24" i="5"/>
  <c r="A25" i="5"/>
  <c r="A26" i="5"/>
  <c r="K26" i="5" s="1"/>
  <c r="A27" i="5"/>
  <c r="A28" i="5"/>
  <c r="A29" i="5"/>
  <c r="A30" i="5"/>
  <c r="A31" i="5"/>
  <c r="A32" i="5"/>
  <c r="A33" i="5"/>
  <c r="A34" i="5"/>
  <c r="K34" i="5" s="1"/>
  <c r="A35" i="5"/>
  <c r="A36" i="5"/>
  <c r="A37" i="5"/>
  <c r="A38" i="5"/>
  <c r="A39" i="5"/>
  <c r="A40" i="5"/>
  <c r="A41" i="5"/>
  <c r="A42" i="5"/>
  <c r="K42" i="5" s="1"/>
  <c r="A43" i="5"/>
  <c r="A44" i="5"/>
  <c r="A45" i="5"/>
  <c r="A46" i="5"/>
  <c r="A47" i="5"/>
  <c r="A48" i="5"/>
  <c r="A49" i="5"/>
  <c r="A50" i="5"/>
  <c r="K50" i="5" s="1"/>
  <c r="A51" i="5"/>
  <c r="A52" i="5"/>
  <c r="A53" i="5"/>
  <c r="A54" i="5"/>
  <c r="A55" i="5"/>
  <c r="A56" i="5"/>
  <c r="A57" i="5"/>
  <c r="A58" i="5"/>
  <c r="K58" i="5" s="1"/>
  <c r="A59" i="5"/>
  <c r="A60" i="5"/>
  <c r="A61" i="5"/>
  <c r="A62" i="5"/>
  <c r="A63" i="5"/>
  <c r="A64" i="5"/>
  <c r="A65" i="5"/>
  <c r="A66" i="5"/>
  <c r="K66" i="5" s="1"/>
  <c r="A67" i="5"/>
  <c r="A68" i="5"/>
  <c r="A69" i="5"/>
  <c r="A70" i="5"/>
  <c r="A71" i="5"/>
  <c r="A72" i="5"/>
  <c r="A73" i="5"/>
  <c r="A74" i="5"/>
  <c r="K74" i="5" s="1"/>
  <c r="A75" i="5"/>
  <c r="A76" i="5"/>
  <c r="A77" i="5"/>
  <c r="A78" i="5"/>
  <c r="A79" i="5"/>
  <c r="A80" i="5"/>
  <c r="A81" i="5"/>
  <c r="A82" i="5"/>
  <c r="K82" i="5" s="1"/>
  <c r="A83" i="5"/>
  <c r="A84" i="5"/>
  <c r="A85" i="5"/>
  <c r="A86" i="5"/>
  <c r="A87" i="5"/>
  <c r="A88" i="5"/>
  <c r="A89" i="5"/>
  <c r="A90" i="5"/>
  <c r="K90" i="5" s="1"/>
  <c r="A91" i="5"/>
  <c r="A92" i="5"/>
  <c r="A93" i="5"/>
  <c r="A94" i="5"/>
  <c r="A95" i="5"/>
  <c r="A96" i="5"/>
  <c r="A97" i="5"/>
  <c r="A98" i="5"/>
  <c r="K98" i="5" s="1"/>
  <c r="A99" i="5"/>
  <c r="A100" i="5"/>
  <c r="A101" i="5"/>
  <c r="A102" i="5"/>
  <c r="A103" i="5"/>
  <c r="A104" i="5"/>
  <c r="A105" i="5"/>
  <c r="A106" i="5"/>
  <c r="K106" i="5" s="1"/>
  <c r="A107" i="5"/>
  <c r="A108" i="5"/>
  <c r="A109" i="5"/>
  <c r="A110" i="5"/>
  <c r="A111" i="5"/>
  <c r="A112" i="5"/>
  <c r="A113" i="5"/>
  <c r="A114" i="5"/>
  <c r="K114" i="5" s="1"/>
  <c r="A115" i="5"/>
  <c r="A116" i="5"/>
  <c r="A117" i="5"/>
  <c r="A118" i="5"/>
  <c r="A119" i="5"/>
  <c r="A120" i="5"/>
  <c r="A121" i="5"/>
  <c r="A122" i="5"/>
  <c r="K122" i="5" s="1"/>
  <c r="A123" i="5"/>
  <c r="A124" i="5"/>
  <c r="A125" i="5"/>
  <c r="A126" i="5"/>
  <c r="A127" i="5"/>
  <c r="A128" i="5"/>
  <c r="A129" i="5"/>
  <c r="J129" i="5" s="1"/>
  <c r="A130" i="5"/>
  <c r="K130" i="5" s="1"/>
  <c r="A131" i="5"/>
  <c r="A132" i="5"/>
  <c r="A133" i="5"/>
  <c r="A134" i="5"/>
  <c r="A135" i="5"/>
  <c r="A136" i="5"/>
  <c r="A137" i="5"/>
  <c r="A138" i="5"/>
  <c r="K138" i="5" s="1"/>
  <c r="A139" i="5"/>
  <c r="A140" i="5"/>
  <c r="A141" i="5"/>
  <c r="A142" i="5"/>
  <c r="A143" i="5"/>
  <c r="A144" i="5"/>
  <c r="A145" i="5"/>
  <c r="J145" i="5" s="1"/>
  <c r="A146" i="5"/>
  <c r="K146" i="5" s="1"/>
  <c r="A147" i="5"/>
  <c r="A148" i="5"/>
  <c r="A149" i="5"/>
  <c r="A150" i="5"/>
  <c r="A151" i="5"/>
  <c r="J151" i="5" s="1"/>
  <c r="A152" i="5"/>
  <c r="A153" i="5"/>
  <c r="A154" i="5"/>
  <c r="K154" i="5" s="1"/>
  <c r="A155" i="5"/>
  <c r="A156" i="5"/>
  <c r="A157" i="5"/>
  <c r="A158" i="5"/>
  <c r="A159" i="5"/>
  <c r="A160" i="5"/>
  <c r="A161" i="5"/>
  <c r="J161" i="5" s="1"/>
  <c r="A162" i="5"/>
  <c r="K162" i="5" s="1"/>
  <c r="A163" i="5"/>
  <c r="A164" i="5"/>
  <c r="A165" i="5"/>
  <c r="A166" i="5"/>
  <c r="A167" i="5"/>
  <c r="A168" i="5"/>
  <c r="A169" i="5"/>
  <c r="A170" i="5"/>
  <c r="K170" i="5" s="1"/>
  <c r="A171" i="5"/>
  <c r="A172" i="5"/>
  <c r="A173" i="5"/>
  <c r="A174" i="5"/>
  <c r="A175" i="5"/>
  <c r="A176" i="5"/>
  <c r="A177" i="5"/>
  <c r="A178" i="5"/>
  <c r="K178" i="5" s="1"/>
  <c r="A179" i="5"/>
  <c r="A180" i="5"/>
  <c r="A181" i="5"/>
  <c r="A182" i="5"/>
  <c r="A183" i="5"/>
  <c r="J183" i="5" s="1"/>
  <c r="A184" i="5"/>
  <c r="A185" i="5"/>
  <c r="A186" i="5"/>
  <c r="K186" i="5" s="1"/>
  <c r="A187" i="5"/>
  <c r="A188" i="5"/>
  <c r="A189" i="5"/>
  <c r="A190" i="5"/>
  <c r="A191" i="5"/>
  <c r="A192" i="5"/>
  <c r="A193" i="5"/>
  <c r="J193" i="5" s="1"/>
  <c r="A194" i="5"/>
  <c r="K194" i="5" s="1"/>
  <c r="A195" i="5"/>
  <c r="A196" i="5"/>
  <c r="A197" i="5"/>
  <c r="A198" i="5"/>
  <c r="A199" i="5"/>
  <c r="A200" i="5"/>
  <c r="A201" i="5"/>
  <c r="A202" i="5"/>
  <c r="K202" i="5" s="1"/>
  <c r="A203" i="5"/>
  <c r="A204" i="5"/>
  <c r="A205" i="5"/>
  <c r="A206" i="5"/>
  <c r="A207" i="5"/>
  <c r="A208" i="5"/>
  <c r="A209" i="5"/>
  <c r="J209" i="5" s="1"/>
  <c r="A210" i="5"/>
  <c r="K210" i="5" s="1"/>
  <c r="A211" i="5"/>
  <c r="A212" i="5"/>
  <c r="A213" i="5"/>
  <c r="A214" i="5"/>
  <c r="A215" i="5"/>
  <c r="J215" i="5" s="1"/>
  <c r="A216" i="5"/>
  <c r="A217" i="5"/>
  <c r="A218" i="5"/>
  <c r="K218" i="5" s="1"/>
  <c r="A219" i="5"/>
  <c r="A220" i="5"/>
  <c r="A221" i="5"/>
  <c r="A222" i="5"/>
  <c r="A223" i="5"/>
  <c r="A224" i="5"/>
  <c r="A225" i="5"/>
  <c r="J225" i="5" s="1"/>
  <c r="A226" i="5"/>
  <c r="K226" i="5" s="1"/>
  <c r="A227" i="5"/>
  <c r="A228" i="5"/>
  <c r="A229" i="5"/>
  <c r="A230" i="5"/>
  <c r="A231" i="5"/>
  <c r="A232" i="5"/>
  <c r="A233" i="5"/>
  <c r="A234" i="5"/>
  <c r="K234" i="5" s="1"/>
  <c r="A235" i="5"/>
  <c r="A236" i="5"/>
  <c r="A237" i="5"/>
  <c r="A238" i="5"/>
  <c r="A239" i="5"/>
  <c r="A240" i="5"/>
  <c r="A241" i="5"/>
  <c r="N241" i="5" s="1"/>
  <c r="A242" i="5"/>
  <c r="K242" i="5" s="1"/>
  <c r="A243" i="5"/>
  <c r="A244" i="5"/>
  <c r="A245" i="5"/>
  <c r="A246" i="5"/>
  <c r="A247" i="5"/>
  <c r="J247" i="5" s="1"/>
  <c r="A248" i="5"/>
  <c r="A249" i="5"/>
  <c r="A250" i="5"/>
  <c r="K250" i="5" s="1"/>
  <c r="A251" i="5"/>
  <c r="A252" i="5"/>
  <c r="A253" i="5"/>
  <c r="A254" i="5"/>
  <c r="A255" i="5"/>
  <c r="A256" i="5"/>
  <c r="A257" i="5"/>
  <c r="J257" i="5" s="1"/>
  <c r="A258" i="5"/>
  <c r="K258" i="5" s="1"/>
  <c r="A259" i="5"/>
  <c r="A260" i="5"/>
  <c r="A261" i="5"/>
  <c r="A262" i="5"/>
  <c r="A263" i="5"/>
  <c r="A264" i="5"/>
  <c r="A265" i="5"/>
  <c r="A266" i="5"/>
  <c r="K266" i="5" s="1"/>
  <c r="A267" i="5"/>
  <c r="A268" i="5"/>
  <c r="A269" i="5"/>
  <c r="A270" i="5"/>
  <c r="A271" i="5"/>
  <c r="A272" i="5"/>
  <c r="A273" i="5"/>
  <c r="J273" i="5" s="1"/>
  <c r="A274" i="5"/>
  <c r="K274" i="5" s="1"/>
  <c r="A275" i="5"/>
  <c r="A276" i="5"/>
  <c r="A277" i="5"/>
  <c r="A278" i="5"/>
  <c r="A279" i="5"/>
  <c r="J279" i="5" s="1"/>
  <c r="A280" i="5"/>
  <c r="A281" i="5"/>
  <c r="A282" i="5"/>
  <c r="K282" i="5" s="1"/>
  <c r="A283" i="5"/>
  <c r="A284" i="5"/>
  <c r="A285" i="5"/>
  <c r="A286" i="5"/>
  <c r="A287" i="5"/>
  <c r="A288" i="5"/>
  <c r="A289" i="5"/>
  <c r="J289" i="5" s="1"/>
  <c r="A290" i="5"/>
  <c r="K290" i="5" s="1"/>
  <c r="A291" i="5"/>
  <c r="A292" i="5"/>
  <c r="A293" i="5"/>
  <c r="A294" i="5"/>
  <c r="A295" i="5"/>
  <c r="A296" i="5"/>
  <c r="A297" i="5"/>
  <c r="A298" i="5"/>
  <c r="K298" i="5" s="1"/>
  <c r="A299" i="5"/>
  <c r="A300" i="5"/>
  <c r="A301" i="5"/>
  <c r="A302" i="5"/>
  <c r="A303" i="5"/>
  <c r="A304" i="5"/>
  <c r="A305" i="5"/>
  <c r="A306" i="5"/>
  <c r="K306" i="5" s="1"/>
  <c r="A307" i="5"/>
  <c r="A308" i="5"/>
  <c r="A309" i="5"/>
  <c r="A310" i="5"/>
  <c r="A311" i="5"/>
  <c r="J311" i="5" s="1"/>
  <c r="A312" i="5"/>
  <c r="A313" i="5"/>
  <c r="A314" i="5"/>
  <c r="K314" i="5" s="1"/>
  <c r="A315" i="5"/>
  <c r="A316" i="5"/>
  <c r="A317" i="5"/>
  <c r="A318" i="5"/>
  <c r="L318" i="5" s="1"/>
  <c r="A319" i="5"/>
  <c r="A320" i="5"/>
  <c r="A321" i="5"/>
  <c r="J321" i="5" s="1"/>
  <c r="A322" i="5"/>
  <c r="L322" i="5" s="1"/>
  <c r="A323" i="5"/>
  <c r="A324" i="5"/>
  <c r="A325" i="5"/>
  <c r="A326" i="5"/>
  <c r="L326" i="5" s="1"/>
  <c r="A327" i="5"/>
  <c r="A328" i="5"/>
  <c r="A329" i="5"/>
  <c r="A330" i="5"/>
  <c r="L330" i="5" s="1"/>
  <c r="A331" i="5"/>
  <c r="A332" i="5"/>
  <c r="A333" i="5"/>
  <c r="A334" i="5"/>
  <c r="L334" i="5" s="1"/>
  <c r="A335" i="5"/>
  <c r="A336" i="5"/>
  <c r="A337" i="5"/>
  <c r="J337" i="5" s="1"/>
  <c r="A338" i="5"/>
  <c r="L338" i="5" s="1"/>
  <c r="A339" i="5"/>
  <c r="A340" i="5"/>
  <c r="A341" i="5"/>
  <c r="A342" i="5"/>
  <c r="L342" i="5" s="1"/>
  <c r="A343" i="5"/>
  <c r="J343" i="5" s="1"/>
  <c r="A344" i="5"/>
  <c r="A345" i="5"/>
  <c r="A346" i="5"/>
  <c r="L346" i="5" s="1"/>
  <c r="A347" i="5"/>
  <c r="A348" i="5"/>
  <c r="A349" i="5"/>
  <c r="A350" i="5"/>
  <c r="L350" i="5" s="1"/>
  <c r="A351" i="5"/>
  <c r="A352" i="5"/>
  <c r="A353" i="5"/>
  <c r="J353" i="5" s="1"/>
  <c r="A354" i="5"/>
  <c r="L354" i="5" s="1"/>
  <c r="A355" i="5"/>
  <c r="A356" i="5"/>
  <c r="A357" i="5"/>
  <c r="A358" i="5"/>
  <c r="L358" i="5" s="1"/>
  <c r="A359" i="5"/>
  <c r="A360" i="5"/>
  <c r="A361" i="5"/>
  <c r="A362" i="5"/>
  <c r="L362" i="5" s="1"/>
  <c r="A363" i="5"/>
  <c r="A364" i="5"/>
  <c r="A365" i="5"/>
  <c r="A366" i="5"/>
  <c r="L366" i="5" s="1"/>
  <c r="A367" i="5"/>
  <c r="A368" i="5"/>
  <c r="A369" i="5"/>
  <c r="A370" i="5"/>
  <c r="L370" i="5" s="1"/>
  <c r="A371" i="5"/>
  <c r="A372" i="5"/>
  <c r="A373" i="5"/>
  <c r="A374" i="5"/>
  <c r="L374" i="5" s="1"/>
  <c r="A375" i="5"/>
  <c r="J375" i="5" s="1"/>
  <c r="A376" i="5"/>
  <c r="A377" i="5"/>
  <c r="A378" i="5"/>
  <c r="L378" i="5" s="1"/>
  <c r="A379" i="5"/>
  <c r="A380" i="5"/>
  <c r="A381" i="5"/>
  <c r="A382" i="5"/>
  <c r="L382" i="5" s="1"/>
  <c r="A383" i="5"/>
  <c r="A384" i="5"/>
  <c r="A385" i="5"/>
  <c r="J385" i="5" s="1"/>
  <c r="A386" i="5"/>
  <c r="L386" i="5" s="1"/>
  <c r="A387" i="5"/>
  <c r="A388" i="5"/>
  <c r="A389" i="5"/>
  <c r="A390" i="5"/>
  <c r="L390" i="5" s="1"/>
  <c r="A391" i="5"/>
  <c r="A392" i="5"/>
  <c r="A393" i="5"/>
  <c r="A394" i="5"/>
  <c r="L394" i="5" s="1"/>
  <c r="A395" i="5"/>
  <c r="A396" i="5"/>
  <c r="A397" i="5"/>
  <c r="A398" i="5"/>
  <c r="L398" i="5" s="1"/>
  <c r="A399" i="5"/>
  <c r="A400" i="5"/>
  <c r="A401" i="5"/>
  <c r="J401" i="5" s="1"/>
  <c r="A402" i="5"/>
  <c r="L402" i="5" s="1"/>
  <c r="A403" i="5"/>
  <c r="A404" i="5"/>
  <c r="A405" i="5"/>
  <c r="A406" i="5"/>
  <c r="L406" i="5" s="1"/>
  <c r="A407" i="5"/>
  <c r="J407" i="5" s="1"/>
  <c r="A408" i="5"/>
  <c r="A409" i="5"/>
  <c r="A410" i="5"/>
  <c r="P410" i="5" s="1"/>
  <c r="A411" i="5"/>
  <c r="A412" i="5"/>
  <c r="A413" i="5"/>
  <c r="A414" i="5"/>
  <c r="L414" i="5" s="1"/>
  <c r="A415" i="5"/>
  <c r="A416" i="5"/>
  <c r="A417" i="5"/>
  <c r="J417" i="5" s="1"/>
  <c r="A418" i="5"/>
  <c r="L418" i="5" s="1"/>
  <c r="A419" i="5"/>
  <c r="A420" i="5"/>
  <c r="A421" i="5"/>
  <c r="A422" i="5"/>
  <c r="L422" i="5" s="1"/>
  <c r="A423" i="5"/>
  <c r="A424" i="5"/>
  <c r="A425" i="5"/>
  <c r="A426" i="5"/>
  <c r="L426" i="5" s="1"/>
  <c r="A427" i="5"/>
  <c r="A428" i="5"/>
  <c r="A429" i="5"/>
  <c r="A430" i="5"/>
  <c r="L430" i="5" s="1"/>
  <c r="A431" i="5"/>
  <c r="A432" i="5"/>
  <c r="A433" i="5"/>
  <c r="A434" i="5"/>
  <c r="L434" i="5" s="1"/>
  <c r="A435" i="5"/>
  <c r="A436" i="5"/>
  <c r="A437" i="5"/>
  <c r="A438" i="5"/>
  <c r="L438" i="5" s="1"/>
  <c r="A439" i="5"/>
  <c r="J439" i="5" s="1"/>
  <c r="A440" i="5"/>
  <c r="A441" i="5"/>
  <c r="A442" i="5"/>
  <c r="L442" i="5" s="1"/>
  <c r="A443" i="5"/>
  <c r="A444" i="5"/>
  <c r="A445" i="5"/>
  <c r="A446" i="5"/>
  <c r="L446" i="5" s="1"/>
  <c r="A447" i="5"/>
  <c r="A448" i="5"/>
  <c r="A449" i="5"/>
  <c r="J449" i="5" s="1"/>
  <c r="A450" i="5"/>
  <c r="L450" i="5" s="1"/>
  <c r="A451" i="5"/>
  <c r="A452" i="5"/>
  <c r="A453" i="5"/>
  <c r="A454" i="5"/>
  <c r="L454" i="5" s="1"/>
  <c r="A455" i="5"/>
  <c r="A456" i="5"/>
  <c r="A457" i="5"/>
  <c r="A458" i="5"/>
  <c r="L458" i="5" s="1"/>
  <c r="A459" i="5"/>
  <c r="A460" i="5"/>
  <c r="A461" i="5"/>
  <c r="Q461" i="5" s="1"/>
  <c r="A462" i="5"/>
  <c r="L462" i="5" s="1"/>
  <c r="A463" i="5"/>
  <c r="A464" i="5"/>
  <c r="A465" i="5"/>
  <c r="J465" i="5" s="1"/>
  <c r="A466" i="5"/>
  <c r="L466" i="5" s="1"/>
  <c r="A467" i="5"/>
  <c r="A468" i="5"/>
  <c r="A469" i="5"/>
  <c r="A470" i="5"/>
  <c r="L470" i="5" s="1"/>
  <c r="A471" i="5"/>
  <c r="J471" i="5" s="1"/>
  <c r="A472" i="5"/>
  <c r="A473" i="5"/>
  <c r="S473" i="5" s="1"/>
  <c r="A474" i="5"/>
  <c r="L474" i="5" s="1"/>
  <c r="A475" i="5"/>
  <c r="A476" i="5"/>
  <c r="A477" i="5"/>
  <c r="A478" i="5"/>
  <c r="L478" i="5" s="1"/>
  <c r="A479" i="5"/>
  <c r="A480" i="5"/>
  <c r="A481" i="5"/>
  <c r="J481" i="5" s="1"/>
  <c r="A482" i="5"/>
  <c r="L482" i="5" s="1"/>
  <c r="A483" i="5"/>
  <c r="A484" i="5"/>
  <c r="A485" i="5"/>
  <c r="A486" i="5"/>
  <c r="L486" i="5" s="1"/>
  <c r="A487" i="5"/>
  <c r="A488" i="5"/>
  <c r="A489" i="5"/>
  <c r="A490" i="5"/>
  <c r="L490" i="5" s="1"/>
  <c r="A491" i="5"/>
  <c r="A492" i="5"/>
  <c r="A493" i="5"/>
  <c r="A494" i="5"/>
  <c r="L494" i="5" s="1"/>
  <c r="A495" i="5"/>
  <c r="A496" i="5"/>
  <c r="A497" i="5"/>
  <c r="M497" i="5" s="1"/>
  <c r="A498" i="5"/>
  <c r="L498" i="5" s="1"/>
  <c r="A499" i="5"/>
  <c r="A500" i="5"/>
  <c r="A501" i="5"/>
  <c r="Q501" i="5" s="1"/>
  <c r="A502" i="5"/>
  <c r="L502" i="5" s="1"/>
  <c r="A503" i="5"/>
  <c r="J503" i="5" s="1"/>
  <c r="A504" i="5"/>
  <c r="A505" i="5"/>
  <c r="A506" i="5"/>
  <c r="L506" i="5" s="1"/>
  <c r="A507" i="5"/>
  <c r="A508" i="5"/>
  <c r="A509" i="5"/>
  <c r="A510" i="5"/>
  <c r="L510" i="5" s="1"/>
  <c r="A511" i="5"/>
  <c r="A512" i="5"/>
  <c r="A513" i="5"/>
  <c r="J513" i="5" s="1"/>
  <c r="A514" i="5"/>
  <c r="L514" i="5" s="1"/>
  <c r="A515" i="5"/>
  <c r="A516" i="5"/>
  <c r="A517" i="5"/>
  <c r="A518" i="5"/>
  <c r="L518" i="5" s="1"/>
  <c r="A519" i="5"/>
  <c r="A520" i="5"/>
  <c r="A521" i="5"/>
  <c r="A522" i="5"/>
  <c r="L522" i="5" s="1"/>
  <c r="A523" i="5"/>
  <c r="A524" i="5"/>
  <c r="A525" i="5"/>
  <c r="A526" i="5"/>
  <c r="L526" i="5" s="1"/>
  <c r="A527" i="5"/>
  <c r="A528" i="5"/>
  <c r="A529" i="5"/>
  <c r="J529" i="5" s="1"/>
  <c r="A530" i="5"/>
  <c r="L530" i="5" s="1"/>
  <c r="A531" i="5"/>
  <c r="A532" i="5"/>
  <c r="A533" i="5"/>
  <c r="Q533" i="5" s="1"/>
  <c r="A534" i="5"/>
  <c r="L534" i="5" s="1"/>
  <c r="A535" i="5"/>
  <c r="J535" i="5" s="1"/>
  <c r="A536" i="5"/>
  <c r="A537" i="5"/>
  <c r="A538" i="5"/>
  <c r="N538" i="5" s="1"/>
  <c r="A539" i="5"/>
  <c r="A540" i="5"/>
  <c r="A541" i="5"/>
  <c r="Q541" i="5" s="1"/>
  <c r="A542" i="5"/>
  <c r="L542" i="5" s="1"/>
  <c r="A543" i="5"/>
  <c r="A544" i="5"/>
  <c r="A545" i="5"/>
  <c r="J545" i="5" s="1"/>
  <c r="A546" i="5"/>
  <c r="L546" i="5" s="1"/>
  <c r="A547" i="5"/>
  <c r="A548" i="5"/>
  <c r="A549" i="5"/>
  <c r="A550" i="5"/>
  <c r="R550" i="5" s="1"/>
  <c r="A551" i="5"/>
  <c r="A552" i="5"/>
  <c r="A553" i="5"/>
  <c r="R553" i="5" s="1"/>
  <c r="A554" i="5"/>
  <c r="L554" i="5" s="1"/>
  <c r="A555" i="5"/>
  <c r="A556" i="5"/>
  <c r="A557" i="5"/>
  <c r="A558" i="5"/>
  <c r="L558" i="5" s="1"/>
  <c r="A559" i="5"/>
  <c r="A560" i="5"/>
  <c r="A561" i="5"/>
  <c r="A562" i="5"/>
  <c r="S562" i="5" s="1"/>
  <c r="A563" i="5"/>
  <c r="A564" i="5"/>
  <c r="A565" i="5"/>
  <c r="A566" i="5"/>
  <c r="L566" i="5" s="1"/>
  <c r="A567" i="5"/>
  <c r="J567" i="5" s="1"/>
  <c r="A568" i="5"/>
  <c r="A569" i="5"/>
  <c r="A570" i="5"/>
  <c r="L570" i="5" s="1"/>
  <c r="A571" i="5"/>
  <c r="A572" i="5"/>
  <c r="A573" i="5"/>
  <c r="A574" i="5"/>
  <c r="L574" i="5" s="1"/>
  <c r="A575" i="5"/>
  <c r="A576" i="5"/>
  <c r="A577" i="5"/>
  <c r="J577" i="5" s="1"/>
  <c r="A578" i="5"/>
  <c r="L578" i="5" s="1"/>
  <c r="A579" i="5"/>
  <c r="A580" i="5"/>
  <c r="A581" i="5"/>
  <c r="A582" i="5"/>
  <c r="L582" i="5" s="1"/>
  <c r="A583" i="5"/>
  <c r="A584" i="5"/>
  <c r="A585" i="5"/>
  <c r="A586" i="5"/>
  <c r="L586" i="5" s="1"/>
  <c r="A587" i="5"/>
  <c r="A588" i="5"/>
  <c r="A589" i="5"/>
  <c r="A590" i="5"/>
  <c r="L590" i="5" s="1"/>
  <c r="A591" i="5"/>
  <c r="A592" i="5"/>
  <c r="A593" i="5"/>
  <c r="J593" i="5" s="1"/>
  <c r="A594" i="5"/>
  <c r="L594" i="5" s="1"/>
  <c r="A595" i="5"/>
  <c r="A596" i="5"/>
  <c r="A597" i="5"/>
  <c r="A598" i="5"/>
  <c r="L598" i="5" s="1"/>
  <c r="A599" i="5"/>
  <c r="J599" i="5" s="1"/>
  <c r="A600" i="5"/>
  <c r="A601" i="5"/>
  <c r="A602" i="5"/>
  <c r="L602" i="5" s="1"/>
  <c r="A603" i="5"/>
  <c r="A604" i="5"/>
  <c r="A605" i="5"/>
  <c r="A606" i="5"/>
  <c r="L606" i="5" s="1"/>
  <c r="A607" i="5"/>
  <c r="A608" i="5"/>
  <c r="A609" i="5"/>
  <c r="J609" i="5" s="1"/>
  <c r="A610" i="5"/>
  <c r="L610" i="5" s="1"/>
  <c r="A611" i="5"/>
  <c r="N611" i="5" s="1"/>
  <c r="A612" i="5"/>
  <c r="A613" i="5"/>
  <c r="A614" i="5"/>
  <c r="L614" i="5" s="1"/>
  <c r="A615" i="5"/>
  <c r="A616" i="5"/>
  <c r="A617" i="5"/>
  <c r="A618" i="5"/>
  <c r="M618" i="5" s="1"/>
  <c r="A619" i="5"/>
  <c r="A620" i="5"/>
  <c r="A621" i="5"/>
  <c r="A622" i="5"/>
  <c r="L622" i="5" s="1"/>
  <c r="A623" i="5"/>
  <c r="A624" i="5"/>
  <c r="A625" i="5"/>
  <c r="A626" i="5"/>
  <c r="L626" i="5" s="1"/>
  <c r="A627" i="5"/>
  <c r="A628" i="5"/>
  <c r="A629" i="5"/>
  <c r="P629" i="5" s="1"/>
  <c r="A630" i="5"/>
  <c r="L630" i="5" s="1"/>
  <c r="A631" i="5"/>
  <c r="J631" i="5" s="1"/>
  <c r="A632" i="5"/>
  <c r="A633" i="5"/>
  <c r="A634" i="5"/>
  <c r="L634" i="5" s="1"/>
  <c r="A635" i="5"/>
  <c r="A636" i="5"/>
  <c r="A637" i="5"/>
  <c r="A638" i="5"/>
  <c r="L638" i="5" s="1"/>
  <c r="A639" i="5"/>
  <c r="A640" i="5"/>
  <c r="K640" i="5" s="1"/>
  <c r="A641" i="5"/>
  <c r="J641" i="5" s="1"/>
  <c r="A642" i="5"/>
  <c r="L642" i="5" s="1"/>
  <c r="A643" i="5"/>
  <c r="A644" i="5"/>
  <c r="A645" i="5"/>
  <c r="P645" i="5" s="1"/>
  <c r="A646" i="5"/>
  <c r="L646" i="5" s="1"/>
  <c r="A647" i="5"/>
  <c r="R647" i="5" s="1"/>
  <c r="A648" i="5"/>
  <c r="A649" i="5"/>
  <c r="A650" i="5"/>
  <c r="L650" i="5" s="1"/>
  <c r="A651" i="5"/>
  <c r="A652" i="5"/>
  <c r="A653" i="5"/>
  <c r="A654" i="5"/>
  <c r="Q654" i="5" s="1"/>
  <c r="A655" i="5"/>
  <c r="A656" i="5"/>
  <c r="A657" i="5"/>
  <c r="J657" i="5" s="1"/>
  <c r="A658" i="5"/>
  <c r="L658" i="5" s="1"/>
  <c r="A659" i="5"/>
  <c r="A660" i="5"/>
  <c r="A661" i="5"/>
  <c r="P661" i="5" s="1"/>
  <c r="A662" i="5"/>
  <c r="L662" i="5" s="1"/>
  <c r="A663" i="5"/>
  <c r="J663" i="5" s="1"/>
  <c r="A664" i="5"/>
  <c r="K664" i="5" s="1"/>
  <c r="A665" i="5"/>
  <c r="A666" i="5"/>
  <c r="L666" i="5" s="1"/>
  <c r="A667" i="5"/>
  <c r="A668" i="5"/>
  <c r="A669" i="5"/>
  <c r="A670" i="5"/>
  <c r="L670" i="5" s="1"/>
  <c r="A671" i="5"/>
  <c r="A672" i="5"/>
  <c r="A673" i="5"/>
  <c r="J673" i="5" s="1"/>
  <c r="A674" i="5"/>
  <c r="L674" i="5" s="1"/>
  <c r="A675" i="5"/>
  <c r="N675" i="5" s="1"/>
  <c r="A676" i="5"/>
  <c r="K676" i="5" s="1"/>
  <c r="A677" i="5"/>
  <c r="A678" i="5"/>
  <c r="L678" i="5" s="1"/>
  <c r="A679" i="5"/>
  <c r="A680" i="5"/>
  <c r="A681" i="5"/>
  <c r="A682" i="5"/>
  <c r="M682" i="5" s="1"/>
  <c r="A683" i="5"/>
  <c r="A684" i="5"/>
  <c r="A685" i="5"/>
  <c r="A686" i="5"/>
  <c r="L686" i="5" s="1"/>
  <c r="A687" i="5"/>
  <c r="A688" i="5"/>
  <c r="K688" i="5" s="1"/>
  <c r="A689" i="5"/>
  <c r="A690" i="5"/>
  <c r="L690" i="5" s="1"/>
  <c r="A691" i="5"/>
  <c r="A692" i="5"/>
  <c r="A693" i="5"/>
  <c r="P693" i="5" s="1"/>
  <c r="A694" i="5"/>
  <c r="L694" i="5" s="1"/>
  <c r="A695" i="5"/>
  <c r="J695" i="5" s="1"/>
  <c r="A696" i="5"/>
  <c r="K696" i="5" s="1"/>
  <c r="A697" i="5"/>
  <c r="A698" i="5"/>
  <c r="L698" i="5" s="1"/>
  <c r="A699" i="5"/>
  <c r="A700" i="5"/>
  <c r="A701" i="5"/>
  <c r="A702" i="5"/>
  <c r="L702" i="5" s="1"/>
  <c r="A703" i="5"/>
  <c r="A704" i="5"/>
  <c r="K704" i="5" s="1"/>
  <c r="A705" i="5"/>
  <c r="J705" i="5" s="1"/>
  <c r="A706" i="5"/>
  <c r="L706" i="5" s="1"/>
  <c r="A707" i="5"/>
  <c r="A708" i="5"/>
  <c r="A709" i="5"/>
  <c r="P709" i="5" s="1"/>
  <c r="A710" i="5"/>
  <c r="L710" i="5" s="1"/>
  <c r="A711" i="5"/>
  <c r="R711" i="5" s="1"/>
  <c r="A712" i="5"/>
  <c r="K712" i="5" s="1"/>
  <c r="A713" i="5"/>
  <c r="A714" i="5"/>
  <c r="L714" i="5" s="1"/>
  <c r="A715" i="5"/>
  <c r="A716" i="5"/>
  <c r="A717" i="5"/>
  <c r="A718" i="5"/>
  <c r="Q718" i="5" s="1"/>
  <c r="A719" i="5"/>
  <c r="A720" i="5"/>
  <c r="S720" i="5" s="1"/>
  <c r="A721" i="5"/>
  <c r="J721" i="5" s="1"/>
  <c r="A722" i="5"/>
  <c r="L722" i="5" s="1"/>
  <c r="A723" i="5"/>
  <c r="A724" i="5"/>
  <c r="A725" i="5"/>
  <c r="P725" i="5" s="1"/>
  <c r="A726" i="5"/>
  <c r="L726" i="5" s="1"/>
  <c r="A727" i="5"/>
  <c r="J727" i="5" s="1"/>
  <c r="A728" i="5"/>
  <c r="K728" i="5" s="1"/>
  <c r="A729" i="5"/>
  <c r="A730" i="5"/>
  <c r="L730" i="5" s="1"/>
  <c r="A731" i="5"/>
  <c r="A732" i="5"/>
  <c r="A733" i="5"/>
  <c r="A734" i="5"/>
  <c r="L734" i="5" s="1"/>
  <c r="A735" i="5"/>
  <c r="A736" i="5"/>
  <c r="S736" i="5" s="1"/>
  <c r="A737" i="5"/>
  <c r="J737" i="5" s="1"/>
  <c r="A738" i="5"/>
  <c r="L738" i="5" s="1"/>
  <c r="A739" i="5"/>
  <c r="N739" i="5" s="1"/>
  <c r="A740" i="5"/>
  <c r="A741" i="5"/>
  <c r="A742" i="5"/>
  <c r="L742" i="5" s="1"/>
  <c r="A743" i="5"/>
  <c r="A744" i="5"/>
  <c r="K744" i="5" s="1"/>
  <c r="A745" i="5"/>
  <c r="A746" i="5"/>
  <c r="M746" i="5" s="1"/>
  <c r="A747" i="5"/>
  <c r="A748" i="5"/>
  <c r="A749" i="5"/>
  <c r="A750" i="5"/>
  <c r="L750" i="5" s="1"/>
  <c r="A751" i="5"/>
  <c r="A752" i="5"/>
  <c r="K752" i="5" s="1"/>
  <c r="A753" i="5"/>
  <c r="A754" i="5"/>
  <c r="L754" i="5" s="1"/>
  <c r="A755" i="5"/>
  <c r="A756" i="5"/>
  <c r="A757" i="5"/>
  <c r="P757" i="5" s="1"/>
  <c r="A758" i="5"/>
  <c r="L758" i="5" s="1"/>
  <c r="A759" i="5"/>
  <c r="J759" i="5" s="1"/>
  <c r="A760" i="5"/>
  <c r="K760" i="5" s="1"/>
  <c r="A761" i="5"/>
  <c r="A762" i="5"/>
  <c r="L762" i="5" s="1"/>
  <c r="A763" i="5"/>
  <c r="A764" i="5"/>
  <c r="A765" i="5"/>
  <c r="A766" i="5"/>
  <c r="L766" i="5" s="1"/>
  <c r="A767" i="5"/>
  <c r="A768" i="5"/>
  <c r="A769" i="5"/>
  <c r="J769" i="5" s="1"/>
  <c r="A770" i="5"/>
  <c r="L770" i="5" s="1"/>
  <c r="A771" i="5"/>
  <c r="A772" i="5"/>
  <c r="K772" i="5" s="1"/>
  <c r="A773" i="5"/>
  <c r="P773" i="5" s="1"/>
  <c r="A774" i="5"/>
  <c r="L774" i="5" s="1"/>
  <c r="A775" i="5"/>
  <c r="R775" i="5" s="1"/>
  <c r="A776" i="5"/>
  <c r="A777" i="5"/>
  <c r="A778" i="5"/>
  <c r="L778" i="5" s="1"/>
  <c r="A779" i="5"/>
  <c r="A780" i="5"/>
  <c r="S780" i="5" s="1"/>
  <c r="A781" i="5"/>
  <c r="A782" i="5"/>
  <c r="L782" i="5" s="1"/>
  <c r="A783" i="5"/>
  <c r="A784" i="5"/>
  <c r="A785" i="5"/>
  <c r="J785" i="5" s="1"/>
  <c r="A786" i="5"/>
  <c r="L786" i="5" s="1"/>
  <c r="A787" i="5"/>
  <c r="A788" i="5"/>
  <c r="P788" i="5" s="1"/>
  <c r="A789" i="5"/>
  <c r="A790" i="5"/>
  <c r="L790" i="5" s="1"/>
  <c r="A791" i="5"/>
  <c r="J791" i="5" s="1"/>
  <c r="A792" i="5"/>
  <c r="A793" i="5"/>
  <c r="M793" i="5" s="1"/>
  <c r="A794" i="5"/>
  <c r="L794" i="5" s="1"/>
  <c r="A795" i="5"/>
  <c r="A796" i="5"/>
  <c r="K796" i="5" s="1"/>
  <c r="A797" i="5"/>
  <c r="Q797" i="5" s="1"/>
  <c r="A798" i="5"/>
  <c r="L798" i="5" s="1"/>
  <c r="A799" i="5"/>
  <c r="J799" i="5" s="1"/>
  <c r="A800" i="5"/>
  <c r="A801" i="5"/>
  <c r="A802" i="5"/>
  <c r="L802" i="5" s="1"/>
  <c r="A803" i="5"/>
  <c r="A804" i="5"/>
  <c r="K804" i="5" s="1"/>
  <c r="A805" i="5"/>
  <c r="O805" i="5" s="1"/>
  <c r="A806" i="5"/>
  <c r="L806" i="5" s="1"/>
  <c r="A807" i="5"/>
  <c r="J807" i="5" s="1"/>
  <c r="A808" i="5"/>
  <c r="A809" i="5"/>
  <c r="S809" i="5" s="1"/>
  <c r="A810" i="5"/>
  <c r="L810" i="5" s="1"/>
  <c r="A811" i="5"/>
  <c r="A812" i="5"/>
  <c r="S812" i="5" s="1"/>
  <c r="A813" i="5"/>
  <c r="A814" i="5"/>
  <c r="L814" i="5" s="1"/>
  <c r="A815" i="5"/>
  <c r="J815" i="5" s="1"/>
  <c r="A816" i="5"/>
  <c r="K816" i="5" s="1"/>
  <c r="A817" i="5"/>
  <c r="P817" i="5" s="1"/>
  <c r="A818" i="5"/>
  <c r="L818" i="5" s="1"/>
  <c r="A819" i="5"/>
  <c r="M819" i="5" s="1"/>
  <c r="A820" i="5"/>
  <c r="A821" i="5"/>
  <c r="A822" i="5"/>
  <c r="L822" i="5" s="1"/>
  <c r="A823" i="5"/>
  <c r="J823" i="5" s="1"/>
  <c r="A824" i="5"/>
  <c r="K824" i="5" s="1"/>
  <c r="A825" i="5"/>
  <c r="M825" i="5" s="1"/>
  <c r="A826" i="5"/>
  <c r="L826" i="5" s="1"/>
  <c r="A827" i="5"/>
  <c r="A828" i="5"/>
  <c r="A829" i="5"/>
  <c r="Q829" i="5" s="1"/>
  <c r="A830" i="5"/>
  <c r="L830" i="5" s="1"/>
  <c r="A831" i="5"/>
  <c r="J831" i="5" s="1"/>
  <c r="A832" i="5"/>
  <c r="K832" i="5" s="1"/>
  <c r="A833" i="5"/>
  <c r="A834" i="5"/>
  <c r="L834" i="5" s="1"/>
  <c r="A835" i="5"/>
  <c r="A836" i="5"/>
  <c r="A837" i="5"/>
  <c r="O837" i="5" s="1"/>
  <c r="A838" i="5"/>
  <c r="L838" i="5" s="1"/>
  <c r="A839" i="5"/>
  <c r="J839" i="5" s="1"/>
  <c r="A840" i="5"/>
  <c r="K840" i="5" s="1"/>
  <c r="A841" i="5"/>
  <c r="S841" i="5" s="1"/>
  <c r="A842" i="5"/>
  <c r="L842" i="5" s="1"/>
  <c r="A843" i="5"/>
  <c r="O843" i="5" s="1"/>
  <c r="A844" i="5"/>
  <c r="A845" i="5"/>
  <c r="A846" i="5"/>
  <c r="L846" i="5" s="1"/>
  <c r="A847" i="5"/>
  <c r="J847" i="5" s="1"/>
  <c r="A848" i="5"/>
  <c r="K848" i="5" s="1"/>
  <c r="A849" i="5"/>
  <c r="P849" i="5" s="1"/>
  <c r="A850" i="5"/>
  <c r="L850" i="5" s="1"/>
  <c r="A851" i="5"/>
  <c r="A852" i="5"/>
  <c r="K852" i="5" s="1"/>
  <c r="A853" i="5"/>
  <c r="A854" i="5"/>
  <c r="M854" i="5" s="1"/>
  <c r="A855" i="5"/>
  <c r="J855" i="5" s="1"/>
  <c r="A856" i="5"/>
  <c r="A857" i="5"/>
  <c r="A858" i="5"/>
  <c r="L858" i="5" s="1"/>
  <c r="A859" i="5"/>
  <c r="A860" i="5"/>
  <c r="N860" i="5" s="1"/>
  <c r="A861" i="5"/>
  <c r="Q861" i="5" s="1"/>
  <c r="A862" i="5"/>
  <c r="L862" i="5" s="1"/>
  <c r="A863" i="5"/>
  <c r="J863" i="5" s="1"/>
  <c r="A864" i="5"/>
  <c r="A865" i="5"/>
  <c r="A866" i="5"/>
  <c r="N866" i="5" s="1"/>
  <c r="A867" i="5"/>
  <c r="R867" i="5" s="1"/>
  <c r="A868" i="5"/>
  <c r="K868" i="5" s="1"/>
  <c r="A869" i="5"/>
  <c r="A870" i="5"/>
  <c r="L870" i="5" s="1"/>
  <c r="A871" i="5"/>
  <c r="J871" i="5" s="1"/>
  <c r="A872" i="5"/>
  <c r="O872" i="5" s="1"/>
  <c r="A873" i="5"/>
  <c r="S873" i="5" s="1"/>
  <c r="A874" i="5"/>
  <c r="L874" i="5" s="1"/>
  <c r="A875" i="5"/>
  <c r="A876" i="5"/>
  <c r="A877" i="5"/>
  <c r="A878" i="5"/>
  <c r="N878" i="5" s="1"/>
  <c r="A879" i="5"/>
  <c r="J879" i="5" s="1"/>
  <c r="A880" i="5"/>
  <c r="K880" i="5" s="1"/>
  <c r="A881" i="5"/>
  <c r="Q881" i="5" s="1"/>
  <c r="A882" i="5"/>
  <c r="R882" i="5" s="1"/>
  <c r="A883" i="5"/>
  <c r="S883" i="5" s="1"/>
  <c r="A884" i="5"/>
  <c r="A885" i="5"/>
  <c r="A886" i="5"/>
  <c r="L886" i="5" s="1"/>
  <c r="A887" i="5"/>
  <c r="J887" i="5" s="1"/>
  <c r="A888" i="5"/>
  <c r="P888" i="5" s="1"/>
  <c r="A889" i="5"/>
  <c r="A890" i="5"/>
  <c r="L890" i="5" s="1"/>
  <c r="A891" i="5"/>
  <c r="A892" i="5"/>
  <c r="A893" i="5"/>
  <c r="M893" i="5" s="1"/>
  <c r="A894" i="5"/>
  <c r="L894" i="5" s="1"/>
  <c r="A895" i="5"/>
  <c r="J895" i="5" s="1"/>
  <c r="A896" i="5"/>
  <c r="P896" i="5" s="1"/>
  <c r="A897" i="5"/>
  <c r="Q897" i="5" s="1"/>
  <c r="A898" i="5"/>
  <c r="L898" i="5" s="1"/>
  <c r="A899" i="5"/>
  <c r="A900" i="5"/>
  <c r="A901" i="5"/>
  <c r="M901" i="5" s="1"/>
  <c r="A902" i="5"/>
  <c r="L902" i="5" s="1"/>
  <c r="A903" i="5"/>
  <c r="J903" i="5" s="1"/>
  <c r="A904" i="5"/>
  <c r="K904" i="5" s="1"/>
  <c r="A905" i="5"/>
  <c r="Q905" i="5" s="1"/>
  <c r="A906" i="5"/>
  <c r="L906" i="5" s="1"/>
  <c r="A907" i="5"/>
  <c r="A908" i="5"/>
  <c r="K908" i="5" s="1"/>
  <c r="A909" i="5"/>
  <c r="M909" i="5" s="1"/>
  <c r="A910" i="5"/>
  <c r="N910" i="5" s="1"/>
  <c r="A911" i="5"/>
  <c r="J911" i="5" s="1"/>
  <c r="A912" i="5"/>
  <c r="A913" i="5"/>
  <c r="Q913" i="5" s="1"/>
  <c r="A914" i="5"/>
  <c r="R914" i="5" s="1"/>
  <c r="A915" i="5"/>
  <c r="S915" i="5" s="1"/>
  <c r="A916" i="5"/>
  <c r="K916" i="5" s="1"/>
  <c r="A917" i="5"/>
  <c r="A918" i="5"/>
  <c r="L918" i="5" s="1"/>
  <c r="A919" i="5"/>
  <c r="J919" i="5" s="1"/>
  <c r="A920" i="5"/>
  <c r="A921" i="5"/>
  <c r="A922" i="5"/>
  <c r="L922" i="5" s="1"/>
  <c r="A923" i="5"/>
  <c r="A924" i="5"/>
  <c r="K924" i="5" s="1"/>
  <c r="A925" i="5"/>
  <c r="M925" i="5" s="1"/>
  <c r="A926" i="5"/>
  <c r="L926" i="5" s="1"/>
  <c r="A927" i="5"/>
  <c r="O927" i="5" s="1"/>
  <c r="A928" i="5"/>
  <c r="P928" i="5" s="1"/>
  <c r="A929" i="5"/>
  <c r="Q929" i="5" s="1"/>
  <c r="A930" i="5"/>
  <c r="L930" i="5" s="1"/>
  <c r="A931" i="5"/>
  <c r="S931" i="5" s="1"/>
  <c r="A932" i="5"/>
  <c r="A933" i="5"/>
  <c r="M933" i="5" s="1"/>
  <c r="A934" i="5"/>
  <c r="L934" i="5" s="1"/>
  <c r="A935" i="5"/>
  <c r="J935" i="5" s="1"/>
  <c r="A936" i="5"/>
  <c r="K936" i="5" s="1"/>
  <c r="A937" i="5"/>
  <c r="Q937" i="5" s="1"/>
  <c r="A938" i="5"/>
  <c r="L938" i="5" s="1"/>
  <c r="A939" i="5"/>
  <c r="A940" i="5"/>
  <c r="A941" i="5"/>
  <c r="M941" i="5" s="1"/>
  <c r="A942" i="5"/>
  <c r="N942" i="5" s="1"/>
  <c r="A943" i="5"/>
  <c r="J943" i="5" s="1"/>
  <c r="A944" i="5"/>
  <c r="K944" i="5" s="1"/>
  <c r="A945" i="5"/>
  <c r="Q945" i="5" s="1"/>
  <c r="A946" i="5"/>
  <c r="R946" i="5" s="1"/>
  <c r="A947" i="5"/>
  <c r="S947" i="5" s="1"/>
  <c r="A948" i="5"/>
  <c r="A949" i="5"/>
  <c r="A950" i="5"/>
  <c r="L950" i="5" s="1"/>
  <c r="A951" i="5"/>
  <c r="J951" i="5" s="1"/>
  <c r="A952" i="5"/>
  <c r="P952" i="5" s="1"/>
  <c r="A953" i="5"/>
  <c r="A954" i="5"/>
  <c r="L954" i="5" s="1"/>
  <c r="A955" i="5"/>
  <c r="A956" i="5"/>
  <c r="A957" i="5"/>
  <c r="M957" i="5" s="1"/>
  <c r="A958" i="5"/>
  <c r="L958" i="5" s="1"/>
  <c r="A959" i="5"/>
  <c r="O959" i="5" s="1"/>
  <c r="A960" i="5"/>
  <c r="P960" i="5" s="1"/>
  <c r="A961" i="5"/>
  <c r="Q961" i="5" s="1"/>
  <c r="A962" i="5"/>
  <c r="L962" i="5" s="1"/>
  <c r="A963" i="5"/>
  <c r="S963" i="5" s="1"/>
  <c r="A964" i="5"/>
  <c r="A965" i="5"/>
  <c r="M965" i="5" s="1"/>
  <c r="A966" i="5"/>
  <c r="L966" i="5" s="1"/>
  <c r="A967" i="5"/>
  <c r="J967" i="5" s="1"/>
  <c r="A968" i="5"/>
  <c r="K968" i="5" s="1"/>
  <c r="A969" i="5"/>
  <c r="Q969" i="5" s="1"/>
  <c r="A970" i="5"/>
  <c r="L970" i="5" s="1"/>
  <c r="A971" i="5"/>
  <c r="A972" i="5"/>
  <c r="K972" i="5" s="1"/>
  <c r="A973" i="5"/>
  <c r="M973" i="5" s="1"/>
  <c r="A974" i="5"/>
  <c r="N974" i="5" s="1"/>
  <c r="A975" i="5"/>
  <c r="J975" i="5" s="1"/>
  <c r="A976" i="5"/>
  <c r="A977" i="5"/>
  <c r="Q977" i="5" s="1"/>
  <c r="A978" i="5"/>
  <c r="R978" i="5" s="1"/>
  <c r="A979" i="5"/>
  <c r="S979" i="5" s="1"/>
  <c r="A980" i="5"/>
  <c r="K980" i="5" s="1"/>
  <c r="A981" i="5"/>
  <c r="A982" i="5"/>
  <c r="L982" i="5" s="1"/>
  <c r="A983" i="5"/>
  <c r="J983" i="5" s="1"/>
  <c r="A984" i="5"/>
  <c r="A985" i="5"/>
  <c r="A986" i="5"/>
  <c r="L986" i="5" s="1"/>
  <c r="A987" i="5"/>
  <c r="A988" i="5"/>
  <c r="K988" i="5" s="1"/>
  <c r="A989" i="5"/>
  <c r="M989" i="5" s="1"/>
  <c r="A990" i="5"/>
  <c r="L990" i="5" s="1"/>
  <c r="A991" i="5"/>
  <c r="O991" i="5" s="1"/>
  <c r="A992" i="5"/>
  <c r="A993" i="5"/>
  <c r="Q993" i="5" s="1"/>
  <c r="A994" i="5"/>
  <c r="L994" i="5" s="1"/>
  <c r="A995" i="5"/>
  <c r="S995" i="5" s="1"/>
  <c r="A996" i="5"/>
  <c r="K996" i="5" s="1"/>
  <c r="A997" i="5"/>
  <c r="M997" i="5" s="1"/>
  <c r="A998" i="5"/>
  <c r="L998" i="5" s="1"/>
  <c r="A999" i="5"/>
  <c r="J999" i="5" s="1"/>
  <c r="A1000" i="5"/>
  <c r="K1000" i="5" s="1"/>
  <c r="A1001" i="5"/>
  <c r="Q1001" i="5" s="1"/>
  <c r="A1002" i="5"/>
  <c r="L1002" i="5" s="1"/>
  <c r="A1003" i="5"/>
  <c r="A1004" i="5"/>
  <c r="A1005" i="5"/>
  <c r="M1005" i="5" s="1"/>
  <c r="A1006" i="5"/>
  <c r="N1006" i="5" s="1"/>
  <c r="A1007" i="5"/>
  <c r="J1007" i="5" s="1"/>
  <c r="A1008" i="5"/>
  <c r="K1008" i="5" s="1"/>
  <c r="A1009" i="5"/>
  <c r="Q1009" i="5" s="1"/>
  <c r="A1010" i="5"/>
  <c r="R1010" i="5" s="1"/>
  <c r="A1011" i="5"/>
  <c r="S1011" i="5" s="1"/>
  <c r="A1012" i="5"/>
  <c r="A1013" i="5"/>
  <c r="A1014" i="5"/>
  <c r="L1014" i="5" s="1"/>
  <c r="A1015" i="5"/>
  <c r="J1015" i="5" s="1"/>
  <c r="A1016" i="5"/>
  <c r="P1016" i="5" s="1"/>
  <c r="A1017" i="5"/>
  <c r="A1018" i="5"/>
  <c r="L1018" i="5" s="1"/>
  <c r="A1019" i="5"/>
  <c r="A1020" i="5"/>
  <c r="A1021" i="5"/>
  <c r="M1021" i="5" s="1"/>
  <c r="A1022" i="5"/>
  <c r="L1022" i="5" s="1"/>
  <c r="A1023" i="5"/>
  <c r="O1023" i="5" s="1"/>
  <c r="A1024" i="5"/>
  <c r="P1024" i="5" s="1"/>
  <c r="A1025" i="5"/>
  <c r="Q1025" i="5" s="1"/>
  <c r="A1026" i="5"/>
  <c r="L1026" i="5" s="1"/>
  <c r="A1027" i="5"/>
  <c r="S1027" i="5" s="1"/>
  <c r="A1028" i="5"/>
  <c r="A2" i="5"/>
  <c r="S2" i="5" s="1"/>
  <c r="J2" i="5" l="1"/>
  <c r="O879" i="5"/>
  <c r="Q855" i="5"/>
  <c r="N831" i="5"/>
  <c r="J1023" i="5"/>
  <c r="J991" i="5"/>
  <c r="J959" i="5"/>
  <c r="J927" i="5"/>
  <c r="P785" i="5"/>
  <c r="O1007" i="5"/>
  <c r="O975" i="5"/>
  <c r="O943" i="5"/>
  <c r="O911" i="5"/>
  <c r="O1028" i="5"/>
  <c r="S1028" i="5"/>
  <c r="N1028" i="5"/>
  <c r="R1028" i="5"/>
  <c r="Q1028" i="5"/>
  <c r="M1028" i="5"/>
  <c r="J1028" i="5"/>
  <c r="P1028" i="5"/>
  <c r="O1020" i="5"/>
  <c r="S1020" i="5"/>
  <c r="N1020" i="5"/>
  <c r="R1020" i="5"/>
  <c r="Q1020" i="5"/>
  <c r="M1020" i="5"/>
  <c r="J1020" i="5"/>
  <c r="P1020" i="5"/>
  <c r="O1012" i="5"/>
  <c r="S1012" i="5"/>
  <c r="N1012" i="5"/>
  <c r="R1012" i="5"/>
  <c r="Q1012" i="5"/>
  <c r="M1012" i="5"/>
  <c r="J1012" i="5"/>
  <c r="P1012" i="5"/>
  <c r="O1004" i="5"/>
  <c r="S1004" i="5"/>
  <c r="N1004" i="5"/>
  <c r="R1004" i="5"/>
  <c r="Q1004" i="5"/>
  <c r="M1004" i="5"/>
  <c r="J1004" i="5"/>
  <c r="P1004" i="5"/>
  <c r="O992" i="5"/>
  <c r="S992" i="5"/>
  <c r="N992" i="5"/>
  <c r="R992" i="5"/>
  <c r="M992" i="5"/>
  <c r="Q992" i="5"/>
  <c r="J992" i="5"/>
  <c r="O984" i="5"/>
  <c r="S984" i="5"/>
  <c r="N984" i="5"/>
  <c r="R984" i="5"/>
  <c r="M984" i="5"/>
  <c r="Q984" i="5"/>
  <c r="J984" i="5"/>
  <c r="O976" i="5"/>
  <c r="S976" i="5"/>
  <c r="N976" i="5"/>
  <c r="R976" i="5"/>
  <c r="M976" i="5"/>
  <c r="Q976" i="5"/>
  <c r="J976" i="5"/>
  <c r="O964" i="5"/>
  <c r="S964" i="5"/>
  <c r="N964" i="5"/>
  <c r="R964" i="5"/>
  <c r="Q964" i="5"/>
  <c r="M964" i="5"/>
  <c r="J964" i="5"/>
  <c r="P964" i="5"/>
  <c r="O956" i="5"/>
  <c r="S956" i="5"/>
  <c r="N956" i="5"/>
  <c r="R956" i="5"/>
  <c r="Q956" i="5"/>
  <c r="M956" i="5"/>
  <c r="J956" i="5"/>
  <c r="P956" i="5"/>
  <c r="O948" i="5"/>
  <c r="S948" i="5"/>
  <c r="N948" i="5"/>
  <c r="R948" i="5"/>
  <c r="Q948" i="5"/>
  <c r="M948" i="5"/>
  <c r="J948" i="5"/>
  <c r="P948" i="5"/>
  <c r="O940" i="5"/>
  <c r="S940" i="5"/>
  <c r="N940" i="5"/>
  <c r="R940" i="5"/>
  <c r="Q940" i="5"/>
  <c r="M940" i="5"/>
  <c r="J940" i="5"/>
  <c r="P940" i="5"/>
  <c r="O932" i="5"/>
  <c r="S932" i="5"/>
  <c r="N932" i="5"/>
  <c r="R932" i="5"/>
  <c r="Q932" i="5"/>
  <c r="M932" i="5"/>
  <c r="J932" i="5"/>
  <c r="P932" i="5"/>
  <c r="O920" i="5"/>
  <c r="S920" i="5"/>
  <c r="N920" i="5"/>
  <c r="R920" i="5"/>
  <c r="M920" i="5"/>
  <c r="Q920" i="5"/>
  <c r="J920" i="5"/>
  <c r="O912" i="5"/>
  <c r="S912" i="5"/>
  <c r="N912" i="5"/>
  <c r="R912" i="5"/>
  <c r="M912" i="5"/>
  <c r="Q912" i="5"/>
  <c r="J912" i="5"/>
  <c r="O900" i="5"/>
  <c r="S900" i="5"/>
  <c r="N900" i="5"/>
  <c r="R900" i="5"/>
  <c r="Q900" i="5"/>
  <c r="M900" i="5"/>
  <c r="J900" i="5"/>
  <c r="P900" i="5"/>
  <c r="O892" i="5"/>
  <c r="S892" i="5"/>
  <c r="N892" i="5"/>
  <c r="R892" i="5"/>
  <c r="Q892" i="5"/>
  <c r="M892" i="5"/>
  <c r="J892" i="5"/>
  <c r="P892" i="5"/>
  <c r="O884" i="5"/>
  <c r="S884" i="5"/>
  <c r="N884" i="5"/>
  <c r="R884" i="5"/>
  <c r="Q884" i="5"/>
  <c r="M884" i="5"/>
  <c r="J884" i="5"/>
  <c r="P884" i="5"/>
  <c r="M876" i="5"/>
  <c r="Q876" i="5"/>
  <c r="R876" i="5"/>
  <c r="P876" i="5"/>
  <c r="O876" i="5"/>
  <c r="J876" i="5"/>
  <c r="N876" i="5"/>
  <c r="M864" i="5"/>
  <c r="Q864" i="5"/>
  <c r="P864" i="5"/>
  <c r="O864" i="5"/>
  <c r="N864" i="5"/>
  <c r="S864" i="5"/>
  <c r="J864" i="5"/>
  <c r="M856" i="5"/>
  <c r="Q856" i="5"/>
  <c r="N856" i="5"/>
  <c r="S856" i="5"/>
  <c r="R856" i="5"/>
  <c r="P856" i="5"/>
  <c r="J856" i="5"/>
  <c r="O856" i="5"/>
  <c r="M844" i="5"/>
  <c r="Q844" i="5"/>
  <c r="R844" i="5"/>
  <c r="P844" i="5"/>
  <c r="O844" i="5"/>
  <c r="J844" i="5"/>
  <c r="N844" i="5"/>
  <c r="M836" i="5"/>
  <c r="Q836" i="5"/>
  <c r="O836" i="5"/>
  <c r="N836" i="5"/>
  <c r="S836" i="5"/>
  <c r="R836" i="5"/>
  <c r="J836" i="5"/>
  <c r="P836" i="5"/>
  <c r="M828" i="5"/>
  <c r="Q828" i="5"/>
  <c r="R828" i="5"/>
  <c r="P828" i="5"/>
  <c r="O828" i="5"/>
  <c r="J828" i="5"/>
  <c r="S828" i="5"/>
  <c r="M820" i="5"/>
  <c r="Q820" i="5"/>
  <c r="O820" i="5"/>
  <c r="N820" i="5"/>
  <c r="S820" i="5"/>
  <c r="R820" i="5"/>
  <c r="J820" i="5"/>
  <c r="M808" i="5"/>
  <c r="Q808" i="5"/>
  <c r="N808" i="5"/>
  <c r="S808" i="5"/>
  <c r="R808" i="5"/>
  <c r="P808" i="5"/>
  <c r="J808" i="5"/>
  <c r="M800" i="5"/>
  <c r="Q800" i="5"/>
  <c r="P800" i="5"/>
  <c r="O800" i="5"/>
  <c r="N800" i="5"/>
  <c r="S800" i="5"/>
  <c r="J800" i="5"/>
  <c r="M792" i="5"/>
  <c r="Q792" i="5"/>
  <c r="N792" i="5"/>
  <c r="S792" i="5"/>
  <c r="R792" i="5"/>
  <c r="P792" i="5"/>
  <c r="J792" i="5"/>
  <c r="O792" i="5"/>
  <c r="M784" i="5"/>
  <c r="Q784" i="5"/>
  <c r="P784" i="5"/>
  <c r="O784" i="5"/>
  <c r="S784" i="5"/>
  <c r="J784" i="5"/>
  <c r="N784" i="5"/>
  <c r="R784" i="5"/>
  <c r="N776" i="5"/>
  <c r="R776" i="5"/>
  <c r="M776" i="5"/>
  <c r="Q776" i="5"/>
  <c r="P776" i="5"/>
  <c r="O776" i="5"/>
  <c r="J776" i="5"/>
  <c r="S776" i="5"/>
  <c r="N768" i="5"/>
  <c r="R768" i="5"/>
  <c r="M768" i="5"/>
  <c r="Q768" i="5"/>
  <c r="P768" i="5"/>
  <c r="O768" i="5"/>
  <c r="J768" i="5"/>
  <c r="N764" i="5"/>
  <c r="R764" i="5"/>
  <c r="M764" i="5"/>
  <c r="Q764" i="5"/>
  <c r="S764" i="5"/>
  <c r="P764" i="5"/>
  <c r="N756" i="5"/>
  <c r="R756" i="5"/>
  <c r="M756" i="5"/>
  <c r="Q756" i="5"/>
  <c r="S756" i="5"/>
  <c r="P756" i="5"/>
  <c r="O756" i="5"/>
  <c r="J756" i="5"/>
  <c r="N748" i="5"/>
  <c r="R748" i="5"/>
  <c r="M748" i="5"/>
  <c r="Q748" i="5"/>
  <c r="S748" i="5"/>
  <c r="P748" i="5"/>
  <c r="N740" i="5"/>
  <c r="R740" i="5"/>
  <c r="M740" i="5"/>
  <c r="Q740" i="5"/>
  <c r="S740" i="5"/>
  <c r="P740" i="5"/>
  <c r="O740" i="5"/>
  <c r="J740" i="5"/>
  <c r="N732" i="5"/>
  <c r="R732" i="5"/>
  <c r="M732" i="5"/>
  <c r="Q732" i="5"/>
  <c r="S732" i="5"/>
  <c r="P732" i="5"/>
  <c r="N724" i="5"/>
  <c r="R724" i="5"/>
  <c r="M724" i="5"/>
  <c r="Q724" i="5"/>
  <c r="S724" i="5"/>
  <c r="P724" i="5"/>
  <c r="O724" i="5"/>
  <c r="J724" i="5"/>
  <c r="N716" i="5"/>
  <c r="R716" i="5"/>
  <c r="M716" i="5"/>
  <c r="Q716" i="5"/>
  <c r="S716" i="5"/>
  <c r="P716" i="5"/>
  <c r="N708" i="5"/>
  <c r="R708" i="5"/>
  <c r="M708" i="5"/>
  <c r="Q708" i="5"/>
  <c r="S708" i="5"/>
  <c r="P708" i="5"/>
  <c r="O708" i="5"/>
  <c r="J708" i="5"/>
  <c r="N700" i="5"/>
  <c r="R700" i="5"/>
  <c r="M700" i="5"/>
  <c r="Q700" i="5"/>
  <c r="S700" i="5"/>
  <c r="P700" i="5"/>
  <c r="N692" i="5"/>
  <c r="R692" i="5"/>
  <c r="M692" i="5"/>
  <c r="Q692" i="5"/>
  <c r="S692" i="5"/>
  <c r="P692" i="5"/>
  <c r="O692" i="5"/>
  <c r="J692" i="5"/>
  <c r="N684" i="5"/>
  <c r="R684" i="5"/>
  <c r="M684" i="5"/>
  <c r="Q684" i="5"/>
  <c r="S684" i="5"/>
  <c r="P684" i="5"/>
  <c r="N680" i="5"/>
  <c r="R680" i="5"/>
  <c r="M680" i="5"/>
  <c r="Q680" i="5"/>
  <c r="P680" i="5"/>
  <c r="O680" i="5"/>
  <c r="J680" i="5"/>
  <c r="S680" i="5"/>
  <c r="N672" i="5"/>
  <c r="R672" i="5"/>
  <c r="M672" i="5"/>
  <c r="Q672" i="5"/>
  <c r="P672" i="5"/>
  <c r="O672" i="5"/>
  <c r="J672" i="5"/>
  <c r="N668" i="5"/>
  <c r="R668" i="5"/>
  <c r="M668" i="5"/>
  <c r="Q668" i="5"/>
  <c r="S668" i="5"/>
  <c r="P668" i="5"/>
  <c r="N660" i="5"/>
  <c r="R660" i="5"/>
  <c r="M660" i="5"/>
  <c r="Q660" i="5"/>
  <c r="S660" i="5"/>
  <c r="P660" i="5"/>
  <c r="O660" i="5"/>
  <c r="J660" i="5"/>
  <c r="N656" i="5"/>
  <c r="R656" i="5"/>
  <c r="M656" i="5"/>
  <c r="Q656" i="5"/>
  <c r="P656" i="5"/>
  <c r="O656" i="5"/>
  <c r="J656" i="5"/>
  <c r="N652" i="5"/>
  <c r="R652" i="5"/>
  <c r="M652" i="5"/>
  <c r="Q652" i="5"/>
  <c r="S652" i="5"/>
  <c r="P652" i="5"/>
  <c r="N648" i="5"/>
  <c r="R648" i="5"/>
  <c r="M648" i="5"/>
  <c r="Q648" i="5"/>
  <c r="P648" i="5"/>
  <c r="O648" i="5"/>
  <c r="J648" i="5"/>
  <c r="S648" i="5"/>
  <c r="N644" i="5"/>
  <c r="R644" i="5"/>
  <c r="M644" i="5"/>
  <c r="Q644" i="5"/>
  <c r="S644" i="5"/>
  <c r="P644" i="5"/>
  <c r="O644" i="5"/>
  <c r="J644" i="5"/>
  <c r="N636" i="5"/>
  <c r="R636" i="5"/>
  <c r="M636" i="5"/>
  <c r="Q636" i="5"/>
  <c r="S636" i="5"/>
  <c r="P636" i="5"/>
  <c r="N632" i="5"/>
  <c r="R632" i="5"/>
  <c r="M632" i="5"/>
  <c r="Q632" i="5"/>
  <c r="P632" i="5"/>
  <c r="O632" i="5"/>
  <c r="J632" i="5"/>
  <c r="S632" i="5"/>
  <c r="N628" i="5"/>
  <c r="R628" i="5"/>
  <c r="M628" i="5"/>
  <c r="Q628" i="5"/>
  <c r="S628" i="5"/>
  <c r="P628" i="5"/>
  <c r="O628" i="5"/>
  <c r="J628" i="5"/>
  <c r="N624" i="5"/>
  <c r="R624" i="5"/>
  <c r="M624" i="5"/>
  <c r="Q624" i="5"/>
  <c r="P624" i="5"/>
  <c r="O624" i="5"/>
  <c r="J624" i="5"/>
  <c r="N620" i="5"/>
  <c r="R620" i="5"/>
  <c r="M620" i="5"/>
  <c r="Q620" i="5"/>
  <c r="S620" i="5"/>
  <c r="P620" i="5"/>
  <c r="N616" i="5"/>
  <c r="R616" i="5"/>
  <c r="M616" i="5"/>
  <c r="Q616" i="5"/>
  <c r="P616" i="5"/>
  <c r="O616" i="5"/>
  <c r="J616" i="5"/>
  <c r="S616" i="5"/>
  <c r="N612" i="5"/>
  <c r="R612" i="5"/>
  <c r="M612" i="5"/>
  <c r="Q612" i="5"/>
  <c r="S612" i="5"/>
  <c r="P612" i="5"/>
  <c r="O612" i="5"/>
  <c r="J612" i="5"/>
  <c r="N608" i="5"/>
  <c r="R608" i="5"/>
  <c r="M608" i="5"/>
  <c r="Q608" i="5"/>
  <c r="P608" i="5"/>
  <c r="O608" i="5"/>
  <c r="J608" i="5"/>
  <c r="N604" i="5"/>
  <c r="R604" i="5"/>
  <c r="M604" i="5"/>
  <c r="Q604" i="5"/>
  <c r="S604" i="5"/>
  <c r="P604" i="5"/>
  <c r="N600" i="5"/>
  <c r="M600" i="5"/>
  <c r="R600" i="5"/>
  <c r="Q600" i="5"/>
  <c r="P600" i="5"/>
  <c r="O600" i="5"/>
  <c r="J600" i="5"/>
  <c r="S600" i="5"/>
  <c r="N596" i="5"/>
  <c r="R596" i="5"/>
  <c r="O596" i="5"/>
  <c r="M596" i="5"/>
  <c r="S596" i="5"/>
  <c r="Q596" i="5"/>
  <c r="J596" i="5"/>
  <c r="N592" i="5"/>
  <c r="R592" i="5"/>
  <c r="P592" i="5"/>
  <c r="O592" i="5"/>
  <c r="S592" i="5"/>
  <c r="Q592" i="5"/>
  <c r="M592" i="5"/>
  <c r="J592" i="5"/>
  <c r="N588" i="5"/>
  <c r="R588" i="5"/>
  <c r="Q588" i="5"/>
  <c r="P588" i="5"/>
  <c r="O588" i="5"/>
  <c r="M588" i="5"/>
  <c r="S588" i="5"/>
  <c r="N584" i="5"/>
  <c r="R584" i="5"/>
  <c r="M584" i="5"/>
  <c r="S584" i="5"/>
  <c r="Q584" i="5"/>
  <c r="P584" i="5"/>
  <c r="J584" i="5"/>
  <c r="N580" i="5"/>
  <c r="R580" i="5"/>
  <c r="O580" i="5"/>
  <c r="M580" i="5"/>
  <c r="S580" i="5"/>
  <c r="Q580" i="5"/>
  <c r="P580" i="5"/>
  <c r="J580" i="5"/>
  <c r="N576" i="5"/>
  <c r="R576" i="5"/>
  <c r="P576" i="5"/>
  <c r="O576" i="5"/>
  <c r="M576" i="5"/>
  <c r="S576" i="5"/>
  <c r="J576" i="5"/>
  <c r="Q576" i="5"/>
  <c r="N572" i="5"/>
  <c r="R572" i="5"/>
  <c r="Q572" i="5"/>
  <c r="P572" i="5"/>
  <c r="S572" i="5"/>
  <c r="O572" i="5"/>
  <c r="N568" i="5"/>
  <c r="R568" i="5"/>
  <c r="M568" i="5"/>
  <c r="S568" i="5"/>
  <c r="Q568" i="5"/>
  <c r="P568" i="5"/>
  <c r="O568" i="5"/>
  <c r="J568" i="5"/>
  <c r="N564" i="5"/>
  <c r="R564" i="5"/>
  <c r="O564" i="5"/>
  <c r="M564" i="5"/>
  <c r="S564" i="5"/>
  <c r="Q564" i="5"/>
  <c r="P564" i="5"/>
  <c r="J564" i="5"/>
  <c r="N560" i="5"/>
  <c r="R560" i="5"/>
  <c r="P560" i="5"/>
  <c r="O560" i="5"/>
  <c r="S560" i="5"/>
  <c r="Q560" i="5"/>
  <c r="J560" i="5"/>
  <c r="M560" i="5"/>
  <c r="N556" i="5"/>
  <c r="R556" i="5"/>
  <c r="Q556" i="5"/>
  <c r="P556" i="5"/>
  <c r="O556" i="5"/>
  <c r="M556" i="5"/>
  <c r="N552" i="5"/>
  <c r="R552" i="5"/>
  <c r="M552" i="5"/>
  <c r="S552" i="5"/>
  <c r="Q552" i="5"/>
  <c r="P552" i="5"/>
  <c r="J552" i="5"/>
  <c r="O552" i="5"/>
  <c r="N548" i="5"/>
  <c r="R548" i="5"/>
  <c r="O548" i="5"/>
  <c r="M548" i="5"/>
  <c r="S548" i="5"/>
  <c r="Q548" i="5"/>
  <c r="P548" i="5"/>
  <c r="J548" i="5"/>
  <c r="N544" i="5"/>
  <c r="R544" i="5"/>
  <c r="P544" i="5"/>
  <c r="O544" i="5"/>
  <c r="M544" i="5"/>
  <c r="J544" i="5"/>
  <c r="S544" i="5"/>
  <c r="N540" i="5"/>
  <c r="R540" i="5"/>
  <c r="Q540" i="5"/>
  <c r="P540" i="5"/>
  <c r="S540" i="5"/>
  <c r="O540" i="5"/>
  <c r="M540" i="5"/>
  <c r="O536" i="5"/>
  <c r="S536" i="5"/>
  <c r="N536" i="5"/>
  <c r="R536" i="5"/>
  <c r="Q536" i="5"/>
  <c r="P536" i="5"/>
  <c r="M536" i="5"/>
  <c r="J536" i="5"/>
  <c r="O532" i="5"/>
  <c r="S532" i="5"/>
  <c r="N532" i="5"/>
  <c r="R532" i="5"/>
  <c r="M532" i="5"/>
  <c r="Q532" i="5"/>
  <c r="P532" i="5"/>
  <c r="J532" i="5"/>
  <c r="O528" i="5"/>
  <c r="S528" i="5"/>
  <c r="N528" i="5"/>
  <c r="R528" i="5"/>
  <c r="Q528" i="5"/>
  <c r="P528" i="5"/>
  <c r="M528" i="5"/>
  <c r="J528" i="5"/>
  <c r="O524" i="5"/>
  <c r="S524" i="5"/>
  <c r="N524" i="5"/>
  <c r="R524" i="5"/>
  <c r="M524" i="5"/>
  <c r="Q524" i="5"/>
  <c r="O520" i="5"/>
  <c r="S520" i="5"/>
  <c r="N520" i="5"/>
  <c r="R520" i="5"/>
  <c r="Q520" i="5"/>
  <c r="P520" i="5"/>
  <c r="M520" i="5"/>
  <c r="J520" i="5"/>
  <c r="O516" i="5"/>
  <c r="S516" i="5"/>
  <c r="N516" i="5"/>
  <c r="R516" i="5"/>
  <c r="M516" i="5"/>
  <c r="Q516" i="5"/>
  <c r="P516" i="5"/>
  <c r="J516" i="5"/>
  <c r="O512" i="5"/>
  <c r="S512" i="5"/>
  <c r="N512" i="5"/>
  <c r="R512" i="5"/>
  <c r="Q512" i="5"/>
  <c r="P512" i="5"/>
  <c r="M512" i="5"/>
  <c r="J512" i="5"/>
  <c r="O508" i="5"/>
  <c r="S508" i="5"/>
  <c r="N508" i="5"/>
  <c r="R508" i="5"/>
  <c r="M508" i="5"/>
  <c r="Q508" i="5"/>
  <c r="P508" i="5"/>
  <c r="O504" i="5"/>
  <c r="S504" i="5"/>
  <c r="N504" i="5"/>
  <c r="R504" i="5"/>
  <c r="Q504" i="5"/>
  <c r="P504" i="5"/>
  <c r="M504" i="5"/>
  <c r="J504" i="5"/>
  <c r="O500" i="5"/>
  <c r="S500" i="5"/>
  <c r="N500" i="5"/>
  <c r="R500" i="5"/>
  <c r="M500" i="5"/>
  <c r="Q500" i="5"/>
  <c r="P500" i="5"/>
  <c r="J500" i="5"/>
  <c r="O496" i="5"/>
  <c r="S496" i="5"/>
  <c r="N496" i="5"/>
  <c r="R496" i="5"/>
  <c r="Q496" i="5"/>
  <c r="P496" i="5"/>
  <c r="M496" i="5"/>
  <c r="J496" i="5"/>
  <c r="M492" i="5"/>
  <c r="Q492" i="5"/>
  <c r="R492" i="5"/>
  <c r="P492" i="5"/>
  <c r="S492" i="5"/>
  <c r="O492" i="5"/>
  <c r="M488" i="5"/>
  <c r="Q488" i="5"/>
  <c r="N488" i="5"/>
  <c r="S488" i="5"/>
  <c r="R488" i="5"/>
  <c r="P488" i="5"/>
  <c r="O488" i="5"/>
  <c r="J488" i="5"/>
  <c r="M484" i="5"/>
  <c r="Q484" i="5"/>
  <c r="O484" i="5"/>
  <c r="N484" i="5"/>
  <c r="S484" i="5"/>
  <c r="R484" i="5"/>
  <c r="P484" i="5"/>
  <c r="J484" i="5"/>
  <c r="M480" i="5"/>
  <c r="Q480" i="5"/>
  <c r="P480" i="5"/>
  <c r="O480" i="5"/>
  <c r="S480" i="5"/>
  <c r="R480" i="5"/>
  <c r="J480" i="5"/>
  <c r="N480" i="5"/>
  <c r="M476" i="5"/>
  <c r="Q476" i="5"/>
  <c r="R476" i="5"/>
  <c r="P476" i="5"/>
  <c r="O476" i="5"/>
  <c r="N476" i="5"/>
  <c r="S476" i="5"/>
  <c r="M472" i="5"/>
  <c r="Q472" i="5"/>
  <c r="N472" i="5"/>
  <c r="S472" i="5"/>
  <c r="R472" i="5"/>
  <c r="P472" i="5"/>
  <c r="O472" i="5"/>
  <c r="J472" i="5"/>
  <c r="M468" i="5"/>
  <c r="Q468" i="5"/>
  <c r="O468" i="5"/>
  <c r="N468" i="5"/>
  <c r="S468" i="5"/>
  <c r="R468" i="5"/>
  <c r="P468" i="5"/>
  <c r="J468" i="5"/>
  <c r="M464" i="5"/>
  <c r="Q464" i="5"/>
  <c r="P464" i="5"/>
  <c r="O464" i="5"/>
  <c r="N464" i="5"/>
  <c r="S464" i="5"/>
  <c r="J464" i="5"/>
  <c r="R464" i="5"/>
  <c r="M460" i="5"/>
  <c r="Q460" i="5"/>
  <c r="R460" i="5"/>
  <c r="P460" i="5"/>
  <c r="S460" i="5"/>
  <c r="O460" i="5"/>
  <c r="N460" i="5"/>
  <c r="M456" i="5"/>
  <c r="Q456" i="5"/>
  <c r="N456" i="5"/>
  <c r="S456" i="5"/>
  <c r="R456" i="5"/>
  <c r="P456" i="5"/>
  <c r="O456" i="5"/>
  <c r="J456" i="5"/>
  <c r="M452" i="5"/>
  <c r="Q452" i="5"/>
  <c r="O452" i="5"/>
  <c r="N452" i="5"/>
  <c r="S452" i="5"/>
  <c r="R452" i="5"/>
  <c r="P452" i="5"/>
  <c r="J452" i="5"/>
  <c r="O448" i="5"/>
  <c r="S448" i="5"/>
  <c r="M448" i="5"/>
  <c r="Q448" i="5"/>
  <c r="P448" i="5"/>
  <c r="N448" i="5"/>
  <c r="R448" i="5"/>
  <c r="J448" i="5"/>
  <c r="O444" i="5"/>
  <c r="S444" i="5"/>
  <c r="M444" i="5"/>
  <c r="Q444" i="5"/>
  <c r="R444" i="5"/>
  <c r="P444" i="5"/>
  <c r="N444" i="5"/>
  <c r="O440" i="5"/>
  <c r="S440" i="5"/>
  <c r="M440" i="5"/>
  <c r="Q440" i="5"/>
  <c r="P440" i="5"/>
  <c r="R440" i="5"/>
  <c r="N440" i="5"/>
  <c r="J440" i="5"/>
  <c r="O436" i="5"/>
  <c r="S436" i="5"/>
  <c r="M436" i="5"/>
  <c r="Q436" i="5"/>
  <c r="N436" i="5"/>
  <c r="R436" i="5"/>
  <c r="P436" i="5"/>
  <c r="J436" i="5"/>
  <c r="O432" i="5"/>
  <c r="S432" i="5"/>
  <c r="M432" i="5"/>
  <c r="Q432" i="5"/>
  <c r="P432" i="5"/>
  <c r="R432" i="5"/>
  <c r="N432" i="5"/>
  <c r="J432" i="5"/>
  <c r="O428" i="5"/>
  <c r="S428" i="5"/>
  <c r="M428" i="5"/>
  <c r="Q428" i="5"/>
  <c r="P428" i="5"/>
  <c r="N428" i="5"/>
  <c r="R428" i="5"/>
  <c r="O424" i="5"/>
  <c r="S424" i="5"/>
  <c r="M424" i="5"/>
  <c r="Q424" i="5"/>
  <c r="P424" i="5"/>
  <c r="R424" i="5"/>
  <c r="N424" i="5"/>
  <c r="J424" i="5"/>
  <c r="O420" i="5"/>
  <c r="S420" i="5"/>
  <c r="M420" i="5"/>
  <c r="Q420" i="5"/>
  <c r="R420" i="5"/>
  <c r="P420" i="5"/>
  <c r="N420" i="5"/>
  <c r="J420" i="5"/>
  <c r="O416" i="5"/>
  <c r="S416" i="5"/>
  <c r="M416" i="5"/>
  <c r="Q416" i="5"/>
  <c r="P416" i="5"/>
  <c r="N416" i="5"/>
  <c r="J416" i="5"/>
  <c r="R416" i="5"/>
  <c r="O412" i="5"/>
  <c r="S412" i="5"/>
  <c r="M412" i="5"/>
  <c r="Q412" i="5"/>
  <c r="R412" i="5"/>
  <c r="P412" i="5"/>
  <c r="N412" i="5"/>
  <c r="O408" i="5"/>
  <c r="S408" i="5"/>
  <c r="M408" i="5"/>
  <c r="Q408" i="5"/>
  <c r="P408" i="5"/>
  <c r="R408" i="5"/>
  <c r="N408" i="5"/>
  <c r="J408" i="5"/>
  <c r="O404" i="5"/>
  <c r="S404" i="5"/>
  <c r="M404" i="5"/>
  <c r="Q404" i="5"/>
  <c r="N404" i="5"/>
  <c r="R404" i="5"/>
  <c r="P404" i="5"/>
  <c r="J404" i="5"/>
  <c r="O400" i="5"/>
  <c r="S400" i="5"/>
  <c r="M400" i="5"/>
  <c r="Q400" i="5"/>
  <c r="P400" i="5"/>
  <c r="R400" i="5"/>
  <c r="N400" i="5"/>
  <c r="J400" i="5"/>
  <c r="O396" i="5"/>
  <c r="S396" i="5"/>
  <c r="M396" i="5"/>
  <c r="Q396" i="5"/>
  <c r="P396" i="5"/>
  <c r="N396" i="5"/>
  <c r="R396" i="5"/>
  <c r="O392" i="5"/>
  <c r="S392" i="5"/>
  <c r="M392" i="5"/>
  <c r="Q392" i="5"/>
  <c r="P392" i="5"/>
  <c r="R392" i="5"/>
  <c r="J392" i="5"/>
  <c r="N392" i="5"/>
  <c r="O388" i="5"/>
  <c r="S388" i="5"/>
  <c r="M388" i="5"/>
  <c r="Q388" i="5"/>
  <c r="N388" i="5"/>
  <c r="R388" i="5"/>
  <c r="P388" i="5"/>
  <c r="J388" i="5"/>
  <c r="O384" i="5"/>
  <c r="S384" i="5"/>
  <c r="M384" i="5"/>
  <c r="Q384" i="5"/>
  <c r="R384" i="5"/>
  <c r="P384" i="5"/>
  <c r="N384" i="5"/>
  <c r="J384" i="5"/>
  <c r="O380" i="5"/>
  <c r="S380" i="5"/>
  <c r="M380" i="5"/>
  <c r="Q380" i="5"/>
  <c r="N380" i="5"/>
  <c r="R380" i="5"/>
  <c r="P380" i="5"/>
  <c r="O376" i="5"/>
  <c r="S376" i="5"/>
  <c r="M376" i="5"/>
  <c r="Q376" i="5"/>
  <c r="R376" i="5"/>
  <c r="P376" i="5"/>
  <c r="N376" i="5"/>
  <c r="J376" i="5"/>
  <c r="O372" i="5"/>
  <c r="S372" i="5"/>
  <c r="M372" i="5"/>
  <c r="Q372" i="5"/>
  <c r="N372" i="5"/>
  <c r="R372" i="5"/>
  <c r="P372" i="5"/>
  <c r="J372" i="5"/>
  <c r="O368" i="5"/>
  <c r="S368" i="5"/>
  <c r="M368" i="5"/>
  <c r="Q368" i="5"/>
  <c r="R368" i="5"/>
  <c r="P368" i="5"/>
  <c r="N368" i="5"/>
  <c r="J368" i="5"/>
  <c r="O364" i="5"/>
  <c r="S364" i="5"/>
  <c r="M364" i="5"/>
  <c r="Q364" i="5"/>
  <c r="N364" i="5"/>
  <c r="R364" i="5"/>
  <c r="P364" i="5"/>
  <c r="N360" i="5"/>
  <c r="R360" i="5"/>
  <c r="O360" i="5"/>
  <c r="Q360" i="5"/>
  <c r="M360" i="5"/>
  <c r="S360" i="5"/>
  <c r="P360" i="5"/>
  <c r="J360" i="5"/>
  <c r="N356" i="5"/>
  <c r="R356" i="5"/>
  <c r="P356" i="5"/>
  <c r="M356" i="5"/>
  <c r="S356" i="5"/>
  <c r="Q356" i="5"/>
  <c r="O356" i="5"/>
  <c r="J356" i="5"/>
  <c r="N352" i="5"/>
  <c r="R352" i="5"/>
  <c r="Q352" i="5"/>
  <c r="O352" i="5"/>
  <c r="P352" i="5"/>
  <c r="M352" i="5"/>
  <c r="S352" i="5"/>
  <c r="J352" i="5"/>
  <c r="N348" i="5"/>
  <c r="R348" i="5"/>
  <c r="M348" i="5"/>
  <c r="S348" i="5"/>
  <c r="P348" i="5"/>
  <c r="Q348" i="5"/>
  <c r="O348" i="5"/>
  <c r="N344" i="5"/>
  <c r="R344" i="5"/>
  <c r="O344" i="5"/>
  <c r="Q344" i="5"/>
  <c r="S344" i="5"/>
  <c r="P344" i="5"/>
  <c r="M344" i="5"/>
  <c r="J344" i="5"/>
  <c r="N340" i="5"/>
  <c r="R340" i="5"/>
  <c r="P340" i="5"/>
  <c r="M340" i="5"/>
  <c r="S340" i="5"/>
  <c r="O340" i="5"/>
  <c r="Q340" i="5"/>
  <c r="J340" i="5"/>
  <c r="N336" i="5"/>
  <c r="R336" i="5"/>
  <c r="Q336" i="5"/>
  <c r="O336" i="5"/>
  <c r="S336" i="5"/>
  <c r="P336" i="5"/>
  <c r="M336" i="5"/>
  <c r="J336" i="5"/>
  <c r="N332" i="5"/>
  <c r="R332" i="5"/>
  <c r="M332" i="5"/>
  <c r="S332" i="5"/>
  <c r="P332" i="5"/>
  <c r="Q332" i="5"/>
  <c r="O332" i="5"/>
  <c r="P328" i="5"/>
  <c r="N328" i="5"/>
  <c r="R328" i="5"/>
  <c r="S328" i="5"/>
  <c r="O328" i="5"/>
  <c r="Q328" i="5"/>
  <c r="M328" i="5"/>
  <c r="J328" i="5"/>
  <c r="P324" i="5"/>
  <c r="N324" i="5"/>
  <c r="R324" i="5"/>
  <c r="O324" i="5"/>
  <c r="S324" i="5"/>
  <c r="Q324" i="5"/>
  <c r="M324" i="5"/>
  <c r="J324" i="5"/>
  <c r="P320" i="5"/>
  <c r="N320" i="5"/>
  <c r="R320" i="5"/>
  <c r="S320" i="5"/>
  <c r="O320" i="5"/>
  <c r="Q320" i="5"/>
  <c r="M320" i="5"/>
  <c r="J320" i="5"/>
  <c r="P316" i="5"/>
  <c r="N316" i="5"/>
  <c r="R316" i="5"/>
  <c r="O316" i="5"/>
  <c r="S316" i="5"/>
  <c r="M316" i="5"/>
  <c r="Q316" i="5"/>
  <c r="P312" i="5"/>
  <c r="N312" i="5"/>
  <c r="R312" i="5"/>
  <c r="S312" i="5"/>
  <c r="O312" i="5"/>
  <c r="Q312" i="5"/>
  <c r="M312" i="5"/>
  <c r="J312" i="5"/>
  <c r="L312" i="5"/>
  <c r="P308" i="5"/>
  <c r="N308" i="5"/>
  <c r="R308" i="5"/>
  <c r="O308" i="5"/>
  <c r="S308" i="5"/>
  <c r="Q308" i="5"/>
  <c r="M308" i="5"/>
  <c r="L308" i="5"/>
  <c r="J308" i="5"/>
  <c r="P304" i="5"/>
  <c r="N304" i="5"/>
  <c r="R304" i="5"/>
  <c r="S304" i="5"/>
  <c r="O304" i="5"/>
  <c r="Q304" i="5"/>
  <c r="M304" i="5"/>
  <c r="J304" i="5"/>
  <c r="L304" i="5"/>
  <c r="P300" i="5"/>
  <c r="N300" i="5"/>
  <c r="R300" i="5"/>
  <c r="O300" i="5"/>
  <c r="S300" i="5"/>
  <c r="M300" i="5"/>
  <c r="Q300" i="5"/>
  <c r="L300" i="5"/>
  <c r="P296" i="5"/>
  <c r="N296" i="5"/>
  <c r="R296" i="5"/>
  <c r="S296" i="5"/>
  <c r="O296" i="5"/>
  <c r="Q296" i="5"/>
  <c r="J296" i="5"/>
  <c r="L296" i="5"/>
  <c r="M296" i="5"/>
  <c r="P292" i="5"/>
  <c r="N292" i="5"/>
  <c r="R292" i="5"/>
  <c r="O292" i="5"/>
  <c r="S292" i="5"/>
  <c r="Q292" i="5"/>
  <c r="M292" i="5"/>
  <c r="L292" i="5"/>
  <c r="J292" i="5"/>
  <c r="P288" i="5"/>
  <c r="N288" i="5"/>
  <c r="R288" i="5"/>
  <c r="S288" i="5"/>
  <c r="O288" i="5"/>
  <c r="Q288" i="5"/>
  <c r="M288" i="5"/>
  <c r="J288" i="5"/>
  <c r="L288" i="5"/>
  <c r="P284" i="5"/>
  <c r="N284" i="5"/>
  <c r="R284" i="5"/>
  <c r="O284" i="5"/>
  <c r="S284" i="5"/>
  <c r="M284" i="5"/>
  <c r="Q284" i="5"/>
  <c r="L284" i="5"/>
  <c r="P280" i="5"/>
  <c r="N280" i="5"/>
  <c r="R280" i="5"/>
  <c r="S280" i="5"/>
  <c r="O280" i="5"/>
  <c r="Q280" i="5"/>
  <c r="M280" i="5"/>
  <c r="J280" i="5"/>
  <c r="L280" i="5"/>
  <c r="P276" i="5"/>
  <c r="N276" i="5"/>
  <c r="R276" i="5"/>
  <c r="O276" i="5"/>
  <c r="S276" i="5"/>
  <c r="Q276" i="5"/>
  <c r="M276" i="5"/>
  <c r="L276" i="5"/>
  <c r="J276" i="5"/>
  <c r="P272" i="5"/>
  <c r="N272" i="5"/>
  <c r="R272" i="5"/>
  <c r="S272" i="5"/>
  <c r="O272" i="5"/>
  <c r="Q272" i="5"/>
  <c r="M272" i="5"/>
  <c r="J272" i="5"/>
  <c r="L272" i="5"/>
  <c r="P268" i="5"/>
  <c r="N268" i="5"/>
  <c r="R268" i="5"/>
  <c r="O268" i="5"/>
  <c r="S268" i="5"/>
  <c r="M268" i="5"/>
  <c r="Q268" i="5"/>
  <c r="L268" i="5"/>
  <c r="P264" i="5"/>
  <c r="N264" i="5"/>
  <c r="R264" i="5"/>
  <c r="S264" i="5"/>
  <c r="O264" i="5"/>
  <c r="Q264" i="5"/>
  <c r="M264" i="5"/>
  <c r="J264" i="5"/>
  <c r="L264" i="5"/>
  <c r="P260" i="5"/>
  <c r="N260" i="5"/>
  <c r="R260" i="5"/>
  <c r="O260" i="5"/>
  <c r="S260" i="5"/>
  <c r="Q260" i="5"/>
  <c r="M260" i="5"/>
  <c r="L260" i="5"/>
  <c r="J260" i="5"/>
  <c r="P256" i="5"/>
  <c r="N256" i="5"/>
  <c r="R256" i="5"/>
  <c r="S256" i="5"/>
  <c r="O256" i="5"/>
  <c r="Q256" i="5"/>
  <c r="M256" i="5"/>
  <c r="J256" i="5"/>
  <c r="L256" i="5"/>
  <c r="P252" i="5"/>
  <c r="N252" i="5"/>
  <c r="R252" i="5"/>
  <c r="O252" i="5"/>
  <c r="S252" i="5"/>
  <c r="M252" i="5"/>
  <c r="Q252" i="5"/>
  <c r="L252" i="5"/>
  <c r="P248" i="5"/>
  <c r="N248" i="5"/>
  <c r="R248" i="5"/>
  <c r="S248" i="5"/>
  <c r="O248" i="5"/>
  <c r="Q248" i="5"/>
  <c r="M248" i="5"/>
  <c r="J248" i="5"/>
  <c r="L248" i="5"/>
  <c r="P244" i="5"/>
  <c r="N244" i="5"/>
  <c r="R244" i="5"/>
  <c r="O244" i="5"/>
  <c r="S244" i="5"/>
  <c r="Q244" i="5"/>
  <c r="M244" i="5"/>
  <c r="L244" i="5"/>
  <c r="J244" i="5"/>
  <c r="P240" i="5"/>
  <c r="N240" i="5"/>
  <c r="R240" i="5"/>
  <c r="S240" i="5"/>
  <c r="O240" i="5"/>
  <c r="Q240" i="5"/>
  <c r="M240" i="5"/>
  <c r="J240" i="5"/>
  <c r="L240" i="5"/>
  <c r="P236" i="5"/>
  <c r="N236" i="5"/>
  <c r="R236" i="5"/>
  <c r="O236" i="5"/>
  <c r="S236" i="5"/>
  <c r="M236" i="5"/>
  <c r="Q236" i="5"/>
  <c r="L236" i="5"/>
  <c r="P232" i="5"/>
  <c r="N232" i="5"/>
  <c r="R232" i="5"/>
  <c r="S232" i="5"/>
  <c r="O232" i="5"/>
  <c r="Q232" i="5"/>
  <c r="M232" i="5"/>
  <c r="J232" i="5"/>
  <c r="L232" i="5"/>
  <c r="N228" i="5"/>
  <c r="P228" i="5"/>
  <c r="M228" i="5"/>
  <c r="R228" i="5"/>
  <c r="O228" i="5"/>
  <c r="S228" i="5"/>
  <c r="Q228" i="5"/>
  <c r="L228" i="5"/>
  <c r="J228" i="5"/>
  <c r="N224" i="5"/>
  <c r="R224" i="5"/>
  <c r="Q224" i="5"/>
  <c r="O224" i="5"/>
  <c r="P224" i="5"/>
  <c r="S224" i="5"/>
  <c r="M224" i="5"/>
  <c r="J224" i="5"/>
  <c r="L224" i="5"/>
  <c r="N220" i="5"/>
  <c r="R220" i="5"/>
  <c r="M220" i="5"/>
  <c r="S220" i="5"/>
  <c r="P220" i="5"/>
  <c r="Q220" i="5"/>
  <c r="O220" i="5"/>
  <c r="L220" i="5"/>
  <c r="N216" i="5"/>
  <c r="R216" i="5"/>
  <c r="O216" i="5"/>
  <c r="Q216" i="5"/>
  <c r="M216" i="5"/>
  <c r="S216" i="5"/>
  <c r="P216" i="5"/>
  <c r="J216" i="5"/>
  <c r="L216" i="5"/>
  <c r="P212" i="5"/>
  <c r="N212" i="5"/>
  <c r="R212" i="5"/>
  <c r="O212" i="5"/>
  <c r="S212" i="5"/>
  <c r="M212" i="5"/>
  <c r="Q212" i="5"/>
  <c r="L212" i="5"/>
  <c r="J212" i="5"/>
  <c r="P208" i="5"/>
  <c r="N208" i="5"/>
  <c r="R208" i="5"/>
  <c r="S208" i="5"/>
  <c r="O208" i="5"/>
  <c r="Q208" i="5"/>
  <c r="M208" i="5"/>
  <c r="J208" i="5"/>
  <c r="L208" i="5"/>
  <c r="P204" i="5"/>
  <c r="N204" i="5"/>
  <c r="R204" i="5"/>
  <c r="O204" i="5"/>
  <c r="S204" i="5"/>
  <c r="M204" i="5"/>
  <c r="Q204" i="5"/>
  <c r="L204" i="5"/>
  <c r="P200" i="5"/>
  <c r="N200" i="5"/>
  <c r="R200" i="5"/>
  <c r="S200" i="5"/>
  <c r="O200" i="5"/>
  <c r="Q200" i="5"/>
  <c r="M200" i="5"/>
  <c r="J200" i="5"/>
  <c r="L200" i="5"/>
  <c r="P196" i="5"/>
  <c r="N196" i="5"/>
  <c r="R196" i="5"/>
  <c r="O196" i="5"/>
  <c r="S196" i="5"/>
  <c r="M196" i="5"/>
  <c r="Q196" i="5"/>
  <c r="L196" i="5"/>
  <c r="J196" i="5"/>
  <c r="P192" i="5"/>
  <c r="N192" i="5"/>
  <c r="R192" i="5"/>
  <c r="S192" i="5"/>
  <c r="O192" i="5"/>
  <c r="Q192" i="5"/>
  <c r="M192" i="5"/>
  <c r="J192" i="5"/>
  <c r="L192" i="5"/>
  <c r="P188" i="5"/>
  <c r="N188" i="5"/>
  <c r="R188" i="5"/>
  <c r="O188" i="5"/>
  <c r="S188" i="5"/>
  <c r="M188" i="5"/>
  <c r="L188" i="5"/>
  <c r="P184" i="5"/>
  <c r="N184" i="5"/>
  <c r="R184" i="5"/>
  <c r="S184" i="5"/>
  <c r="O184" i="5"/>
  <c r="Q184" i="5"/>
  <c r="M184" i="5"/>
  <c r="J184" i="5"/>
  <c r="L184" i="5"/>
  <c r="P180" i="5"/>
  <c r="N180" i="5"/>
  <c r="R180" i="5"/>
  <c r="O180" i="5"/>
  <c r="S180" i="5"/>
  <c r="M180" i="5"/>
  <c r="Q180" i="5"/>
  <c r="L180" i="5"/>
  <c r="J180" i="5"/>
  <c r="P176" i="5"/>
  <c r="N176" i="5"/>
  <c r="R176" i="5"/>
  <c r="S176" i="5"/>
  <c r="O176" i="5"/>
  <c r="Q176" i="5"/>
  <c r="M176" i="5"/>
  <c r="J176" i="5"/>
  <c r="L176" i="5"/>
  <c r="P172" i="5"/>
  <c r="N172" i="5"/>
  <c r="R172" i="5"/>
  <c r="O172" i="5"/>
  <c r="S172" i="5"/>
  <c r="M172" i="5"/>
  <c r="Q172" i="5"/>
  <c r="L172" i="5"/>
  <c r="P168" i="5"/>
  <c r="N168" i="5"/>
  <c r="R168" i="5"/>
  <c r="S168" i="5"/>
  <c r="O168" i="5"/>
  <c r="Q168" i="5"/>
  <c r="M168" i="5"/>
  <c r="J168" i="5"/>
  <c r="L168" i="5"/>
  <c r="P164" i="5"/>
  <c r="N164" i="5"/>
  <c r="R164" i="5"/>
  <c r="O164" i="5"/>
  <c r="S164" i="5"/>
  <c r="M164" i="5"/>
  <c r="Q164" i="5"/>
  <c r="L164" i="5"/>
  <c r="J164" i="5"/>
  <c r="O160" i="5"/>
  <c r="S160" i="5"/>
  <c r="P160" i="5"/>
  <c r="M160" i="5"/>
  <c r="R160" i="5"/>
  <c r="N160" i="5"/>
  <c r="Q160" i="5"/>
  <c r="J160" i="5"/>
  <c r="L160" i="5"/>
  <c r="O156" i="5"/>
  <c r="S156" i="5"/>
  <c r="Q156" i="5"/>
  <c r="N156" i="5"/>
  <c r="P156" i="5"/>
  <c r="R156" i="5"/>
  <c r="M156" i="5"/>
  <c r="L156" i="5"/>
  <c r="O152" i="5"/>
  <c r="S152" i="5"/>
  <c r="M152" i="5"/>
  <c r="R152" i="5"/>
  <c r="P152" i="5"/>
  <c r="Q152" i="5"/>
  <c r="N152" i="5"/>
  <c r="J152" i="5"/>
  <c r="L152" i="5"/>
  <c r="O148" i="5"/>
  <c r="S148" i="5"/>
  <c r="N148" i="5"/>
  <c r="Q148" i="5"/>
  <c r="M148" i="5"/>
  <c r="R148" i="5"/>
  <c r="L148" i="5"/>
  <c r="P148" i="5"/>
  <c r="J148" i="5"/>
  <c r="N144" i="5"/>
  <c r="R144" i="5"/>
  <c r="M144" i="5"/>
  <c r="S144" i="5"/>
  <c r="O144" i="5"/>
  <c r="Q144" i="5"/>
  <c r="P144" i="5"/>
  <c r="J144" i="5"/>
  <c r="L144" i="5"/>
  <c r="N140" i="5"/>
  <c r="R140" i="5"/>
  <c r="O140" i="5"/>
  <c r="M140" i="5"/>
  <c r="Q140" i="5"/>
  <c r="S140" i="5"/>
  <c r="P140" i="5"/>
  <c r="L140" i="5"/>
  <c r="N136" i="5"/>
  <c r="R136" i="5"/>
  <c r="P136" i="5"/>
  <c r="M136" i="5"/>
  <c r="Q136" i="5"/>
  <c r="S136" i="5"/>
  <c r="O136" i="5"/>
  <c r="J136" i="5"/>
  <c r="L136" i="5"/>
  <c r="N132" i="5"/>
  <c r="R132" i="5"/>
  <c r="Q132" i="5"/>
  <c r="M132" i="5"/>
  <c r="P132" i="5"/>
  <c r="S132" i="5"/>
  <c r="O132" i="5"/>
  <c r="L132" i="5"/>
  <c r="J132" i="5"/>
  <c r="N128" i="5"/>
  <c r="R128" i="5"/>
  <c r="M128" i="5"/>
  <c r="S128" i="5"/>
  <c r="P128" i="5"/>
  <c r="Q128" i="5"/>
  <c r="O128" i="5"/>
  <c r="J128" i="5"/>
  <c r="L128" i="5"/>
  <c r="N124" i="5"/>
  <c r="R124" i="5"/>
  <c r="P124" i="5"/>
  <c r="O124" i="5"/>
  <c r="S124" i="5"/>
  <c r="M124" i="5"/>
  <c r="Q124" i="5"/>
  <c r="L124" i="5"/>
  <c r="N120" i="5"/>
  <c r="R120" i="5"/>
  <c r="Q120" i="5"/>
  <c r="P120" i="5"/>
  <c r="O120" i="5"/>
  <c r="M120" i="5"/>
  <c r="S120" i="5"/>
  <c r="L120" i="5"/>
  <c r="J120" i="5"/>
  <c r="N116" i="5"/>
  <c r="R116" i="5"/>
  <c r="M116" i="5"/>
  <c r="S116" i="5"/>
  <c r="Q116" i="5"/>
  <c r="P116" i="5"/>
  <c r="O116" i="5"/>
  <c r="L116" i="5"/>
  <c r="N112" i="5"/>
  <c r="R112" i="5"/>
  <c r="O112" i="5"/>
  <c r="M112" i="5"/>
  <c r="S112" i="5"/>
  <c r="Q112" i="5"/>
  <c r="P112" i="5"/>
  <c r="L112" i="5"/>
  <c r="J112" i="5"/>
  <c r="N108" i="5"/>
  <c r="R108" i="5"/>
  <c r="P108" i="5"/>
  <c r="O108" i="5"/>
  <c r="M108" i="5"/>
  <c r="S108" i="5"/>
  <c r="Q108" i="5"/>
  <c r="L108" i="5"/>
  <c r="N104" i="5"/>
  <c r="R104" i="5"/>
  <c r="Q104" i="5"/>
  <c r="P104" i="5"/>
  <c r="O104" i="5"/>
  <c r="S104" i="5"/>
  <c r="M104" i="5"/>
  <c r="L104" i="5"/>
  <c r="J104" i="5"/>
  <c r="N100" i="5"/>
  <c r="R100" i="5"/>
  <c r="M100" i="5"/>
  <c r="S100" i="5"/>
  <c r="Q100" i="5"/>
  <c r="P100" i="5"/>
  <c r="O100" i="5"/>
  <c r="L100" i="5"/>
  <c r="N96" i="5"/>
  <c r="R96" i="5"/>
  <c r="O96" i="5"/>
  <c r="M96" i="5"/>
  <c r="S96" i="5"/>
  <c r="Q96" i="5"/>
  <c r="P96" i="5"/>
  <c r="L96" i="5"/>
  <c r="J96" i="5"/>
  <c r="P92" i="5"/>
  <c r="N92" i="5"/>
  <c r="R92" i="5"/>
  <c r="O92" i="5"/>
  <c r="M92" i="5"/>
  <c r="S92" i="5"/>
  <c r="Q92" i="5"/>
  <c r="L92" i="5"/>
  <c r="P88" i="5"/>
  <c r="N88" i="5"/>
  <c r="R88" i="5"/>
  <c r="S88" i="5"/>
  <c r="Q88" i="5"/>
  <c r="O88" i="5"/>
  <c r="M88" i="5"/>
  <c r="L88" i="5"/>
  <c r="J88" i="5"/>
  <c r="P84" i="5"/>
  <c r="N84" i="5"/>
  <c r="R84" i="5"/>
  <c r="O84" i="5"/>
  <c r="M84" i="5"/>
  <c r="S84" i="5"/>
  <c r="Q84" i="5"/>
  <c r="L84" i="5"/>
  <c r="P80" i="5"/>
  <c r="N80" i="5"/>
  <c r="R80" i="5"/>
  <c r="S80" i="5"/>
  <c r="Q80" i="5"/>
  <c r="O80" i="5"/>
  <c r="M80" i="5"/>
  <c r="L80" i="5"/>
  <c r="J80" i="5"/>
  <c r="P76" i="5"/>
  <c r="N76" i="5"/>
  <c r="R76" i="5"/>
  <c r="O76" i="5"/>
  <c r="M76" i="5"/>
  <c r="S76" i="5"/>
  <c r="Q76" i="5"/>
  <c r="L76" i="5"/>
  <c r="P72" i="5"/>
  <c r="N72" i="5"/>
  <c r="S72" i="5"/>
  <c r="Q72" i="5"/>
  <c r="M72" i="5"/>
  <c r="R72" i="5"/>
  <c r="O72" i="5"/>
  <c r="L72" i="5"/>
  <c r="J72" i="5"/>
  <c r="P68" i="5"/>
  <c r="O68" i="5"/>
  <c r="M68" i="5"/>
  <c r="R68" i="5"/>
  <c r="S68" i="5"/>
  <c r="Q68" i="5"/>
  <c r="N68" i="5"/>
  <c r="L68" i="5"/>
  <c r="P64" i="5"/>
  <c r="Q64" i="5"/>
  <c r="N64" i="5"/>
  <c r="S64" i="5"/>
  <c r="O64" i="5"/>
  <c r="M64" i="5"/>
  <c r="R64" i="5"/>
  <c r="L64" i="5"/>
  <c r="J64" i="5"/>
  <c r="N60" i="5"/>
  <c r="R60" i="5"/>
  <c r="P60" i="5"/>
  <c r="M60" i="5"/>
  <c r="Q60" i="5"/>
  <c r="S60" i="5"/>
  <c r="O60" i="5"/>
  <c r="L60" i="5"/>
  <c r="N56" i="5"/>
  <c r="R56" i="5"/>
  <c r="P56" i="5"/>
  <c r="Q56" i="5"/>
  <c r="M56" i="5"/>
  <c r="O56" i="5"/>
  <c r="S56" i="5"/>
  <c r="L56" i="5"/>
  <c r="J56" i="5"/>
  <c r="N52" i="5"/>
  <c r="R52" i="5"/>
  <c r="P52" i="5"/>
  <c r="M52" i="5"/>
  <c r="Q52" i="5"/>
  <c r="S52" i="5"/>
  <c r="O52" i="5"/>
  <c r="L52" i="5"/>
  <c r="P48" i="5"/>
  <c r="O48" i="5"/>
  <c r="S48" i="5"/>
  <c r="N48" i="5"/>
  <c r="R48" i="5"/>
  <c r="M48" i="5"/>
  <c r="Q48" i="5"/>
  <c r="L48" i="5"/>
  <c r="J48" i="5"/>
  <c r="P44" i="5"/>
  <c r="O44" i="5"/>
  <c r="S44" i="5"/>
  <c r="R44" i="5"/>
  <c r="N44" i="5"/>
  <c r="Q44" i="5"/>
  <c r="M44" i="5"/>
  <c r="L44" i="5"/>
  <c r="P40" i="5"/>
  <c r="O40" i="5"/>
  <c r="S40" i="5"/>
  <c r="N40" i="5"/>
  <c r="R40" i="5"/>
  <c r="M40" i="5"/>
  <c r="Q40" i="5"/>
  <c r="L40" i="5"/>
  <c r="J40" i="5"/>
  <c r="P36" i="5"/>
  <c r="O36" i="5"/>
  <c r="S36" i="5"/>
  <c r="R36" i="5"/>
  <c r="N36" i="5"/>
  <c r="Q36" i="5"/>
  <c r="M36" i="5"/>
  <c r="L36" i="5"/>
  <c r="P32" i="5"/>
  <c r="O32" i="5"/>
  <c r="S32" i="5"/>
  <c r="N32" i="5"/>
  <c r="R32" i="5"/>
  <c r="M32" i="5"/>
  <c r="Q32" i="5"/>
  <c r="L32" i="5"/>
  <c r="J32" i="5"/>
  <c r="P28" i="5"/>
  <c r="O28" i="5"/>
  <c r="S28" i="5"/>
  <c r="R28" i="5"/>
  <c r="N28" i="5"/>
  <c r="Q28" i="5"/>
  <c r="M28" i="5"/>
  <c r="L28" i="5"/>
  <c r="P24" i="5"/>
  <c r="O24" i="5"/>
  <c r="S24" i="5"/>
  <c r="N24" i="5"/>
  <c r="R24" i="5"/>
  <c r="M24" i="5"/>
  <c r="Q24" i="5"/>
  <c r="L24" i="5"/>
  <c r="J24" i="5"/>
  <c r="P20" i="5"/>
  <c r="O20" i="5"/>
  <c r="S20" i="5"/>
  <c r="R20" i="5"/>
  <c r="N20" i="5"/>
  <c r="Q20" i="5"/>
  <c r="M20" i="5"/>
  <c r="L20" i="5"/>
  <c r="P16" i="5"/>
  <c r="O16" i="5"/>
  <c r="S16" i="5"/>
  <c r="N16" i="5"/>
  <c r="R16" i="5"/>
  <c r="M16" i="5"/>
  <c r="Q16" i="5"/>
  <c r="L16" i="5"/>
  <c r="J16" i="5"/>
  <c r="P12" i="5"/>
  <c r="O12" i="5"/>
  <c r="S12" i="5"/>
  <c r="R12" i="5"/>
  <c r="N12" i="5"/>
  <c r="Q12" i="5"/>
  <c r="M12" i="5"/>
  <c r="L12" i="5"/>
  <c r="P8" i="5"/>
  <c r="O8" i="5"/>
  <c r="S8" i="5"/>
  <c r="N8" i="5"/>
  <c r="R8" i="5"/>
  <c r="M8" i="5"/>
  <c r="Q8" i="5"/>
  <c r="L8" i="5"/>
  <c r="J8" i="5"/>
  <c r="P4" i="5"/>
  <c r="O4" i="5"/>
  <c r="S4" i="5"/>
  <c r="R4" i="5"/>
  <c r="N4" i="5"/>
  <c r="Q4" i="5"/>
  <c r="M4" i="5"/>
  <c r="L4" i="5"/>
  <c r="K1028" i="5"/>
  <c r="K1024" i="5"/>
  <c r="K1020" i="5"/>
  <c r="K1016" i="5"/>
  <c r="K1012" i="5"/>
  <c r="K1004" i="5"/>
  <c r="K992" i="5"/>
  <c r="K984" i="5"/>
  <c r="K976" i="5"/>
  <c r="K964" i="5"/>
  <c r="K960" i="5"/>
  <c r="K956" i="5"/>
  <c r="K952" i="5"/>
  <c r="K948" i="5"/>
  <c r="K940" i="5"/>
  <c r="K932" i="5"/>
  <c r="K928" i="5"/>
  <c r="K920" i="5"/>
  <c r="K912" i="5"/>
  <c r="K900" i="5"/>
  <c r="K896" i="5"/>
  <c r="K892" i="5"/>
  <c r="K888" i="5"/>
  <c r="K884" i="5"/>
  <c r="K876" i="5"/>
  <c r="K872" i="5"/>
  <c r="K864" i="5"/>
  <c r="K860" i="5"/>
  <c r="K856" i="5"/>
  <c r="K844" i="5"/>
  <c r="K836" i="5"/>
  <c r="K828" i="5"/>
  <c r="K820" i="5"/>
  <c r="K812" i="5"/>
  <c r="K808" i="5"/>
  <c r="K800" i="5"/>
  <c r="K792" i="5"/>
  <c r="K788" i="5"/>
  <c r="K784" i="5"/>
  <c r="K780" i="5"/>
  <c r="K776" i="5"/>
  <c r="K768" i="5"/>
  <c r="K764" i="5"/>
  <c r="K756" i="5"/>
  <c r="K748" i="5"/>
  <c r="K740" i="5"/>
  <c r="K736" i="5"/>
  <c r="K732" i="5"/>
  <c r="K724" i="5"/>
  <c r="K720" i="5"/>
  <c r="K716" i="5"/>
  <c r="K708" i="5"/>
  <c r="K700" i="5"/>
  <c r="K692" i="5"/>
  <c r="K684" i="5"/>
  <c r="K680" i="5"/>
  <c r="K672" i="5"/>
  <c r="K668" i="5"/>
  <c r="K660" i="5"/>
  <c r="K656" i="5"/>
  <c r="K652" i="5"/>
  <c r="K648" i="5"/>
  <c r="K644" i="5"/>
  <c r="K636" i="5"/>
  <c r="K632" i="5"/>
  <c r="K628" i="5"/>
  <c r="K624" i="5"/>
  <c r="K620" i="5"/>
  <c r="K616" i="5"/>
  <c r="K612" i="5"/>
  <c r="K608" i="5"/>
  <c r="K604" i="5"/>
  <c r="K600" i="5"/>
  <c r="K596" i="5"/>
  <c r="K592" i="5"/>
  <c r="K588" i="5"/>
  <c r="K584" i="5"/>
  <c r="K580" i="5"/>
  <c r="K576" i="5"/>
  <c r="K572" i="5"/>
  <c r="K568" i="5"/>
  <c r="K564" i="5"/>
  <c r="K560" i="5"/>
  <c r="K556" i="5"/>
  <c r="K552" i="5"/>
  <c r="K548" i="5"/>
  <c r="K544" i="5"/>
  <c r="K540" i="5"/>
  <c r="K536" i="5"/>
  <c r="K532" i="5"/>
  <c r="K528" i="5"/>
  <c r="K524" i="5"/>
  <c r="K520" i="5"/>
  <c r="K516" i="5"/>
  <c r="K512" i="5"/>
  <c r="K508" i="5"/>
  <c r="K504" i="5"/>
  <c r="K500" i="5"/>
  <c r="K496" i="5"/>
  <c r="K492" i="5"/>
  <c r="K488" i="5"/>
  <c r="K484" i="5"/>
  <c r="K480" i="5"/>
  <c r="K476" i="5"/>
  <c r="K472" i="5"/>
  <c r="K468" i="5"/>
  <c r="K464" i="5"/>
  <c r="K460" i="5"/>
  <c r="K456" i="5"/>
  <c r="K452" i="5"/>
  <c r="K448" i="5"/>
  <c r="K444" i="5"/>
  <c r="K440" i="5"/>
  <c r="K436" i="5"/>
  <c r="K432" i="5"/>
  <c r="K428" i="5"/>
  <c r="K424" i="5"/>
  <c r="K420" i="5"/>
  <c r="K416" i="5"/>
  <c r="K412" i="5"/>
  <c r="K408" i="5"/>
  <c r="K404" i="5"/>
  <c r="K400" i="5"/>
  <c r="K396" i="5"/>
  <c r="K392" i="5"/>
  <c r="K388" i="5"/>
  <c r="K384" i="5"/>
  <c r="K380" i="5"/>
  <c r="K376" i="5"/>
  <c r="K372" i="5"/>
  <c r="K368" i="5"/>
  <c r="K364" i="5"/>
  <c r="K360" i="5"/>
  <c r="K356" i="5"/>
  <c r="K352" i="5"/>
  <c r="K348" i="5"/>
  <c r="K344" i="5"/>
  <c r="K340" i="5"/>
  <c r="K336" i="5"/>
  <c r="K332" i="5"/>
  <c r="K328" i="5"/>
  <c r="K324" i="5"/>
  <c r="K320" i="5"/>
  <c r="K316" i="5"/>
  <c r="K308" i="5"/>
  <c r="K300" i="5"/>
  <c r="K292" i="5"/>
  <c r="K284" i="5"/>
  <c r="K276" i="5"/>
  <c r="K268" i="5"/>
  <c r="K260" i="5"/>
  <c r="K252" i="5"/>
  <c r="K244" i="5"/>
  <c r="K236" i="5"/>
  <c r="K228" i="5"/>
  <c r="K220" i="5"/>
  <c r="K212" i="5"/>
  <c r="K204" i="5"/>
  <c r="K196" i="5"/>
  <c r="K188" i="5"/>
  <c r="K180" i="5"/>
  <c r="K172" i="5"/>
  <c r="K164" i="5"/>
  <c r="K156" i="5"/>
  <c r="K148" i="5"/>
  <c r="K140" i="5"/>
  <c r="K132" i="5"/>
  <c r="K124" i="5"/>
  <c r="K116" i="5"/>
  <c r="K108" i="5"/>
  <c r="K100" i="5"/>
  <c r="K92" i="5"/>
  <c r="K84" i="5"/>
  <c r="K76" i="5"/>
  <c r="K68" i="5"/>
  <c r="K60" i="5"/>
  <c r="K52" i="5"/>
  <c r="K44" i="5"/>
  <c r="K36" i="5"/>
  <c r="K28" i="5"/>
  <c r="K20" i="5"/>
  <c r="K12" i="5"/>
  <c r="K4" i="5"/>
  <c r="J748" i="5"/>
  <c r="J684" i="5"/>
  <c r="J620" i="5"/>
  <c r="J556" i="5"/>
  <c r="J492" i="5"/>
  <c r="J428" i="5"/>
  <c r="J364" i="5"/>
  <c r="J300" i="5"/>
  <c r="J236" i="5"/>
  <c r="J172" i="5"/>
  <c r="J100" i="5"/>
  <c r="J68" i="5"/>
  <c r="J36" i="5"/>
  <c r="J4" i="5"/>
  <c r="R1002" i="5"/>
  <c r="N998" i="5"/>
  <c r="P984" i="5"/>
  <c r="R970" i="5"/>
  <c r="N966" i="5"/>
  <c r="R938" i="5"/>
  <c r="N934" i="5"/>
  <c r="P920" i="5"/>
  <c r="R906" i="5"/>
  <c r="N902" i="5"/>
  <c r="R806" i="5"/>
  <c r="R800" i="5"/>
  <c r="Q794" i="5"/>
  <c r="P782" i="5"/>
  <c r="Q766" i="5"/>
  <c r="O748" i="5"/>
  <c r="M730" i="5"/>
  <c r="Q702" i="5"/>
  <c r="O684" i="5"/>
  <c r="M666" i="5"/>
  <c r="S656" i="5"/>
  <c r="Q638" i="5"/>
  <c r="O620" i="5"/>
  <c r="M602" i="5"/>
  <c r="O590" i="5"/>
  <c r="N578" i="5"/>
  <c r="M566" i="5"/>
  <c r="P524" i="5"/>
  <c r="N506" i="5"/>
  <c r="M486" i="5"/>
  <c r="R422" i="5"/>
  <c r="R366" i="5"/>
  <c r="N1027" i="5"/>
  <c r="R1027" i="5"/>
  <c r="M1027" i="5"/>
  <c r="Q1027" i="5"/>
  <c r="P1027" i="5"/>
  <c r="L1027" i="5"/>
  <c r="O1027" i="5"/>
  <c r="K1027" i="5"/>
  <c r="N1023" i="5"/>
  <c r="R1023" i="5"/>
  <c r="M1023" i="5"/>
  <c r="Q1023" i="5"/>
  <c r="L1023" i="5"/>
  <c r="P1023" i="5"/>
  <c r="S1023" i="5"/>
  <c r="K1023" i="5"/>
  <c r="N1019" i="5"/>
  <c r="R1019" i="5"/>
  <c r="M1019" i="5"/>
  <c r="Q1019" i="5"/>
  <c r="P1019" i="5"/>
  <c r="L1019" i="5"/>
  <c r="O1019" i="5"/>
  <c r="K1019" i="5"/>
  <c r="N1015" i="5"/>
  <c r="R1015" i="5"/>
  <c r="M1015" i="5"/>
  <c r="Q1015" i="5"/>
  <c r="L1015" i="5"/>
  <c r="P1015" i="5"/>
  <c r="S1015" i="5"/>
  <c r="K1015" i="5"/>
  <c r="N1011" i="5"/>
  <c r="R1011" i="5"/>
  <c r="M1011" i="5"/>
  <c r="Q1011" i="5"/>
  <c r="P1011" i="5"/>
  <c r="L1011" i="5"/>
  <c r="O1011" i="5"/>
  <c r="K1011" i="5"/>
  <c r="N1007" i="5"/>
  <c r="R1007" i="5"/>
  <c r="M1007" i="5"/>
  <c r="Q1007" i="5"/>
  <c r="L1007" i="5"/>
  <c r="P1007" i="5"/>
  <c r="S1007" i="5"/>
  <c r="K1007" i="5"/>
  <c r="N1003" i="5"/>
  <c r="R1003" i="5"/>
  <c r="M1003" i="5"/>
  <c r="Q1003" i="5"/>
  <c r="P1003" i="5"/>
  <c r="L1003" i="5"/>
  <c r="O1003" i="5"/>
  <c r="K1003" i="5"/>
  <c r="N999" i="5"/>
  <c r="R999" i="5"/>
  <c r="M999" i="5"/>
  <c r="Q999" i="5"/>
  <c r="L999" i="5"/>
  <c r="P999" i="5"/>
  <c r="S999" i="5"/>
  <c r="K999" i="5"/>
  <c r="N995" i="5"/>
  <c r="R995" i="5"/>
  <c r="M995" i="5"/>
  <c r="Q995" i="5"/>
  <c r="P995" i="5"/>
  <c r="L995" i="5"/>
  <c r="O995" i="5"/>
  <c r="K995" i="5"/>
  <c r="N991" i="5"/>
  <c r="R991" i="5"/>
  <c r="M991" i="5"/>
  <c r="Q991" i="5"/>
  <c r="L991" i="5"/>
  <c r="P991" i="5"/>
  <c r="S991" i="5"/>
  <c r="K991" i="5"/>
  <c r="N987" i="5"/>
  <c r="R987" i="5"/>
  <c r="M987" i="5"/>
  <c r="Q987" i="5"/>
  <c r="P987" i="5"/>
  <c r="L987" i="5"/>
  <c r="O987" i="5"/>
  <c r="K987" i="5"/>
  <c r="N983" i="5"/>
  <c r="R983" i="5"/>
  <c r="M983" i="5"/>
  <c r="Q983" i="5"/>
  <c r="L983" i="5"/>
  <c r="P983" i="5"/>
  <c r="S983" i="5"/>
  <c r="K983" i="5"/>
  <c r="N979" i="5"/>
  <c r="R979" i="5"/>
  <c r="M979" i="5"/>
  <c r="Q979" i="5"/>
  <c r="P979" i="5"/>
  <c r="L979" i="5"/>
  <c r="O979" i="5"/>
  <c r="K979" i="5"/>
  <c r="N975" i="5"/>
  <c r="R975" i="5"/>
  <c r="M975" i="5"/>
  <c r="Q975" i="5"/>
  <c r="L975" i="5"/>
  <c r="P975" i="5"/>
  <c r="S975" i="5"/>
  <c r="K975" i="5"/>
  <c r="N971" i="5"/>
  <c r="R971" i="5"/>
  <c r="M971" i="5"/>
  <c r="Q971" i="5"/>
  <c r="P971" i="5"/>
  <c r="L971" i="5"/>
  <c r="O971" i="5"/>
  <c r="K971" i="5"/>
  <c r="N967" i="5"/>
  <c r="R967" i="5"/>
  <c r="M967" i="5"/>
  <c r="Q967" i="5"/>
  <c r="L967" i="5"/>
  <c r="P967" i="5"/>
  <c r="S967" i="5"/>
  <c r="K967" i="5"/>
  <c r="N963" i="5"/>
  <c r="R963" i="5"/>
  <c r="M963" i="5"/>
  <c r="Q963" i="5"/>
  <c r="P963" i="5"/>
  <c r="L963" i="5"/>
  <c r="O963" i="5"/>
  <c r="K963" i="5"/>
  <c r="N959" i="5"/>
  <c r="R959" i="5"/>
  <c r="M959" i="5"/>
  <c r="Q959" i="5"/>
  <c r="L959" i="5"/>
  <c r="P959" i="5"/>
  <c r="S959" i="5"/>
  <c r="K959" i="5"/>
  <c r="N955" i="5"/>
  <c r="R955" i="5"/>
  <c r="M955" i="5"/>
  <c r="Q955" i="5"/>
  <c r="P955" i="5"/>
  <c r="L955" i="5"/>
  <c r="O955" i="5"/>
  <c r="K955" i="5"/>
  <c r="N951" i="5"/>
  <c r="R951" i="5"/>
  <c r="M951" i="5"/>
  <c r="Q951" i="5"/>
  <c r="L951" i="5"/>
  <c r="P951" i="5"/>
  <c r="S951" i="5"/>
  <c r="K951" i="5"/>
  <c r="N947" i="5"/>
  <c r="R947" i="5"/>
  <c r="M947" i="5"/>
  <c r="Q947" i="5"/>
  <c r="P947" i="5"/>
  <c r="L947" i="5"/>
  <c r="O947" i="5"/>
  <c r="K947" i="5"/>
  <c r="N943" i="5"/>
  <c r="R943" i="5"/>
  <c r="M943" i="5"/>
  <c r="Q943" i="5"/>
  <c r="L943" i="5"/>
  <c r="P943" i="5"/>
  <c r="S943" i="5"/>
  <c r="K943" i="5"/>
  <c r="N939" i="5"/>
  <c r="R939" i="5"/>
  <c r="M939" i="5"/>
  <c r="Q939" i="5"/>
  <c r="P939" i="5"/>
  <c r="L939" i="5"/>
  <c r="O939" i="5"/>
  <c r="K939" i="5"/>
  <c r="N935" i="5"/>
  <c r="R935" i="5"/>
  <c r="M935" i="5"/>
  <c r="Q935" i="5"/>
  <c r="L935" i="5"/>
  <c r="P935" i="5"/>
  <c r="S935" i="5"/>
  <c r="K935" i="5"/>
  <c r="N931" i="5"/>
  <c r="R931" i="5"/>
  <c r="M931" i="5"/>
  <c r="Q931" i="5"/>
  <c r="P931" i="5"/>
  <c r="L931" i="5"/>
  <c r="O931" i="5"/>
  <c r="K931" i="5"/>
  <c r="N927" i="5"/>
  <c r="R927" i="5"/>
  <c r="M927" i="5"/>
  <c r="Q927" i="5"/>
  <c r="L927" i="5"/>
  <c r="P927" i="5"/>
  <c r="S927" i="5"/>
  <c r="K927" i="5"/>
  <c r="N923" i="5"/>
  <c r="R923" i="5"/>
  <c r="M923" i="5"/>
  <c r="Q923" i="5"/>
  <c r="P923" i="5"/>
  <c r="L923" i="5"/>
  <c r="O923" i="5"/>
  <c r="K923" i="5"/>
  <c r="N919" i="5"/>
  <c r="R919" i="5"/>
  <c r="M919" i="5"/>
  <c r="Q919" i="5"/>
  <c r="L919" i="5"/>
  <c r="P919" i="5"/>
  <c r="S919" i="5"/>
  <c r="K919" i="5"/>
  <c r="N915" i="5"/>
  <c r="R915" i="5"/>
  <c r="M915" i="5"/>
  <c r="Q915" i="5"/>
  <c r="P915" i="5"/>
  <c r="L915" i="5"/>
  <c r="O915" i="5"/>
  <c r="K915" i="5"/>
  <c r="N911" i="5"/>
  <c r="R911" i="5"/>
  <c r="M911" i="5"/>
  <c r="Q911" i="5"/>
  <c r="L911" i="5"/>
  <c r="P911" i="5"/>
  <c r="S911" i="5"/>
  <c r="K911" i="5"/>
  <c r="N907" i="5"/>
  <c r="R907" i="5"/>
  <c r="M907" i="5"/>
  <c r="Q907" i="5"/>
  <c r="P907" i="5"/>
  <c r="L907" i="5"/>
  <c r="O907" i="5"/>
  <c r="K907" i="5"/>
  <c r="N903" i="5"/>
  <c r="R903" i="5"/>
  <c r="M903" i="5"/>
  <c r="Q903" i="5"/>
  <c r="L903" i="5"/>
  <c r="P903" i="5"/>
  <c r="S903" i="5"/>
  <c r="K903" i="5"/>
  <c r="N899" i="5"/>
  <c r="R899" i="5"/>
  <c r="M899" i="5"/>
  <c r="Q899" i="5"/>
  <c r="P899" i="5"/>
  <c r="L899" i="5"/>
  <c r="O899" i="5"/>
  <c r="K899" i="5"/>
  <c r="N895" i="5"/>
  <c r="R895" i="5"/>
  <c r="M895" i="5"/>
  <c r="Q895" i="5"/>
  <c r="L895" i="5"/>
  <c r="P895" i="5"/>
  <c r="S895" i="5"/>
  <c r="K895" i="5"/>
  <c r="N891" i="5"/>
  <c r="R891" i="5"/>
  <c r="M891" i="5"/>
  <c r="Q891" i="5"/>
  <c r="P891" i="5"/>
  <c r="L891" i="5"/>
  <c r="O891" i="5"/>
  <c r="K891" i="5"/>
  <c r="N887" i="5"/>
  <c r="R887" i="5"/>
  <c r="M887" i="5"/>
  <c r="Q887" i="5"/>
  <c r="L887" i="5"/>
  <c r="P887" i="5"/>
  <c r="S887" i="5"/>
  <c r="K887" i="5"/>
  <c r="N883" i="5"/>
  <c r="R883" i="5"/>
  <c r="M883" i="5"/>
  <c r="Q883" i="5"/>
  <c r="P883" i="5"/>
  <c r="L883" i="5"/>
  <c r="O883" i="5"/>
  <c r="K883" i="5"/>
  <c r="N879" i="5"/>
  <c r="R879" i="5"/>
  <c r="M879" i="5"/>
  <c r="Q879" i="5"/>
  <c r="L879" i="5"/>
  <c r="P879" i="5"/>
  <c r="S879" i="5"/>
  <c r="K879" i="5"/>
  <c r="P875" i="5"/>
  <c r="N875" i="5"/>
  <c r="S875" i="5"/>
  <c r="M875" i="5"/>
  <c r="R875" i="5"/>
  <c r="L875" i="5"/>
  <c r="Q875" i="5"/>
  <c r="K875" i="5"/>
  <c r="P871" i="5"/>
  <c r="O871" i="5"/>
  <c r="N871" i="5"/>
  <c r="S871" i="5"/>
  <c r="R871" i="5"/>
  <c r="L871" i="5"/>
  <c r="M871" i="5"/>
  <c r="Q871" i="5"/>
  <c r="K871" i="5"/>
  <c r="P867" i="5"/>
  <c r="Q867" i="5"/>
  <c r="O867" i="5"/>
  <c r="N867" i="5"/>
  <c r="L867" i="5"/>
  <c r="S867" i="5"/>
  <c r="M867" i="5"/>
  <c r="K867" i="5"/>
  <c r="P863" i="5"/>
  <c r="M863" i="5"/>
  <c r="R863" i="5"/>
  <c r="Q863" i="5"/>
  <c r="L863" i="5"/>
  <c r="O863" i="5"/>
  <c r="S863" i="5"/>
  <c r="K863" i="5"/>
  <c r="P859" i="5"/>
  <c r="N859" i="5"/>
  <c r="S859" i="5"/>
  <c r="M859" i="5"/>
  <c r="R859" i="5"/>
  <c r="Q859" i="5"/>
  <c r="L859" i="5"/>
  <c r="O859" i="5"/>
  <c r="K859" i="5"/>
  <c r="P855" i="5"/>
  <c r="O855" i="5"/>
  <c r="N855" i="5"/>
  <c r="S855" i="5"/>
  <c r="M855" i="5"/>
  <c r="L855" i="5"/>
  <c r="R855" i="5"/>
  <c r="K855" i="5"/>
  <c r="P851" i="5"/>
  <c r="Q851" i="5"/>
  <c r="O851" i="5"/>
  <c r="S851" i="5"/>
  <c r="L851" i="5"/>
  <c r="N851" i="5"/>
  <c r="R851" i="5"/>
  <c r="K851" i="5"/>
  <c r="P847" i="5"/>
  <c r="M847" i="5"/>
  <c r="R847" i="5"/>
  <c r="Q847" i="5"/>
  <c r="O847" i="5"/>
  <c r="L847" i="5"/>
  <c r="N847" i="5"/>
  <c r="K847" i="5"/>
  <c r="P843" i="5"/>
  <c r="N843" i="5"/>
  <c r="S843" i="5"/>
  <c r="M843" i="5"/>
  <c r="R843" i="5"/>
  <c r="L843" i="5"/>
  <c r="Q843" i="5"/>
  <c r="K843" i="5"/>
  <c r="P839" i="5"/>
  <c r="O839" i="5"/>
  <c r="N839" i="5"/>
  <c r="S839" i="5"/>
  <c r="R839" i="5"/>
  <c r="L839" i="5"/>
  <c r="M839" i="5"/>
  <c r="Q839" i="5"/>
  <c r="K839" i="5"/>
  <c r="P835" i="5"/>
  <c r="Q835" i="5"/>
  <c r="O835" i="5"/>
  <c r="N835" i="5"/>
  <c r="L835" i="5"/>
  <c r="S835" i="5"/>
  <c r="M835" i="5"/>
  <c r="K835" i="5"/>
  <c r="P831" i="5"/>
  <c r="M831" i="5"/>
  <c r="R831" i="5"/>
  <c r="Q831" i="5"/>
  <c r="L831" i="5"/>
  <c r="O831" i="5"/>
  <c r="S831" i="5"/>
  <c r="K831" i="5"/>
  <c r="P827" i="5"/>
  <c r="N827" i="5"/>
  <c r="S827" i="5"/>
  <c r="M827" i="5"/>
  <c r="R827" i="5"/>
  <c r="Q827" i="5"/>
  <c r="L827" i="5"/>
  <c r="O827" i="5"/>
  <c r="K827" i="5"/>
  <c r="P823" i="5"/>
  <c r="O823" i="5"/>
  <c r="N823" i="5"/>
  <c r="S823" i="5"/>
  <c r="M823" i="5"/>
  <c r="L823" i="5"/>
  <c r="R823" i="5"/>
  <c r="K823" i="5"/>
  <c r="P819" i="5"/>
  <c r="Q819" i="5"/>
  <c r="O819" i="5"/>
  <c r="S819" i="5"/>
  <c r="L819" i="5"/>
  <c r="N819" i="5"/>
  <c r="R819" i="5"/>
  <c r="K819" i="5"/>
  <c r="P815" i="5"/>
  <c r="M815" i="5"/>
  <c r="R815" i="5"/>
  <c r="Q815" i="5"/>
  <c r="O815" i="5"/>
  <c r="L815" i="5"/>
  <c r="N815" i="5"/>
  <c r="K815" i="5"/>
  <c r="P811" i="5"/>
  <c r="N811" i="5"/>
  <c r="S811" i="5"/>
  <c r="M811" i="5"/>
  <c r="R811" i="5"/>
  <c r="L811" i="5"/>
  <c r="Q811" i="5"/>
  <c r="K811" i="5"/>
  <c r="P807" i="5"/>
  <c r="O807" i="5"/>
  <c r="N807" i="5"/>
  <c r="S807" i="5"/>
  <c r="R807" i="5"/>
  <c r="L807" i="5"/>
  <c r="M807" i="5"/>
  <c r="Q807" i="5"/>
  <c r="K807" i="5"/>
  <c r="P803" i="5"/>
  <c r="Q803" i="5"/>
  <c r="O803" i="5"/>
  <c r="N803" i="5"/>
  <c r="L803" i="5"/>
  <c r="S803" i="5"/>
  <c r="M803" i="5"/>
  <c r="K803" i="5"/>
  <c r="P799" i="5"/>
  <c r="M799" i="5"/>
  <c r="R799" i="5"/>
  <c r="Q799" i="5"/>
  <c r="L799" i="5"/>
  <c r="O799" i="5"/>
  <c r="S799" i="5"/>
  <c r="K799" i="5"/>
  <c r="P795" i="5"/>
  <c r="N795" i="5"/>
  <c r="S795" i="5"/>
  <c r="M795" i="5"/>
  <c r="R795" i="5"/>
  <c r="Q795" i="5"/>
  <c r="L795" i="5"/>
  <c r="O795" i="5"/>
  <c r="K795" i="5"/>
  <c r="P791" i="5"/>
  <c r="O791" i="5"/>
  <c r="N791" i="5"/>
  <c r="S791" i="5"/>
  <c r="M791" i="5"/>
  <c r="L791" i="5"/>
  <c r="R791" i="5"/>
  <c r="K791" i="5"/>
  <c r="P787" i="5"/>
  <c r="Q787" i="5"/>
  <c r="O787" i="5"/>
  <c r="S787" i="5"/>
  <c r="L787" i="5"/>
  <c r="N787" i="5"/>
  <c r="J787" i="5"/>
  <c r="R787" i="5"/>
  <c r="K787" i="5"/>
  <c r="P783" i="5"/>
  <c r="M783" i="5"/>
  <c r="R783" i="5"/>
  <c r="Q783" i="5"/>
  <c r="O783" i="5"/>
  <c r="L783" i="5"/>
  <c r="N783" i="5"/>
  <c r="J783" i="5"/>
  <c r="K783" i="5"/>
  <c r="P779" i="5"/>
  <c r="N779" i="5"/>
  <c r="S779" i="5"/>
  <c r="M779" i="5"/>
  <c r="R779" i="5"/>
  <c r="J779" i="5"/>
  <c r="L779" i="5"/>
  <c r="Q779" i="5"/>
  <c r="K779" i="5"/>
  <c r="M775" i="5"/>
  <c r="Q775" i="5"/>
  <c r="P775" i="5"/>
  <c r="O775" i="5"/>
  <c r="N775" i="5"/>
  <c r="L775" i="5"/>
  <c r="S775" i="5"/>
  <c r="K775" i="5"/>
  <c r="M771" i="5"/>
  <c r="Q771" i="5"/>
  <c r="P771" i="5"/>
  <c r="S771" i="5"/>
  <c r="R771" i="5"/>
  <c r="L771" i="5"/>
  <c r="O771" i="5"/>
  <c r="J771" i="5"/>
  <c r="K771" i="5"/>
  <c r="M767" i="5"/>
  <c r="Q767" i="5"/>
  <c r="P767" i="5"/>
  <c r="O767" i="5"/>
  <c r="N767" i="5"/>
  <c r="S767" i="5"/>
  <c r="L767" i="5"/>
  <c r="R767" i="5"/>
  <c r="J767" i="5"/>
  <c r="K767" i="5"/>
  <c r="M763" i="5"/>
  <c r="Q763" i="5"/>
  <c r="P763" i="5"/>
  <c r="S763" i="5"/>
  <c r="R763" i="5"/>
  <c r="O763" i="5"/>
  <c r="J763" i="5"/>
  <c r="L763" i="5"/>
  <c r="N763" i="5"/>
  <c r="K763" i="5"/>
  <c r="M759" i="5"/>
  <c r="Q759" i="5"/>
  <c r="P759" i="5"/>
  <c r="O759" i="5"/>
  <c r="N759" i="5"/>
  <c r="L759" i="5"/>
  <c r="S759" i="5"/>
  <c r="K759" i="5"/>
  <c r="M755" i="5"/>
  <c r="Q755" i="5"/>
  <c r="P755" i="5"/>
  <c r="S755" i="5"/>
  <c r="R755" i="5"/>
  <c r="L755" i="5"/>
  <c r="O755" i="5"/>
  <c r="J755" i="5"/>
  <c r="K755" i="5"/>
  <c r="M751" i="5"/>
  <c r="Q751" i="5"/>
  <c r="P751" i="5"/>
  <c r="O751" i="5"/>
  <c r="N751" i="5"/>
  <c r="S751" i="5"/>
  <c r="L751" i="5"/>
  <c r="R751" i="5"/>
  <c r="J751" i="5"/>
  <c r="K751" i="5"/>
  <c r="M747" i="5"/>
  <c r="Q747" i="5"/>
  <c r="P747" i="5"/>
  <c r="S747" i="5"/>
  <c r="R747" i="5"/>
  <c r="O747" i="5"/>
  <c r="J747" i="5"/>
  <c r="L747" i="5"/>
  <c r="N747" i="5"/>
  <c r="K747" i="5"/>
  <c r="M743" i="5"/>
  <c r="Q743" i="5"/>
  <c r="P743" i="5"/>
  <c r="O743" i="5"/>
  <c r="N743" i="5"/>
  <c r="L743" i="5"/>
  <c r="S743" i="5"/>
  <c r="K743" i="5"/>
  <c r="M739" i="5"/>
  <c r="Q739" i="5"/>
  <c r="P739" i="5"/>
  <c r="S739" i="5"/>
  <c r="R739" i="5"/>
  <c r="L739" i="5"/>
  <c r="O739" i="5"/>
  <c r="J739" i="5"/>
  <c r="K739" i="5"/>
  <c r="M735" i="5"/>
  <c r="Q735" i="5"/>
  <c r="P735" i="5"/>
  <c r="O735" i="5"/>
  <c r="N735" i="5"/>
  <c r="S735" i="5"/>
  <c r="L735" i="5"/>
  <c r="R735" i="5"/>
  <c r="J735" i="5"/>
  <c r="K735" i="5"/>
  <c r="M731" i="5"/>
  <c r="Q731" i="5"/>
  <c r="P731" i="5"/>
  <c r="S731" i="5"/>
  <c r="R731" i="5"/>
  <c r="O731" i="5"/>
  <c r="J731" i="5"/>
  <c r="L731" i="5"/>
  <c r="N731" i="5"/>
  <c r="K731" i="5"/>
  <c r="M727" i="5"/>
  <c r="Q727" i="5"/>
  <c r="P727" i="5"/>
  <c r="O727" i="5"/>
  <c r="N727" i="5"/>
  <c r="L727" i="5"/>
  <c r="S727" i="5"/>
  <c r="K727" i="5"/>
  <c r="M723" i="5"/>
  <c r="Q723" i="5"/>
  <c r="P723" i="5"/>
  <c r="S723" i="5"/>
  <c r="R723" i="5"/>
  <c r="L723" i="5"/>
  <c r="O723" i="5"/>
  <c r="J723" i="5"/>
  <c r="K723" i="5"/>
  <c r="M719" i="5"/>
  <c r="Q719" i="5"/>
  <c r="P719" i="5"/>
  <c r="O719" i="5"/>
  <c r="N719" i="5"/>
  <c r="S719" i="5"/>
  <c r="L719" i="5"/>
  <c r="R719" i="5"/>
  <c r="J719" i="5"/>
  <c r="K719" i="5"/>
  <c r="M715" i="5"/>
  <c r="Q715" i="5"/>
  <c r="P715" i="5"/>
  <c r="S715" i="5"/>
  <c r="R715" i="5"/>
  <c r="O715" i="5"/>
  <c r="J715" i="5"/>
  <c r="L715" i="5"/>
  <c r="N715" i="5"/>
  <c r="K715" i="5"/>
  <c r="M711" i="5"/>
  <c r="Q711" i="5"/>
  <c r="P711" i="5"/>
  <c r="O711" i="5"/>
  <c r="N711" i="5"/>
  <c r="L711" i="5"/>
  <c r="S711" i="5"/>
  <c r="K711" i="5"/>
  <c r="M707" i="5"/>
  <c r="Q707" i="5"/>
  <c r="P707" i="5"/>
  <c r="S707" i="5"/>
  <c r="R707" i="5"/>
  <c r="L707" i="5"/>
  <c r="O707" i="5"/>
  <c r="J707" i="5"/>
  <c r="K707" i="5"/>
  <c r="M703" i="5"/>
  <c r="Q703" i="5"/>
  <c r="P703" i="5"/>
  <c r="O703" i="5"/>
  <c r="N703" i="5"/>
  <c r="S703" i="5"/>
  <c r="L703" i="5"/>
  <c r="R703" i="5"/>
  <c r="J703" i="5"/>
  <c r="K703" i="5"/>
  <c r="M699" i="5"/>
  <c r="Q699" i="5"/>
  <c r="P699" i="5"/>
  <c r="S699" i="5"/>
  <c r="R699" i="5"/>
  <c r="O699" i="5"/>
  <c r="J699" i="5"/>
  <c r="L699" i="5"/>
  <c r="N699" i="5"/>
  <c r="K699" i="5"/>
  <c r="M695" i="5"/>
  <c r="Q695" i="5"/>
  <c r="P695" i="5"/>
  <c r="O695" i="5"/>
  <c r="N695" i="5"/>
  <c r="L695" i="5"/>
  <c r="S695" i="5"/>
  <c r="K695" i="5"/>
  <c r="M691" i="5"/>
  <c r="Q691" i="5"/>
  <c r="P691" i="5"/>
  <c r="S691" i="5"/>
  <c r="R691" i="5"/>
  <c r="L691" i="5"/>
  <c r="O691" i="5"/>
  <c r="J691" i="5"/>
  <c r="K691" i="5"/>
  <c r="M687" i="5"/>
  <c r="Q687" i="5"/>
  <c r="P687" i="5"/>
  <c r="O687" i="5"/>
  <c r="N687" i="5"/>
  <c r="S687" i="5"/>
  <c r="L687" i="5"/>
  <c r="R687" i="5"/>
  <c r="J687" i="5"/>
  <c r="K687" i="5"/>
  <c r="M683" i="5"/>
  <c r="Q683" i="5"/>
  <c r="P683" i="5"/>
  <c r="S683" i="5"/>
  <c r="R683" i="5"/>
  <c r="O683" i="5"/>
  <c r="J683" i="5"/>
  <c r="L683" i="5"/>
  <c r="N683" i="5"/>
  <c r="K683" i="5"/>
  <c r="M679" i="5"/>
  <c r="Q679" i="5"/>
  <c r="P679" i="5"/>
  <c r="O679" i="5"/>
  <c r="N679" i="5"/>
  <c r="L679" i="5"/>
  <c r="S679" i="5"/>
  <c r="K679" i="5"/>
  <c r="M675" i="5"/>
  <c r="Q675" i="5"/>
  <c r="P675" i="5"/>
  <c r="S675" i="5"/>
  <c r="R675" i="5"/>
  <c r="L675" i="5"/>
  <c r="O675" i="5"/>
  <c r="J675" i="5"/>
  <c r="K675" i="5"/>
  <c r="M671" i="5"/>
  <c r="Q671" i="5"/>
  <c r="P671" i="5"/>
  <c r="O671" i="5"/>
  <c r="N671" i="5"/>
  <c r="S671" i="5"/>
  <c r="L671" i="5"/>
  <c r="R671" i="5"/>
  <c r="J671" i="5"/>
  <c r="K671" i="5"/>
  <c r="M667" i="5"/>
  <c r="Q667" i="5"/>
  <c r="P667" i="5"/>
  <c r="S667" i="5"/>
  <c r="R667" i="5"/>
  <c r="O667" i="5"/>
  <c r="J667" i="5"/>
  <c r="L667" i="5"/>
  <c r="N667" i="5"/>
  <c r="K667" i="5"/>
  <c r="M663" i="5"/>
  <c r="Q663" i="5"/>
  <c r="P663" i="5"/>
  <c r="O663" i="5"/>
  <c r="N663" i="5"/>
  <c r="L663" i="5"/>
  <c r="S663" i="5"/>
  <c r="K663" i="5"/>
  <c r="M659" i="5"/>
  <c r="Q659" i="5"/>
  <c r="P659" i="5"/>
  <c r="S659" i="5"/>
  <c r="R659" i="5"/>
  <c r="L659" i="5"/>
  <c r="O659" i="5"/>
  <c r="J659" i="5"/>
  <c r="K659" i="5"/>
  <c r="M655" i="5"/>
  <c r="Q655" i="5"/>
  <c r="P655" i="5"/>
  <c r="O655" i="5"/>
  <c r="N655" i="5"/>
  <c r="S655" i="5"/>
  <c r="L655" i="5"/>
  <c r="R655" i="5"/>
  <c r="J655" i="5"/>
  <c r="K655" i="5"/>
  <c r="M651" i="5"/>
  <c r="Q651" i="5"/>
  <c r="P651" i="5"/>
  <c r="S651" i="5"/>
  <c r="R651" i="5"/>
  <c r="O651" i="5"/>
  <c r="J651" i="5"/>
  <c r="L651" i="5"/>
  <c r="N651" i="5"/>
  <c r="K651" i="5"/>
  <c r="M647" i="5"/>
  <c r="Q647" i="5"/>
  <c r="P647" i="5"/>
  <c r="O647" i="5"/>
  <c r="N647" i="5"/>
  <c r="L647" i="5"/>
  <c r="S647" i="5"/>
  <c r="K647" i="5"/>
  <c r="M643" i="5"/>
  <c r="Q643" i="5"/>
  <c r="P643" i="5"/>
  <c r="S643" i="5"/>
  <c r="R643" i="5"/>
  <c r="L643" i="5"/>
  <c r="O643" i="5"/>
  <c r="J643" i="5"/>
  <c r="K643" i="5"/>
  <c r="M639" i="5"/>
  <c r="Q639" i="5"/>
  <c r="P639" i="5"/>
  <c r="O639" i="5"/>
  <c r="N639" i="5"/>
  <c r="S639" i="5"/>
  <c r="L639" i="5"/>
  <c r="R639" i="5"/>
  <c r="J639" i="5"/>
  <c r="K639" i="5"/>
  <c r="M635" i="5"/>
  <c r="Q635" i="5"/>
  <c r="P635" i="5"/>
  <c r="S635" i="5"/>
  <c r="R635" i="5"/>
  <c r="O635" i="5"/>
  <c r="J635" i="5"/>
  <c r="L635" i="5"/>
  <c r="N635" i="5"/>
  <c r="K635" i="5"/>
  <c r="M631" i="5"/>
  <c r="Q631" i="5"/>
  <c r="P631" i="5"/>
  <c r="O631" i="5"/>
  <c r="N631" i="5"/>
  <c r="L631" i="5"/>
  <c r="S631" i="5"/>
  <c r="K631" i="5"/>
  <c r="M627" i="5"/>
  <c r="Q627" i="5"/>
  <c r="P627" i="5"/>
  <c r="S627" i="5"/>
  <c r="R627" i="5"/>
  <c r="L627" i="5"/>
  <c r="O627" i="5"/>
  <c r="J627" i="5"/>
  <c r="K627" i="5"/>
  <c r="M623" i="5"/>
  <c r="Q623" i="5"/>
  <c r="P623" i="5"/>
  <c r="O623" i="5"/>
  <c r="N623" i="5"/>
  <c r="S623" i="5"/>
  <c r="L623" i="5"/>
  <c r="R623" i="5"/>
  <c r="J623" i="5"/>
  <c r="K623" i="5"/>
  <c r="M619" i="5"/>
  <c r="Q619" i="5"/>
  <c r="P619" i="5"/>
  <c r="S619" i="5"/>
  <c r="R619" i="5"/>
  <c r="O619" i="5"/>
  <c r="J619" i="5"/>
  <c r="L619" i="5"/>
  <c r="N619" i="5"/>
  <c r="K619" i="5"/>
  <c r="M615" i="5"/>
  <c r="Q615" i="5"/>
  <c r="P615" i="5"/>
  <c r="O615" i="5"/>
  <c r="N615" i="5"/>
  <c r="L615" i="5"/>
  <c r="S615" i="5"/>
  <c r="K615" i="5"/>
  <c r="M611" i="5"/>
  <c r="Q611" i="5"/>
  <c r="P611" i="5"/>
  <c r="S611" i="5"/>
  <c r="R611" i="5"/>
  <c r="L611" i="5"/>
  <c r="O611" i="5"/>
  <c r="J611" i="5"/>
  <c r="K611" i="5"/>
  <c r="M607" i="5"/>
  <c r="Q607" i="5"/>
  <c r="P607" i="5"/>
  <c r="O607" i="5"/>
  <c r="N607" i="5"/>
  <c r="S607" i="5"/>
  <c r="L607" i="5"/>
  <c r="R607" i="5"/>
  <c r="J607" i="5"/>
  <c r="K607" i="5"/>
  <c r="M603" i="5"/>
  <c r="Q603" i="5"/>
  <c r="P603" i="5"/>
  <c r="S603" i="5"/>
  <c r="R603" i="5"/>
  <c r="O603" i="5"/>
  <c r="J603" i="5"/>
  <c r="L603" i="5"/>
  <c r="N603" i="5"/>
  <c r="K603" i="5"/>
  <c r="M599" i="5"/>
  <c r="Q599" i="5"/>
  <c r="O599" i="5"/>
  <c r="N599" i="5"/>
  <c r="S599" i="5"/>
  <c r="L599" i="5"/>
  <c r="R599" i="5"/>
  <c r="K599" i="5"/>
  <c r="M595" i="5"/>
  <c r="Q595" i="5"/>
  <c r="P595" i="5"/>
  <c r="O595" i="5"/>
  <c r="S595" i="5"/>
  <c r="R595" i="5"/>
  <c r="N595" i="5"/>
  <c r="L595" i="5"/>
  <c r="J595" i="5"/>
  <c r="K595" i="5"/>
  <c r="M591" i="5"/>
  <c r="Q591" i="5"/>
  <c r="R591" i="5"/>
  <c r="P591" i="5"/>
  <c r="O591" i="5"/>
  <c r="N591" i="5"/>
  <c r="L591" i="5"/>
  <c r="S591" i="5"/>
  <c r="J591" i="5"/>
  <c r="K591" i="5"/>
  <c r="M587" i="5"/>
  <c r="Q587" i="5"/>
  <c r="N587" i="5"/>
  <c r="S587" i="5"/>
  <c r="R587" i="5"/>
  <c r="J587" i="5"/>
  <c r="L587" i="5"/>
  <c r="P587" i="5"/>
  <c r="K587" i="5"/>
  <c r="M583" i="5"/>
  <c r="Q583" i="5"/>
  <c r="O583" i="5"/>
  <c r="N583" i="5"/>
  <c r="S583" i="5"/>
  <c r="R583" i="5"/>
  <c r="P583" i="5"/>
  <c r="L583" i="5"/>
  <c r="K583" i="5"/>
  <c r="M579" i="5"/>
  <c r="Q579" i="5"/>
  <c r="P579" i="5"/>
  <c r="O579" i="5"/>
  <c r="N579" i="5"/>
  <c r="S579" i="5"/>
  <c r="L579" i="5"/>
  <c r="J579" i="5"/>
  <c r="R579" i="5"/>
  <c r="K579" i="5"/>
  <c r="M575" i="5"/>
  <c r="Q575" i="5"/>
  <c r="R575" i="5"/>
  <c r="P575" i="5"/>
  <c r="S575" i="5"/>
  <c r="L575" i="5"/>
  <c r="O575" i="5"/>
  <c r="J575" i="5"/>
  <c r="K575" i="5"/>
  <c r="M571" i="5"/>
  <c r="Q571" i="5"/>
  <c r="N571" i="5"/>
  <c r="S571" i="5"/>
  <c r="R571" i="5"/>
  <c r="P571" i="5"/>
  <c r="O571" i="5"/>
  <c r="J571" i="5"/>
  <c r="L571" i="5"/>
  <c r="K571" i="5"/>
  <c r="M567" i="5"/>
  <c r="Q567" i="5"/>
  <c r="O567" i="5"/>
  <c r="N567" i="5"/>
  <c r="S567" i="5"/>
  <c r="R567" i="5"/>
  <c r="L567" i="5"/>
  <c r="P567" i="5"/>
  <c r="K567" i="5"/>
  <c r="M563" i="5"/>
  <c r="Q563" i="5"/>
  <c r="P563" i="5"/>
  <c r="O563" i="5"/>
  <c r="S563" i="5"/>
  <c r="R563" i="5"/>
  <c r="L563" i="5"/>
  <c r="N563" i="5"/>
  <c r="J563" i="5"/>
  <c r="K563" i="5"/>
  <c r="M559" i="5"/>
  <c r="Q559" i="5"/>
  <c r="R559" i="5"/>
  <c r="P559" i="5"/>
  <c r="O559" i="5"/>
  <c r="N559" i="5"/>
  <c r="L559" i="5"/>
  <c r="J559" i="5"/>
  <c r="K559" i="5"/>
  <c r="M555" i="5"/>
  <c r="Q555" i="5"/>
  <c r="N555" i="5"/>
  <c r="S555" i="5"/>
  <c r="R555" i="5"/>
  <c r="P555" i="5"/>
  <c r="J555" i="5"/>
  <c r="L555" i="5"/>
  <c r="O555" i="5"/>
  <c r="K555" i="5"/>
  <c r="M551" i="5"/>
  <c r="Q551" i="5"/>
  <c r="O551" i="5"/>
  <c r="N551" i="5"/>
  <c r="S551" i="5"/>
  <c r="R551" i="5"/>
  <c r="P551" i="5"/>
  <c r="L551" i="5"/>
  <c r="K551" i="5"/>
  <c r="M547" i="5"/>
  <c r="Q547" i="5"/>
  <c r="P547" i="5"/>
  <c r="O547" i="5"/>
  <c r="N547" i="5"/>
  <c r="L547" i="5"/>
  <c r="S547" i="5"/>
  <c r="J547" i="5"/>
  <c r="K547" i="5"/>
  <c r="M543" i="5"/>
  <c r="Q543" i="5"/>
  <c r="R543" i="5"/>
  <c r="P543" i="5"/>
  <c r="S543" i="5"/>
  <c r="O543" i="5"/>
  <c r="L543" i="5"/>
  <c r="N543" i="5"/>
  <c r="J543" i="5"/>
  <c r="K543" i="5"/>
  <c r="N539" i="5"/>
  <c r="M539" i="5"/>
  <c r="Q539" i="5"/>
  <c r="S539" i="5"/>
  <c r="R539" i="5"/>
  <c r="P539" i="5"/>
  <c r="O539" i="5"/>
  <c r="J539" i="5"/>
  <c r="L539" i="5"/>
  <c r="K539" i="5"/>
  <c r="N535" i="5"/>
  <c r="R535" i="5"/>
  <c r="M535" i="5"/>
  <c r="Q535" i="5"/>
  <c r="P535" i="5"/>
  <c r="O535" i="5"/>
  <c r="L535" i="5"/>
  <c r="S535" i="5"/>
  <c r="K535" i="5"/>
  <c r="N531" i="5"/>
  <c r="R531" i="5"/>
  <c r="M531" i="5"/>
  <c r="Q531" i="5"/>
  <c r="S531" i="5"/>
  <c r="P531" i="5"/>
  <c r="L531" i="5"/>
  <c r="J531" i="5"/>
  <c r="O531" i="5"/>
  <c r="K531" i="5"/>
  <c r="N527" i="5"/>
  <c r="R527" i="5"/>
  <c r="M527" i="5"/>
  <c r="Q527" i="5"/>
  <c r="P527" i="5"/>
  <c r="O527" i="5"/>
  <c r="S527" i="5"/>
  <c r="L527" i="5"/>
  <c r="J527" i="5"/>
  <c r="K527" i="5"/>
  <c r="N523" i="5"/>
  <c r="R523" i="5"/>
  <c r="M523" i="5"/>
  <c r="Q523" i="5"/>
  <c r="S523" i="5"/>
  <c r="P523" i="5"/>
  <c r="O523" i="5"/>
  <c r="J523" i="5"/>
  <c r="L523" i="5"/>
  <c r="K523" i="5"/>
  <c r="N519" i="5"/>
  <c r="R519" i="5"/>
  <c r="M519" i="5"/>
  <c r="Q519" i="5"/>
  <c r="P519" i="5"/>
  <c r="O519" i="5"/>
  <c r="L519" i="5"/>
  <c r="K519" i="5"/>
  <c r="N515" i="5"/>
  <c r="R515" i="5"/>
  <c r="M515" i="5"/>
  <c r="Q515" i="5"/>
  <c r="S515" i="5"/>
  <c r="L515" i="5"/>
  <c r="P515" i="5"/>
  <c r="J515" i="5"/>
  <c r="K515" i="5"/>
  <c r="N511" i="5"/>
  <c r="R511" i="5"/>
  <c r="M511" i="5"/>
  <c r="Q511" i="5"/>
  <c r="P511" i="5"/>
  <c r="O511" i="5"/>
  <c r="S511" i="5"/>
  <c r="L511" i="5"/>
  <c r="J511" i="5"/>
  <c r="K511" i="5"/>
  <c r="N507" i="5"/>
  <c r="R507" i="5"/>
  <c r="M507" i="5"/>
  <c r="Q507" i="5"/>
  <c r="S507" i="5"/>
  <c r="P507" i="5"/>
  <c r="O507" i="5"/>
  <c r="J507" i="5"/>
  <c r="L507" i="5"/>
  <c r="K507" i="5"/>
  <c r="N503" i="5"/>
  <c r="R503" i="5"/>
  <c r="M503" i="5"/>
  <c r="Q503" i="5"/>
  <c r="P503" i="5"/>
  <c r="O503" i="5"/>
  <c r="L503" i="5"/>
  <c r="S503" i="5"/>
  <c r="K503" i="5"/>
  <c r="N499" i="5"/>
  <c r="R499" i="5"/>
  <c r="M499" i="5"/>
  <c r="Q499" i="5"/>
  <c r="S499" i="5"/>
  <c r="P499" i="5"/>
  <c r="L499" i="5"/>
  <c r="J499" i="5"/>
  <c r="O499" i="5"/>
  <c r="K499" i="5"/>
  <c r="N495" i="5"/>
  <c r="R495" i="5"/>
  <c r="M495" i="5"/>
  <c r="Q495" i="5"/>
  <c r="P495" i="5"/>
  <c r="O495" i="5"/>
  <c r="S495" i="5"/>
  <c r="L495" i="5"/>
  <c r="J495" i="5"/>
  <c r="K495" i="5"/>
  <c r="P491" i="5"/>
  <c r="N491" i="5"/>
  <c r="S491" i="5"/>
  <c r="M491" i="5"/>
  <c r="R491" i="5"/>
  <c r="Q491" i="5"/>
  <c r="O491" i="5"/>
  <c r="J491" i="5"/>
  <c r="L491" i="5"/>
  <c r="K491" i="5"/>
  <c r="P487" i="5"/>
  <c r="O487" i="5"/>
  <c r="N487" i="5"/>
  <c r="S487" i="5"/>
  <c r="M487" i="5"/>
  <c r="R487" i="5"/>
  <c r="Q487" i="5"/>
  <c r="L487" i="5"/>
  <c r="K487" i="5"/>
  <c r="P483" i="5"/>
  <c r="Q483" i="5"/>
  <c r="O483" i="5"/>
  <c r="S483" i="5"/>
  <c r="R483" i="5"/>
  <c r="N483" i="5"/>
  <c r="L483" i="5"/>
  <c r="J483" i="5"/>
  <c r="M483" i="5"/>
  <c r="K483" i="5"/>
  <c r="P479" i="5"/>
  <c r="M479" i="5"/>
  <c r="R479" i="5"/>
  <c r="Q479" i="5"/>
  <c r="O479" i="5"/>
  <c r="N479" i="5"/>
  <c r="L479" i="5"/>
  <c r="J479" i="5"/>
  <c r="K479" i="5"/>
  <c r="P475" i="5"/>
  <c r="N475" i="5"/>
  <c r="S475" i="5"/>
  <c r="M475" i="5"/>
  <c r="R475" i="5"/>
  <c r="Q475" i="5"/>
  <c r="O475" i="5"/>
  <c r="J475" i="5"/>
  <c r="L475" i="5"/>
  <c r="K475" i="5"/>
  <c r="P471" i="5"/>
  <c r="O471" i="5"/>
  <c r="N471" i="5"/>
  <c r="S471" i="5"/>
  <c r="R471" i="5"/>
  <c r="Q471" i="5"/>
  <c r="M471" i="5"/>
  <c r="L471" i="5"/>
  <c r="K471" i="5"/>
  <c r="P467" i="5"/>
  <c r="Q467" i="5"/>
  <c r="O467" i="5"/>
  <c r="N467" i="5"/>
  <c r="M467" i="5"/>
  <c r="L467" i="5"/>
  <c r="S467" i="5"/>
  <c r="J467" i="5"/>
  <c r="K467" i="5"/>
  <c r="P463" i="5"/>
  <c r="M463" i="5"/>
  <c r="R463" i="5"/>
  <c r="Q463" i="5"/>
  <c r="S463" i="5"/>
  <c r="O463" i="5"/>
  <c r="N463" i="5"/>
  <c r="L463" i="5"/>
  <c r="J463" i="5"/>
  <c r="K463" i="5"/>
  <c r="P459" i="5"/>
  <c r="N459" i="5"/>
  <c r="S459" i="5"/>
  <c r="M459" i="5"/>
  <c r="R459" i="5"/>
  <c r="Q459" i="5"/>
  <c r="O459" i="5"/>
  <c r="J459" i="5"/>
  <c r="L459" i="5"/>
  <c r="K459" i="5"/>
  <c r="P455" i="5"/>
  <c r="O455" i="5"/>
  <c r="N455" i="5"/>
  <c r="S455" i="5"/>
  <c r="M455" i="5"/>
  <c r="L455" i="5"/>
  <c r="R455" i="5"/>
  <c r="K455" i="5"/>
  <c r="N451" i="5"/>
  <c r="R451" i="5"/>
  <c r="P451" i="5"/>
  <c r="O451" i="5"/>
  <c r="M451" i="5"/>
  <c r="S451" i="5"/>
  <c r="Q451" i="5"/>
  <c r="L451" i="5"/>
  <c r="J451" i="5"/>
  <c r="K451" i="5"/>
  <c r="N447" i="5"/>
  <c r="R447" i="5"/>
  <c r="P447" i="5"/>
  <c r="O447" i="5"/>
  <c r="S447" i="5"/>
  <c r="L447" i="5"/>
  <c r="Q447" i="5"/>
  <c r="J447" i="5"/>
  <c r="K447" i="5"/>
  <c r="N443" i="5"/>
  <c r="R443" i="5"/>
  <c r="P443" i="5"/>
  <c r="S443" i="5"/>
  <c r="Q443" i="5"/>
  <c r="O443" i="5"/>
  <c r="M443" i="5"/>
  <c r="J443" i="5"/>
  <c r="L443" i="5"/>
  <c r="K443" i="5"/>
  <c r="N439" i="5"/>
  <c r="R439" i="5"/>
  <c r="P439" i="5"/>
  <c r="O439" i="5"/>
  <c r="M439" i="5"/>
  <c r="S439" i="5"/>
  <c r="Q439" i="5"/>
  <c r="L439" i="5"/>
  <c r="K439" i="5"/>
  <c r="N435" i="5"/>
  <c r="R435" i="5"/>
  <c r="P435" i="5"/>
  <c r="S435" i="5"/>
  <c r="Q435" i="5"/>
  <c r="L435" i="5"/>
  <c r="O435" i="5"/>
  <c r="J435" i="5"/>
  <c r="K435" i="5"/>
  <c r="N431" i="5"/>
  <c r="R431" i="5"/>
  <c r="P431" i="5"/>
  <c r="O431" i="5"/>
  <c r="Q431" i="5"/>
  <c r="M431" i="5"/>
  <c r="S431" i="5"/>
  <c r="L431" i="5"/>
  <c r="J431" i="5"/>
  <c r="K431" i="5"/>
  <c r="N427" i="5"/>
  <c r="R427" i="5"/>
  <c r="P427" i="5"/>
  <c r="S427" i="5"/>
  <c r="M427" i="5"/>
  <c r="Q427" i="5"/>
  <c r="O427" i="5"/>
  <c r="J427" i="5"/>
  <c r="L427" i="5"/>
  <c r="K427" i="5"/>
  <c r="N423" i="5"/>
  <c r="R423" i="5"/>
  <c r="P423" i="5"/>
  <c r="O423" i="5"/>
  <c r="S423" i="5"/>
  <c r="Q423" i="5"/>
  <c r="L423" i="5"/>
  <c r="M423" i="5"/>
  <c r="K423" i="5"/>
  <c r="N419" i="5"/>
  <c r="R419" i="5"/>
  <c r="P419" i="5"/>
  <c r="S419" i="5"/>
  <c r="O419" i="5"/>
  <c r="M419" i="5"/>
  <c r="Q419" i="5"/>
  <c r="L419" i="5"/>
  <c r="J419" i="5"/>
  <c r="K419" i="5"/>
  <c r="N415" i="5"/>
  <c r="R415" i="5"/>
  <c r="P415" i="5"/>
  <c r="O415" i="5"/>
  <c r="S415" i="5"/>
  <c r="Q415" i="5"/>
  <c r="M415" i="5"/>
  <c r="L415" i="5"/>
  <c r="J415" i="5"/>
  <c r="K415" i="5"/>
  <c r="N411" i="5"/>
  <c r="R411" i="5"/>
  <c r="P411" i="5"/>
  <c r="S411" i="5"/>
  <c r="Q411" i="5"/>
  <c r="O411" i="5"/>
  <c r="J411" i="5"/>
  <c r="L411" i="5"/>
  <c r="M411" i="5"/>
  <c r="K411" i="5"/>
  <c r="N407" i="5"/>
  <c r="R407" i="5"/>
  <c r="P407" i="5"/>
  <c r="O407" i="5"/>
  <c r="M407" i="5"/>
  <c r="S407" i="5"/>
  <c r="Q407" i="5"/>
  <c r="L407" i="5"/>
  <c r="K407" i="5"/>
  <c r="N403" i="5"/>
  <c r="R403" i="5"/>
  <c r="P403" i="5"/>
  <c r="S403" i="5"/>
  <c r="Q403" i="5"/>
  <c r="O403" i="5"/>
  <c r="M403" i="5"/>
  <c r="L403" i="5"/>
  <c r="J403" i="5"/>
  <c r="K403" i="5"/>
  <c r="N399" i="5"/>
  <c r="R399" i="5"/>
  <c r="P399" i="5"/>
  <c r="O399" i="5"/>
  <c r="Q399" i="5"/>
  <c r="M399" i="5"/>
  <c r="S399" i="5"/>
  <c r="L399" i="5"/>
  <c r="J399" i="5"/>
  <c r="K399" i="5"/>
  <c r="N395" i="5"/>
  <c r="R395" i="5"/>
  <c r="P395" i="5"/>
  <c r="S395" i="5"/>
  <c r="M395" i="5"/>
  <c r="Q395" i="5"/>
  <c r="O395" i="5"/>
  <c r="J395" i="5"/>
  <c r="L395" i="5"/>
  <c r="K395" i="5"/>
  <c r="N391" i="5"/>
  <c r="R391" i="5"/>
  <c r="P391" i="5"/>
  <c r="O391" i="5"/>
  <c r="S391" i="5"/>
  <c r="Q391" i="5"/>
  <c r="M391" i="5"/>
  <c r="L391" i="5"/>
  <c r="K391" i="5"/>
  <c r="N387" i="5"/>
  <c r="R387" i="5"/>
  <c r="P387" i="5"/>
  <c r="M387" i="5"/>
  <c r="S387" i="5"/>
  <c r="Q387" i="5"/>
  <c r="O387" i="5"/>
  <c r="L387" i="5"/>
  <c r="J387" i="5"/>
  <c r="K387" i="5"/>
  <c r="N383" i="5"/>
  <c r="R383" i="5"/>
  <c r="P383" i="5"/>
  <c r="Q383" i="5"/>
  <c r="O383" i="5"/>
  <c r="S383" i="5"/>
  <c r="M383" i="5"/>
  <c r="L383" i="5"/>
  <c r="J383" i="5"/>
  <c r="K383" i="5"/>
  <c r="N379" i="5"/>
  <c r="R379" i="5"/>
  <c r="P379" i="5"/>
  <c r="M379" i="5"/>
  <c r="S379" i="5"/>
  <c r="Q379" i="5"/>
  <c r="O379" i="5"/>
  <c r="J379" i="5"/>
  <c r="L379" i="5"/>
  <c r="K379" i="5"/>
  <c r="N375" i="5"/>
  <c r="R375" i="5"/>
  <c r="P375" i="5"/>
  <c r="Q375" i="5"/>
  <c r="O375" i="5"/>
  <c r="M375" i="5"/>
  <c r="L375" i="5"/>
  <c r="S375" i="5"/>
  <c r="K375" i="5"/>
  <c r="N371" i="5"/>
  <c r="R371" i="5"/>
  <c r="P371" i="5"/>
  <c r="M371" i="5"/>
  <c r="S371" i="5"/>
  <c r="Q371" i="5"/>
  <c r="O371" i="5"/>
  <c r="L371" i="5"/>
  <c r="J371" i="5"/>
  <c r="K371" i="5"/>
  <c r="N367" i="5"/>
  <c r="R367" i="5"/>
  <c r="P367" i="5"/>
  <c r="Q367" i="5"/>
  <c r="O367" i="5"/>
  <c r="S367" i="5"/>
  <c r="L367" i="5"/>
  <c r="M367" i="5"/>
  <c r="J367" i="5"/>
  <c r="K367" i="5"/>
  <c r="N363" i="5"/>
  <c r="R363" i="5"/>
  <c r="P363" i="5"/>
  <c r="M363" i="5"/>
  <c r="S363" i="5"/>
  <c r="Q363" i="5"/>
  <c r="O363" i="5"/>
  <c r="J363" i="5"/>
  <c r="L363" i="5"/>
  <c r="K363" i="5"/>
  <c r="M359" i="5"/>
  <c r="Q359" i="5"/>
  <c r="P359" i="5"/>
  <c r="N359" i="5"/>
  <c r="S359" i="5"/>
  <c r="R359" i="5"/>
  <c r="O359" i="5"/>
  <c r="L359" i="5"/>
  <c r="K359" i="5"/>
  <c r="M355" i="5"/>
  <c r="Q355" i="5"/>
  <c r="R355" i="5"/>
  <c r="O355" i="5"/>
  <c r="P355" i="5"/>
  <c r="N355" i="5"/>
  <c r="L355" i="5"/>
  <c r="J355" i="5"/>
  <c r="S355" i="5"/>
  <c r="K355" i="5"/>
  <c r="M351" i="5"/>
  <c r="Q351" i="5"/>
  <c r="N351" i="5"/>
  <c r="S351" i="5"/>
  <c r="P351" i="5"/>
  <c r="R351" i="5"/>
  <c r="O351" i="5"/>
  <c r="L351" i="5"/>
  <c r="J351" i="5"/>
  <c r="K351" i="5"/>
  <c r="M347" i="5"/>
  <c r="Q347" i="5"/>
  <c r="O347" i="5"/>
  <c r="R347" i="5"/>
  <c r="S347" i="5"/>
  <c r="P347" i="5"/>
  <c r="N347" i="5"/>
  <c r="J347" i="5"/>
  <c r="L347" i="5"/>
  <c r="K347" i="5"/>
  <c r="M343" i="5"/>
  <c r="Q343" i="5"/>
  <c r="P343" i="5"/>
  <c r="N343" i="5"/>
  <c r="S343" i="5"/>
  <c r="O343" i="5"/>
  <c r="L343" i="5"/>
  <c r="K343" i="5"/>
  <c r="M339" i="5"/>
  <c r="Q339" i="5"/>
  <c r="R339" i="5"/>
  <c r="O339" i="5"/>
  <c r="S339" i="5"/>
  <c r="P339" i="5"/>
  <c r="N339" i="5"/>
  <c r="L339" i="5"/>
  <c r="J339" i="5"/>
  <c r="K339" i="5"/>
  <c r="M335" i="5"/>
  <c r="Q335" i="5"/>
  <c r="N335" i="5"/>
  <c r="S335" i="5"/>
  <c r="P335" i="5"/>
  <c r="R335" i="5"/>
  <c r="O335" i="5"/>
  <c r="L335" i="5"/>
  <c r="J335" i="5"/>
  <c r="K335" i="5"/>
  <c r="M331" i="5"/>
  <c r="Q331" i="5"/>
  <c r="O331" i="5"/>
  <c r="R331" i="5"/>
  <c r="N331" i="5"/>
  <c r="S331" i="5"/>
  <c r="J331" i="5"/>
  <c r="L331" i="5"/>
  <c r="P331" i="5"/>
  <c r="K331" i="5"/>
  <c r="O327" i="5"/>
  <c r="S327" i="5"/>
  <c r="M327" i="5"/>
  <c r="Q327" i="5"/>
  <c r="R327" i="5"/>
  <c r="N327" i="5"/>
  <c r="P327" i="5"/>
  <c r="L327" i="5"/>
  <c r="K327" i="5"/>
  <c r="O323" i="5"/>
  <c r="S323" i="5"/>
  <c r="M323" i="5"/>
  <c r="Q323" i="5"/>
  <c r="N323" i="5"/>
  <c r="R323" i="5"/>
  <c r="P323" i="5"/>
  <c r="L323" i="5"/>
  <c r="J323" i="5"/>
  <c r="K323" i="5"/>
  <c r="O319" i="5"/>
  <c r="S319" i="5"/>
  <c r="M319" i="5"/>
  <c r="Q319" i="5"/>
  <c r="R319" i="5"/>
  <c r="N319" i="5"/>
  <c r="P319" i="5"/>
  <c r="L319" i="5"/>
  <c r="J319" i="5"/>
  <c r="K319" i="5"/>
  <c r="O315" i="5"/>
  <c r="S315" i="5"/>
  <c r="M315" i="5"/>
  <c r="Q315" i="5"/>
  <c r="N315" i="5"/>
  <c r="R315" i="5"/>
  <c r="P315" i="5"/>
  <c r="J315" i="5"/>
  <c r="L315" i="5"/>
  <c r="K315" i="5"/>
  <c r="O311" i="5"/>
  <c r="S311" i="5"/>
  <c r="M311" i="5"/>
  <c r="Q311" i="5"/>
  <c r="R311" i="5"/>
  <c r="N311" i="5"/>
  <c r="P311" i="5"/>
  <c r="L311" i="5"/>
  <c r="K311" i="5"/>
  <c r="O307" i="5"/>
  <c r="S307" i="5"/>
  <c r="M307" i="5"/>
  <c r="Q307" i="5"/>
  <c r="N307" i="5"/>
  <c r="R307" i="5"/>
  <c r="P307" i="5"/>
  <c r="L307" i="5"/>
  <c r="J307" i="5"/>
  <c r="K307" i="5"/>
  <c r="O303" i="5"/>
  <c r="S303" i="5"/>
  <c r="M303" i="5"/>
  <c r="Q303" i="5"/>
  <c r="R303" i="5"/>
  <c r="N303" i="5"/>
  <c r="P303" i="5"/>
  <c r="L303" i="5"/>
  <c r="J303" i="5"/>
  <c r="K303" i="5"/>
  <c r="O299" i="5"/>
  <c r="S299" i="5"/>
  <c r="M299" i="5"/>
  <c r="Q299" i="5"/>
  <c r="N299" i="5"/>
  <c r="R299" i="5"/>
  <c r="P299" i="5"/>
  <c r="J299" i="5"/>
  <c r="L299" i="5"/>
  <c r="K299" i="5"/>
  <c r="O295" i="5"/>
  <c r="S295" i="5"/>
  <c r="M295" i="5"/>
  <c r="Q295" i="5"/>
  <c r="R295" i="5"/>
  <c r="N295" i="5"/>
  <c r="P295" i="5"/>
  <c r="L295" i="5"/>
  <c r="K295" i="5"/>
  <c r="O291" i="5"/>
  <c r="S291" i="5"/>
  <c r="M291" i="5"/>
  <c r="Q291" i="5"/>
  <c r="N291" i="5"/>
  <c r="R291" i="5"/>
  <c r="P291" i="5"/>
  <c r="L291" i="5"/>
  <c r="J291" i="5"/>
  <c r="K291" i="5"/>
  <c r="O287" i="5"/>
  <c r="S287" i="5"/>
  <c r="M287" i="5"/>
  <c r="Q287" i="5"/>
  <c r="R287" i="5"/>
  <c r="N287" i="5"/>
  <c r="P287" i="5"/>
  <c r="L287" i="5"/>
  <c r="J287" i="5"/>
  <c r="K287" i="5"/>
  <c r="O283" i="5"/>
  <c r="S283" i="5"/>
  <c r="M283" i="5"/>
  <c r="Q283" i="5"/>
  <c r="N283" i="5"/>
  <c r="R283" i="5"/>
  <c r="P283" i="5"/>
  <c r="J283" i="5"/>
  <c r="L283" i="5"/>
  <c r="K283" i="5"/>
  <c r="O279" i="5"/>
  <c r="S279" i="5"/>
  <c r="M279" i="5"/>
  <c r="Q279" i="5"/>
  <c r="R279" i="5"/>
  <c r="N279" i="5"/>
  <c r="P279" i="5"/>
  <c r="L279" i="5"/>
  <c r="K279" i="5"/>
  <c r="O275" i="5"/>
  <c r="S275" i="5"/>
  <c r="M275" i="5"/>
  <c r="Q275" i="5"/>
  <c r="N275" i="5"/>
  <c r="R275" i="5"/>
  <c r="P275" i="5"/>
  <c r="L275" i="5"/>
  <c r="J275" i="5"/>
  <c r="K275" i="5"/>
  <c r="O271" i="5"/>
  <c r="S271" i="5"/>
  <c r="M271" i="5"/>
  <c r="Q271" i="5"/>
  <c r="R271" i="5"/>
  <c r="N271" i="5"/>
  <c r="P271" i="5"/>
  <c r="L271" i="5"/>
  <c r="J271" i="5"/>
  <c r="K271" i="5"/>
  <c r="O267" i="5"/>
  <c r="S267" i="5"/>
  <c r="M267" i="5"/>
  <c r="Q267" i="5"/>
  <c r="N267" i="5"/>
  <c r="R267" i="5"/>
  <c r="P267" i="5"/>
  <c r="J267" i="5"/>
  <c r="L267" i="5"/>
  <c r="K267" i="5"/>
  <c r="O263" i="5"/>
  <c r="S263" i="5"/>
  <c r="M263" i="5"/>
  <c r="Q263" i="5"/>
  <c r="R263" i="5"/>
  <c r="N263" i="5"/>
  <c r="P263" i="5"/>
  <c r="L263" i="5"/>
  <c r="K263" i="5"/>
  <c r="O259" i="5"/>
  <c r="S259" i="5"/>
  <c r="M259" i="5"/>
  <c r="Q259" i="5"/>
  <c r="N259" i="5"/>
  <c r="R259" i="5"/>
  <c r="L259" i="5"/>
  <c r="J259" i="5"/>
  <c r="P259" i="5"/>
  <c r="K259" i="5"/>
  <c r="O255" i="5"/>
  <c r="S255" i="5"/>
  <c r="M255" i="5"/>
  <c r="Q255" i="5"/>
  <c r="R255" i="5"/>
  <c r="N255" i="5"/>
  <c r="P255" i="5"/>
  <c r="L255" i="5"/>
  <c r="J255" i="5"/>
  <c r="K255" i="5"/>
  <c r="O251" i="5"/>
  <c r="S251" i="5"/>
  <c r="M251" i="5"/>
  <c r="Q251" i="5"/>
  <c r="N251" i="5"/>
  <c r="R251" i="5"/>
  <c r="P251" i="5"/>
  <c r="J251" i="5"/>
  <c r="L251" i="5"/>
  <c r="K251" i="5"/>
  <c r="O247" i="5"/>
  <c r="S247" i="5"/>
  <c r="M247" i="5"/>
  <c r="Q247" i="5"/>
  <c r="R247" i="5"/>
  <c r="N247" i="5"/>
  <c r="P247" i="5"/>
  <c r="L247" i="5"/>
  <c r="K247" i="5"/>
  <c r="O243" i="5"/>
  <c r="S243" i="5"/>
  <c r="M243" i="5"/>
  <c r="Q243" i="5"/>
  <c r="N243" i="5"/>
  <c r="R243" i="5"/>
  <c r="P243" i="5"/>
  <c r="L243" i="5"/>
  <c r="J243" i="5"/>
  <c r="K243" i="5"/>
  <c r="O239" i="5"/>
  <c r="S239" i="5"/>
  <c r="M239" i="5"/>
  <c r="Q239" i="5"/>
  <c r="R239" i="5"/>
  <c r="N239" i="5"/>
  <c r="P239" i="5"/>
  <c r="L239" i="5"/>
  <c r="J239" i="5"/>
  <c r="K239" i="5"/>
  <c r="O235" i="5"/>
  <c r="S235" i="5"/>
  <c r="M235" i="5"/>
  <c r="Q235" i="5"/>
  <c r="N235" i="5"/>
  <c r="R235" i="5"/>
  <c r="P235" i="5"/>
  <c r="J235" i="5"/>
  <c r="L235" i="5"/>
  <c r="K235" i="5"/>
  <c r="O231" i="5"/>
  <c r="S231" i="5"/>
  <c r="M231" i="5"/>
  <c r="Q231" i="5"/>
  <c r="R231" i="5"/>
  <c r="N231" i="5"/>
  <c r="P231" i="5"/>
  <c r="L231" i="5"/>
  <c r="K231" i="5"/>
  <c r="M227" i="5"/>
  <c r="Q227" i="5"/>
  <c r="R227" i="5"/>
  <c r="O227" i="5"/>
  <c r="P227" i="5"/>
  <c r="S227" i="5"/>
  <c r="N227" i="5"/>
  <c r="L227" i="5"/>
  <c r="J227" i="5"/>
  <c r="K227" i="5"/>
  <c r="M223" i="5"/>
  <c r="Q223" i="5"/>
  <c r="N223" i="5"/>
  <c r="S223" i="5"/>
  <c r="P223" i="5"/>
  <c r="R223" i="5"/>
  <c r="O223" i="5"/>
  <c r="L223" i="5"/>
  <c r="J223" i="5"/>
  <c r="K223" i="5"/>
  <c r="M219" i="5"/>
  <c r="Q219" i="5"/>
  <c r="O219" i="5"/>
  <c r="R219" i="5"/>
  <c r="N219" i="5"/>
  <c r="S219" i="5"/>
  <c r="P219" i="5"/>
  <c r="J219" i="5"/>
  <c r="L219" i="5"/>
  <c r="K219" i="5"/>
  <c r="M215" i="5"/>
  <c r="Q215" i="5"/>
  <c r="P215" i="5"/>
  <c r="N215" i="5"/>
  <c r="S215" i="5"/>
  <c r="O215" i="5"/>
  <c r="R215" i="5"/>
  <c r="L215" i="5"/>
  <c r="K215" i="5"/>
  <c r="O211" i="5"/>
  <c r="S211" i="5"/>
  <c r="M211" i="5"/>
  <c r="Q211" i="5"/>
  <c r="N211" i="5"/>
  <c r="R211" i="5"/>
  <c r="P211" i="5"/>
  <c r="L211" i="5"/>
  <c r="J211" i="5"/>
  <c r="K211" i="5"/>
  <c r="O207" i="5"/>
  <c r="S207" i="5"/>
  <c r="M207" i="5"/>
  <c r="Q207" i="5"/>
  <c r="R207" i="5"/>
  <c r="N207" i="5"/>
  <c r="P207" i="5"/>
  <c r="L207" i="5"/>
  <c r="J207" i="5"/>
  <c r="K207" i="5"/>
  <c r="O203" i="5"/>
  <c r="S203" i="5"/>
  <c r="M203" i="5"/>
  <c r="Q203" i="5"/>
  <c r="N203" i="5"/>
  <c r="R203" i="5"/>
  <c r="P203" i="5"/>
  <c r="J203" i="5"/>
  <c r="L203" i="5"/>
  <c r="K203" i="5"/>
  <c r="O199" i="5"/>
  <c r="S199" i="5"/>
  <c r="M199" i="5"/>
  <c r="Q199" i="5"/>
  <c r="R199" i="5"/>
  <c r="N199" i="5"/>
  <c r="P199" i="5"/>
  <c r="L199" i="5"/>
  <c r="K199" i="5"/>
  <c r="O195" i="5"/>
  <c r="S195" i="5"/>
  <c r="M195" i="5"/>
  <c r="Q195" i="5"/>
  <c r="N195" i="5"/>
  <c r="R195" i="5"/>
  <c r="P195" i="5"/>
  <c r="L195" i="5"/>
  <c r="J195" i="5"/>
  <c r="K195" i="5"/>
  <c r="O191" i="5"/>
  <c r="S191" i="5"/>
  <c r="M191" i="5"/>
  <c r="Q191" i="5"/>
  <c r="R191" i="5"/>
  <c r="N191" i="5"/>
  <c r="P191" i="5"/>
  <c r="L191" i="5"/>
  <c r="J191" i="5"/>
  <c r="K191" i="5"/>
  <c r="O187" i="5"/>
  <c r="S187" i="5"/>
  <c r="M187" i="5"/>
  <c r="Q187" i="5"/>
  <c r="N187" i="5"/>
  <c r="R187" i="5"/>
  <c r="P187" i="5"/>
  <c r="J187" i="5"/>
  <c r="L187" i="5"/>
  <c r="K187" i="5"/>
  <c r="O183" i="5"/>
  <c r="S183" i="5"/>
  <c r="M183" i="5"/>
  <c r="Q183" i="5"/>
  <c r="R183" i="5"/>
  <c r="N183" i="5"/>
  <c r="P183" i="5"/>
  <c r="L183" i="5"/>
  <c r="K183" i="5"/>
  <c r="O179" i="5"/>
  <c r="S179" i="5"/>
  <c r="M179" i="5"/>
  <c r="Q179" i="5"/>
  <c r="N179" i="5"/>
  <c r="R179" i="5"/>
  <c r="P179" i="5"/>
  <c r="L179" i="5"/>
  <c r="J179" i="5"/>
  <c r="K179" i="5"/>
  <c r="O175" i="5"/>
  <c r="S175" i="5"/>
  <c r="M175" i="5"/>
  <c r="Q175" i="5"/>
  <c r="R175" i="5"/>
  <c r="N175" i="5"/>
  <c r="P175" i="5"/>
  <c r="L175" i="5"/>
  <c r="J175" i="5"/>
  <c r="K175" i="5"/>
  <c r="O171" i="5"/>
  <c r="S171" i="5"/>
  <c r="M171" i="5"/>
  <c r="Q171" i="5"/>
  <c r="N171" i="5"/>
  <c r="R171" i="5"/>
  <c r="P171" i="5"/>
  <c r="J171" i="5"/>
  <c r="L171" i="5"/>
  <c r="K171" i="5"/>
  <c r="O167" i="5"/>
  <c r="S167" i="5"/>
  <c r="M167" i="5"/>
  <c r="Q167" i="5"/>
  <c r="R167" i="5"/>
  <c r="N167" i="5"/>
  <c r="P167" i="5"/>
  <c r="L167" i="5"/>
  <c r="K167" i="5"/>
  <c r="O163" i="5"/>
  <c r="S163" i="5"/>
  <c r="M163" i="5"/>
  <c r="Q163" i="5"/>
  <c r="N163" i="5"/>
  <c r="R163" i="5"/>
  <c r="P163" i="5"/>
  <c r="L163" i="5"/>
  <c r="J163" i="5"/>
  <c r="K163" i="5"/>
  <c r="N159" i="5"/>
  <c r="R159" i="5"/>
  <c r="Q159" i="5"/>
  <c r="O159" i="5"/>
  <c r="P159" i="5"/>
  <c r="S159" i="5"/>
  <c r="M159" i="5"/>
  <c r="L159" i="5"/>
  <c r="J159" i="5"/>
  <c r="K159" i="5"/>
  <c r="N155" i="5"/>
  <c r="R155" i="5"/>
  <c r="M155" i="5"/>
  <c r="S155" i="5"/>
  <c r="P155" i="5"/>
  <c r="Q155" i="5"/>
  <c r="O155" i="5"/>
  <c r="J155" i="5"/>
  <c r="L155" i="5"/>
  <c r="K155" i="5"/>
  <c r="N151" i="5"/>
  <c r="R151" i="5"/>
  <c r="O151" i="5"/>
  <c r="Q151" i="5"/>
  <c r="M151" i="5"/>
  <c r="S151" i="5"/>
  <c r="P151" i="5"/>
  <c r="L151" i="5"/>
  <c r="K151" i="5"/>
  <c r="N147" i="5"/>
  <c r="R147" i="5"/>
  <c r="P147" i="5"/>
  <c r="M147" i="5"/>
  <c r="S147" i="5"/>
  <c r="O147" i="5"/>
  <c r="Q147" i="5"/>
  <c r="L147" i="5"/>
  <c r="J147" i="5"/>
  <c r="K147" i="5"/>
  <c r="M143" i="5"/>
  <c r="Q143" i="5"/>
  <c r="O143" i="5"/>
  <c r="N143" i="5"/>
  <c r="R143" i="5"/>
  <c r="S143" i="5"/>
  <c r="P143" i="5"/>
  <c r="L143" i="5"/>
  <c r="J143" i="5"/>
  <c r="K143" i="5"/>
  <c r="M139" i="5"/>
  <c r="Q139" i="5"/>
  <c r="P139" i="5"/>
  <c r="N139" i="5"/>
  <c r="R139" i="5"/>
  <c r="S139" i="5"/>
  <c r="O139" i="5"/>
  <c r="J139" i="5"/>
  <c r="L139" i="5"/>
  <c r="K139" i="5"/>
  <c r="M135" i="5"/>
  <c r="Q135" i="5"/>
  <c r="R135" i="5"/>
  <c r="N135" i="5"/>
  <c r="P135" i="5"/>
  <c r="S135" i="5"/>
  <c r="O135" i="5"/>
  <c r="L135" i="5"/>
  <c r="K135" i="5"/>
  <c r="M131" i="5"/>
  <c r="Q131" i="5"/>
  <c r="N131" i="5"/>
  <c r="S131" i="5"/>
  <c r="P131" i="5"/>
  <c r="R131" i="5"/>
  <c r="O131" i="5"/>
  <c r="L131" i="5"/>
  <c r="J131" i="5"/>
  <c r="K131" i="5"/>
  <c r="M127" i="5"/>
  <c r="Q127" i="5"/>
  <c r="P127" i="5"/>
  <c r="O127" i="5"/>
  <c r="S127" i="5"/>
  <c r="N127" i="5"/>
  <c r="R127" i="5"/>
  <c r="L127" i="5"/>
  <c r="J127" i="5"/>
  <c r="K127" i="5"/>
  <c r="M123" i="5"/>
  <c r="Q123" i="5"/>
  <c r="R123" i="5"/>
  <c r="P123" i="5"/>
  <c r="O123" i="5"/>
  <c r="N123" i="5"/>
  <c r="S123" i="5"/>
  <c r="J123" i="5"/>
  <c r="L123" i="5"/>
  <c r="K123" i="5"/>
  <c r="M119" i="5"/>
  <c r="Q119" i="5"/>
  <c r="N119" i="5"/>
  <c r="S119" i="5"/>
  <c r="R119" i="5"/>
  <c r="P119" i="5"/>
  <c r="O119" i="5"/>
  <c r="J119" i="5"/>
  <c r="L119" i="5"/>
  <c r="K119" i="5"/>
  <c r="M115" i="5"/>
  <c r="Q115" i="5"/>
  <c r="O115" i="5"/>
  <c r="N115" i="5"/>
  <c r="S115" i="5"/>
  <c r="R115" i="5"/>
  <c r="P115" i="5"/>
  <c r="J115" i="5"/>
  <c r="L115" i="5"/>
  <c r="K115" i="5"/>
  <c r="M111" i="5"/>
  <c r="Q111" i="5"/>
  <c r="P111" i="5"/>
  <c r="O111" i="5"/>
  <c r="N111" i="5"/>
  <c r="S111" i="5"/>
  <c r="J111" i="5"/>
  <c r="R111" i="5"/>
  <c r="L111" i="5"/>
  <c r="K111" i="5"/>
  <c r="M107" i="5"/>
  <c r="Q107" i="5"/>
  <c r="R107" i="5"/>
  <c r="P107" i="5"/>
  <c r="O107" i="5"/>
  <c r="S107" i="5"/>
  <c r="N107" i="5"/>
  <c r="J107" i="5"/>
  <c r="L107" i="5"/>
  <c r="K107" i="5"/>
  <c r="M103" i="5"/>
  <c r="Q103" i="5"/>
  <c r="N103" i="5"/>
  <c r="S103" i="5"/>
  <c r="R103" i="5"/>
  <c r="P103" i="5"/>
  <c r="O103" i="5"/>
  <c r="J103" i="5"/>
  <c r="L103" i="5"/>
  <c r="K103" i="5"/>
  <c r="M99" i="5"/>
  <c r="Q99" i="5"/>
  <c r="O99" i="5"/>
  <c r="N99" i="5"/>
  <c r="S99" i="5"/>
  <c r="R99" i="5"/>
  <c r="P99" i="5"/>
  <c r="J99" i="5"/>
  <c r="L99" i="5"/>
  <c r="K99" i="5"/>
  <c r="M95" i="5"/>
  <c r="Q95" i="5"/>
  <c r="P95" i="5"/>
  <c r="O95" i="5"/>
  <c r="S95" i="5"/>
  <c r="N95" i="5"/>
  <c r="R95" i="5"/>
  <c r="J95" i="5"/>
  <c r="L95" i="5"/>
  <c r="K95" i="5"/>
  <c r="O91" i="5"/>
  <c r="S91" i="5"/>
  <c r="M91" i="5"/>
  <c r="Q91" i="5"/>
  <c r="N91" i="5"/>
  <c r="R91" i="5"/>
  <c r="P91" i="5"/>
  <c r="J91" i="5"/>
  <c r="L91" i="5"/>
  <c r="K91" i="5"/>
  <c r="O87" i="5"/>
  <c r="S87" i="5"/>
  <c r="M87" i="5"/>
  <c r="Q87" i="5"/>
  <c r="R87" i="5"/>
  <c r="P87" i="5"/>
  <c r="N87" i="5"/>
  <c r="J87" i="5"/>
  <c r="L87" i="5"/>
  <c r="K87" i="5"/>
  <c r="O83" i="5"/>
  <c r="S83" i="5"/>
  <c r="M83" i="5"/>
  <c r="Q83" i="5"/>
  <c r="N83" i="5"/>
  <c r="R83" i="5"/>
  <c r="P83" i="5"/>
  <c r="J83" i="5"/>
  <c r="L83" i="5"/>
  <c r="K83" i="5"/>
  <c r="O79" i="5"/>
  <c r="S79" i="5"/>
  <c r="M79" i="5"/>
  <c r="Q79" i="5"/>
  <c r="R79" i="5"/>
  <c r="P79" i="5"/>
  <c r="N79" i="5"/>
  <c r="J79" i="5"/>
  <c r="L79" i="5"/>
  <c r="K79" i="5"/>
  <c r="O75" i="5"/>
  <c r="N75" i="5"/>
  <c r="S75" i="5"/>
  <c r="Q75" i="5"/>
  <c r="M75" i="5"/>
  <c r="R75" i="5"/>
  <c r="P75" i="5"/>
  <c r="J75" i="5"/>
  <c r="L75" i="5"/>
  <c r="K75" i="5"/>
  <c r="O71" i="5"/>
  <c r="S71" i="5"/>
  <c r="P71" i="5"/>
  <c r="M71" i="5"/>
  <c r="R71" i="5"/>
  <c r="Q71" i="5"/>
  <c r="N71" i="5"/>
  <c r="J71" i="5"/>
  <c r="L71" i="5"/>
  <c r="K71" i="5"/>
  <c r="O67" i="5"/>
  <c r="S67" i="5"/>
  <c r="Q67" i="5"/>
  <c r="N67" i="5"/>
  <c r="P67" i="5"/>
  <c r="M67" i="5"/>
  <c r="R67" i="5"/>
  <c r="J67" i="5"/>
  <c r="L67" i="5"/>
  <c r="K67" i="5"/>
  <c r="O63" i="5"/>
  <c r="S63" i="5"/>
  <c r="M63" i="5"/>
  <c r="R63" i="5"/>
  <c r="P63" i="5"/>
  <c r="Q63" i="5"/>
  <c r="N63" i="5"/>
  <c r="J63" i="5"/>
  <c r="L63" i="5"/>
  <c r="K63" i="5"/>
  <c r="M59" i="5"/>
  <c r="Q59" i="5"/>
  <c r="O59" i="5"/>
  <c r="S59" i="5"/>
  <c r="P59" i="5"/>
  <c r="R59" i="5"/>
  <c r="N59" i="5"/>
  <c r="J59" i="5"/>
  <c r="L59" i="5"/>
  <c r="K59" i="5"/>
  <c r="M55" i="5"/>
  <c r="Q55" i="5"/>
  <c r="O55" i="5"/>
  <c r="S55" i="5"/>
  <c r="P55" i="5"/>
  <c r="R55" i="5"/>
  <c r="N55" i="5"/>
  <c r="J55" i="5"/>
  <c r="L55" i="5"/>
  <c r="K55" i="5"/>
  <c r="O51" i="5"/>
  <c r="N51" i="5"/>
  <c r="Q51" i="5"/>
  <c r="M51" i="5"/>
  <c r="S51" i="5"/>
  <c r="P51" i="5"/>
  <c r="R51" i="5"/>
  <c r="J51" i="5"/>
  <c r="L51" i="5"/>
  <c r="K51" i="5"/>
  <c r="O47" i="5"/>
  <c r="S47" i="5"/>
  <c r="N47" i="5"/>
  <c r="R47" i="5"/>
  <c r="M47" i="5"/>
  <c r="Q47" i="5"/>
  <c r="P47" i="5"/>
  <c r="J47" i="5"/>
  <c r="L47" i="5"/>
  <c r="K47" i="5"/>
  <c r="O43" i="5"/>
  <c r="S43" i="5"/>
  <c r="N43" i="5"/>
  <c r="R43" i="5"/>
  <c r="Q43" i="5"/>
  <c r="M43" i="5"/>
  <c r="P43" i="5"/>
  <c r="J43" i="5"/>
  <c r="L43" i="5"/>
  <c r="K43" i="5"/>
  <c r="O39" i="5"/>
  <c r="S39" i="5"/>
  <c r="N39" i="5"/>
  <c r="R39" i="5"/>
  <c r="M39" i="5"/>
  <c r="Q39" i="5"/>
  <c r="P39" i="5"/>
  <c r="J39" i="5"/>
  <c r="L39" i="5"/>
  <c r="K39" i="5"/>
  <c r="O35" i="5"/>
  <c r="S35" i="5"/>
  <c r="N35" i="5"/>
  <c r="R35" i="5"/>
  <c r="Q35" i="5"/>
  <c r="M35" i="5"/>
  <c r="P35" i="5"/>
  <c r="J35" i="5"/>
  <c r="L35" i="5"/>
  <c r="K35" i="5"/>
  <c r="O31" i="5"/>
  <c r="S31" i="5"/>
  <c r="N31" i="5"/>
  <c r="R31" i="5"/>
  <c r="M31" i="5"/>
  <c r="Q31" i="5"/>
  <c r="P31" i="5"/>
  <c r="J31" i="5"/>
  <c r="L31" i="5"/>
  <c r="K31" i="5"/>
  <c r="O27" i="5"/>
  <c r="S27" i="5"/>
  <c r="N27" i="5"/>
  <c r="R27" i="5"/>
  <c r="Q27" i="5"/>
  <c r="M27" i="5"/>
  <c r="P27" i="5"/>
  <c r="J27" i="5"/>
  <c r="L27" i="5"/>
  <c r="K27" i="5"/>
  <c r="O23" i="5"/>
  <c r="S23" i="5"/>
  <c r="N23" i="5"/>
  <c r="R23" i="5"/>
  <c r="M23" i="5"/>
  <c r="Q23" i="5"/>
  <c r="P23" i="5"/>
  <c r="J23" i="5"/>
  <c r="L23" i="5"/>
  <c r="K23" i="5"/>
  <c r="O19" i="5"/>
  <c r="S19" i="5"/>
  <c r="N19" i="5"/>
  <c r="R19" i="5"/>
  <c r="Q19" i="5"/>
  <c r="M19" i="5"/>
  <c r="P19" i="5"/>
  <c r="J19" i="5"/>
  <c r="L19" i="5"/>
  <c r="K19" i="5"/>
  <c r="O15" i="5"/>
  <c r="S15" i="5"/>
  <c r="N15" i="5"/>
  <c r="R15" i="5"/>
  <c r="M15" i="5"/>
  <c r="Q15" i="5"/>
  <c r="P15" i="5"/>
  <c r="J15" i="5"/>
  <c r="L15" i="5"/>
  <c r="K15" i="5"/>
  <c r="O11" i="5"/>
  <c r="S11" i="5"/>
  <c r="N11" i="5"/>
  <c r="R11" i="5"/>
  <c r="Q11" i="5"/>
  <c r="M11" i="5"/>
  <c r="P11" i="5"/>
  <c r="J11" i="5"/>
  <c r="L11" i="5"/>
  <c r="K11" i="5"/>
  <c r="O7" i="5"/>
  <c r="S7" i="5"/>
  <c r="N7" i="5"/>
  <c r="R7" i="5"/>
  <c r="M7" i="5"/>
  <c r="Q7" i="5"/>
  <c r="P7" i="5"/>
  <c r="J7" i="5"/>
  <c r="L7" i="5"/>
  <c r="K7" i="5"/>
  <c r="O3" i="5"/>
  <c r="S3" i="5"/>
  <c r="N3" i="5"/>
  <c r="R3" i="5"/>
  <c r="Q3" i="5"/>
  <c r="M3" i="5"/>
  <c r="P3" i="5"/>
  <c r="J3" i="5"/>
  <c r="L3" i="5"/>
  <c r="K3" i="5"/>
  <c r="L1010" i="5"/>
  <c r="L1006" i="5"/>
  <c r="L978" i="5"/>
  <c r="L974" i="5"/>
  <c r="L946" i="5"/>
  <c r="L942" i="5"/>
  <c r="L914" i="5"/>
  <c r="L910" i="5"/>
  <c r="L882" i="5"/>
  <c r="L878" i="5"/>
  <c r="L866" i="5"/>
  <c r="L854" i="5"/>
  <c r="L746" i="5"/>
  <c r="L718" i="5"/>
  <c r="L682" i="5"/>
  <c r="L654" i="5"/>
  <c r="L618" i="5"/>
  <c r="L562" i="5"/>
  <c r="L550" i="5"/>
  <c r="L538" i="5"/>
  <c r="L410" i="5"/>
  <c r="J1027" i="5"/>
  <c r="J1011" i="5"/>
  <c r="J995" i="5"/>
  <c r="J979" i="5"/>
  <c r="J963" i="5"/>
  <c r="J947" i="5"/>
  <c r="J931" i="5"/>
  <c r="J915" i="5"/>
  <c r="J899" i="5"/>
  <c r="J883" i="5"/>
  <c r="J867" i="5"/>
  <c r="J851" i="5"/>
  <c r="J835" i="5"/>
  <c r="J819" i="5"/>
  <c r="J803" i="5"/>
  <c r="J764" i="5"/>
  <c r="J743" i="5"/>
  <c r="J700" i="5"/>
  <c r="J679" i="5"/>
  <c r="J636" i="5"/>
  <c r="J615" i="5"/>
  <c r="J572" i="5"/>
  <c r="J551" i="5"/>
  <c r="J508" i="5"/>
  <c r="J487" i="5"/>
  <c r="J444" i="5"/>
  <c r="J423" i="5"/>
  <c r="J380" i="5"/>
  <c r="J359" i="5"/>
  <c r="J316" i="5"/>
  <c r="J295" i="5"/>
  <c r="J252" i="5"/>
  <c r="J231" i="5"/>
  <c r="J188" i="5"/>
  <c r="J167" i="5"/>
  <c r="J124" i="5"/>
  <c r="J92" i="5"/>
  <c r="J60" i="5"/>
  <c r="J28" i="5"/>
  <c r="S1019" i="5"/>
  <c r="O1015" i="5"/>
  <c r="P992" i="5"/>
  <c r="S987" i="5"/>
  <c r="O983" i="5"/>
  <c r="S955" i="5"/>
  <c r="O951" i="5"/>
  <c r="S923" i="5"/>
  <c r="O919" i="5"/>
  <c r="S891" i="5"/>
  <c r="O887" i="5"/>
  <c r="S847" i="5"/>
  <c r="R835" i="5"/>
  <c r="Q823" i="5"/>
  <c r="O811" i="5"/>
  <c r="N799" i="5"/>
  <c r="M787" i="5"/>
  <c r="O764" i="5"/>
  <c r="N755" i="5"/>
  <c r="R727" i="5"/>
  <c r="O700" i="5"/>
  <c r="N691" i="5"/>
  <c r="S672" i="5"/>
  <c r="R663" i="5"/>
  <c r="O636" i="5"/>
  <c r="N627" i="5"/>
  <c r="S608" i="5"/>
  <c r="P599" i="5"/>
  <c r="O587" i="5"/>
  <c r="N575" i="5"/>
  <c r="S519" i="5"/>
  <c r="S479" i="5"/>
  <c r="Q455" i="5"/>
  <c r="R343" i="5"/>
  <c r="Q188" i="5"/>
  <c r="M374" i="5"/>
  <c r="Q374" i="5"/>
  <c r="O374" i="5"/>
  <c r="S374" i="5"/>
  <c r="P374" i="5"/>
  <c r="N374" i="5"/>
  <c r="R374" i="5"/>
  <c r="J374" i="5"/>
  <c r="O1024" i="5"/>
  <c r="S1024" i="5"/>
  <c r="N1024" i="5"/>
  <c r="R1024" i="5"/>
  <c r="M1024" i="5"/>
  <c r="Q1024" i="5"/>
  <c r="J1024" i="5"/>
  <c r="O1016" i="5"/>
  <c r="S1016" i="5"/>
  <c r="N1016" i="5"/>
  <c r="R1016" i="5"/>
  <c r="M1016" i="5"/>
  <c r="Q1016" i="5"/>
  <c r="J1016" i="5"/>
  <c r="O1008" i="5"/>
  <c r="S1008" i="5"/>
  <c r="N1008" i="5"/>
  <c r="R1008" i="5"/>
  <c r="M1008" i="5"/>
  <c r="Q1008" i="5"/>
  <c r="J1008" i="5"/>
  <c r="O1000" i="5"/>
  <c r="S1000" i="5"/>
  <c r="N1000" i="5"/>
  <c r="R1000" i="5"/>
  <c r="M1000" i="5"/>
  <c r="Q1000" i="5"/>
  <c r="J1000" i="5"/>
  <c r="O996" i="5"/>
  <c r="S996" i="5"/>
  <c r="N996" i="5"/>
  <c r="R996" i="5"/>
  <c r="Q996" i="5"/>
  <c r="M996" i="5"/>
  <c r="J996" i="5"/>
  <c r="P996" i="5"/>
  <c r="O988" i="5"/>
  <c r="S988" i="5"/>
  <c r="N988" i="5"/>
  <c r="R988" i="5"/>
  <c r="Q988" i="5"/>
  <c r="M988" i="5"/>
  <c r="J988" i="5"/>
  <c r="P988" i="5"/>
  <c r="O980" i="5"/>
  <c r="S980" i="5"/>
  <c r="N980" i="5"/>
  <c r="R980" i="5"/>
  <c r="Q980" i="5"/>
  <c r="M980" i="5"/>
  <c r="J980" i="5"/>
  <c r="P980" i="5"/>
  <c r="O972" i="5"/>
  <c r="S972" i="5"/>
  <c r="N972" i="5"/>
  <c r="R972" i="5"/>
  <c r="Q972" i="5"/>
  <c r="M972" i="5"/>
  <c r="J972" i="5"/>
  <c r="P972" i="5"/>
  <c r="O968" i="5"/>
  <c r="S968" i="5"/>
  <c r="N968" i="5"/>
  <c r="R968" i="5"/>
  <c r="M968" i="5"/>
  <c r="Q968" i="5"/>
  <c r="J968" i="5"/>
  <c r="O960" i="5"/>
  <c r="S960" i="5"/>
  <c r="N960" i="5"/>
  <c r="R960" i="5"/>
  <c r="M960" i="5"/>
  <c r="Q960" i="5"/>
  <c r="J960" i="5"/>
  <c r="O952" i="5"/>
  <c r="S952" i="5"/>
  <c r="N952" i="5"/>
  <c r="R952" i="5"/>
  <c r="M952" i="5"/>
  <c r="Q952" i="5"/>
  <c r="J952" i="5"/>
  <c r="O944" i="5"/>
  <c r="S944" i="5"/>
  <c r="N944" i="5"/>
  <c r="R944" i="5"/>
  <c r="M944" i="5"/>
  <c r="Q944" i="5"/>
  <c r="J944" i="5"/>
  <c r="O936" i="5"/>
  <c r="S936" i="5"/>
  <c r="N936" i="5"/>
  <c r="R936" i="5"/>
  <c r="M936" i="5"/>
  <c r="Q936" i="5"/>
  <c r="J936" i="5"/>
  <c r="O928" i="5"/>
  <c r="S928" i="5"/>
  <c r="N928" i="5"/>
  <c r="R928" i="5"/>
  <c r="M928" i="5"/>
  <c r="Q928" i="5"/>
  <c r="J928" i="5"/>
  <c r="O924" i="5"/>
  <c r="S924" i="5"/>
  <c r="N924" i="5"/>
  <c r="R924" i="5"/>
  <c r="Q924" i="5"/>
  <c r="M924" i="5"/>
  <c r="J924" i="5"/>
  <c r="P924" i="5"/>
  <c r="O916" i="5"/>
  <c r="S916" i="5"/>
  <c r="N916" i="5"/>
  <c r="R916" i="5"/>
  <c r="Q916" i="5"/>
  <c r="M916" i="5"/>
  <c r="J916" i="5"/>
  <c r="P916" i="5"/>
  <c r="O908" i="5"/>
  <c r="S908" i="5"/>
  <c r="N908" i="5"/>
  <c r="R908" i="5"/>
  <c r="Q908" i="5"/>
  <c r="M908" i="5"/>
  <c r="J908" i="5"/>
  <c r="P908" i="5"/>
  <c r="O904" i="5"/>
  <c r="S904" i="5"/>
  <c r="N904" i="5"/>
  <c r="R904" i="5"/>
  <c r="M904" i="5"/>
  <c r="Q904" i="5"/>
  <c r="J904" i="5"/>
  <c r="O896" i="5"/>
  <c r="S896" i="5"/>
  <c r="N896" i="5"/>
  <c r="R896" i="5"/>
  <c r="M896" i="5"/>
  <c r="Q896" i="5"/>
  <c r="J896" i="5"/>
  <c r="O888" i="5"/>
  <c r="S888" i="5"/>
  <c r="N888" i="5"/>
  <c r="R888" i="5"/>
  <c r="M888" i="5"/>
  <c r="Q888" i="5"/>
  <c r="J888" i="5"/>
  <c r="O880" i="5"/>
  <c r="S880" i="5"/>
  <c r="N880" i="5"/>
  <c r="R880" i="5"/>
  <c r="M880" i="5"/>
  <c r="Q880" i="5"/>
  <c r="J880" i="5"/>
  <c r="M872" i="5"/>
  <c r="Q872" i="5"/>
  <c r="N872" i="5"/>
  <c r="S872" i="5"/>
  <c r="R872" i="5"/>
  <c r="P872" i="5"/>
  <c r="J872" i="5"/>
  <c r="M868" i="5"/>
  <c r="Q868" i="5"/>
  <c r="O868" i="5"/>
  <c r="N868" i="5"/>
  <c r="S868" i="5"/>
  <c r="R868" i="5"/>
  <c r="J868" i="5"/>
  <c r="P868" i="5"/>
  <c r="M860" i="5"/>
  <c r="Q860" i="5"/>
  <c r="R860" i="5"/>
  <c r="P860" i="5"/>
  <c r="O860" i="5"/>
  <c r="J860" i="5"/>
  <c r="S860" i="5"/>
  <c r="M852" i="5"/>
  <c r="Q852" i="5"/>
  <c r="O852" i="5"/>
  <c r="N852" i="5"/>
  <c r="S852" i="5"/>
  <c r="R852" i="5"/>
  <c r="J852" i="5"/>
  <c r="M848" i="5"/>
  <c r="Q848" i="5"/>
  <c r="P848" i="5"/>
  <c r="O848" i="5"/>
  <c r="S848" i="5"/>
  <c r="N848" i="5"/>
  <c r="J848" i="5"/>
  <c r="R848" i="5"/>
  <c r="M840" i="5"/>
  <c r="Q840" i="5"/>
  <c r="N840" i="5"/>
  <c r="S840" i="5"/>
  <c r="R840" i="5"/>
  <c r="P840" i="5"/>
  <c r="J840" i="5"/>
  <c r="M832" i="5"/>
  <c r="Q832" i="5"/>
  <c r="P832" i="5"/>
  <c r="O832" i="5"/>
  <c r="N832" i="5"/>
  <c r="S832" i="5"/>
  <c r="J832" i="5"/>
  <c r="M824" i="5"/>
  <c r="Q824" i="5"/>
  <c r="N824" i="5"/>
  <c r="S824" i="5"/>
  <c r="R824" i="5"/>
  <c r="P824" i="5"/>
  <c r="J824" i="5"/>
  <c r="O824" i="5"/>
  <c r="M816" i="5"/>
  <c r="Q816" i="5"/>
  <c r="P816" i="5"/>
  <c r="O816" i="5"/>
  <c r="S816" i="5"/>
  <c r="N816" i="5"/>
  <c r="J816" i="5"/>
  <c r="R816" i="5"/>
  <c r="M812" i="5"/>
  <c r="Q812" i="5"/>
  <c r="R812" i="5"/>
  <c r="P812" i="5"/>
  <c r="O812" i="5"/>
  <c r="J812" i="5"/>
  <c r="N812" i="5"/>
  <c r="M804" i="5"/>
  <c r="Q804" i="5"/>
  <c r="O804" i="5"/>
  <c r="N804" i="5"/>
  <c r="S804" i="5"/>
  <c r="R804" i="5"/>
  <c r="J804" i="5"/>
  <c r="P804" i="5"/>
  <c r="M796" i="5"/>
  <c r="Q796" i="5"/>
  <c r="R796" i="5"/>
  <c r="P796" i="5"/>
  <c r="O796" i="5"/>
  <c r="J796" i="5"/>
  <c r="S796" i="5"/>
  <c r="M788" i="5"/>
  <c r="Q788" i="5"/>
  <c r="O788" i="5"/>
  <c r="N788" i="5"/>
  <c r="S788" i="5"/>
  <c r="R788" i="5"/>
  <c r="J788" i="5"/>
  <c r="M780" i="5"/>
  <c r="Q780" i="5"/>
  <c r="R780" i="5"/>
  <c r="P780" i="5"/>
  <c r="O780" i="5"/>
  <c r="N780" i="5"/>
  <c r="N772" i="5"/>
  <c r="R772" i="5"/>
  <c r="M772" i="5"/>
  <c r="Q772" i="5"/>
  <c r="S772" i="5"/>
  <c r="P772" i="5"/>
  <c r="O772" i="5"/>
  <c r="J772" i="5"/>
  <c r="N760" i="5"/>
  <c r="R760" i="5"/>
  <c r="M760" i="5"/>
  <c r="Q760" i="5"/>
  <c r="P760" i="5"/>
  <c r="O760" i="5"/>
  <c r="J760" i="5"/>
  <c r="S760" i="5"/>
  <c r="N752" i="5"/>
  <c r="R752" i="5"/>
  <c r="M752" i="5"/>
  <c r="Q752" i="5"/>
  <c r="P752" i="5"/>
  <c r="O752" i="5"/>
  <c r="J752" i="5"/>
  <c r="N744" i="5"/>
  <c r="R744" i="5"/>
  <c r="M744" i="5"/>
  <c r="Q744" i="5"/>
  <c r="P744" i="5"/>
  <c r="O744" i="5"/>
  <c r="J744" i="5"/>
  <c r="S744" i="5"/>
  <c r="N736" i="5"/>
  <c r="R736" i="5"/>
  <c r="M736" i="5"/>
  <c r="Q736" i="5"/>
  <c r="P736" i="5"/>
  <c r="O736" i="5"/>
  <c r="J736" i="5"/>
  <c r="N728" i="5"/>
  <c r="R728" i="5"/>
  <c r="M728" i="5"/>
  <c r="Q728" i="5"/>
  <c r="P728" i="5"/>
  <c r="O728" i="5"/>
  <c r="J728" i="5"/>
  <c r="S728" i="5"/>
  <c r="N720" i="5"/>
  <c r="R720" i="5"/>
  <c r="M720" i="5"/>
  <c r="Q720" i="5"/>
  <c r="P720" i="5"/>
  <c r="O720" i="5"/>
  <c r="J720" i="5"/>
  <c r="N712" i="5"/>
  <c r="R712" i="5"/>
  <c r="M712" i="5"/>
  <c r="Q712" i="5"/>
  <c r="P712" i="5"/>
  <c r="O712" i="5"/>
  <c r="J712" i="5"/>
  <c r="S712" i="5"/>
  <c r="N704" i="5"/>
  <c r="R704" i="5"/>
  <c r="M704" i="5"/>
  <c r="Q704" i="5"/>
  <c r="P704" i="5"/>
  <c r="O704" i="5"/>
  <c r="J704" i="5"/>
  <c r="N696" i="5"/>
  <c r="R696" i="5"/>
  <c r="M696" i="5"/>
  <c r="Q696" i="5"/>
  <c r="P696" i="5"/>
  <c r="O696" i="5"/>
  <c r="J696" i="5"/>
  <c r="S696" i="5"/>
  <c r="N688" i="5"/>
  <c r="R688" i="5"/>
  <c r="M688" i="5"/>
  <c r="Q688" i="5"/>
  <c r="P688" i="5"/>
  <c r="O688" i="5"/>
  <c r="J688" i="5"/>
  <c r="N676" i="5"/>
  <c r="R676" i="5"/>
  <c r="M676" i="5"/>
  <c r="Q676" i="5"/>
  <c r="S676" i="5"/>
  <c r="P676" i="5"/>
  <c r="O676" i="5"/>
  <c r="J676" i="5"/>
  <c r="N664" i="5"/>
  <c r="R664" i="5"/>
  <c r="M664" i="5"/>
  <c r="Q664" i="5"/>
  <c r="P664" i="5"/>
  <c r="O664" i="5"/>
  <c r="J664" i="5"/>
  <c r="S664" i="5"/>
  <c r="N640" i="5"/>
  <c r="R640" i="5"/>
  <c r="M640" i="5"/>
  <c r="Q640" i="5"/>
  <c r="P640" i="5"/>
  <c r="O640" i="5"/>
  <c r="J640" i="5"/>
  <c r="M1026" i="5"/>
  <c r="Q1026" i="5"/>
  <c r="P1026" i="5"/>
  <c r="O1026" i="5"/>
  <c r="J1026" i="5"/>
  <c r="S1026" i="5"/>
  <c r="N1026" i="5"/>
  <c r="M1022" i="5"/>
  <c r="Q1022" i="5"/>
  <c r="P1022" i="5"/>
  <c r="S1022" i="5"/>
  <c r="J1022" i="5"/>
  <c r="O1022" i="5"/>
  <c r="R1022" i="5"/>
  <c r="M1018" i="5"/>
  <c r="Q1018" i="5"/>
  <c r="P1018" i="5"/>
  <c r="O1018" i="5"/>
  <c r="J1018" i="5"/>
  <c r="S1018" i="5"/>
  <c r="N1018" i="5"/>
  <c r="M1014" i="5"/>
  <c r="Q1014" i="5"/>
  <c r="P1014" i="5"/>
  <c r="S1014" i="5"/>
  <c r="J1014" i="5"/>
  <c r="O1014" i="5"/>
  <c r="R1014" i="5"/>
  <c r="M1010" i="5"/>
  <c r="Q1010" i="5"/>
  <c r="P1010" i="5"/>
  <c r="O1010" i="5"/>
  <c r="J1010" i="5"/>
  <c r="S1010" i="5"/>
  <c r="N1010" i="5"/>
  <c r="M1006" i="5"/>
  <c r="Q1006" i="5"/>
  <c r="P1006" i="5"/>
  <c r="S1006" i="5"/>
  <c r="J1006" i="5"/>
  <c r="O1006" i="5"/>
  <c r="R1006" i="5"/>
  <c r="M1002" i="5"/>
  <c r="Q1002" i="5"/>
  <c r="P1002" i="5"/>
  <c r="O1002" i="5"/>
  <c r="J1002" i="5"/>
  <c r="S1002" i="5"/>
  <c r="N1002" i="5"/>
  <c r="M998" i="5"/>
  <c r="Q998" i="5"/>
  <c r="P998" i="5"/>
  <c r="S998" i="5"/>
  <c r="J998" i="5"/>
  <c r="O998" i="5"/>
  <c r="R998" i="5"/>
  <c r="M994" i="5"/>
  <c r="Q994" i="5"/>
  <c r="P994" i="5"/>
  <c r="O994" i="5"/>
  <c r="J994" i="5"/>
  <c r="S994" i="5"/>
  <c r="N994" i="5"/>
  <c r="M990" i="5"/>
  <c r="Q990" i="5"/>
  <c r="P990" i="5"/>
  <c r="S990" i="5"/>
  <c r="J990" i="5"/>
  <c r="O990" i="5"/>
  <c r="R990" i="5"/>
  <c r="M986" i="5"/>
  <c r="Q986" i="5"/>
  <c r="P986" i="5"/>
  <c r="O986" i="5"/>
  <c r="J986" i="5"/>
  <c r="S986" i="5"/>
  <c r="N986" i="5"/>
  <c r="M982" i="5"/>
  <c r="Q982" i="5"/>
  <c r="P982" i="5"/>
  <c r="S982" i="5"/>
  <c r="J982" i="5"/>
  <c r="O982" i="5"/>
  <c r="R982" i="5"/>
  <c r="M978" i="5"/>
  <c r="Q978" i="5"/>
  <c r="P978" i="5"/>
  <c r="O978" i="5"/>
  <c r="J978" i="5"/>
  <c r="S978" i="5"/>
  <c r="N978" i="5"/>
  <c r="M974" i="5"/>
  <c r="Q974" i="5"/>
  <c r="P974" i="5"/>
  <c r="S974" i="5"/>
  <c r="J974" i="5"/>
  <c r="O974" i="5"/>
  <c r="R974" i="5"/>
  <c r="M970" i="5"/>
  <c r="Q970" i="5"/>
  <c r="P970" i="5"/>
  <c r="O970" i="5"/>
  <c r="J970" i="5"/>
  <c r="S970" i="5"/>
  <c r="N970" i="5"/>
  <c r="M966" i="5"/>
  <c r="Q966" i="5"/>
  <c r="P966" i="5"/>
  <c r="S966" i="5"/>
  <c r="J966" i="5"/>
  <c r="O966" i="5"/>
  <c r="R966" i="5"/>
  <c r="M962" i="5"/>
  <c r="Q962" i="5"/>
  <c r="P962" i="5"/>
  <c r="O962" i="5"/>
  <c r="J962" i="5"/>
  <c r="S962" i="5"/>
  <c r="N962" i="5"/>
  <c r="M958" i="5"/>
  <c r="Q958" i="5"/>
  <c r="P958" i="5"/>
  <c r="S958" i="5"/>
  <c r="J958" i="5"/>
  <c r="O958" i="5"/>
  <c r="R958" i="5"/>
  <c r="M954" i="5"/>
  <c r="Q954" i="5"/>
  <c r="P954" i="5"/>
  <c r="O954" i="5"/>
  <c r="J954" i="5"/>
  <c r="S954" i="5"/>
  <c r="N954" i="5"/>
  <c r="M950" i="5"/>
  <c r="Q950" i="5"/>
  <c r="P950" i="5"/>
  <c r="S950" i="5"/>
  <c r="J950" i="5"/>
  <c r="O950" i="5"/>
  <c r="R950" i="5"/>
  <c r="M946" i="5"/>
  <c r="Q946" i="5"/>
  <c r="P946" i="5"/>
  <c r="O946" i="5"/>
  <c r="J946" i="5"/>
  <c r="S946" i="5"/>
  <c r="N946" i="5"/>
  <c r="M942" i="5"/>
  <c r="Q942" i="5"/>
  <c r="P942" i="5"/>
  <c r="S942" i="5"/>
  <c r="J942" i="5"/>
  <c r="O942" i="5"/>
  <c r="R942" i="5"/>
  <c r="M938" i="5"/>
  <c r="Q938" i="5"/>
  <c r="P938" i="5"/>
  <c r="O938" i="5"/>
  <c r="J938" i="5"/>
  <c r="S938" i="5"/>
  <c r="N938" i="5"/>
  <c r="M934" i="5"/>
  <c r="Q934" i="5"/>
  <c r="P934" i="5"/>
  <c r="S934" i="5"/>
  <c r="J934" i="5"/>
  <c r="O934" i="5"/>
  <c r="R934" i="5"/>
  <c r="M930" i="5"/>
  <c r="Q930" i="5"/>
  <c r="P930" i="5"/>
  <c r="O930" i="5"/>
  <c r="J930" i="5"/>
  <c r="S930" i="5"/>
  <c r="N930" i="5"/>
  <c r="M926" i="5"/>
  <c r="Q926" i="5"/>
  <c r="P926" i="5"/>
  <c r="S926" i="5"/>
  <c r="J926" i="5"/>
  <c r="O926" i="5"/>
  <c r="R926" i="5"/>
  <c r="M922" i="5"/>
  <c r="Q922" i="5"/>
  <c r="P922" i="5"/>
  <c r="O922" i="5"/>
  <c r="J922" i="5"/>
  <c r="S922" i="5"/>
  <c r="N922" i="5"/>
  <c r="M918" i="5"/>
  <c r="Q918" i="5"/>
  <c r="P918" i="5"/>
  <c r="S918" i="5"/>
  <c r="J918" i="5"/>
  <c r="O918" i="5"/>
  <c r="R918" i="5"/>
  <c r="M914" i="5"/>
  <c r="Q914" i="5"/>
  <c r="P914" i="5"/>
  <c r="O914" i="5"/>
  <c r="J914" i="5"/>
  <c r="S914" i="5"/>
  <c r="N914" i="5"/>
  <c r="M910" i="5"/>
  <c r="Q910" i="5"/>
  <c r="P910" i="5"/>
  <c r="S910" i="5"/>
  <c r="J910" i="5"/>
  <c r="O910" i="5"/>
  <c r="R910" i="5"/>
  <c r="M906" i="5"/>
  <c r="Q906" i="5"/>
  <c r="P906" i="5"/>
  <c r="O906" i="5"/>
  <c r="J906" i="5"/>
  <c r="S906" i="5"/>
  <c r="N906" i="5"/>
  <c r="M902" i="5"/>
  <c r="Q902" i="5"/>
  <c r="P902" i="5"/>
  <c r="S902" i="5"/>
  <c r="J902" i="5"/>
  <c r="O902" i="5"/>
  <c r="R902" i="5"/>
  <c r="M898" i="5"/>
  <c r="Q898" i="5"/>
  <c r="P898" i="5"/>
  <c r="O898" i="5"/>
  <c r="J898" i="5"/>
  <c r="S898" i="5"/>
  <c r="N898" i="5"/>
  <c r="M894" i="5"/>
  <c r="Q894" i="5"/>
  <c r="P894" i="5"/>
  <c r="S894" i="5"/>
  <c r="J894" i="5"/>
  <c r="O894" i="5"/>
  <c r="R894" i="5"/>
  <c r="M890" i="5"/>
  <c r="Q890" i="5"/>
  <c r="P890" i="5"/>
  <c r="O890" i="5"/>
  <c r="J890" i="5"/>
  <c r="S890" i="5"/>
  <c r="N890" i="5"/>
  <c r="M886" i="5"/>
  <c r="Q886" i="5"/>
  <c r="P886" i="5"/>
  <c r="S886" i="5"/>
  <c r="J886" i="5"/>
  <c r="O886" i="5"/>
  <c r="R886" i="5"/>
  <c r="M882" i="5"/>
  <c r="Q882" i="5"/>
  <c r="P882" i="5"/>
  <c r="O882" i="5"/>
  <c r="J882" i="5"/>
  <c r="S882" i="5"/>
  <c r="N882" i="5"/>
  <c r="M878" i="5"/>
  <c r="Q878" i="5"/>
  <c r="P878" i="5"/>
  <c r="S878" i="5"/>
  <c r="J878" i="5"/>
  <c r="O878" i="5"/>
  <c r="R878" i="5"/>
  <c r="O874" i="5"/>
  <c r="S874" i="5"/>
  <c r="P874" i="5"/>
  <c r="N874" i="5"/>
  <c r="R874" i="5"/>
  <c r="J874" i="5"/>
  <c r="M874" i="5"/>
  <c r="Q874" i="5"/>
  <c r="O870" i="5"/>
  <c r="S870" i="5"/>
  <c r="Q870" i="5"/>
  <c r="P870" i="5"/>
  <c r="N870" i="5"/>
  <c r="J870" i="5"/>
  <c r="M870" i="5"/>
  <c r="O866" i="5"/>
  <c r="S866" i="5"/>
  <c r="M866" i="5"/>
  <c r="R866" i="5"/>
  <c r="Q866" i="5"/>
  <c r="J866" i="5"/>
  <c r="P866" i="5"/>
  <c r="O862" i="5"/>
  <c r="S862" i="5"/>
  <c r="N862" i="5"/>
  <c r="M862" i="5"/>
  <c r="R862" i="5"/>
  <c r="Q862" i="5"/>
  <c r="J862" i="5"/>
  <c r="P862" i="5"/>
  <c r="O858" i="5"/>
  <c r="S858" i="5"/>
  <c r="P858" i="5"/>
  <c r="N858" i="5"/>
  <c r="M858" i="5"/>
  <c r="J858" i="5"/>
  <c r="R858" i="5"/>
  <c r="O854" i="5"/>
  <c r="S854" i="5"/>
  <c r="Q854" i="5"/>
  <c r="P854" i="5"/>
  <c r="J854" i="5"/>
  <c r="N854" i="5"/>
  <c r="R854" i="5"/>
  <c r="O850" i="5"/>
  <c r="S850" i="5"/>
  <c r="M850" i="5"/>
  <c r="R850" i="5"/>
  <c r="Q850" i="5"/>
  <c r="P850" i="5"/>
  <c r="J850" i="5"/>
  <c r="N850" i="5"/>
  <c r="O846" i="5"/>
  <c r="S846" i="5"/>
  <c r="N846" i="5"/>
  <c r="M846" i="5"/>
  <c r="R846" i="5"/>
  <c r="J846" i="5"/>
  <c r="Q846" i="5"/>
  <c r="O842" i="5"/>
  <c r="S842" i="5"/>
  <c r="P842" i="5"/>
  <c r="N842" i="5"/>
  <c r="R842" i="5"/>
  <c r="J842" i="5"/>
  <c r="M842" i="5"/>
  <c r="Q842" i="5"/>
  <c r="O838" i="5"/>
  <c r="S838" i="5"/>
  <c r="Q838" i="5"/>
  <c r="P838" i="5"/>
  <c r="N838" i="5"/>
  <c r="J838" i="5"/>
  <c r="M838" i="5"/>
  <c r="O834" i="5"/>
  <c r="S834" i="5"/>
  <c r="M834" i="5"/>
  <c r="R834" i="5"/>
  <c r="Q834" i="5"/>
  <c r="J834" i="5"/>
  <c r="P834" i="5"/>
  <c r="O830" i="5"/>
  <c r="S830" i="5"/>
  <c r="N830" i="5"/>
  <c r="M830" i="5"/>
  <c r="R830" i="5"/>
  <c r="Q830" i="5"/>
  <c r="J830" i="5"/>
  <c r="P830" i="5"/>
  <c r="O826" i="5"/>
  <c r="S826" i="5"/>
  <c r="P826" i="5"/>
  <c r="N826" i="5"/>
  <c r="M826" i="5"/>
  <c r="J826" i="5"/>
  <c r="R826" i="5"/>
  <c r="O822" i="5"/>
  <c r="S822" i="5"/>
  <c r="Q822" i="5"/>
  <c r="P822" i="5"/>
  <c r="J822" i="5"/>
  <c r="N822" i="5"/>
  <c r="R822" i="5"/>
  <c r="O818" i="5"/>
  <c r="S818" i="5"/>
  <c r="M818" i="5"/>
  <c r="R818" i="5"/>
  <c r="Q818" i="5"/>
  <c r="P818" i="5"/>
  <c r="J818" i="5"/>
  <c r="N818" i="5"/>
  <c r="O814" i="5"/>
  <c r="S814" i="5"/>
  <c r="N814" i="5"/>
  <c r="M814" i="5"/>
  <c r="R814" i="5"/>
  <c r="J814" i="5"/>
  <c r="Q814" i="5"/>
  <c r="O810" i="5"/>
  <c r="S810" i="5"/>
  <c r="P810" i="5"/>
  <c r="N810" i="5"/>
  <c r="R810" i="5"/>
  <c r="J810" i="5"/>
  <c r="M810" i="5"/>
  <c r="Q810" i="5"/>
  <c r="O806" i="5"/>
  <c r="S806" i="5"/>
  <c r="Q806" i="5"/>
  <c r="P806" i="5"/>
  <c r="N806" i="5"/>
  <c r="J806" i="5"/>
  <c r="M806" i="5"/>
  <c r="O802" i="5"/>
  <c r="S802" i="5"/>
  <c r="M802" i="5"/>
  <c r="R802" i="5"/>
  <c r="Q802" i="5"/>
  <c r="J802" i="5"/>
  <c r="P802" i="5"/>
  <c r="O798" i="5"/>
  <c r="S798" i="5"/>
  <c r="N798" i="5"/>
  <c r="M798" i="5"/>
  <c r="R798" i="5"/>
  <c r="Q798" i="5"/>
  <c r="J798" i="5"/>
  <c r="P798" i="5"/>
  <c r="O794" i="5"/>
  <c r="S794" i="5"/>
  <c r="P794" i="5"/>
  <c r="N794" i="5"/>
  <c r="M794" i="5"/>
  <c r="J794" i="5"/>
  <c r="R794" i="5"/>
  <c r="O790" i="5"/>
  <c r="S790" i="5"/>
  <c r="Q790" i="5"/>
  <c r="P790" i="5"/>
  <c r="J790" i="5"/>
  <c r="N790" i="5"/>
  <c r="R790" i="5"/>
  <c r="O786" i="5"/>
  <c r="S786" i="5"/>
  <c r="M786" i="5"/>
  <c r="R786" i="5"/>
  <c r="Q786" i="5"/>
  <c r="J786" i="5"/>
  <c r="P786" i="5"/>
  <c r="N786" i="5"/>
  <c r="O782" i="5"/>
  <c r="S782" i="5"/>
  <c r="N782" i="5"/>
  <c r="M782" i="5"/>
  <c r="R782" i="5"/>
  <c r="J782" i="5"/>
  <c r="Q782" i="5"/>
  <c r="O778" i="5"/>
  <c r="S778" i="5"/>
  <c r="P778" i="5"/>
  <c r="N778" i="5"/>
  <c r="J778" i="5"/>
  <c r="R778" i="5"/>
  <c r="M778" i="5"/>
  <c r="Q778" i="5"/>
  <c r="P774" i="5"/>
  <c r="O774" i="5"/>
  <c r="S774" i="5"/>
  <c r="N774" i="5"/>
  <c r="M774" i="5"/>
  <c r="J774" i="5"/>
  <c r="R774" i="5"/>
  <c r="Q774" i="5"/>
  <c r="P770" i="5"/>
  <c r="O770" i="5"/>
  <c r="S770" i="5"/>
  <c r="R770" i="5"/>
  <c r="Q770" i="5"/>
  <c r="J770" i="5"/>
  <c r="N770" i="5"/>
  <c r="M770" i="5"/>
  <c r="P766" i="5"/>
  <c r="O766" i="5"/>
  <c r="S766" i="5"/>
  <c r="N766" i="5"/>
  <c r="M766" i="5"/>
  <c r="J766" i="5"/>
  <c r="R766" i="5"/>
  <c r="P762" i="5"/>
  <c r="O762" i="5"/>
  <c r="S762" i="5"/>
  <c r="R762" i="5"/>
  <c r="Q762" i="5"/>
  <c r="J762" i="5"/>
  <c r="N762" i="5"/>
  <c r="P758" i="5"/>
  <c r="O758" i="5"/>
  <c r="S758" i="5"/>
  <c r="N758" i="5"/>
  <c r="M758" i="5"/>
  <c r="J758" i="5"/>
  <c r="R758" i="5"/>
  <c r="Q758" i="5"/>
  <c r="P754" i="5"/>
  <c r="O754" i="5"/>
  <c r="S754" i="5"/>
  <c r="R754" i="5"/>
  <c r="Q754" i="5"/>
  <c r="J754" i="5"/>
  <c r="N754" i="5"/>
  <c r="M754" i="5"/>
  <c r="P750" i="5"/>
  <c r="O750" i="5"/>
  <c r="S750" i="5"/>
  <c r="N750" i="5"/>
  <c r="M750" i="5"/>
  <c r="J750" i="5"/>
  <c r="R750" i="5"/>
  <c r="P746" i="5"/>
  <c r="O746" i="5"/>
  <c r="S746" i="5"/>
  <c r="R746" i="5"/>
  <c r="Q746" i="5"/>
  <c r="J746" i="5"/>
  <c r="N746" i="5"/>
  <c r="P742" i="5"/>
  <c r="O742" i="5"/>
  <c r="S742" i="5"/>
  <c r="N742" i="5"/>
  <c r="M742" i="5"/>
  <c r="J742" i="5"/>
  <c r="R742" i="5"/>
  <c r="Q742" i="5"/>
  <c r="P738" i="5"/>
  <c r="O738" i="5"/>
  <c r="S738" i="5"/>
  <c r="R738" i="5"/>
  <c r="Q738" i="5"/>
  <c r="J738" i="5"/>
  <c r="N738" i="5"/>
  <c r="M738" i="5"/>
  <c r="P734" i="5"/>
  <c r="O734" i="5"/>
  <c r="S734" i="5"/>
  <c r="N734" i="5"/>
  <c r="M734" i="5"/>
  <c r="J734" i="5"/>
  <c r="R734" i="5"/>
  <c r="P730" i="5"/>
  <c r="O730" i="5"/>
  <c r="S730" i="5"/>
  <c r="R730" i="5"/>
  <c r="Q730" i="5"/>
  <c r="J730" i="5"/>
  <c r="N730" i="5"/>
  <c r="P726" i="5"/>
  <c r="O726" i="5"/>
  <c r="S726" i="5"/>
  <c r="N726" i="5"/>
  <c r="M726" i="5"/>
  <c r="J726" i="5"/>
  <c r="R726" i="5"/>
  <c r="Q726" i="5"/>
  <c r="P722" i="5"/>
  <c r="O722" i="5"/>
  <c r="S722" i="5"/>
  <c r="R722" i="5"/>
  <c r="Q722" i="5"/>
  <c r="J722" i="5"/>
  <c r="N722" i="5"/>
  <c r="M722" i="5"/>
  <c r="P718" i="5"/>
  <c r="O718" i="5"/>
  <c r="S718" i="5"/>
  <c r="N718" i="5"/>
  <c r="M718" i="5"/>
  <c r="J718" i="5"/>
  <c r="R718" i="5"/>
  <c r="P714" i="5"/>
  <c r="O714" i="5"/>
  <c r="S714" i="5"/>
  <c r="R714" i="5"/>
  <c r="Q714" i="5"/>
  <c r="J714" i="5"/>
  <c r="N714" i="5"/>
  <c r="P710" i="5"/>
  <c r="O710" i="5"/>
  <c r="S710" i="5"/>
  <c r="N710" i="5"/>
  <c r="M710" i="5"/>
  <c r="J710" i="5"/>
  <c r="R710" i="5"/>
  <c r="Q710" i="5"/>
  <c r="P706" i="5"/>
  <c r="O706" i="5"/>
  <c r="S706" i="5"/>
  <c r="R706" i="5"/>
  <c r="Q706" i="5"/>
  <c r="J706" i="5"/>
  <c r="N706" i="5"/>
  <c r="M706" i="5"/>
  <c r="P702" i="5"/>
  <c r="O702" i="5"/>
  <c r="S702" i="5"/>
  <c r="N702" i="5"/>
  <c r="M702" i="5"/>
  <c r="J702" i="5"/>
  <c r="R702" i="5"/>
  <c r="P698" i="5"/>
  <c r="O698" i="5"/>
  <c r="S698" i="5"/>
  <c r="R698" i="5"/>
  <c r="Q698" i="5"/>
  <c r="J698" i="5"/>
  <c r="N698" i="5"/>
  <c r="P694" i="5"/>
  <c r="O694" i="5"/>
  <c r="S694" i="5"/>
  <c r="N694" i="5"/>
  <c r="M694" i="5"/>
  <c r="J694" i="5"/>
  <c r="R694" i="5"/>
  <c r="Q694" i="5"/>
  <c r="P690" i="5"/>
  <c r="O690" i="5"/>
  <c r="S690" i="5"/>
  <c r="R690" i="5"/>
  <c r="Q690" i="5"/>
  <c r="J690" i="5"/>
  <c r="N690" i="5"/>
  <c r="M690" i="5"/>
  <c r="P686" i="5"/>
  <c r="O686" i="5"/>
  <c r="S686" i="5"/>
  <c r="N686" i="5"/>
  <c r="M686" i="5"/>
  <c r="J686" i="5"/>
  <c r="R686" i="5"/>
  <c r="P682" i="5"/>
  <c r="O682" i="5"/>
  <c r="S682" i="5"/>
  <c r="R682" i="5"/>
  <c r="Q682" i="5"/>
  <c r="J682" i="5"/>
  <c r="N682" i="5"/>
  <c r="P678" i="5"/>
  <c r="O678" i="5"/>
  <c r="S678" i="5"/>
  <c r="N678" i="5"/>
  <c r="M678" i="5"/>
  <c r="J678" i="5"/>
  <c r="R678" i="5"/>
  <c r="Q678" i="5"/>
  <c r="P674" i="5"/>
  <c r="O674" i="5"/>
  <c r="S674" i="5"/>
  <c r="R674" i="5"/>
  <c r="Q674" i="5"/>
  <c r="J674" i="5"/>
  <c r="N674" i="5"/>
  <c r="M674" i="5"/>
  <c r="P670" i="5"/>
  <c r="O670" i="5"/>
  <c r="S670" i="5"/>
  <c r="N670" i="5"/>
  <c r="M670" i="5"/>
  <c r="J670" i="5"/>
  <c r="R670" i="5"/>
  <c r="P666" i="5"/>
  <c r="O666" i="5"/>
  <c r="S666" i="5"/>
  <c r="R666" i="5"/>
  <c r="Q666" i="5"/>
  <c r="J666" i="5"/>
  <c r="N666" i="5"/>
  <c r="P662" i="5"/>
  <c r="O662" i="5"/>
  <c r="S662" i="5"/>
  <c r="N662" i="5"/>
  <c r="M662" i="5"/>
  <c r="J662" i="5"/>
  <c r="R662" i="5"/>
  <c r="Q662" i="5"/>
  <c r="P658" i="5"/>
  <c r="O658" i="5"/>
  <c r="S658" i="5"/>
  <c r="R658" i="5"/>
  <c r="Q658" i="5"/>
  <c r="J658" i="5"/>
  <c r="N658" i="5"/>
  <c r="M658" i="5"/>
  <c r="P654" i="5"/>
  <c r="O654" i="5"/>
  <c r="S654" i="5"/>
  <c r="N654" i="5"/>
  <c r="M654" i="5"/>
  <c r="J654" i="5"/>
  <c r="R654" i="5"/>
  <c r="P650" i="5"/>
  <c r="O650" i="5"/>
  <c r="S650" i="5"/>
  <c r="R650" i="5"/>
  <c r="Q650" i="5"/>
  <c r="J650" i="5"/>
  <c r="N650" i="5"/>
  <c r="P646" i="5"/>
  <c r="O646" i="5"/>
  <c r="S646" i="5"/>
  <c r="N646" i="5"/>
  <c r="M646" i="5"/>
  <c r="J646" i="5"/>
  <c r="R646" i="5"/>
  <c r="Q646" i="5"/>
  <c r="P642" i="5"/>
  <c r="O642" i="5"/>
  <c r="S642" i="5"/>
  <c r="R642" i="5"/>
  <c r="Q642" i="5"/>
  <c r="J642" i="5"/>
  <c r="N642" i="5"/>
  <c r="M642" i="5"/>
  <c r="P638" i="5"/>
  <c r="O638" i="5"/>
  <c r="S638" i="5"/>
  <c r="N638" i="5"/>
  <c r="M638" i="5"/>
  <c r="J638" i="5"/>
  <c r="R638" i="5"/>
  <c r="P634" i="5"/>
  <c r="O634" i="5"/>
  <c r="S634" i="5"/>
  <c r="R634" i="5"/>
  <c r="Q634" i="5"/>
  <c r="J634" i="5"/>
  <c r="N634" i="5"/>
  <c r="P630" i="5"/>
  <c r="O630" i="5"/>
  <c r="S630" i="5"/>
  <c r="N630" i="5"/>
  <c r="M630" i="5"/>
  <c r="J630" i="5"/>
  <c r="R630" i="5"/>
  <c r="Q630" i="5"/>
  <c r="P626" i="5"/>
  <c r="O626" i="5"/>
  <c r="S626" i="5"/>
  <c r="R626" i="5"/>
  <c r="Q626" i="5"/>
  <c r="J626" i="5"/>
  <c r="N626" i="5"/>
  <c r="M626" i="5"/>
  <c r="P622" i="5"/>
  <c r="O622" i="5"/>
  <c r="S622" i="5"/>
  <c r="N622" i="5"/>
  <c r="M622" i="5"/>
  <c r="J622" i="5"/>
  <c r="R622" i="5"/>
  <c r="P618" i="5"/>
  <c r="O618" i="5"/>
  <c r="S618" i="5"/>
  <c r="R618" i="5"/>
  <c r="Q618" i="5"/>
  <c r="J618" i="5"/>
  <c r="N618" i="5"/>
  <c r="P614" i="5"/>
  <c r="O614" i="5"/>
  <c r="S614" i="5"/>
  <c r="N614" i="5"/>
  <c r="M614" i="5"/>
  <c r="J614" i="5"/>
  <c r="R614" i="5"/>
  <c r="Q614" i="5"/>
  <c r="P610" i="5"/>
  <c r="O610" i="5"/>
  <c r="S610" i="5"/>
  <c r="R610" i="5"/>
  <c r="Q610" i="5"/>
  <c r="J610" i="5"/>
  <c r="N610" i="5"/>
  <c r="M610" i="5"/>
  <c r="P606" i="5"/>
  <c r="O606" i="5"/>
  <c r="S606" i="5"/>
  <c r="N606" i="5"/>
  <c r="M606" i="5"/>
  <c r="J606" i="5"/>
  <c r="R606" i="5"/>
  <c r="P602" i="5"/>
  <c r="O602" i="5"/>
  <c r="S602" i="5"/>
  <c r="R602" i="5"/>
  <c r="Q602" i="5"/>
  <c r="J602" i="5"/>
  <c r="N602" i="5"/>
  <c r="P598" i="5"/>
  <c r="Q598" i="5"/>
  <c r="O598" i="5"/>
  <c r="S598" i="5"/>
  <c r="R598" i="5"/>
  <c r="J598" i="5"/>
  <c r="N598" i="5"/>
  <c r="M598" i="5"/>
  <c r="P594" i="5"/>
  <c r="M594" i="5"/>
  <c r="R594" i="5"/>
  <c r="Q594" i="5"/>
  <c r="O594" i="5"/>
  <c r="N594" i="5"/>
  <c r="J594" i="5"/>
  <c r="S594" i="5"/>
  <c r="P590" i="5"/>
  <c r="N590" i="5"/>
  <c r="S590" i="5"/>
  <c r="M590" i="5"/>
  <c r="R590" i="5"/>
  <c r="J590" i="5"/>
  <c r="Q590" i="5"/>
  <c r="P586" i="5"/>
  <c r="O586" i="5"/>
  <c r="N586" i="5"/>
  <c r="S586" i="5"/>
  <c r="R586" i="5"/>
  <c r="Q586" i="5"/>
  <c r="J586" i="5"/>
  <c r="M586" i="5"/>
  <c r="P582" i="5"/>
  <c r="Q582" i="5"/>
  <c r="O582" i="5"/>
  <c r="N582" i="5"/>
  <c r="M582" i="5"/>
  <c r="J582" i="5"/>
  <c r="S582" i="5"/>
  <c r="R582" i="5"/>
  <c r="P578" i="5"/>
  <c r="M578" i="5"/>
  <c r="R578" i="5"/>
  <c r="Q578" i="5"/>
  <c r="S578" i="5"/>
  <c r="J578" i="5"/>
  <c r="O578" i="5"/>
  <c r="P574" i="5"/>
  <c r="N574" i="5"/>
  <c r="S574" i="5"/>
  <c r="M574" i="5"/>
  <c r="R574" i="5"/>
  <c r="Q574" i="5"/>
  <c r="O574" i="5"/>
  <c r="J574" i="5"/>
  <c r="P570" i="5"/>
  <c r="O570" i="5"/>
  <c r="N570" i="5"/>
  <c r="S570" i="5"/>
  <c r="M570" i="5"/>
  <c r="J570" i="5"/>
  <c r="R570" i="5"/>
  <c r="Q570" i="5"/>
  <c r="P566" i="5"/>
  <c r="Q566" i="5"/>
  <c r="O566" i="5"/>
  <c r="S566" i="5"/>
  <c r="R566" i="5"/>
  <c r="J566" i="5"/>
  <c r="N566" i="5"/>
  <c r="P562" i="5"/>
  <c r="M562" i="5"/>
  <c r="R562" i="5"/>
  <c r="Q562" i="5"/>
  <c r="O562" i="5"/>
  <c r="N562" i="5"/>
  <c r="J562" i="5"/>
  <c r="P558" i="5"/>
  <c r="N558" i="5"/>
  <c r="S558" i="5"/>
  <c r="M558" i="5"/>
  <c r="R558" i="5"/>
  <c r="J558" i="5"/>
  <c r="Q558" i="5"/>
  <c r="O558" i="5"/>
  <c r="P554" i="5"/>
  <c r="O554" i="5"/>
  <c r="N554" i="5"/>
  <c r="S554" i="5"/>
  <c r="R554" i="5"/>
  <c r="Q554" i="5"/>
  <c r="J554" i="5"/>
  <c r="M554" i="5"/>
  <c r="P550" i="5"/>
  <c r="Q550" i="5"/>
  <c r="O550" i="5"/>
  <c r="N550" i="5"/>
  <c r="M550" i="5"/>
  <c r="J550" i="5"/>
  <c r="S550" i="5"/>
  <c r="P546" i="5"/>
  <c r="M546" i="5"/>
  <c r="R546" i="5"/>
  <c r="Q546" i="5"/>
  <c r="S546" i="5"/>
  <c r="J546" i="5"/>
  <c r="O546" i="5"/>
  <c r="N546" i="5"/>
  <c r="P542" i="5"/>
  <c r="N542" i="5"/>
  <c r="S542" i="5"/>
  <c r="M542" i="5"/>
  <c r="R542" i="5"/>
  <c r="Q542" i="5"/>
  <c r="O542" i="5"/>
  <c r="J542" i="5"/>
  <c r="M538" i="5"/>
  <c r="Q538" i="5"/>
  <c r="P538" i="5"/>
  <c r="S538" i="5"/>
  <c r="R538" i="5"/>
  <c r="J538" i="5"/>
  <c r="O538" i="5"/>
  <c r="M534" i="5"/>
  <c r="Q534" i="5"/>
  <c r="P534" i="5"/>
  <c r="O534" i="5"/>
  <c r="N534" i="5"/>
  <c r="S534" i="5"/>
  <c r="R534" i="5"/>
  <c r="J534" i="5"/>
  <c r="M530" i="5"/>
  <c r="Q530" i="5"/>
  <c r="P530" i="5"/>
  <c r="S530" i="5"/>
  <c r="R530" i="5"/>
  <c r="O530" i="5"/>
  <c r="N530" i="5"/>
  <c r="J530" i="5"/>
  <c r="M526" i="5"/>
  <c r="Q526" i="5"/>
  <c r="P526" i="5"/>
  <c r="O526" i="5"/>
  <c r="N526" i="5"/>
  <c r="J526" i="5"/>
  <c r="S526" i="5"/>
  <c r="R526" i="5"/>
  <c r="M522" i="5"/>
  <c r="Q522" i="5"/>
  <c r="P522" i="5"/>
  <c r="S522" i="5"/>
  <c r="R522" i="5"/>
  <c r="J522" i="5"/>
  <c r="O522" i="5"/>
  <c r="N522" i="5"/>
  <c r="M518" i="5"/>
  <c r="Q518" i="5"/>
  <c r="P518" i="5"/>
  <c r="O518" i="5"/>
  <c r="N518" i="5"/>
  <c r="S518" i="5"/>
  <c r="R518" i="5"/>
  <c r="J518" i="5"/>
  <c r="M514" i="5"/>
  <c r="Q514" i="5"/>
  <c r="P514" i="5"/>
  <c r="S514" i="5"/>
  <c r="R514" i="5"/>
  <c r="O514" i="5"/>
  <c r="N514" i="5"/>
  <c r="J514" i="5"/>
  <c r="M510" i="5"/>
  <c r="Q510" i="5"/>
  <c r="P510" i="5"/>
  <c r="O510" i="5"/>
  <c r="N510" i="5"/>
  <c r="J510" i="5"/>
  <c r="S510" i="5"/>
  <c r="M506" i="5"/>
  <c r="Q506" i="5"/>
  <c r="P506" i="5"/>
  <c r="S506" i="5"/>
  <c r="R506" i="5"/>
  <c r="J506" i="5"/>
  <c r="O506" i="5"/>
  <c r="M502" i="5"/>
  <c r="Q502" i="5"/>
  <c r="P502" i="5"/>
  <c r="O502" i="5"/>
  <c r="N502" i="5"/>
  <c r="S502" i="5"/>
  <c r="R502" i="5"/>
  <c r="J502" i="5"/>
  <c r="M498" i="5"/>
  <c r="Q498" i="5"/>
  <c r="P498" i="5"/>
  <c r="S498" i="5"/>
  <c r="R498" i="5"/>
  <c r="O498" i="5"/>
  <c r="N498" i="5"/>
  <c r="J498" i="5"/>
  <c r="M494" i="5"/>
  <c r="Q494" i="5"/>
  <c r="P494" i="5"/>
  <c r="O494" i="5"/>
  <c r="N494" i="5"/>
  <c r="J494" i="5"/>
  <c r="S494" i="5"/>
  <c r="R494" i="5"/>
  <c r="O490" i="5"/>
  <c r="S490" i="5"/>
  <c r="P490" i="5"/>
  <c r="N490" i="5"/>
  <c r="M490" i="5"/>
  <c r="R490" i="5"/>
  <c r="Q490" i="5"/>
  <c r="J490" i="5"/>
  <c r="O486" i="5"/>
  <c r="S486" i="5"/>
  <c r="Q486" i="5"/>
  <c r="P486" i="5"/>
  <c r="R486" i="5"/>
  <c r="J486" i="5"/>
  <c r="N486" i="5"/>
  <c r="O482" i="5"/>
  <c r="S482" i="5"/>
  <c r="M482" i="5"/>
  <c r="R482" i="5"/>
  <c r="Q482" i="5"/>
  <c r="P482" i="5"/>
  <c r="N482" i="5"/>
  <c r="J482" i="5"/>
  <c r="O478" i="5"/>
  <c r="S478" i="5"/>
  <c r="N478" i="5"/>
  <c r="M478" i="5"/>
  <c r="R478" i="5"/>
  <c r="Q478" i="5"/>
  <c r="P478" i="5"/>
  <c r="J478" i="5"/>
  <c r="O474" i="5"/>
  <c r="S474" i="5"/>
  <c r="P474" i="5"/>
  <c r="N474" i="5"/>
  <c r="R474" i="5"/>
  <c r="Q474" i="5"/>
  <c r="J474" i="5"/>
  <c r="M474" i="5"/>
  <c r="O470" i="5"/>
  <c r="S470" i="5"/>
  <c r="Q470" i="5"/>
  <c r="P470" i="5"/>
  <c r="N470" i="5"/>
  <c r="M470" i="5"/>
  <c r="J470" i="5"/>
  <c r="R470" i="5"/>
  <c r="O466" i="5"/>
  <c r="S466" i="5"/>
  <c r="M466" i="5"/>
  <c r="R466" i="5"/>
  <c r="Q466" i="5"/>
  <c r="P466" i="5"/>
  <c r="N466" i="5"/>
  <c r="J466" i="5"/>
  <c r="O462" i="5"/>
  <c r="S462" i="5"/>
  <c r="N462" i="5"/>
  <c r="M462" i="5"/>
  <c r="R462" i="5"/>
  <c r="Q462" i="5"/>
  <c r="P462" i="5"/>
  <c r="J462" i="5"/>
  <c r="O458" i="5"/>
  <c r="S458" i="5"/>
  <c r="P458" i="5"/>
  <c r="N458" i="5"/>
  <c r="M458" i="5"/>
  <c r="J458" i="5"/>
  <c r="R458" i="5"/>
  <c r="Q458" i="5"/>
  <c r="O454" i="5"/>
  <c r="S454" i="5"/>
  <c r="Q454" i="5"/>
  <c r="P454" i="5"/>
  <c r="R454" i="5"/>
  <c r="N454" i="5"/>
  <c r="M454" i="5"/>
  <c r="J454" i="5"/>
  <c r="M450" i="5"/>
  <c r="Q450" i="5"/>
  <c r="O450" i="5"/>
  <c r="S450" i="5"/>
  <c r="R450" i="5"/>
  <c r="P450" i="5"/>
  <c r="N450" i="5"/>
  <c r="J450" i="5"/>
  <c r="M446" i="5"/>
  <c r="Q446" i="5"/>
  <c r="O446" i="5"/>
  <c r="S446" i="5"/>
  <c r="N446" i="5"/>
  <c r="R446" i="5"/>
  <c r="P446" i="5"/>
  <c r="J446" i="5"/>
  <c r="M442" i="5"/>
  <c r="Q442" i="5"/>
  <c r="O442" i="5"/>
  <c r="S442" i="5"/>
  <c r="R442" i="5"/>
  <c r="N442" i="5"/>
  <c r="P442" i="5"/>
  <c r="J442" i="5"/>
  <c r="M438" i="5"/>
  <c r="Q438" i="5"/>
  <c r="O438" i="5"/>
  <c r="S438" i="5"/>
  <c r="N438" i="5"/>
  <c r="R438" i="5"/>
  <c r="P438" i="5"/>
  <c r="J438" i="5"/>
  <c r="M434" i="5"/>
  <c r="Q434" i="5"/>
  <c r="O434" i="5"/>
  <c r="S434" i="5"/>
  <c r="R434" i="5"/>
  <c r="P434" i="5"/>
  <c r="N434" i="5"/>
  <c r="J434" i="5"/>
  <c r="M430" i="5"/>
  <c r="Q430" i="5"/>
  <c r="O430" i="5"/>
  <c r="S430" i="5"/>
  <c r="N430" i="5"/>
  <c r="R430" i="5"/>
  <c r="P430" i="5"/>
  <c r="J430" i="5"/>
  <c r="M426" i="5"/>
  <c r="Q426" i="5"/>
  <c r="O426" i="5"/>
  <c r="S426" i="5"/>
  <c r="R426" i="5"/>
  <c r="P426" i="5"/>
  <c r="N426" i="5"/>
  <c r="J426" i="5"/>
  <c r="M422" i="5"/>
  <c r="Q422" i="5"/>
  <c r="O422" i="5"/>
  <c r="S422" i="5"/>
  <c r="N422" i="5"/>
  <c r="P422" i="5"/>
  <c r="J422" i="5"/>
  <c r="M418" i="5"/>
  <c r="Q418" i="5"/>
  <c r="O418" i="5"/>
  <c r="S418" i="5"/>
  <c r="R418" i="5"/>
  <c r="P418" i="5"/>
  <c r="N418" i="5"/>
  <c r="J418" i="5"/>
  <c r="M414" i="5"/>
  <c r="Q414" i="5"/>
  <c r="O414" i="5"/>
  <c r="S414" i="5"/>
  <c r="N414" i="5"/>
  <c r="R414" i="5"/>
  <c r="P414" i="5"/>
  <c r="J414" i="5"/>
  <c r="M410" i="5"/>
  <c r="Q410" i="5"/>
  <c r="O410" i="5"/>
  <c r="S410" i="5"/>
  <c r="R410" i="5"/>
  <c r="N410" i="5"/>
  <c r="J410" i="5"/>
  <c r="M406" i="5"/>
  <c r="Q406" i="5"/>
  <c r="O406" i="5"/>
  <c r="S406" i="5"/>
  <c r="N406" i="5"/>
  <c r="R406" i="5"/>
  <c r="P406" i="5"/>
  <c r="J406" i="5"/>
  <c r="M402" i="5"/>
  <c r="Q402" i="5"/>
  <c r="O402" i="5"/>
  <c r="S402" i="5"/>
  <c r="R402" i="5"/>
  <c r="P402" i="5"/>
  <c r="N402" i="5"/>
  <c r="J402" i="5"/>
  <c r="M398" i="5"/>
  <c r="Q398" i="5"/>
  <c r="O398" i="5"/>
  <c r="S398" i="5"/>
  <c r="N398" i="5"/>
  <c r="J398" i="5"/>
  <c r="R398" i="5"/>
  <c r="M394" i="5"/>
  <c r="Q394" i="5"/>
  <c r="O394" i="5"/>
  <c r="S394" i="5"/>
  <c r="R394" i="5"/>
  <c r="P394" i="5"/>
  <c r="N394" i="5"/>
  <c r="J394" i="5"/>
  <c r="M390" i="5"/>
  <c r="Q390" i="5"/>
  <c r="O390" i="5"/>
  <c r="S390" i="5"/>
  <c r="N390" i="5"/>
  <c r="P390" i="5"/>
  <c r="R390" i="5"/>
  <c r="J390" i="5"/>
  <c r="M386" i="5"/>
  <c r="Q386" i="5"/>
  <c r="O386" i="5"/>
  <c r="S386" i="5"/>
  <c r="R386" i="5"/>
  <c r="P386" i="5"/>
  <c r="N386" i="5"/>
  <c r="J386" i="5"/>
  <c r="M382" i="5"/>
  <c r="Q382" i="5"/>
  <c r="O382" i="5"/>
  <c r="S382" i="5"/>
  <c r="P382" i="5"/>
  <c r="N382" i="5"/>
  <c r="R382" i="5"/>
  <c r="J382" i="5"/>
  <c r="M378" i="5"/>
  <c r="Q378" i="5"/>
  <c r="O378" i="5"/>
  <c r="S378" i="5"/>
  <c r="R378" i="5"/>
  <c r="P378" i="5"/>
  <c r="N378" i="5"/>
  <c r="J378" i="5"/>
  <c r="M370" i="5"/>
  <c r="Q370" i="5"/>
  <c r="O370" i="5"/>
  <c r="S370" i="5"/>
  <c r="R370" i="5"/>
  <c r="P370" i="5"/>
  <c r="N370" i="5"/>
  <c r="J370" i="5"/>
  <c r="M366" i="5"/>
  <c r="Q366" i="5"/>
  <c r="O366" i="5"/>
  <c r="S366" i="5"/>
  <c r="P366" i="5"/>
  <c r="N366" i="5"/>
  <c r="J366" i="5"/>
  <c r="P362" i="5"/>
  <c r="Q362" i="5"/>
  <c r="N362" i="5"/>
  <c r="S362" i="5"/>
  <c r="R362" i="5"/>
  <c r="O362" i="5"/>
  <c r="M362" i="5"/>
  <c r="J362" i="5"/>
  <c r="P358" i="5"/>
  <c r="M358" i="5"/>
  <c r="R358" i="5"/>
  <c r="O358" i="5"/>
  <c r="Q358" i="5"/>
  <c r="N358" i="5"/>
  <c r="S358" i="5"/>
  <c r="J358" i="5"/>
  <c r="P354" i="5"/>
  <c r="N354" i="5"/>
  <c r="S354" i="5"/>
  <c r="Q354" i="5"/>
  <c r="M354" i="5"/>
  <c r="R354" i="5"/>
  <c r="O354" i="5"/>
  <c r="J354" i="5"/>
  <c r="P350" i="5"/>
  <c r="O350" i="5"/>
  <c r="M350" i="5"/>
  <c r="R350" i="5"/>
  <c r="S350" i="5"/>
  <c r="Q350" i="5"/>
  <c r="N350" i="5"/>
  <c r="J350" i="5"/>
  <c r="P346" i="5"/>
  <c r="Q346" i="5"/>
  <c r="N346" i="5"/>
  <c r="S346" i="5"/>
  <c r="O346" i="5"/>
  <c r="M346" i="5"/>
  <c r="R346" i="5"/>
  <c r="J346" i="5"/>
  <c r="P342" i="5"/>
  <c r="M342" i="5"/>
  <c r="R342" i="5"/>
  <c r="O342" i="5"/>
  <c r="S342" i="5"/>
  <c r="Q342" i="5"/>
  <c r="N342" i="5"/>
  <c r="J342" i="5"/>
  <c r="P338" i="5"/>
  <c r="N338" i="5"/>
  <c r="S338" i="5"/>
  <c r="Q338" i="5"/>
  <c r="R338" i="5"/>
  <c r="O338" i="5"/>
  <c r="M338" i="5"/>
  <c r="J338" i="5"/>
  <c r="P334" i="5"/>
  <c r="O334" i="5"/>
  <c r="M334" i="5"/>
  <c r="R334" i="5"/>
  <c r="N334" i="5"/>
  <c r="S334" i="5"/>
  <c r="Q334" i="5"/>
  <c r="J334" i="5"/>
  <c r="P330" i="5"/>
  <c r="Q330" i="5"/>
  <c r="N330" i="5"/>
  <c r="S330" i="5"/>
  <c r="R330" i="5"/>
  <c r="O330" i="5"/>
  <c r="M330" i="5"/>
  <c r="J330" i="5"/>
  <c r="N326" i="5"/>
  <c r="R326" i="5"/>
  <c r="P326" i="5"/>
  <c r="Q326" i="5"/>
  <c r="M326" i="5"/>
  <c r="S326" i="5"/>
  <c r="O326" i="5"/>
  <c r="J326" i="5"/>
  <c r="N322" i="5"/>
  <c r="R322" i="5"/>
  <c r="P322" i="5"/>
  <c r="M322" i="5"/>
  <c r="Q322" i="5"/>
  <c r="S322" i="5"/>
  <c r="O322" i="5"/>
  <c r="J322" i="5"/>
  <c r="N318" i="5"/>
  <c r="R318" i="5"/>
  <c r="P318" i="5"/>
  <c r="Q318" i="5"/>
  <c r="M318" i="5"/>
  <c r="O318" i="5"/>
  <c r="S318" i="5"/>
  <c r="J318" i="5"/>
  <c r="N314" i="5"/>
  <c r="R314" i="5"/>
  <c r="P314" i="5"/>
  <c r="M314" i="5"/>
  <c r="Q314" i="5"/>
  <c r="J314" i="5"/>
  <c r="S314" i="5"/>
  <c r="L314" i="5"/>
  <c r="N310" i="5"/>
  <c r="R310" i="5"/>
  <c r="P310" i="5"/>
  <c r="Q310" i="5"/>
  <c r="M310" i="5"/>
  <c r="S310" i="5"/>
  <c r="O310" i="5"/>
  <c r="J310" i="5"/>
  <c r="L310" i="5"/>
  <c r="N306" i="5"/>
  <c r="R306" i="5"/>
  <c r="P306" i="5"/>
  <c r="M306" i="5"/>
  <c r="Q306" i="5"/>
  <c r="S306" i="5"/>
  <c r="O306" i="5"/>
  <c r="J306" i="5"/>
  <c r="L306" i="5"/>
  <c r="N302" i="5"/>
  <c r="R302" i="5"/>
  <c r="P302" i="5"/>
  <c r="Q302" i="5"/>
  <c r="M302" i="5"/>
  <c r="O302" i="5"/>
  <c r="S302" i="5"/>
  <c r="J302" i="5"/>
  <c r="L302" i="5"/>
  <c r="N298" i="5"/>
  <c r="R298" i="5"/>
  <c r="P298" i="5"/>
  <c r="M298" i="5"/>
  <c r="Q298" i="5"/>
  <c r="S298" i="5"/>
  <c r="O298" i="5"/>
  <c r="J298" i="5"/>
  <c r="L298" i="5"/>
  <c r="N294" i="5"/>
  <c r="R294" i="5"/>
  <c r="P294" i="5"/>
  <c r="Q294" i="5"/>
  <c r="M294" i="5"/>
  <c r="S294" i="5"/>
  <c r="O294" i="5"/>
  <c r="J294" i="5"/>
  <c r="L294" i="5"/>
  <c r="N290" i="5"/>
  <c r="R290" i="5"/>
  <c r="P290" i="5"/>
  <c r="M290" i="5"/>
  <c r="Q290" i="5"/>
  <c r="S290" i="5"/>
  <c r="O290" i="5"/>
  <c r="J290" i="5"/>
  <c r="L290" i="5"/>
  <c r="N286" i="5"/>
  <c r="R286" i="5"/>
  <c r="P286" i="5"/>
  <c r="Q286" i="5"/>
  <c r="M286" i="5"/>
  <c r="O286" i="5"/>
  <c r="S286" i="5"/>
  <c r="J286" i="5"/>
  <c r="L286" i="5"/>
  <c r="N282" i="5"/>
  <c r="R282" i="5"/>
  <c r="P282" i="5"/>
  <c r="M282" i="5"/>
  <c r="Q282" i="5"/>
  <c r="S282" i="5"/>
  <c r="O282" i="5"/>
  <c r="J282" i="5"/>
  <c r="L282" i="5"/>
  <c r="N278" i="5"/>
  <c r="R278" i="5"/>
  <c r="P278" i="5"/>
  <c r="Q278" i="5"/>
  <c r="M278" i="5"/>
  <c r="S278" i="5"/>
  <c r="J278" i="5"/>
  <c r="O278" i="5"/>
  <c r="L278" i="5"/>
  <c r="N274" i="5"/>
  <c r="R274" i="5"/>
  <c r="P274" i="5"/>
  <c r="M274" i="5"/>
  <c r="Q274" i="5"/>
  <c r="S274" i="5"/>
  <c r="O274" i="5"/>
  <c r="J274" i="5"/>
  <c r="L274" i="5"/>
  <c r="N270" i="5"/>
  <c r="R270" i="5"/>
  <c r="P270" i="5"/>
  <c r="Q270" i="5"/>
  <c r="M270" i="5"/>
  <c r="O270" i="5"/>
  <c r="S270" i="5"/>
  <c r="J270" i="5"/>
  <c r="L270" i="5"/>
  <c r="N266" i="5"/>
  <c r="R266" i="5"/>
  <c r="P266" i="5"/>
  <c r="M266" i="5"/>
  <c r="Q266" i="5"/>
  <c r="S266" i="5"/>
  <c r="O266" i="5"/>
  <c r="J266" i="5"/>
  <c r="L266" i="5"/>
  <c r="N262" i="5"/>
  <c r="R262" i="5"/>
  <c r="P262" i="5"/>
  <c r="Q262" i="5"/>
  <c r="M262" i="5"/>
  <c r="S262" i="5"/>
  <c r="O262" i="5"/>
  <c r="J262" i="5"/>
  <c r="L262" i="5"/>
  <c r="N258" i="5"/>
  <c r="R258" i="5"/>
  <c r="P258" i="5"/>
  <c r="M258" i="5"/>
  <c r="Q258" i="5"/>
  <c r="S258" i="5"/>
  <c r="O258" i="5"/>
  <c r="J258" i="5"/>
  <c r="L258" i="5"/>
  <c r="N254" i="5"/>
  <c r="R254" i="5"/>
  <c r="P254" i="5"/>
  <c r="Q254" i="5"/>
  <c r="M254" i="5"/>
  <c r="O254" i="5"/>
  <c r="S254" i="5"/>
  <c r="J254" i="5"/>
  <c r="L254" i="5"/>
  <c r="N250" i="5"/>
  <c r="R250" i="5"/>
  <c r="P250" i="5"/>
  <c r="M250" i="5"/>
  <c r="Q250" i="5"/>
  <c r="S250" i="5"/>
  <c r="O250" i="5"/>
  <c r="J250" i="5"/>
  <c r="L250" i="5"/>
  <c r="N246" i="5"/>
  <c r="R246" i="5"/>
  <c r="P246" i="5"/>
  <c r="Q246" i="5"/>
  <c r="M246" i="5"/>
  <c r="S246" i="5"/>
  <c r="O246" i="5"/>
  <c r="J246" i="5"/>
  <c r="L246" i="5"/>
  <c r="N242" i="5"/>
  <c r="R242" i="5"/>
  <c r="P242" i="5"/>
  <c r="M242" i="5"/>
  <c r="Q242" i="5"/>
  <c r="S242" i="5"/>
  <c r="O242" i="5"/>
  <c r="J242" i="5"/>
  <c r="L242" i="5"/>
  <c r="N238" i="5"/>
  <c r="R238" i="5"/>
  <c r="P238" i="5"/>
  <c r="Q238" i="5"/>
  <c r="M238" i="5"/>
  <c r="O238" i="5"/>
  <c r="S238" i="5"/>
  <c r="J238" i="5"/>
  <c r="L238" i="5"/>
  <c r="N234" i="5"/>
  <c r="R234" i="5"/>
  <c r="P234" i="5"/>
  <c r="M234" i="5"/>
  <c r="Q234" i="5"/>
  <c r="S234" i="5"/>
  <c r="O234" i="5"/>
  <c r="J234" i="5"/>
  <c r="L234" i="5"/>
  <c r="N230" i="5"/>
  <c r="R230" i="5"/>
  <c r="P230" i="5"/>
  <c r="Q230" i="5"/>
  <c r="M230" i="5"/>
  <c r="S230" i="5"/>
  <c r="O230" i="5"/>
  <c r="J230" i="5"/>
  <c r="L230" i="5"/>
  <c r="P226" i="5"/>
  <c r="N226" i="5"/>
  <c r="S226" i="5"/>
  <c r="Q226" i="5"/>
  <c r="R226" i="5"/>
  <c r="M226" i="5"/>
  <c r="O226" i="5"/>
  <c r="J226" i="5"/>
  <c r="L226" i="5"/>
  <c r="P222" i="5"/>
  <c r="O222" i="5"/>
  <c r="M222" i="5"/>
  <c r="R222" i="5"/>
  <c r="N222" i="5"/>
  <c r="S222" i="5"/>
  <c r="Q222" i="5"/>
  <c r="J222" i="5"/>
  <c r="L222" i="5"/>
  <c r="P218" i="5"/>
  <c r="Q218" i="5"/>
  <c r="N218" i="5"/>
  <c r="S218" i="5"/>
  <c r="O218" i="5"/>
  <c r="R218" i="5"/>
  <c r="M218" i="5"/>
  <c r="J218" i="5"/>
  <c r="L218" i="5"/>
  <c r="P214" i="5"/>
  <c r="M214" i="5"/>
  <c r="R214" i="5"/>
  <c r="O214" i="5"/>
  <c r="Q214" i="5"/>
  <c r="N214" i="5"/>
  <c r="S214" i="5"/>
  <c r="J214" i="5"/>
  <c r="L214" i="5"/>
  <c r="N210" i="5"/>
  <c r="R210" i="5"/>
  <c r="P210" i="5"/>
  <c r="M210" i="5"/>
  <c r="Q210" i="5"/>
  <c r="S210" i="5"/>
  <c r="O210" i="5"/>
  <c r="J210" i="5"/>
  <c r="L210" i="5"/>
  <c r="N206" i="5"/>
  <c r="R206" i="5"/>
  <c r="P206" i="5"/>
  <c r="Q206" i="5"/>
  <c r="M206" i="5"/>
  <c r="O206" i="5"/>
  <c r="S206" i="5"/>
  <c r="J206" i="5"/>
  <c r="L206" i="5"/>
  <c r="N202" i="5"/>
  <c r="R202" i="5"/>
  <c r="P202" i="5"/>
  <c r="M202" i="5"/>
  <c r="Q202" i="5"/>
  <c r="S202" i="5"/>
  <c r="O202" i="5"/>
  <c r="J202" i="5"/>
  <c r="L202" i="5"/>
  <c r="N198" i="5"/>
  <c r="R198" i="5"/>
  <c r="P198" i="5"/>
  <c r="Q198" i="5"/>
  <c r="M198" i="5"/>
  <c r="O198" i="5"/>
  <c r="S198" i="5"/>
  <c r="J198" i="5"/>
  <c r="L198" i="5"/>
  <c r="N194" i="5"/>
  <c r="R194" i="5"/>
  <c r="P194" i="5"/>
  <c r="M194" i="5"/>
  <c r="Q194" i="5"/>
  <c r="S194" i="5"/>
  <c r="O194" i="5"/>
  <c r="J194" i="5"/>
  <c r="L194" i="5"/>
  <c r="N190" i="5"/>
  <c r="R190" i="5"/>
  <c r="P190" i="5"/>
  <c r="Q190" i="5"/>
  <c r="M190" i="5"/>
  <c r="O190" i="5"/>
  <c r="S190" i="5"/>
  <c r="J190" i="5"/>
  <c r="L190" i="5"/>
  <c r="N186" i="5"/>
  <c r="R186" i="5"/>
  <c r="P186" i="5"/>
  <c r="M186" i="5"/>
  <c r="Q186" i="5"/>
  <c r="S186" i="5"/>
  <c r="O186" i="5"/>
  <c r="J186" i="5"/>
  <c r="L186" i="5"/>
  <c r="N182" i="5"/>
  <c r="R182" i="5"/>
  <c r="P182" i="5"/>
  <c r="Q182" i="5"/>
  <c r="M182" i="5"/>
  <c r="O182" i="5"/>
  <c r="S182" i="5"/>
  <c r="J182" i="5"/>
  <c r="L182" i="5"/>
  <c r="N178" i="5"/>
  <c r="R178" i="5"/>
  <c r="P178" i="5"/>
  <c r="M178" i="5"/>
  <c r="Q178" i="5"/>
  <c r="S178" i="5"/>
  <c r="O178" i="5"/>
  <c r="J178" i="5"/>
  <c r="L178" i="5"/>
  <c r="N174" i="5"/>
  <c r="R174" i="5"/>
  <c r="P174" i="5"/>
  <c r="Q174" i="5"/>
  <c r="M174" i="5"/>
  <c r="O174" i="5"/>
  <c r="S174" i="5"/>
  <c r="J174" i="5"/>
  <c r="L174" i="5"/>
  <c r="N170" i="5"/>
  <c r="R170" i="5"/>
  <c r="P170" i="5"/>
  <c r="M170" i="5"/>
  <c r="Q170" i="5"/>
  <c r="S170" i="5"/>
  <c r="O170" i="5"/>
  <c r="J170" i="5"/>
  <c r="L170" i="5"/>
  <c r="N166" i="5"/>
  <c r="R166" i="5"/>
  <c r="P166" i="5"/>
  <c r="Q166" i="5"/>
  <c r="M166" i="5"/>
  <c r="O166" i="5"/>
  <c r="S166" i="5"/>
  <c r="J166" i="5"/>
  <c r="L166" i="5"/>
  <c r="M162" i="5"/>
  <c r="Q162" i="5"/>
  <c r="R162" i="5"/>
  <c r="O162" i="5"/>
  <c r="P162" i="5"/>
  <c r="S162" i="5"/>
  <c r="N162" i="5"/>
  <c r="J162" i="5"/>
  <c r="L162" i="5"/>
  <c r="M158" i="5"/>
  <c r="Q158" i="5"/>
  <c r="N158" i="5"/>
  <c r="S158" i="5"/>
  <c r="P158" i="5"/>
  <c r="R158" i="5"/>
  <c r="O158" i="5"/>
  <c r="J158" i="5"/>
  <c r="L158" i="5"/>
  <c r="M154" i="5"/>
  <c r="Q154" i="5"/>
  <c r="O154" i="5"/>
  <c r="R154" i="5"/>
  <c r="N154" i="5"/>
  <c r="S154" i="5"/>
  <c r="P154" i="5"/>
  <c r="J154" i="5"/>
  <c r="L154" i="5"/>
  <c r="M150" i="5"/>
  <c r="Q150" i="5"/>
  <c r="P150" i="5"/>
  <c r="N150" i="5"/>
  <c r="S150" i="5"/>
  <c r="O150" i="5"/>
  <c r="R150" i="5"/>
  <c r="J150" i="5"/>
  <c r="L150" i="5"/>
  <c r="M146" i="5"/>
  <c r="Q146" i="5"/>
  <c r="R146" i="5"/>
  <c r="O146" i="5"/>
  <c r="P146" i="5"/>
  <c r="N146" i="5"/>
  <c r="S146" i="5"/>
  <c r="J146" i="5"/>
  <c r="L146" i="5"/>
  <c r="P142" i="5"/>
  <c r="Q142" i="5"/>
  <c r="N142" i="5"/>
  <c r="R142" i="5"/>
  <c r="S142" i="5"/>
  <c r="M142" i="5"/>
  <c r="O142" i="5"/>
  <c r="J142" i="5"/>
  <c r="L142" i="5"/>
  <c r="P138" i="5"/>
  <c r="M138" i="5"/>
  <c r="R138" i="5"/>
  <c r="N138" i="5"/>
  <c r="Q138" i="5"/>
  <c r="S138" i="5"/>
  <c r="O138" i="5"/>
  <c r="J138" i="5"/>
  <c r="L138" i="5"/>
  <c r="P134" i="5"/>
  <c r="N134" i="5"/>
  <c r="S134" i="5"/>
  <c r="M134" i="5"/>
  <c r="Q134" i="5"/>
  <c r="R134" i="5"/>
  <c r="O134" i="5"/>
  <c r="J134" i="5"/>
  <c r="L134" i="5"/>
  <c r="P130" i="5"/>
  <c r="O130" i="5"/>
  <c r="M130" i="5"/>
  <c r="S130" i="5"/>
  <c r="Q130" i="5"/>
  <c r="R130" i="5"/>
  <c r="N130" i="5"/>
  <c r="J130" i="5"/>
  <c r="L130" i="5"/>
  <c r="P126" i="5"/>
  <c r="M126" i="5"/>
  <c r="R126" i="5"/>
  <c r="Q126" i="5"/>
  <c r="O126" i="5"/>
  <c r="N126" i="5"/>
  <c r="S126" i="5"/>
  <c r="J126" i="5"/>
  <c r="L126" i="5"/>
  <c r="P122" i="5"/>
  <c r="N122" i="5"/>
  <c r="S122" i="5"/>
  <c r="M122" i="5"/>
  <c r="R122" i="5"/>
  <c r="Q122" i="5"/>
  <c r="O122" i="5"/>
  <c r="J122" i="5"/>
  <c r="L122" i="5"/>
  <c r="P118" i="5"/>
  <c r="O118" i="5"/>
  <c r="N118" i="5"/>
  <c r="S118" i="5"/>
  <c r="R118" i="5"/>
  <c r="M118" i="5"/>
  <c r="Q118" i="5"/>
  <c r="J118" i="5"/>
  <c r="L118" i="5"/>
  <c r="P114" i="5"/>
  <c r="Q114" i="5"/>
  <c r="O114" i="5"/>
  <c r="N114" i="5"/>
  <c r="S114" i="5"/>
  <c r="M114" i="5"/>
  <c r="R114" i="5"/>
  <c r="J114" i="5"/>
  <c r="L114" i="5"/>
  <c r="P110" i="5"/>
  <c r="M110" i="5"/>
  <c r="R110" i="5"/>
  <c r="Q110" i="5"/>
  <c r="O110" i="5"/>
  <c r="S110" i="5"/>
  <c r="N110" i="5"/>
  <c r="J110" i="5"/>
  <c r="L110" i="5"/>
  <c r="P106" i="5"/>
  <c r="N106" i="5"/>
  <c r="S106" i="5"/>
  <c r="M106" i="5"/>
  <c r="R106" i="5"/>
  <c r="Q106" i="5"/>
  <c r="O106" i="5"/>
  <c r="J106" i="5"/>
  <c r="L106" i="5"/>
  <c r="P102" i="5"/>
  <c r="O102" i="5"/>
  <c r="N102" i="5"/>
  <c r="S102" i="5"/>
  <c r="M102" i="5"/>
  <c r="R102" i="5"/>
  <c r="Q102" i="5"/>
  <c r="J102" i="5"/>
  <c r="L102" i="5"/>
  <c r="P98" i="5"/>
  <c r="Q98" i="5"/>
  <c r="O98" i="5"/>
  <c r="S98" i="5"/>
  <c r="N98" i="5"/>
  <c r="R98" i="5"/>
  <c r="M98" i="5"/>
  <c r="J98" i="5"/>
  <c r="L98" i="5"/>
  <c r="P94" i="5"/>
  <c r="M94" i="5"/>
  <c r="R94" i="5"/>
  <c r="Q94" i="5"/>
  <c r="O94" i="5"/>
  <c r="N94" i="5"/>
  <c r="S94" i="5"/>
  <c r="J94" i="5"/>
  <c r="L94" i="5"/>
  <c r="N90" i="5"/>
  <c r="R90" i="5"/>
  <c r="P90" i="5"/>
  <c r="M90" i="5"/>
  <c r="S90" i="5"/>
  <c r="Q90" i="5"/>
  <c r="O90" i="5"/>
  <c r="J90" i="5"/>
  <c r="L90" i="5"/>
  <c r="N86" i="5"/>
  <c r="R86" i="5"/>
  <c r="P86" i="5"/>
  <c r="Q86" i="5"/>
  <c r="O86" i="5"/>
  <c r="M86" i="5"/>
  <c r="S86" i="5"/>
  <c r="J86" i="5"/>
  <c r="L86" i="5"/>
  <c r="N82" i="5"/>
  <c r="R82" i="5"/>
  <c r="P82" i="5"/>
  <c r="M82" i="5"/>
  <c r="S82" i="5"/>
  <c r="Q82" i="5"/>
  <c r="O82" i="5"/>
  <c r="J82" i="5"/>
  <c r="L82" i="5"/>
  <c r="N78" i="5"/>
  <c r="R78" i="5"/>
  <c r="P78" i="5"/>
  <c r="Q78" i="5"/>
  <c r="O78" i="5"/>
  <c r="M78" i="5"/>
  <c r="S78" i="5"/>
  <c r="J78" i="5"/>
  <c r="L78" i="5"/>
  <c r="N74" i="5"/>
  <c r="R74" i="5"/>
  <c r="P74" i="5"/>
  <c r="M74" i="5"/>
  <c r="S74" i="5"/>
  <c r="Q74" i="5"/>
  <c r="O74" i="5"/>
  <c r="J74" i="5"/>
  <c r="L74" i="5"/>
  <c r="N70" i="5"/>
  <c r="R70" i="5"/>
  <c r="Q70" i="5"/>
  <c r="O70" i="5"/>
  <c r="P70" i="5"/>
  <c r="M70" i="5"/>
  <c r="S70" i="5"/>
  <c r="J70" i="5"/>
  <c r="L70" i="5"/>
  <c r="N66" i="5"/>
  <c r="R66" i="5"/>
  <c r="M66" i="5"/>
  <c r="S66" i="5"/>
  <c r="P66" i="5"/>
  <c r="Q66" i="5"/>
  <c r="O66" i="5"/>
  <c r="J66" i="5"/>
  <c r="L66" i="5"/>
  <c r="N62" i="5"/>
  <c r="R62" i="5"/>
  <c r="O62" i="5"/>
  <c r="Q62" i="5"/>
  <c r="S62" i="5"/>
  <c r="P62" i="5"/>
  <c r="M62" i="5"/>
  <c r="J62" i="5"/>
  <c r="L62" i="5"/>
  <c r="P58" i="5"/>
  <c r="N58" i="5"/>
  <c r="R58" i="5"/>
  <c r="S58" i="5"/>
  <c r="O58" i="5"/>
  <c r="Q58" i="5"/>
  <c r="M58" i="5"/>
  <c r="J58" i="5"/>
  <c r="L58" i="5"/>
  <c r="P54" i="5"/>
  <c r="N54" i="5"/>
  <c r="R54" i="5"/>
  <c r="O54" i="5"/>
  <c r="S54" i="5"/>
  <c r="M54" i="5"/>
  <c r="Q54" i="5"/>
  <c r="J54" i="5"/>
  <c r="L54" i="5"/>
  <c r="N50" i="5"/>
  <c r="R50" i="5"/>
  <c r="M50" i="5"/>
  <c r="Q50" i="5"/>
  <c r="P50" i="5"/>
  <c r="O50" i="5"/>
  <c r="S50" i="5"/>
  <c r="J50" i="5"/>
  <c r="L50" i="5"/>
  <c r="N46" i="5"/>
  <c r="R46" i="5"/>
  <c r="M46" i="5"/>
  <c r="Q46" i="5"/>
  <c r="P46" i="5"/>
  <c r="S46" i="5"/>
  <c r="O46" i="5"/>
  <c r="J46" i="5"/>
  <c r="L46" i="5"/>
  <c r="N42" i="5"/>
  <c r="R42" i="5"/>
  <c r="M42" i="5"/>
  <c r="Q42" i="5"/>
  <c r="P42" i="5"/>
  <c r="O42" i="5"/>
  <c r="S42" i="5"/>
  <c r="J42" i="5"/>
  <c r="L42" i="5"/>
  <c r="N38" i="5"/>
  <c r="R38" i="5"/>
  <c r="M38" i="5"/>
  <c r="Q38" i="5"/>
  <c r="P38" i="5"/>
  <c r="S38" i="5"/>
  <c r="O38" i="5"/>
  <c r="J38" i="5"/>
  <c r="L38" i="5"/>
  <c r="N34" i="5"/>
  <c r="R34" i="5"/>
  <c r="M34" i="5"/>
  <c r="Q34" i="5"/>
  <c r="P34" i="5"/>
  <c r="O34" i="5"/>
  <c r="S34" i="5"/>
  <c r="J34" i="5"/>
  <c r="L34" i="5"/>
  <c r="N30" i="5"/>
  <c r="R30" i="5"/>
  <c r="M30" i="5"/>
  <c r="Q30" i="5"/>
  <c r="P30" i="5"/>
  <c r="S30" i="5"/>
  <c r="O30" i="5"/>
  <c r="J30" i="5"/>
  <c r="L30" i="5"/>
  <c r="N26" i="5"/>
  <c r="R26" i="5"/>
  <c r="M26" i="5"/>
  <c r="Q26" i="5"/>
  <c r="P26" i="5"/>
  <c r="O26" i="5"/>
  <c r="S26" i="5"/>
  <c r="J26" i="5"/>
  <c r="L26" i="5"/>
  <c r="N22" i="5"/>
  <c r="R22" i="5"/>
  <c r="M22" i="5"/>
  <c r="Q22" i="5"/>
  <c r="P22" i="5"/>
  <c r="S22" i="5"/>
  <c r="O22" i="5"/>
  <c r="J22" i="5"/>
  <c r="L22" i="5"/>
  <c r="N18" i="5"/>
  <c r="R18" i="5"/>
  <c r="M18" i="5"/>
  <c r="Q18" i="5"/>
  <c r="P18" i="5"/>
  <c r="O18" i="5"/>
  <c r="S18" i="5"/>
  <c r="J18" i="5"/>
  <c r="L18" i="5"/>
  <c r="N14" i="5"/>
  <c r="R14" i="5"/>
  <c r="M14" i="5"/>
  <c r="Q14" i="5"/>
  <c r="P14" i="5"/>
  <c r="S14" i="5"/>
  <c r="O14" i="5"/>
  <c r="J14" i="5"/>
  <c r="L14" i="5"/>
  <c r="N10" i="5"/>
  <c r="R10" i="5"/>
  <c r="M10" i="5"/>
  <c r="Q10" i="5"/>
  <c r="P10" i="5"/>
  <c r="O10" i="5"/>
  <c r="S10" i="5"/>
  <c r="J10" i="5"/>
  <c r="L10" i="5"/>
  <c r="N6" i="5"/>
  <c r="R6" i="5"/>
  <c r="M6" i="5"/>
  <c r="Q6" i="5"/>
  <c r="P6" i="5"/>
  <c r="S6" i="5"/>
  <c r="O6" i="5"/>
  <c r="J6" i="5"/>
  <c r="L6" i="5"/>
  <c r="K1026" i="5"/>
  <c r="K1022" i="5"/>
  <c r="K1018" i="5"/>
  <c r="K1014" i="5"/>
  <c r="K1010" i="5"/>
  <c r="K1006" i="5"/>
  <c r="K1002" i="5"/>
  <c r="K998" i="5"/>
  <c r="K994" i="5"/>
  <c r="K990" i="5"/>
  <c r="K986" i="5"/>
  <c r="K982" i="5"/>
  <c r="K978" i="5"/>
  <c r="K974" i="5"/>
  <c r="K970" i="5"/>
  <c r="K966" i="5"/>
  <c r="K962" i="5"/>
  <c r="K958" i="5"/>
  <c r="K954" i="5"/>
  <c r="K950" i="5"/>
  <c r="K946" i="5"/>
  <c r="K942" i="5"/>
  <c r="K938" i="5"/>
  <c r="K934" i="5"/>
  <c r="K930" i="5"/>
  <c r="K926" i="5"/>
  <c r="K922" i="5"/>
  <c r="K918" i="5"/>
  <c r="K914" i="5"/>
  <c r="K910" i="5"/>
  <c r="K906" i="5"/>
  <c r="K902" i="5"/>
  <c r="K898" i="5"/>
  <c r="K894" i="5"/>
  <c r="K890" i="5"/>
  <c r="K886" i="5"/>
  <c r="K882" i="5"/>
  <c r="K878" i="5"/>
  <c r="K874" i="5"/>
  <c r="K870" i="5"/>
  <c r="K866" i="5"/>
  <c r="K862" i="5"/>
  <c r="K858" i="5"/>
  <c r="K854" i="5"/>
  <c r="K850" i="5"/>
  <c r="K846" i="5"/>
  <c r="K842" i="5"/>
  <c r="K838" i="5"/>
  <c r="K834" i="5"/>
  <c r="K830" i="5"/>
  <c r="K826" i="5"/>
  <c r="K822" i="5"/>
  <c r="K818" i="5"/>
  <c r="K814" i="5"/>
  <c r="K810" i="5"/>
  <c r="K806" i="5"/>
  <c r="K802" i="5"/>
  <c r="K798" i="5"/>
  <c r="K794" i="5"/>
  <c r="K790" i="5"/>
  <c r="K786" i="5"/>
  <c r="K782" i="5"/>
  <c r="K778" i="5"/>
  <c r="K774" i="5"/>
  <c r="K770" i="5"/>
  <c r="K766" i="5"/>
  <c r="K762" i="5"/>
  <c r="K758" i="5"/>
  <c r="K754" i="5"/>
  <c r="K750" i="5"/>
  <c r="K746" i="5"/>
  <c r="K742" i="5"/>
  <c r="K738" i="5"/>
  <c r="K734" i="5"/>
  <c r="K730" i="5"/>
  <c r="K726" i="5"/>
  <c r="K722" i="5"/>
  <c r="K718" i="5"/>
  <c r="K714" i="5"/>
  <c r="K710" i="5"/>
  <c r="K706" i="5"/>
  <c r="K702" i="5"/>
  <c r="K698" i="5"/>
  <c r="K694" i="5"/>
  <c r="K690" i="5"/>
  <c r="K686" i="5"/>
  <c r="K682" i="5"/>
  <c r="K678" i="5"/>
  <c r="K674" i="5"/>
  <c r="K670" i="5"/>
  <c r="K666" i="5"/>
  <c r="K662" i="5"/>
  <c r="K658" i="5"/>
  <c r="K654" i="5"/>
  <c r="K650" i="5"/>
  <c r="K646" i="5"/>
  <c r="K642" i="5"/>
  <c r="K638" i="5"/>
  <c r="K634" i="5"/>
  <c r="K630" i="5"/>
  <c r="K626" i="5"/>
  <c r="K622" i="5"/>
  <c r="K618" i="5"/>
  <c r="K614" i="5"/>
  <c r="K610" i="5"/>
  <c r="K606" i="5"/>
  <c r="K602" i="5"/>
  <c r="K598" i="5"/>
  <c r="K594" i="5"/>
  <c r="K590" i="5"/>
  <c r="K586" i="5"/>
  <c r="K582" i="5"/>
  <c r="K578" i="5"/>
  <c r="K574" i="5"/>
  <c r="K570" i="5"/>
  <c r="K566" i="5"/>
  <c r="K562" i="5"/>
  <c r="K558" i="5"/>
  <c r="K554" i="5"/>
  <c r="K550" i="5"/>
  <c r="K546" i="5"/>
  <c r="K542" i="5"/>
  <c r="K538" i="5"/>
  <c r="K534" i="5"/>
  <c r="K530" i="5"/>
  <c r="K526" i="5"/>
  <c r="K522" i="5"/>
  <c r="K518" i="5"/>
  <c r="K514" i="5"/>
  <c r="K510" i="5"/>
  <c r="K506" i="5"/>
  <c r="K502" i="5"/>
  <c r="K498" i="5"/>
  <c r="K494" i="5"/>
  <c r="K490" i="5"/>
  <c r="K486" i="5"/>
  <c r="K482" i="5"/>
  <c r="K478" i="5"/>
  <c r="K474" i="5"/>
  <c r="K470" i="5"/>
  <c r="K466" i="5"/>
  <c r="K462" i="5"/>
  <c r="K458" i="5"/>
  <c r="K454" i="5"/>
  <c r="K450" i="5"/>
  <c r="K446" i="5"/>
  <c r="K442" i="5"/>
  <c r="K438" i="5"/>
  <c r="K434" i="5"/>
  <c r="K430" i="5"/>
  <c r="K426" i="5"/>
  <c r="K422" i="5"/>
  <c r="K418" i="5"/>
  <c r="K414" i="5"/>
  <c r="K410" i="5"/>
  <c r="K406" i="5"/>
  <c r="K402" i="5"/>
  <c r="K398" i="5"/>
  <c r="K394" i="5"/>
  <c r="K390" i="5"/>
  <c r="K386" i="5"/>
  <c r="K382" i="5"/>
  <c r="K378" i="5"/>
  <c r="K374" i="5"/>
  <c r="K370" i="5"/>
  <c r="K366" i="5"/>
  <c r="K362" i="5"/>
  <c r="K358" i="5"/>
  <c r="K354" i="5"/>
  <c r="K350" i="5"/>
  <c r="K346" i="5"/>
  <c r="K342" i="5"/>
  <c r="K338" i="5"/>
  <c r="K334" i="5"/>
  <c r="K330" i="5"/>
  <c r="K326" i="5"/>
  <c r="K322" i="5"/>
  <c r="K318" i="5"/>
  <c r="K312" i="5"/>
  <c r="K304" i="5"/>
  <c r="K296" i="5"/>
  <c r="K288" i="5"/>
  <c r="K280" i="5"/>
  <c r="K272" i="5"/>
  <c r="K264" i="5"/>
  <c r="K256" i="5"/>
  <c r="K248" i="5"/>
  <c r="K240" i="5"/>
  <c r="K232" i="5"/>
  <c r="K224" i="5"/>
  <c r="K216" i="5"/>
  <c r="K208" i="5"/>
  <c r="K200" i="5"/>
  <c r="K192" i="5"/>
  <c r="K184" i="5"/>
  <c r="K176" i="5"/>
  <c r="K168" i="5"/>
  <c r="K160" i="5"/>
  <c r="K152" i="5"/>
  <c r="K144" i="5"/>
  <c r="K136" i="5"/>
  <c r="K128" i="5"/>
  <c r="K120" i="5"/>
  <c r="K112" i="5"/>
  <c r="K104" i="5"/>
  <c r="K96" i="5"/>
  <c r="K88" i="5"/>
  <c r="K80" i="5"/>
  <c r="K72" i="5"/>
  <c r="K64" i="5"/>
  <c r="K56" i="5"/>
  <c r="K48" i="5"/>
  <c r="K40" i="5"/>
  <c r="K32" i="5"/>
  <c r="K24" i="5"/>
  <c r="K16" i="5"/>
  <c r="K8" i="5"/>
  <c r="J780" i="5"/>
  <c r="J716" i="5"/>
  <c r="J652" i="5"/>
  <c r="J588" i="5"/>
  <c r="J524" i="5"/>
  <c r="J460" i="5"/>
  <c r="J396" i="5"/>
  <c r="J332" i="5"/>
  <c r="J268" i="5"/>
  <c r="J204" i="5"/>
  <c r="J140" i="5"/>
  <c r="J116" i="5"/>
  <c r="J84" i="5"/>
  <c r="J52" i="5"/>
  <c r="J20" i="5"/>
  <c r="R1018" i="5"/>
  <c r="N1014" i="5"/>
  <c r="P1000" i="5"/>
  <c r="R986" i="5"/>
  <c r="N982" i="5"/>
  <c r="P968" i="5"/>
  <c r="R954" i="5"/>
  <c r="N950" i="5"/>
  <c r="P936" i="5"/>
  <c r="R922" i="5"/>
  <c r="N918" i="5"/>
  <c r="P904" i="5"/>
  <c r="S899" i="5"/>
  <c r="O895" i="5"/>
  <c r="R890" i="5"/>
  <c r="N886" i="5"/>
  <c r="S876" i="5"/>
  <c r="R870" i="5"/>
  <c r="R864" i="5"/>
  <c r="Q858" i="5"/>
  <c r="P852" i="5"/>
  <c r="P846" i="5"/>
  <c r="O840" i="5"/>
  <c r="N834" i="5"/>
  <c r="N828" i="5"/>
  <c r="M822" i="5"/>
  <c r="S815" i="5"/>
  <c r="R803" i="5"/>
  <c r="Q791" i="5"/>
  <c r="O779" i="5"/>
  <c r="N771" i="5"/>
  <c r="M762" i="5"/>
  <c r="S752" i="5"/>
  <c r="R743" i="5"/>
  <c r="Q734" i="5"/>
  <c r="O716" i="5"/>
  <c r="N707" i="5"/>
  <c r="M698" i="5"/>
  <c r="S688" i="5"/>
  <c r="R679" i="5"/>
  <c r="Q670" i="5"/>
  <c r="O652" i="5"/>
  <c r="N643" i="5"/>
  <c r="M634" i="5"/>
  <c r="S624" i="5"/>
  <c r="R615" i="5"/>
  <c r="Q606" i="5"/>
  <c r="P596" i="5"/>
  <c r="O584" i="5"/>
  <c r="M572" i="5"/>
  <c r="S559" i="5"/>
  <c r="R547" i="5"/>
  <c r="O515" i="5"/>
  <c r="M447" i="5"/>
  <c r="P398" i="5"/>
  <c r="O314" i="5"/>
  <c r="P2" i="5"/>
  <c r="Q2" i="5"/>
  <c r="M2" i="5"/>
  <c r="N2" i="5"/>
  <c r="K2" i="5"/>
  <c r="R2" i="5"/>
  <c r="O2" i="5"/>
  <c r="L2" i="5"/>
  <c r="P1025" i="5"/>
  <c r="O1025" i="5"/>
  <c r="S1025" i="5"/>
  <c r="N1025" i="5"/>
  <c r="L1025" i="5"/>
  <c r="R1025" i="5"/>
  <c r="M1025" i="5"/>
  <c r="J1025" i="5"/>
  <c r="K1025" i="5"/>
  <c r="P1021" i="5"/>
  <c r="O1021" i="5"/>
  <c r="S1021" i="5"/>
  <c r="R1021" i="5"/>
  <c r="L1021" i="5"/>
  <c r="N1021" i="5"/>
  <c r="Q1021" i="5"/>
  <c r="J1021" i="5"/>
  <c r="K1021" i="5"/>
  <c r="P1017" i="5"/>
  <c r="O1017" i="5"/>
  <c r="S1017" i="5"/>
  <c r="N1017" i="5"/>
  <c r="L1017" i="5"/>
  <c r="R1017" i="5"/>
  <c r="M1017" i="5"/>
  <c r="J1017" i="5"/>
  <c r="K1017" i="5"/>
  <c r="P1013" i="5"/>
  <c r="O1013" i="5"/>
  <c r="S1013" i="5"/>
  <c r="R1013" i="5"/>
  <c r="L1013" i="5"/>
  <c r="N1013" i="5"/>
  <c r="Q1013" i="5"/>
  <c r="J1013" i="5"/>
  <c r="K1013" i="5"/>
  <c r="P1009" i="5"/>
  <c r="O1009" i="5"/>
  <c r="S1009" i="5"/>
  <c r="N1009" i="5"/>
  <c r="L1009" i="5"/>
  <c r="R1009" i="5"/>
  <c r="M1009" i="5"/>
  <c r="J1009" i="5"/>
  <c r="K1009" i="5"/>
  <c r="P1005" i="5"/>
  <c r="O1005" i="5"/>
  <c r="S1005" i="5"/>
  <c r="R1005" i="5"/>
  <c r="L1005" i="5"/>
  <c r="N1005" i="5"/>
  <c r="Q1005" i="5"/>
  <c r="J1005" i="5"/>
  <c r="K1005" i="5"/>
  <c r="P1001" i="5"/>
  <c r="O1001" i="5"/>
  <c r="S1001" i="5"/>
  <c r="N1001" i="5"/>
  <c r="L1001" i="5"/>
  <c r="R1001" i="5"/>
  <c r="M1001" i="5"/>
  <c r="J1001" i="5"/>
  <c r="K1001" i="5"/>
  <c r="P997" i="5"/>
  <c r="O997" i="5"/>
  <c r="S997" i="5"/>
  <c r="R997" i="5"/>
  <c r="L997" i="5"/>
  <c r="N997" i="5"/>
  <c r="Q997" i="5"/>
  <c r="J997" i="5"/>
  <c r="K997" i="5"/>
  <c r="P993" i="5"/>
  <c r="O993" i="5"/>
  <c r="S993" i="5"/>
  <c r="N993" i="5"/>
  <c r="L993" i="5"/>
  <c r="R993" i="5"/>
  <c r="M993" i="5"/>
  <c r="J993" i="5"/>
  <c r="K993" i="5"/>
  <c r="P989" i="5"/>
  <c r="O989" i="5"/>
  <c r="S989" i="5"/>
  <c r="R989" i="5"/>
  <c r="L989" i="5"/>
  <c r="N989" i="5"/>
  <c r="Q989" i="5"/>
  <c r="J989" i="5"/>
  <c r="K989" i="5"/>
  <c r="P985" i="5"/>
  <c r="O985" i="5"/>
  <c r="S985" i="5"/>
  <c r="N985" i="5"/>
  <c r="L985" i="5"/>
  <c r="R985" i="5"/>
  <c r="M985" i="5"/>
  <c r="J985" i="5"/>
  <c r="K985" i="5"/>
  <c r="P981" i="5"/>
  <c r="O981" i="5"/>
  <c r="S981" i="5"/>
  <c r="R981" i="5"/>
  <c r="L981" i="5"/>
  <c r="N981" i="5"/>
  <c r="Q981" i="5"/>
  <c r="J981" i="5"/>
  <c r="K981" i="5"/>
  <c r="P977" i="5"/>
  <c r="O977" i="5"/>
  <c r="S977" i="5"/>
  <c r="N977" i="5"/>
  <c r="L977" i="5"/>
  <c r="R977" i="5"/>
  <c r="M977" i="5"/>
  <c r="J977" i="5"/>
  <c r="K977" i="5"/>
  <c r="P973" i="5"/>
  <c r="O973" i="5"/>
  <c r="S973" i="5"/>
  <c r="R973" i="5"/>
  <c r="L973" i="5"/>
  <c r="N973" i="5"/>
  <c r="Q973" i="5"/>
  <c r="J973" i="5"/>
  <c r="K973" i="5"/>
  <c r="P969" i="5"/>
  <c r="O969" i="5"/>
  <c r="S969" i="5"/>
  <c r="N969" i="5"/>
  <c r="L969" i="5"/>
  <c r="R969" i="5"/>
  <c r="M969" i="5"/>
  <c r="J969" i="5"/>
  <c r="K969" i="5"/>
  <c r="P965" i="5"/>
  <c r="O965" i="5"/>
  <c r="S965" i="5"/>
  <c r="R965" i="5"/>
  <c r="L965" i="5"/>
  <c r="N965" i="5"/>
  <c r="Q965" i="5"/>
  <c r="J965" i="5"/>
  <c r="K965" i="5"/>
  <c r="P961" i="5"/>
  <c r="O961" i="5"/>
  <c r="S961" i="5"/>
  <c r="N961" i="5"/>
  <c r="L961" i="5"/>
  <c r="R961" i="5"/>
  <c r="M961" i="5"/>
  <c r="J961" i="5"/>
  <c r="K961" i="5"/>
  <c r="P957" i="5"/>
  <c r="O957" i="5"/>
  <c r="S957" i="5"/>
  <c r="R957" i="5"/>
  <c r="L957" i="5"/>
  <c r="N957" i="5"/>
  <c r="Q957" i="5"/>
  <c r="J957" i="5"/>
  <c r="K957" i="5"/>
  <c r="P953" i="5"/>
  <c r="O953" i="5"/>
  <c r="S953" i="5"/>
  <c r="N953" i="5"/>
  <c r="L953" i="5"/>
  <c r="R953" i="5"/>
  <c r="M953" i="5"/>
  <c r="J953" i="5"/>
  <c r="K953" i="5"/>
  <c r="P949" i="5"/>
  <c r="O949" i="5"/>
  <c r="S949" i="5"/>
  <c r="R949" i="5"/>
  <c r="L949" i="5"/>
  <c r="N949" i="5"/>
  <c r="Q949" i="5"/>
  <c r="J949" i="5"/>
  <c r="K949" i="5"/>
  <c r="P945" i="5"/>
  <c r="O945" i="5"/>
  <c r="S945" i="5"/>
  <c r="N945" i="5"/>
  <c r="L945" i="5"/>
  <c r="R945" i="5"/>
  <c r="M945" i="5"/>
  <c r="J945" i="5"/>
  <c r="K945" i="5"/>
  <c r="P941" i="5"/>
  <c r="O941" i="5"/>
  <c r="S941" i="5"/>
  <c r="R941" i="5"/>
  <c r="L941" i="5"/>
  <c r="N941" i="5"/>
  <c r="Q941" i="5"/>
  <c r="J941" i="5"/>
  <c r="K941" i="5"/>
  <c r="P937" i="5"/>
  <c r="O937" i="5"/>
  <c r="S937" i="5"/>
  <c r="N937" i="5"/>
  <c r="L937" i="5"/>
  <c r="R937" i="5"/>
  <c r="M937" i="5"/>
  <c r="J937" i="5"/>
  <c r="K937" i="5"/>
  <c r="P933" i="5"/>
  <c r="O933" i="5"/>
  <c r="S933" i="5"/>
  <c r="R933" i="5"/>
  <c r="L933" i="5"/>
  <c r="N933" i="5"/>
  <c r="Q933" i="5"/>
  <c r="J933" i="5"/>
  <c r="K933" i="5"/>
  <c r="P929" i="5"/>
  <c r="O929" i="5"/>
  <c r="S929" i="5"/>
  <c r="N929" i="5"/>
  <c r="L929" i="5"/>
  <c r="R929" i="5"/>
  <c r="M929" i="5"/>
  <c r="J929" i="5"/>
  <c r="K929" i="5"/>
  <c r="P925" i="5"/>
  <c r="O925" i="5"/>
  <c r="S925" i="5"/>
  <c r="R925" i="5"/>
  <c r="L925" i="5"/>
  <c r="N925" i="5"/>
  <c r="Q925" i="5"/>
  <c r="J925" i="5"/>
  <c r="K925" i="5"/>
  <c r="P921" i="5"/>
  <c r="O921" i="5"/>
  <c r="S921" i="5"/>
  <c r="N921" i="5"/>
  <c r="L921" i="5"/>
  <c r="R921" i="5"/>
  <c r="M921" i="5"/>
  <c r="J921" i="5"/>
  <c r="K921" i="5"/>
  <c r="P917" i="5"/>
  <c r="O917" i="5"/>
  <c r="S917" i="5"/>
  <c r="R917" i="5"/>
  <c r="L917" i="5"/>
  <c r="N917" i="5"/>
  <c r="Q917" i="5"/>
  <c r="J917" i="5"/>
  <c r="K917" i="5"/>
  <c r="P913" i="5"/>
  <c r="O913" i="5"/>
  <c r="S913" i="5"/>
  <c r="N913" i="5"/>
  <c r="L913" i="5"/>
  <c r="R913" i="5"/>
  <c r="M913" i="5"/>
  <c r="J913" i="5"/>
  <c r="K913" i="5"/>
  <c r="P909" i="5"/>
  <c r="O909" i="5"/>
  <c r="S909" i="5"/>
  <c r="R909" i="5"/>
  <c r="L909" i="5"/>
  <c r="N909" i="5"/>
  <c r="Q909" i="5"/>
  <c r="J909" i="5"/>
  <c r="K909" i="5"/>
  <c r="P905" i="5"/>
  <c r="O905" i="5"/>
  <c r="S905" i="5"/>
  <c r="N905" i="5"/>
  <c r="L905" i="5"/>
  <c r="R905" i="5"/>
  <c r="M905" i="5"/>
  <c r="J905" i="5"/>
  <c r="K905" i="5"/>
  <c r="P901" i="5"/>
  <c r="O901" i="5"/>
  <c r="S901" i="5"/>
  <c r="R901" i="5"/>
  <c r="L901" i="5"/>
  <c r="N901" i="5"/>
  <c r="Q901" i="5"/>
  <c r="J901" i="5"/>
  <c r="K901" i="5"/>
  <c r="P897" i="5"/>
  <c r="O897" i="5"/>
  <c r="S897" i="5"/>
  <c r="N897" i="5"/>
  <c r="L897" i="5"/>
  <c r="R897" i="5"/>
  <c r="M897" i="5"/>
  <c r="J897" i="5"/>
  <c r="K897" i="5"/>
  <c r="P893" i="5"/>
  <c r="O893" i="5"/>
  <c r="S893" i="5"/>
  <c r="R893" i="5"/>
  <c r="L893" i="5"/>
  <c r="N893" i="5"/>
  <c r="Q893" i="5"/>
  <c r="J893" i="5"/>
  <c r="K893" i="5"/>
  <c r="P889" i="5"/>
  <c r="O889" i="5"/>
  <c r="S889" i="5"/>
  <c r="N889" i="5"/>
  <c r="L889" i="5"/>
  <c r="R889" i="5"/>
  <c r="M889" i="5"/>
  <c r="J889" i="5"/>
  <c r="K889" i="5"/>
  <c r="P885" i="5"/>
  <c r="O885" i="5"/>
  <c r="S885" i="5"/>
  <c r="R885" i="5"/>
  <c r="L885" i="5"/>
  <c r="N885" i="5"/>
  <c r="Q885" i="5"/>
  <c r="J885" i="5"/>
  <c r="K885" i="5"/>
  <c r="P881" i="5"/>
  <c r="O881" i="5"/>
  <c r="S881" i="5"/>
  <c r="N881" i="5"/>
  <c r="L881" i="5"/>
  <c r="R881" i="5"/>
  <c r="M881" i="5"/>
  <c r="J881" i="5"/>
  <c r="K881" i="5"/>
  <c r="N877" i="5"/>
  <c r="P877" i="5"/>
  <c r="O877" i="5"/>
  <c r="S877" i="5"/>
  <c r="R877" i="5"/>
  <c r="L877" i="5"/>
  <c r="M877" i="5"/>
  <c r="Q877" i="5"/>
  <c r="J877" i="5"/>
  <c r="K877" i="5"/>
  <c r="N873" i="5"/>
  <c r="R873" i="5"/>
  <c r="Q873" i="5"/>
  <c r="P873" i="5"/>
  <c r="O873" i="5"/>
  <c r="L873" i="5"/>
  <c r="M873" i="5"/>
  <c r="J873" i="5"/>
  <c r="K873" i="5"/>
  <c r="N869" i="5"/>
  <c r="R869" i="5"/>
  <c r="M869" i="5"/>
  <c r="S869" i="5"/>
  <c r="Q869" i="5"/>
  <c r="L869" i="5"/>
  <c r="P869" i="5"/>
  <c r="J869" i="5"/>
  <c r="K869" i="5"/>
  <c r="N865" i="5"/>
  <c r="R865" i="5"/>
  <c r="O865" i="5"/>
  <c r="M865" i="5"/>
  <c r="S865" i="5"/>
  <c r="Q865" i="5"/>
  <c r="L865" i="5"/>
  <c r="P865" i="5"/>
  <c r="J865" i="5"/>
  <c r="K865" i="5"/>
  <c r="N861" i="5"/>
  <c r="R861" i="5"/>
  <c r="P861" i="5"/>
  <c r="O861" i="5"/>
  <c r="M861" i="5"/>
  <c r="L861" i="5"/>
  <c r="S861" i="5"/>
  <c r="J861" i="5"/>
  <c r="K861" i="5"/>
  <c r="N857" i="5"/>
  <c r="R857" i="5"/>
  <c r="Q857" i="5"/>
  <c r="P857" i="5"/>
  <c r="L857" i="5"/>
  <c r="O857" i="5"/>
  <c r="S857" i="5"/>
  <c r="J857" i="5"/>
  <c r="K857" i="5"/>
  <c r="N853" i="5"/>
  <c r="R853" i="5"/>
  <c r="M853" i="5"/>
  <c r="S853" i="5"/>
  <c r="Q853" i="5"/>
  <c r="P853" i="5"/>
  <c r="L853" i="5"/>
  <c r="O853" i="5"/>
  <c r="J853" i="5"/>
  <c r="K853" i="5"/>
  <c r="N849" i="5"/>
  <c r="R849" i="5"/>
  <c r="O849" i="5"/>
  <c r="M849" i="5"/>
  <c r="S849" i="5"/>
  <c r="L849" i="5"/>
  <c r="Q849" i="5"/>
  <c r="J849" i="5"/>
  <c r="K849" i="5"/>
  <c r="N845" i="5"/>
  <c r="R845" i="5"/>
  <c r="P845" i="5"/>
  <c r="O845" i="5"/>
  <c r="S845" i="5"/>
  <c r="L845" i="5"/>
  <c r="M845" i="5"/>
  <c r="Q845" i="5"/>
  <c r="J845" i="5"/>
  <c r="K845" i="5"/>
  <c r="N841" i="5"/>
  <c r="R841" i="5"/>
  <c r="Q841" i="5"/>
  <c r="P841" i="5"/>
  <c r="O841" i="5"/>
  <c r="L841" i="5"/>
  <c r="M841" i="5"/>
  <c r="J841" i="5"/>
  <c r="K841" i="5"/>
  <c r="N837" i="5"/>
  <c r="R837" i="5"/>
  <c r="M837" i="5"/>
  <c r="S837" i="5"/>
  <c r="Q837" i="5"/>
  <c r="L837" i="5"/>
  <c r="P837" i="5"/>
  <c r="J837" i="5"/>
  <c r="K837" i="5"/>
  <c r="N833" i="5"/>
  <c r="R833" i="5"/>
  <c r="O833" i="5"/>
  <c r="M833" i="5"/>
  <c r="S833" i="5"/>
  <c r="Q833" i="5"/>
  <c r="L833" i="5"/>
  <c r="P833" i="5"/>
  <c r="J833" i="5"/>
  <c r="K833" i="5"/>
  <c r="N829" i="5"/>
  <c r="R829" i="5"/>
  <c r="P829" i="5"/>
  <c r="O829" i="5"/>
  <c r="M829" i="5"/>
  <c r="L829" i="5"/>
  <c r="S829" i="5"/>
  <c r="J829" i="5"/>
  <c r="K829" i="5"/>
  <c r="N825" i="5"/>
  <c r="R825" i="5"/>
  <c r="Q825" i="5"/>
  <c r="P825" i="5"/>
  <c r="L825" i="5"/>
  <c r="O825" i="5"/>
  <c r="S825" i="5"/>
  <c r="J825" i="5"/>
  <c r="K825" i="5"/>
  <c r="N821" i="5"/>
  <c r="R821" i="5"/>
  <c r="M821" i="5"/>
  <c r="S821" i="5"/>
  <c r="Q821" i="5"/>
  <c r="P821" i="5"/>
  <c r="L821" i="5"/>
  <c r="O821" i="5"/>
  <c r="J821" i="5"/>
  <c r="K821" i="5"/>
  <c r="N817" i="5"/>
  <c r="R817" i="5"/>
  <c r="O817" i="5"/>
  <c r="M817" i="5"/>
  <c r="S817" i="5"/>
  <c r="L817" i="5"/>
  <c r="Q817" i="5"/>
  <c r="J817" i="5"/>
  <c r="K817" i="5"/>
  <c r="N813" i="5"/>
  <c r="R813" i="5"/>
  <c r="P813" i="5"/>
  <c r="O813" i="5"/>
  <c r="S813" i="5"/>
  <c r="L813" i="5"/>
  <c r="M813" i="5"/>
  <c r="Q813" i="5"/>
  <c r="J813" i="5"/>
  <c r="K813" i="5"/>
  <c r="N809" i="5"/>
  <c r="R809" i="5"/>
  <c r="Q809" i="5"/>
  <c r="P809" i="5"/>
  <c r="O809" i="5"/>
  <c r="L809" i="5"/>
  <c r="M809" i="5"/>
  <c r="J809" i="5"/>
  <c r="K809" i="5"/>
  <c r="N805" i="5"/>
  <c r="R805" i="5"/>
  <c r="M805" i="5"/>
  <c r="S805" i="5"/>
  <c r="Q805" i="5"/>
  <c r="L805" i="5"/>
  <c r="P805" i="5"/>
  <c r="J805" i="5"/>
  <c r="K805" i="5"/>
  <c r="N801" i="5"/>
  <c r="R801" i="5"/>
  <c r="O801" i="5"/>
  <c r="M801" i="5"/>
  <c r="S801" i="5"/>
  <c r="Q801" i="5"/>
  <c r="L801" i="5"/>
  <c r="P801" i="5"/>
  <c r="J801" i="5"/>
  <c r="K801" i="5"/>
  <c r="N797" i="5"/>
  <c r="R797" i="5"/>
  <c r="P797" i="5"/>
  <c r="O797" i="5"/>
  <c r="M797" i="5"/>
  <c r="L797" i="5"/>
  <c r="S797" i="5"/>
  <c r="J797" i="5"/>
  <c r="K797" i="5"/>
  <c r="N793" i="5"/>
  <c r="R793" i="5"/>
  <c r="Q793" i="5"/>
  <c r="P793" i="5"/>
  <c r="L793" i="5"/>
  <c r="O793" i="5"/>
  <c r="S793" i="5"/>
  <c r="J793" i="5"/>
  <c r="K793" i="5"/>
  <c r="N789" i="5"/>
  <c r="R789" i="5"/>
  <c r="M789" i="5"/>
  <c r="S789" i="5"/>
  <c r="Q789" i="5"/>
  <c r="P789" i="5"/>
  <c r="J789" i="5"/>
  <c r="L789" i="5"/>
  <c r="O789" i="5"/>
  <c r="K789" i="5"/>
  <c r="N785" i="5"/>
  <c r="R785" i="5"/>
  <c r="O785" i="5"/>
  <c r="M785" i="5"/>
  <c r="S785" i="5"/>
  <c r="L785" i="5"/>
  <c r="Q785" i="5"/>
  <c r="K785" i="5"/>
  <c r="N781" i="5"/>
  <c r="R781" i="5"/>
  <c r="P781" i="5"/>
  <c r="O781" i="5"/>
  <c r="S781" i="5"/>
  <c r="L781" i="5"/>
  <c r="M781" i="5"/>
  <c r="J781" i="5"/>
  <c r="Q781" i="5"/>
  <c r="K781" i="5"/>
  <c r="O777" i="5"/>
  <c r="N777" i="5"/>
  <c r="R777" i="5"/>
  <c r="Q777" i="5"/>
  <c r="P777" i="5"/>
  <c r="M777" i="5"/>
  <c r="L777" i="5"/>
  <c r="J777" i="5"/>
  <c r="K777" i="5"/>
  <c r="O773" i="5"/>
  <c r="S773" i="5"/>
  <c r="N773" i="5"/>
  <c r="R773" i="5"/>
  <c r="M773" i="5"/>
  <c r="J773" i="5"/>
  <c r="L773" i="5"/>
  <c r="Q773" i="5"/>
  <c r="K773" i="5"/>
  <c r="O769" i="5"/>
  <c r="S769" i="5"/>
  <c r="N769" i="5"/>
  <c r="R769" i="5"/>
  <c r="Q769" i="5"/>
  <c r="P769" i="5"/>
  <c r="L769" i="5"/>
  <c r="M769" i="5"/>
  <c r="K769" i="5"/>
  <c r="O765" i="5"/>
  <c r="S765" i="5"/>
  <c r="N765" i="5"/>
  <c r="R765" i="5"/>
  <c r="M765" i="5"/>
  <c r="Q765" i="5"/>
  <c r="L765" i="5"/>
  <c r="J765" i="5"/>
  <c r="P765" i="5"/>
  <c r="K765" i="5"/>
  <c r="O761" i="5"/>
  <c r="S761" i="5"/>
  <c r="N761" i="5"/>
  <c r="R761" i="5"/>
  <c r="Q761" i="5"/>
  <c r="P761" i="5"/>
  <c r="M761" i="5"/>
  <c r="L761" i="5"/>
  <c r="J761" i="5"/>
  <c r="K761" i="5"/>
  <c r="O757" i="5"/>
  <c r="S757" i="5"/>
  <c r="N757" i="5"/>
  <c r="R757" i="5"/>
  <c r="M757" i="5"/>
  <c r="J757" i="5"/>
  <c r="L757" i="5"/>
  <c r="Q757" i="5"/>
  <c r="K757" i="5"/>
  <c r="O753" i="5"/>
  <c r="S753" i="5"/>
  <c r="N753" i="5"/>
  <c r="R753" i="5"/>
  <c r="Q753" i="5"/>
  <c r="P753" i="5"/>
  <c r="L753" i="5"/>
  <c r="M753" i="5"/>
  <c r="K753" i="5"/>
  <c r="O749" i="5"/>
  <c r="S749" i="5"/>
  <c r="N749" i="5"/>
  <c r="R749" i="5"/>
  <c r="M749" i="5"/>
  <c r="Q749" i="5"/>
  <c r="L749" i="5"/>
  <c r="J749" i="5"/>
  <c r="P749" i="5"/>
  <c r="K749" i="5"/>
  <c r="O745" i="5"/>
  <c r="S745" i="5"/>
  <c r="N745" i="5"/>
  <c r="R745" i="5"/>
  <c r="Q745" i="5"/>
  <c r="P745" i="5"/>
  <c r="M745" i="5"/>
  <c r="L745" i="5"/>
  <c r="J745" i="5"/>
  <c r="K745" i="5"/>
  <c r="O741" i="5"/>
  <c r="S741" i="5"/>
  <c r="N741" i="5"/>
  <c r="R741" i="5"/>
  <c r="M741" i="5"/>
  <c r="J741" i="5"/>
  <c r="L741" i="5"/>
  <c r="Q741" i="5"/>
  <c r="K741" i="5"/>
  <c r="O737" i="5"/>
  <c r="S737" i="5"/>
  <c r="N737" i="5"/>
  <c r="R737" i="5"/>
  <c r="Q737" i="5"/>
  <c r="P737" i="5"/>
  <c r="L737" i="5"/>
  <c r="M737" i="5"/>
  <c r="K737" i="5"/>
  <c r="O733" i="5"/>
  <c r="S733" i="5"/>
  <c r="N733" i="5"/>
  <c r="R733" i="5"/>
  <c r="M733" i="5"/>
  <c r="Q733" i="5"/>
  <c r="L733" i="5"/>
  <c r="J733" i="5"/>
  <c r="P733" i="5"/>
  <c r="K733" i="5"/>
  <c r="O729" i="5"/>
  <c r="S729" i="5"/>
  <c r="N729" i="5"/>
  <c r="R729" i="5"/>
  <c r="Q729" i="5"/>
  <c r="P729" i="5"/>
  <c r="M729" i="5"/>
  <c r="L729" i="5"/>
  <c r="J729" i="5"/>
  <c r="K729" i="5"/>
  <c r="O725" i="5"/>
  <c r="S725" i="5"/>
  <c r="N725" i="5"/>
  <c r="R725" i="5"/>
  <c r="M725" i="5"/>
  <c r="J725" i="5"/>
  <c r="L725" i="5"/>
  <c r="Q725" i="5"/>
  <c r="K725" i="5"/>
  <c r="O721" i="5"/>
  <c r="S721" i="5"/>
  <c r="N721" i="5"/>
  <c r="R721" i="5"/>
  <c r="Q721" i="5"/>
  <c r="P721" i="5"/>
  <c r="L721" i="5"/>
  <c r="M721" i="5"/>
  <c r="K721" i="5"/>
  <c r="O717" i="5"/>
  <c r="S717" i="5"/>
  <c r="N717" i="5"/>
  <c r="R717" i="5"/>
  <c r="M717" i="5"/>
  <c r="Q717" i="5"/>
  <c r="L717" i="5"/>
  <c r="J717" i="5"/>
  <c r="P717" i="5"/>
  <c r="K717" i="5"/>
  <c r="O713" i="5"/>
  <c r="S713" i="5"/>
  <c r="N713" i="5"/>
  <c r="R713" i="5"/>
  <c r="Q713" i="5"/>
  <c r="P713" i="5"/>
  <c r="M713" i="5"/>
  <c r="L713" i="5"/>
  <c r="J713" i="5"/>
  <c r="K713" i="5"/>
  <c r="O709" i="5"/>
  <c r="S709" i="5"/>
  <c r="N709" i="5"/>
  <c r="R709" i="5"/>
  <c r="M709" i="5"/>
  <c r="J709" i="5"/>
  <c r="L709" i="5"/>
  <c r="Q709" i="5"/>
  <c r="K709" i="5"/>
  <c r="O705" i="5"/>
  <c r="S705" i="5"/>
  <c r="N705" i="5"/>
  <c r="R705" i="5"/>
  <c r="Q705" i="5"/>
  <c r="P705" i="5"/>
  <c r="L705" i="5"/>
  <c r="M705" i="5"/>
  <c r="K705" i="5"/>
  <c r="O701" i="5"/>
  <c r="S701" i="5"/>
  <c r="N701" i="5"/>
  <c r="R701" i="5"/>
  <c r="M701" i="5"/>
  <c r="Q701" i="5"/>
  <c r="L701" i="5"/>
  <c r="J701" i="5"/>
  <c r="P701" i="5"/>
  <c r="K701" i="5"/>
  <c r="O697" i="5"/>
  <c r="S697" i="5"/>
  <c r="N697" i="5"/>
  <c r="R697" i="5"/>
  <c r="Q697" i="5"/>
  <c r="P697" i="5"/>
  <c r="M697" i="5"/>
  <c r="L697" i="5"/>
  <c r="J697" i="5"/>
  <c r="K697" i="5"/>
  <c r="O693" i="5"/>
  <c r="S693" i="5"/>
  <c r="N693" i="5"/>
  <c r="R693" i="5"/>
  <c r="M693" i="5"/>
  <c r="J693" i="5"/>
  <c r="L693" i="5"/>
  <c r="Q693" i="5"/>
  <c r="K693" i="5"/>
  <c r="O689" i="5"/>
  <c r="S689" i="5"/>
  <c r="N689" i="5"/>
  <c r="R689" i="5"/>
  <c r="Q689" i="5"/>
  <c r="P689" i="5"/>
  <c r="L689" i="5"/>
  <c r="M689" i="5"/>
  <c r="K689" i="5"/>
  <c r="O685" i="5"/>
  <c r="S685" i="5"/>
  <c r="N685" i="5"/>
  <c r="R685" i="5"/>
  <c r="M685" i="5"/>
  <c r="Q685" i="5"/>
  <c r="L685" i="5"/>
  <c r="J685" i="5"/>
  <c r="P685" i="5"/>
  <c r="K685" i="5"/>
  <c r="O681" i="5"/>
  <c r="S681" i="5"/>
  <c r="N681" i="5"/>
  <c r="R681" i="5"/>
  <c r="Q681" i="5"/>
  <c r="P681" i="5"/>
  <c r="M681" i="5"/>
  <c r="L681" i="5"/>
  <c r="J681" i="5"/>
  <c r="K681" i="5"/>
  <c r="O677" i="5"/>
  <c r="S677" i="5"/>
  <c r="N677" i="5"/>
  <c r="R677" i="5"/>
  <c r="M677" i="5"/>
  <c r="J677" i="5"/>
  <c r="L677" i="5"/>
  <c r="Q677" i="5"/>
  <c r="K677" i="5"/>
  <c r="O673" i="5"/>
  <c r="S673" i="5"/>
  <c r="N673" i="5"/>
  <c r="R673" i="5"/>
  <c r="Q673" i="5"/>
  <c r="P673" i="5"/>
  <c r="L673" i="5"/>
  <c r="M673" i="5"/>
  <c r="K673" i="5"/>
  <c r="O669" i="5"/>
  <c r="S669" i="5"/>
  <c r="N669" i="5"/>
  <c r="R669" i="5"/>
  <c r="M669" i="5"/>
  <c r="Q669" i="5"/>
  <c r="L669" i="5"/>
  <c r="J669" i="5"/>
  <c r="P669" i="5"/>
  <c r="K669" i="5"/>
  <c r="O665" i="5"/>
  <c r="S665" i="5"/>
  <c r="N665" i="5"/>
  <c r="R665" i="5"/>
  <c r="Q665" i="5"/>
  <c r="P665" i="5"/>
  <c r="M665" i="5"/>
  <c r="L665" i="5"/>
  <c r="J665" i="5"/>
  <c r="K665" i="5"/>
  <c r="O661" i="5"/>
  <c r="S661" i="5"/>
  <c r="N661" i="5"/>
  <c r="R661" i="5"/>
  <c r="M661" i="5"/>
  <c r="J661" i="5"/>
  <c r="L661" i="5"/>
  <c r="Q661" i="5"/>
  <c r="K661" i="5"/>
  <c r="O657" i="5"/>
  <c r="S657" i="5"/>
  <c r="N657" i="5"/>
  <c r="R657" i="5"/>
  <c r="Q657" i="5"/>
  <c r="P657" i="5"/>
  <c r="L657" i="5"/>
  <c r="M657" i="5"/>
  <c r="K657" i="5"/>
  <c r="O653" i="5"/>
  <c r="S653" i="5"/>
  <c r="N653" i="5"/>
  <c r="R653" i="5"/>
  <c r="M653" i="5"/>
  <c r="Q653" i="5"/>
  <c r="L653" i="5"/>
  <c r="J653" i="5"/>
  <c r="P653" i="5"/>
  <c r="K653" i="5"/>
  <c r="O649" i="5"/>
  <c r="S649" i="5"/>
  <c r="N649" i="5"/>
  <c r="R649" i="5"/>
  <c r="Q649" i="5"/>
  <c r="P649" i="5"/>
  <c r="M649" i="5"/>
  <c r="L649" i="5"/>
  <c r="J649" i="5"/>
  <c r="K649" i="5"/>
  <c r="O645" i="5"/>
  <c r="S645" i="5"/>
  <c r="N645" i="5"/>
  <c r="R645" i="5"/>
  <c r="M645" i="5"/>
  <c r="J645" i="5"/>
  <c r="L645" i="5"/>
  <c r="Q645" i="5"/>
  <c r="K645" i="5"/>
  <c r="O641" i="5"/>
  <c r="S641" i="5"/>
  <c r="N641" i="5"/>
  <c r="R641" i="5"/>
  <c r="Q641" i="5"/>
  <c r="P641" i="5"/>
  <c r="L641" i="5"/>
  <c r="M641" i="5"/>
  <c r="K641" i="5"/>
  <c r="O637" i="5"/>
  <c r="S637" i="5"/>
  <c r="N637" i="5"/>
  <c r="R637" i="5"/>
  <c r="M637" i="5"/>
  <c r="Q637" i="5"/>
  <c r="L637" i="5"/>
  <c r="J637" i="5"/>
  <c r="P637" i="5"/>
  <c r="K637" i="5"/>
  <c r="O633" i="5"/>
  <c r="S633" i="5"/>
  <c r="N633" i="5"/>
  <c r="R633" i="5"/>
  <c r="Q633" i="5"/>
  <c r="P633" i="5"/>
  <c r="M633" i="5"/>
  <c r="L633" i="5"/>
  <c r="J633" i="5"/>
  <c r="K633" i="5"/>
  <c r="O629" i="5"/>
  <c r="S629" i="5"/>
  <c r="N629" i="5"/>
  <c r="R629" i="5"/>
  <c r="M629" i="5"/>
  <c r="J629" i="5"/>
  <c r="L629" i="5"/>
  <c r="Q629" i="5"/>
  <c r="K629" i="5"/>
  <c r="O625" i="5"/>
  <c r="S625" i="5"/>
  <c r="N625" i="5"/>
  <c r="R625" i="5"/>
  <c r="Q625" i="5"/>
  <c r="P625" i="5"/>
  <c r="L625" i="5"/>
  <c r="M625" i="5"/>
  <c r="K625" i="5"/>
  <c r="O621" i="5"/>
  <c r="S621" i="5"/>
  <c r="N621" i="5"/>
  <c r="R621" i="5"/>
  <c r="M621" i="5"/>
  <c r="Q621" i="5"/>
  <c r="L621" i="5"/>
  <c r="J621" i="5"/>
  <c r="P621" i="5"/>
  <c r="K621" i="5"/>
  <c r="O617" i="5"/>
  <c r="S617" i="5"/>
  <c r="N617" i="5"/>
  <c r="R617" i="5"/>
  <c r="Q617" i="5"/>
  <c r="P617" i="5"/>
  <c r="M617" i="5"/>
  <c r="L617" i="5"/>
  <c r="J617" i="5"/>
  <c r="K617" i="5"/>
  <c r="O613" i="5"/>
  <c r="S613" i="5"/>
  <c r="N613" i="5"/>
  <c r="R613" i="5"/>
  <c r="M613" i="5"/>
  <c r="J613" i="5"/>
  <c r="L613" i="5"/>
  <c r="Q613" i="5"/>
  <c r="K613" i="5"/>
  <c r="O609" i="5"/>
  <c r="S609" i="5"/>
  <c r="N609" i="5"/>
  <c r="R609" i="5"/>
  <c r="Q609" i="5"/>
  <c r="P609" i="5"/>
  <c r="L609" i="5"/>
  <c r="M609" i="5"/>
  <c r="K609" i="5"/>
  <c r="O605" i="5"/>
  <c r="S605" i="5"/>
  <c r="N605" i="5"/>
  <c r="R605" i="5"/>
  <c r="M605" i="5"/>
  <c r="Q605" i="5"/>
  <c r="L605" i="5"/>
  <c r="J605" i="5"/>
  <c r="P605" i="5"/>
  <c r="K605" i="5"/>
  <c r="O601" i="5"/>
  <c r="S601" i="5"/>
  <c r="N601" i="5"/>
  <c r="R601" i="5"/>
  <c r="Q601" i="5"/>
  <c r="P601" i="5"/>
  <c r="M601" i="5"/>
  <c r="L601" i="5"/>
  <c r="J601" i="5"/>
  <c r="K601" i="5"/>
  <c r="O597" i="5"/>
  <c r="S597" i="5"/>
  <c r="M597" i="5"/>
  <c r="R597" i="5"/>
  <c r="Q597" i="5"/>
  <c r="P597" i="5"/>
  <c r="N597" i="5"/>
  <c r="J597" i="5"/>
  <c r="L597" i="5"/>
  <c r="K597" i="5"/>
  <c r="O593" i="5"/>
  <c r="S593" i="5"/>
  <c r="N593" i="5"/>
  <c r="M593" i="5"/>
  <c r="R593" i="5"/>
  <c r="L593" i="5"/>
  <c r="Q593" i="5"/>
  <c r="K593" i="5"/>
  <c r="O589" i="5"/>
  <c r="S589" i="5"/>
  <c r="P589" i="5"/>
  <c r="N589" i="5"/>
  <c r="R589" i="5"/>
  <c r="Q589" i="5"/>
  <c r="M589" i="5"/>
  <c r="L589" i="5"/>
  <c r="J589" i="5"/>
  <c r="K589" i="5"/>
  <c r="O585" i="5"/>
  <c r="S585" i="5"/>
  <c r="Q585" i="5"/>
  <c r="P585" i="5"/>
  <c r="N585" i="5"/>
  <c r="M585" i="5"/>
  <c r="L585" i="5"/>
  <c r="R585" i="5"/>
  <c r="J585" i="5"/>
  <c r="K585" i="5"/>
  <c r="O581" i="5"/>
  <c r="S581" i="5"/>
  <c r="M581" i="5"/>
  <c r="R581" i="5"/>
  <c r="Q581" i="5"/>
  <c r="J581" i="5"/>
  <c r="L581" i="5"/>
  <c r="P581" i="5"/>
  <c r="K581" i="5"/>
  <c r="O577" i="5"/>
  <c r="S577" i="5"/>
  <c r="N577" i="5"/>
  <c r="M577" i="5"/>
  <c r="R577" i="5"/>
  <c r="Q577" i="5"/>
  <c r="P577" i="5"/>
  <c r="L577" i="5"/>
  <c r="K577" i="5"/>
  <c r="O573" i="5"/>
  <c r="S573" i="5"/>
  <c r="P573" i="5"/>
  <c r="N573" i="5"/>
  <c r="M573" i="5"/>
  <c r="R573" i="5"/>
  <c r="L573" i="5"/>
  <c r="J573" i="5"/>
  <c r="Q573" i="5"/>
  <c r="K573" i="5"/>
  <c r="O569" i="5"/>
  <c r="S569" i="5"/>
  <c r="Q569" i="5"/>
  <c r="P569" i="5"/>
  <c r="R569" i="5"/>
  <c r="L569" i="5"/>
  <c r="N569" i="5"/>
  <c r="J569" i="5"/>
  <c r="K569" i="5"/>
  <c r="O565" i="5"/>
  <c r="S565" i="5"/>
  <c r="M565" i="5"/>
  <c r="R565" i="5"/>
  <c r="Q565" i="5"/>
  <c r="P565" i="5"/>
  <c r="N565" i="5"/>
  <c r="J565" i="5"/>
  <c r="L565" i="5"/>
  <c r="K565" i="5"/>
  <c r="O561" i="5"/>
  <c r="S561" i="5"/>
  <c r="N561" i="5"/>
  <c r="M561" i="5"/>
  <c r="R561" i="5"/>
  <c r="Q561" i="5"/>
  <c r="L561" i="5"/>
  <c r="P561" i="5"/>
  <c r="K561" i="5"/>
  <c r="O557" i="5"/>
  <c r="S557" i="5"/>
  <c r="P557" i="5"/>
  <c r="N557" i="5"/>
  <c r="R557" i="5"/>
  <c r="Q557" i="5"/>
  <c r="L557" i="5"/>
  <c r="M557" i="5"/>
  <c r="J557" i="5"/>
  <c r="K557" i="5"/>
  <c r="O553" i="5"/>
  <c r="S553" i="5"/>
  <c r="Q553" i="5"/>
  <c r="P553" i="5"/>
  <c r="N553" i="5"/>
  <c r="M553" i="5"/>
  <c r="L553" i="5"/>
  <c r="J553" i="5"/>
  <c r="K553" i="5"/>
  <c r="O549" i="5"/>
  <c r="S549" i="5"/>
  <c r="M549" i="5"/>
  <c r="R549" i="5"/>
  <c r="Q549" i="5"/>
  <c r="P549" i="5"/>
  <c r="J549" i="5"/>
  <c r="L549" i="5"/>
  <c r="N549" i="5"/>
  <c r="K549" i="5"/>
  <c r="O545" i="5"/>
  <c r="S545" i="5"/>
  <c r="N545" i="5"/>
  <c r="M545" i="5"/>
  <c r="R545" i="5"/>
  <c r="Q545" i="5"/>
  <c r="P545" i="5"/>
  <c r="L545" i="5"/>
  <c r="K545" i="5"/>
  <c r="O541" i="5"/>
  <c r="S541" i="5"/>
  <c r="P541" i="5"/>
  <c r="N541" i="5"/>
  <c r="M541" i="5"/>
  <c r="L541" i="5"/>
  <c r="R541" i="5"/>
  <c r="J541" i="5"/>
  <c r="K541" i="5"/>
  <c r="P537" i="5"/>
  <c r="O537" i="5"/>
  <c r="S537" i="5"/>
  <c r="R537" i="5"/>
  <c r="Q537" i="5"/>
  <c r="N537" i="5"/>
  <c r="M537" i="5"/>
  <c r="L537" i="5"/>
  <c r="J537" i="5"/>
  <c r="K537" i="5"/>
  <c r="P533" i="5"/>
  <c r="O533" i="5"/>
  <c r="S533" i="5"/>
  <c r="N533" i="5"/>
  <c r="M533" i="5"/>
  <c r="J533" i="5"/>
  <c r="L533" i="5"/>
  <c r="R533" i="5"/>
  <c r="K533" i="5"/>
  <c r="P529" i="5"/>
  <c r="O529" i="5"/>
  <c r="S529" i="5"/>
  <c r="R529" i="5"/>
  <c r="Q529" i="5"/>
  <c r="L529" i="5"/>
  <c r="N529" i="5"/>
  <c r="K529" i="5"/>
  <c r="P525" i="5"/>
  <c r="O525" i="5"/>
  <c r="S525" i="5"/>
  <c r="N525" i="5"/>
  <c r="M525" i="5"/>
  <c r="R525" i="5"/>
  <c r="Q525" i="5"/>
  <c r="L525" i="5"/>
  <c r="J525" i="5"/>
  <c r="K525" i="5"/>
  <c r="P521" i="5"/>
  <c r="O521" i="5"/>
  <c r="S521" i="5"/>
  <c r="R521" i="5"/>
  <c r="Q521" i="5"/>
  <c r="N521" i="5"/>
  <c r="M521" i="5"/>
  <c r="L521" i="5"/>
  <c r="J521" i="5"/>
  <c r="K521" i="5"/>
  <c r="P517" i="5"/>
  <c r="O517" i="5"/>
  <c r="S517" i="5"/>
  <c r="N517" i="5"/>
  <c r="M517" i="5"/>
  <c r="R517" i="5"/>
  <c r="J517" i="5"/>
  <c r="L517" i="5"/>
  <c r="Q517" i="5"/>
  <c r="K517" i="5"/>
  <c r="P513" i="5"/>
  <c r="O513" i="5"/>
  <c r="S513" i="5"/>
  <c r="R513" i="5"/>
  <c r="Q513" i="5"/>
  <c r="N513" i="5"/>
  <c r="L513" i="5"/>
  <c r="M513" i="5"/>
  <c r="K513" i="5"/>
  <c r="P509" i="5"/>
  <c r="O509" i="5"/>
  <c r="S509" i="5"/>
  <c r="N509" i="5"/>
  <c r="M509" i="5"/>
  <c r="R509" i="5"/>
  <c r="Q509" i="5"/>
  <c r="L509" i="5"/>
  <c r="J509" i="5"/>
  <c r="K509" i="5"/>
  <c r="P505" i="5"/>
  <c r="O505" i="5"/>
  <c r="S505" i="5"/>
  <c r="R505" i="5"/>
  <c r="Q505" i="5"/>
  <c r="N505" i="5"/>
  <c r="M505" i="5"/>
  <c r="L505" i="5"/>
  <c r="J505" i="5"/>
  <c r="K505" i="5"/>
  <c r="P501" i="5"/>
  <c r="O501" i="5"/>
  <c r="S501" i="5"/>
  <c r="N501" i="5"/>
  <c r="M501" i="5"/>
  <c r="J501" i="5"/>
  <c r="L501" i="5"/>
  <c r="R501" i="5"/>
  <c r="K501" i="5"/>
  <c r="P497" i="5"/>
  <c r="O497" i="5"/>
  <c r="S497" i="5"/>
  <c r="R497" i="5"/>
  <c r="Q497" i="5"/>
  <c r="L497" i="5"/>
  <c r="N497" i="5"/>
  <c r="K497" i="5"/>
  <c r="N493" i="5"/>
  <c r="P493" i="5"/>
  <c r="O493" i="5"/>
  <c r="S493" i="5"/>
  <c r="M493" i="5"/>
  <c r="R493" i="5"/>
  <c r="Q493" i="5"/>
  <c r="L493" i="5"/>
  <c r="J493" i="5"/>
  <c r="K493" i="5"/>
  <c r="N489" i="5"/>
  <c r="R489" i="5"/>
  <c r="Q489" i="5"/>
  <c r="P489" i="5"/>
  <c r="S489" i="5"/>
  <c r="O489" i="5"/>
  <c r="L489" i="5"/>
  <c r="M489" i="5"/>
  <c r="J489" i="5"/>
  <c r="K489" i="5"/>
  <c r="N485" i="5"/>
  <c r="R485" i="5"/>
  <c r="M485" i="5"/>
  <c r="S485" i="5"/>
  <c r="Q485" i="5"/>
  <c r="P485" i="5"/>
  <c r="O485" i="5"/>
  <c r="J485" i="5"/>
  <c r="L485" i="5"/>
  <c r="K485" i="5"/>
  <c r="N481" i="5"/>
  <c r="R481" i="5"/>
  <c r="O481" i="5"/>
  <c r="M481" i="5"/>
  <c r="S481" i="5"/>
  <c r="Q481" i="5"/>
  <c r="P481" i="5"/>
  <c r="L481" i="5"/>
  <c r="K481" i="5"/>
  <c r="N477" i="5"/>
  <c r="R477" i="5"/>
  <c r="P477" i="5"/>
  <c r="O477" i="5"/>
  <c r="S477" i="5"/>
  <c r="Q477" i="5"/>
  <c r="M477" i="5"/>
  <c r="L477" i="5"/>
  <c r="J477" i="5"/>
  <c r="K477" i="5"/>
  <c r="N473" i="5"/>
  <c r="R473" i="5"/>
  <c r="Q473" i="5"/>
  <c r="P473" i="5"/>
  <c r="O473" i="5"/>
  <c r="M473" i="5"/>
  <c r="L473" i="5"/>
  <c r="J473" i="5"/>
  <c r="K473" i="5"/>
  <c r="N469" i="5"/>
  <c r="R469" i="5"/>
  <c r="M469" i="5"/>
  <c r="S469" i="5"/>
  <c r="Q469" i="5"/>
  <c r="P469" i="5"/>
  <c r="O469" i="5"/>
  <c r="J469" i="5"/>
  <c r="L469" i="5"/>
  <c r="K469" i="5"/>
  <c r="N465" i="5"/>
  <c r="R465" i="5"/>
  <c r="O465" i="5"/>
  <c r="M465" i="5"/>
  <c r="S465" i="5"/>
  <c r="Q465" i="5"/>
  <c r="P465" i="5"/>
  <c r="L465" i="5"/>
  <c r="K465" i="5"/>
  <c r="N461" i="5"/>
  <c r="R461" i="5"/>
  <c r="P461" i="5"/>
  <c r="O461" i="5"/>
  <c r="M461" i="5"/>
  <c r="L461" i="5"/>
  <c r="S461" i="5"/>
  <c r="J461" i="5"/>
  <c r="K461" i="5"/>
  <c r="N457" i="5"/>
  <c r="R457" i="5"/>
  <c r="Q457" i="5"/>
  <c r="P457" i="5"/>
  <c r="S457" i="5"/>
  <c r="O457" i="5"/>
  <c r="M457" i="5"/>
  <c r="L457" i="5"/>
  <c r="J457" i="5"/>
  <c r="K457" i="5"/>
  <c r="N453" i="5"/>
  <c r="R453" i="5"/>
  <c r="M453" i="5"/>
  <c r="S453" i="5"/>
  <c r="Q453" i="5"/>
  <c r="P453" i="5"/>
  <c r="O453" i="5"/>
  <c r="J453" i="5"/>
  <c r="L453" i="5"/>
  <c r="K453" i="5"/>
  <c r="P449" i="5"/>
  <c r="N449" i="5"/>
  <c r="R449" i="5"/>
  <c r="Q449" i="5"/>
  <c r="S449" i="5"/>
  <c r="O449" i="5"/>
  <c r="M449" i="5"/>
  <c r="L449" i="5"/>
  <c r="K449" i="5"/>
  <c r="P445" i="5"/>
  <c r="N445" i="5"/>
  <c r="R445" i="5"/>
  <c r="M445" i="5"/>
  <c r="O445" i="5"/>
  <c r="S445" i="5"/>
  <c r="Q445" i="5"/>
  <c r="L445" i="5"/>
  <c r="J445" i="5"/>
  <c r="K445" i="5"/>
  <c r="P441" i="5"/>
  <c r="N441" i="5"/>
  <c r="R441" i="5"/>
  <c r="Q441" i="5"/>
  <c r="S441" i="5"/>
  <c r="O441" i="5"/>
  <c r="L441" i="5"/>
  <c r="M441" i="5"/>
  <c r="J441" i="5"/>
  <c r="K441" i="5"/>
  <c r="P437" i="5"/>
  <c r="N437" i="5"/>
  <c r="R437" i="5"/>
  <c r="M437" i="5"/>
  <c r="Q437" i="5"/>
  <c r="O437" i="5"/>
  <c r="S437" i="5"/>
  <c r="J437" i="5"/>
  <c r="L437" i="5"/>
  <c r="K437" i="5"/>
  <c r="P433" i="5"/>
  <c r="N433" i="5"/>
  <c r="R433" i="5"/>
  <c r="Q433" i="5"/>
  <c r="M433" i="5"/>
  <c r="S433" i="5"/>
  <c r="O433" i="5"/>
  <c r="L433" i="5"/>
  <c r="K433" i="5"/>
  <c r="P429" i="5"/>
  <c r="N429" i="5"/>
  <c r="R429" i="5"/>
  <c r="M429" i="5"/>
  <c r="S429" i="5"/>
  <c r="Q429" i="5"/>
  <c r="O429" i="5"/>
  <c r="L429" i="5"/>
  <c r="J429" i="5"/>
  <c r="K429" i="5"/>
  <c r="P425" i="5"/>
  <c r="N425" i="5"/>
  <c r="R425" i="5"/>
  <c r="Q425" i="5"/>
  <c r="O425" i="5"/>
  <c r="M425" i="5"/>
  <c r="S425" i="5"/>
  <c r="L425" i="5"/>
  <c r="J425" i="5"/>
  <c r="K425" i="5"/>
  <c r="P421" i="5"/>
  <c r="N421" i="5"/>
  <c r="R421" i="5"/>
  <c r="M421" i="5"/>
  <c r="S421" i="5"/>
  <c r="Q421" i="5"/>
  <c r="O421" i="5"/>
  <c r="J421" i="5"/>
  <c r="L421" i="5"/>
  <c r="K421" i="5"/>
  <c r="P417" i="5"/>
  <c r="N417" i="5"/>
  <c r="R417" i="5"/>
  <c r="Q417" i="5"/>
  <c r="S417" i="5"/>
  <c r="O417" i="5"/>
  <c r="M417" i="5"/>
  <c r="L417" i="5"/>
  <c r="K417" i="5"/>
  <c r="P413" i="5"/>
  <c r="N413" i="5"/>
  <c r="R413" i="5"/>
  <c r="M413" i="5"/>
  <c r="O413" i="5"/>
  <c r="S413" i="5"/>
  <c r="Q413" i="5"/>
  <c r="L413" i="5"/>
  <c r="J413" i="5"/>
  <c r="K413" i="5"/>
  <c r="P409" i="5"/>
  <c r="N409" i="5"/>
  <c r="R409" i="5"/>
  <c r="Q409" i="5"/>
  <c r="S409" i="5"/>
  <c r="O409" i="5"/>
  <c r="M409" i="5"/>
  <c r="L409" i="5"/>
  <c r="J409" i="5"/>
  <c r="K409" i="5"/>
  <c r="P405" i="5"/>
  <c r="N405" i="5"/>
  <c r="R405" i="5"/>
  <c r="M405" i="5"/>
  <c r="Q405" i="5"/>
  <c r="O405" i="5"/>
  <c r="S405" i="5"/>
  <c r="J405" i="5"/>
  <c r="L405" i="5"/>
  <c r="K405" i="5"/>
  <c r="P401" i="5"/>
  <c r="N401" i="5"/>
  <c r="R401" i="5"/>
  <c r="Q401" i="5"/>
  <c r="M401" i="5"/>
  <c r="S401" i="5"/>
  <c r="O401" i="5"/>
  <c r="L401" i="5"/>
  <c r="K401" i="5"/>
  <c r="P397" i="5"/>
  <c r="N397" i="5"/>
  <c r="R397" i="5"/>
  <c r="M397" i="5"/>
  <c r="S397" i="5"/>
  <c r="Q397" i="5"/>
  <c r="O397" i="5"/>
  <c r="L397" i="5"/>
  <c r="J397" i="5"/>
  <c r="K397" i="5"/>
  <c r="P393" i="5"/>
  <c r="N393" i="5"/>
  <c r="R393" i="5"/>
  <c r="Q393" i="5"/>
  <c r="O393" i="5"/>
  <c r="M393" i="5"/>
  <c r="S393" i="5"/>
  <c r="L393" i="5"/>
  <c r="J393" i="5"/>
  <c r="K393" i="5"/>
  <c r="P389" i="5"/>
  <c r="N389" i="5"/>
  <c r="R389" i="5"/>
  <c r="M389" i="5"/>
  <c r="S389" i="5"/>
  <c r="Q389" i="5"/>
  <c r="O389" i="5"/>
  <c r="J389" i="5"/>
  <c r="L389" i="5"/>
  <c r="K389" i="5"/>
  <c r="P385" i="5"/>
  <c r="N385" i="5"/>
  <c r="R385" i="5"/>
  <c r="S385" i="5"/>
  <c r="Q385" i="5"/>
  <c r="L385" i="5"/>
  <c r="O385" i="5"/>
  <c r="K385" i="5"/>
  <c r="P381" i="5"/>
  <c r="N381" i="5"/>
  <c r="R381" i="5"/>
  <c r="O381" i="5"/>
  <c r="M381" i="5"/>
  <c r="S381" i="5"/>
  <c r="Q381" i="5"/>
  <c r="L381" i="5"/>
  <c r="J381" i="5"/>
  <c r="K381" i="5"/>
  <c r="P377" i="5"/>
  <c r="N377" i="5"/>
  <c r="R377" i="5"/>
  <c r="S377" i="5"/>
  <c r="Q377" i="5"/>
  <c r="O377" i="5"/>
  <c r="M377" i="5"/>
  <c r="L377" i="5"/>
  <c r="J377" i="5"/>
  <c r="K377" i="5"/>
  <c r="P373" i="5"/>
  <c r="N373" i="5"/>
  <c r="R373" i="5"/>
  <c r="O373" i="5"/>
  <c r="M373" i="5"/>
  <c r="S373" i="5"/>
  <c r="Q373" i="5"/>
  <c r="J373" i="5"/>
  <c r="L373" i="5"/>
  <c r="K373" i="5"/>
  <c r="P369" i="5"/>
  <c r="N369" i="5"/>
  <c r="R369" i="5"/>
  <c r="S369" i="5"/>
  <c r="Q369" i="5"/>
  <c r="O369" i="5"/>
  <c r="M369" i="5"/>
  <c r="L369" i="5"/>
  <c r="K369" i="5"/>
  <c r="P365" i="5"/>
  <c r="N365" i="5"/>
  <c r="R365" i="5"/>
  <c r="O365" i="5"/>
  <c r="M365" i="5"/>
  <c r="S365" i="5"/>
  <c r="Q365" i="5"/>
  <c r="L365" i="5"/>
  <c r="J365" i="5"/>
  <c r="K365" i="5"/>
  <c r="O361" i="5"/>
  <c r="S361" i="5"/>
  <c r="M361" i="5"/>
  <c r="R361" i="5"/>
  <c r="P361" i="5"/>
  <c r="Q361" i="5"/>
  <c r="N361" i="5"/>
  <c r="L361" i="5"/>
  <c r="J361" i="5"/>
  <c r="K361" i="5"/>
  <c r="O357" i="5"/>
  <c r="S357" i="5"/>
  <c r="N357" i="5"/>
  <c r="Q357" i="5"/>
  <c r="M357" i="5"/>
  <c r="R357" i="5"/>
  <c r="P357" i="5"/>
  <c r="J357" i="5"/>
  <c r="L357" i="5"/>
  <c r="K357" i="5"/>
  <c r="O353" i="5"/>
  <c r="S353" i="5"/>
  <c r="P353" i="5"/>
  <c r="M353" i="5"/>
  <c r="R353" i="5"/>
  <c r="Q353" i="5"/>
  <c r="N353" i="5"/>
  <c r="L353" i="5"/>
  <c r="K353" i="5"/>
  <c r="O349" i="5"/>
  <c r="S349" i="5"/>
  <c r="Q349" i="5"/>
  <c r="N349" i="5"/>
  <c r="P349" i="5"/>
  <c r="M349" i="5"/>
  <c r="R349" i="5"/>
  <c r="L349" i="5"/>
  <c r="J349" i="5"/>
  <c r="K349" i="5"/>
  <c r="O345" i="5"/>
  <c r="S345" i="5"/>
  <c r="M345" i="5"/>
  <c r="R345" i="5"/>
  <c r="P345" i="5"/>
  <c r="Q345" i="5"/>
  <c r="N345" i="5"/>
  <c r="L345" i="5"/>
  <c r="J345" i="5"/>
  <c r="K345" i="5"/>
  <c r="O341" i="5"/>
  <c r="S341" i="5"/>
  <c r="N341" i="5"/>
  <c r="Q341" i="5"/>
  <c r="R341" i="5"/>
  <c r="P341" i="5"/>
  <c r="M341" i="5"/>
  <c r="J341" i="5"/>
  <c r="L341" i="5"/>
  <c r="K341" i="5"/>
  <c r="O337" i="5"/>
  <c r="S337" i="5"/>
  <c r="P337" i="5"/>
  <c r="M337" i="5"/>
  <c r="R337" i="5"/>
  <c r="N337" i="5"/>
  <c r="Q337" i="5"/>
  <c r="L337" i="5"/>
  <c r="K337" i="5"/>
  <c r="O333" i="5"/>
  <c r="S333" i="5"/>
  <c r="Q333" i="5"/>
  <c r="N333" i="5"/>
  <c r="R333" i="5"/>
  <c r="P333" i="5"/>
  <c r="M333" i="5"/>
  <c r="L333" i="5"/>
  <c r="J333" i="5"/>
  <c r="K333" i="5"/>
  <c r="M329" i="5"/>
  <c r="O329" i="5"/>
  <c r="S329" i="5"/>
  <c r="R329" i="5"/>
  <c r="P329" i="5"/>
  <c r="Q329" i="5"/>
  <c r="N329" i="5"/>
  <c r="L329" i="5"/>
  <c r="J329" i="5"/>
  <c r="K329" i="5"/>
  <c r="M325" i="5"/>
  <c r="Q325" i="5"/>
  <c r="O325" i="5"/>
  <c r="S325" i="5"/>
  <c r="P325" i="5"/>
  <c r="N325" i="5"/>
  <c r="R325" i="5"/>
  <c r="J325" i="5"/>
  <c r="L325" i="5"/>
  <c r="K325" i="5"/>
  <c r="M321" i="5"/>
  <c r="Q321" i="5"/>
  <c r="O321" i="5"/>
  <c r="S321" i="5"/>
  <c r="P321" i="5"/>
  <c r="R321" i="5"/>
  <c r="N321" i="5"/>
  <c r="L321" i="5"/>
  <c r="K321" i="5"/>
  <c r="M317" i="5"/>
  <c r="Q317" i="5"/>
  <c r="O317" i="5"/>
  <c r="S317" i="5"/>
  <c r="P317" i="5"/>
  <c r="R317" i="5"/>
  <c r="N317" i="5"/>
  <c r="L317" i="5"/>
  <c r="J317" i="5"/>
  <c r="K317" i="5"/>
  <c r="M313" i="5"/>
  <c r="Q313" i="5"/>
  <c r="O313" i="5"/>
  <c r="S313" i="5"/>
  <c r="P313" i="5"/>
  <c r="R313" i="5"/>
  <c r="N313" i="5"/>
  <c r="L313" i="5"/>
  <c r="J313" i="5"/>
  <c r="K313" i="5"/>
  <c r="M309" i="5"/>
  <c r="Q309" i="5"/>
  <c r="O309" i="5"/>
  <c r="S309" i="5"/>
  <c r="P309" i="5"/>
  <c r="N309" i="5"/>
  <c r="R309" i="5"/>
  <c r="J309" i="5"/>
  <c r="L309" i="5"/>
  <c r="K309" i="5"/>
  <c r="M305" i="5"/>
  <c r="Q305" i="5"/>
  <c r="O305" i="5"/>
  <c r="S305" i="5"/>
  <c r="P305" i="5"/>
  <c r="R305" i="5"/>
  <c r="N305" i="5"/>
  <c r="L305" i="5"/>
  <c r="K305" i="5"/>
  <c r="M301" i="5"/>
  <c r="Q301" i="5"/>
  <c r="O301" i="5"/>
  <c r="S301" i="5"/>
  <c r="P301" i="5"/>
  <c r="R301" i="5"/>
  <c r="N301" i="5"/>
  <c r="L301" i="5"/>
  <c r="J301" i="5"/>
  <c r="K301" i="5"/>
  <c r="M297" i="5"/>
  <c r="Q297" i="5"/>
  <c r="O297" i="5"/>
  <c r="S297" i="5"/>
  <c r="P297" i="5"/>
  <c r="R297" i="5"/>
  <c r="N297" i="5"/>
  <c r="L297" i="5"/>
  <c r="J297" i="5"/>
  <c r="K297" i="5"/>
  <c r="M293" i="5"/>
  <c r="Q293" i="5"/>
  <c r="O293" i="5"/>
  <c r="S293" i="5"/>
  <c r="P293" i="5"/>
  <c r="N293" i="5"/>
  <c r="R293" i="5"/>
  <c r="J293" i="5"/>
  <c r="L293" i="5"/>
  <c r="K293" i="5"/>
  <c r="M289" i="5"/>
  <c r="Q289" i="5"/>
  <c r="O289" i="5"/>
  <c r="S289" i="5"/>
  <c r="P289" i="5"/>
  <c r="R289" i="5"/>
  <c r="N289" i="5"/>
  <c r="L289" i="5"/>
  <c r="K289" i="5"/>
  <c r="M285" i="5"/>
  <c r="Q285" i="5"/>
  <c r="O285" i="5"/>
  <c r="S285" i="5"/>
  <c r="P285" i="5"/>
  <c r="R285" i="5"/>
  <c r="N285" i="5"/>
  <c r="L285" i="5"/>
  <c r="J285" i="5"/>
  <c r="K285" i="5"/>
  <c r="M281" i="5"/>
  <c r="Q281" i="5"/>
  <c r="O281" i="5"/>
  <c r="S281" i="5"/>
  <c r="P281" i="5"/>
  <c r="R281" i="5"/>
  <c r="N281" i="5"/>
  <c r="L281" i="5"/>
  <c r="J281" i="5"/>
  <c r="K281" i="5"/>
  <c r="M277" i="5"/>
  <c r="Q277" i="5"/>
  <c r="O277" i="5"/>
  <c r="S277" i="5"/>
  <c r="P277" i="5"/>
  <c r="N277" i="5"/>
  <c r="J277" i="5"/>
  <c r="L277" i="5"/>
  <c r="K277" i="5"/>
  <c r="M273" i="5"/>
  <c r="Q273" i="5"/>
  <c r="O273" i="5"/>
  <c r="S273" i="5"/>
  <c r="P273" i="5"/>
  <c r="R273" i="5"/>
  <c r="N273" i="5"/>
  <c r="L273" i="5"/>
  <c r="K273" i="5"/>
  <c r="M269" i="5"/>
  <c r="Q269" i="5"/>
  <c r="O269" i="5"/>
  <c r="S269" i="5"/>
  <c r="P269" i="5"/>
  <c r="R269" i="5"/>
  <c r="N269" i="5"/>
  <c r="L269" i="5"/>
  <c r="J269" i="5"/>
  <c r="K269" i="5"/>
  <c r="M265" i="5"/>
  <c r="Q265" i="5"/>
  <c r="O265" i="5"/>
  <c r="S265" i="5"/>
  <c r="P265" i="5"/>
  <c r="R265" i="5"/>
  <c r="N265" i="5"/>
  <c r="L265" i="5"/>
  <c r="J265" i="5"/>
  <c r="K265" i="5"/>
  <c r="M261" i="5"/>
  <c r="Q261" i="5"/>
  <c r="O261" i="5"/>
  <c r="S261" i="5"/>
  <c r="P261" i="5"/>
  <c r="N261" i="5"/>
  <c r="R261" i="5"/>
  <c r="J261" i="5"/>
  <c r="L261" i="5"/>
  <c r="K261" i="5"/>
  <c r="M257" i="5"/>
  <c r="Q257" i="5"/>
  <c r="O257" i="5"/>
  <c r="S257" i="5"/>
  <c r="P257" i="5"/>
  <c r="R257" i="5"/>
  <c r="N257" i="5"/>
  <c r="L257" i="5"/>
  <c r="K257" i="5"/>
  <c r="M253" i="5"/>
  <c r="Q253" i="5"/>
  <c r="O253" i="5"/>
  <c r="S253" i="5"/>
  <c r="P253" i="5"/>
  <c r="R253" i="5"/>
  <c r="N253" i="5"/>
  <c r="L253" i="5"/>
  <c r="J253" i="5"/>
  <c r="K253" i="5"/>
  <c r="M249" i="5"/>
  <c r="Q249" i="5"/>
  <c r="O249" i="5"/>
  <c r="S249" i="5"/>
  <c r="P249" i="5"/>
  <c r="R249" i="5"/>
  <c r="N249" i="5"/>
  <c r="L249" i="5"/>
  <c r="J249" i="5"/>
  <c r="K249" i="5"/>
  <c r="M245" i="5"/>
  <c r="Q245" i="5"/>
  <c r="O245" i="5"/>
  <c r="S245" i="5"/>
  <c r="P245" i="5"/>
  <c r="N245" i="5"/>
  <c r="R245" i="5"/>
  <c r="J245" i="5"/>
  <c r="L245" i="5"/>
  <c r="K245" i="5"/>
  <c r="M241" i="5"/>
  <c r="Q241" i="5"/>
  <c r="O241" i="5"/>
  <c r="S241" i="5"/>
  <c r="P241" i="5"/>
  <c r="L241" i="5"/>
  <c r="R241" i="5"/>
  <c r="K241" i="5"/>
  <c r="M237" i="5"/>
  <c r="Q237" i="5"/>
  <c r="O237" i="5"/>
  <c r="S237" i="5"/>
  <c r="P237" i="5"/>
  <c r="R237" i="5"/>
  <c r="N237" i="5"/>
  <c r="L237" i="5"/>
  <c r="J237" i="5"/>
  <c r="K237" i="5"/>
  <c r="M233" i="5"/>
  <c r="Q233" i="5"/>
  <c r="O233" i="5"/>
  <c r="S233" i="5"/>
  <c r="P233" i="5"/>
  <c r="R233" i="5"/>
  <c r="N233" i="5"/>
  <c r="L233" i="5"/>
  <c r="J233" i="5"/>
  <c r="K233" i="5"/>
  <c r="M229" i="5"/>
  <c r="Q229" i="5"/>
  <c r="O229" i="5"/>
  <c r="S229" i="5"/>
  <c r="P229" i="5"/>
  <c r="N229" i="5"/>
  <c r="R229" i="5"/>
  <c r="J229" i="5"/>
  <c r="L229" i="5"/>
  <c r="K229" i="5"/>
  <c r="O225" i="5"/>
  <c r="S225" i="5"/>
  <c r="P225" i="5"/>
  <c r="M225" i="5"/>
  <c r="R225" i="5"/>
  <c r="N225" i="5"/>
  <c r="Q225" i="5"/>
  <c r="L225" i="5"/>
  <c r="K225" i="5"/>
  <c r="O221" i="5"/>
  <c r="S221" i="5"/>
  <c r="Q221" i="5"/>
  <c r="N221" i="5"/>
  <c r="P221" i="5"/>
  <c r="R221" i="5"/>
  <c r="L221" i="5"/>
  <c r="J221" i="5"/>
  <c r="M221" i="5"/>
  <c r="K221" i="5"/>
  <c r="O217" i="5"/>
  <c r="S217" i="5"/>
  <c r="M217" i="5"/>
  <c r="R217" i="5"/>
  <c r="P217" i="5"/>
  <c r="Q217" i="5"/>
  <c r="N217" i="5"/>
  <c r="L217" i="5"/>
  <c r="J217" i="5"/>
  <c r="K217" i="5"/>
  <c r="O213" i="5"/>
  <c r="S213" i="5"/>
  <c r="N213" i="5"/>
  <c r="Q213" i="5"/>
  <c r="M213" i="5"/>
  <c r="R213" i="5"/>
  <c r="P213" i="5"/>
  <c r="J213" i="5"/>
  <c r="L213" i="5"/>
  <c r="K213" i="5"/>
  <c r="M209" i="5"/>
  <c r="Q209" i="5"/>
  <c r="O209" i="5"/>
  <c r="S209" i="5"/>
  <c r="P209" i="5"/>
  <c r="R209" i="5"/>
  <c r="N209" i="5"/>
  <c r="L209" i="5"/>
  <c r="K209" i="5"/>
  <c r="M205" i="5"/>
  <c r="Q205" i="5"/>
  <c r="O205" i="5"/>
  <c r="S205" i="5"/>
  <c r="P205" i="5"/>
  <c r="N205" i="5"/>
  <c r="R205" i="5"/>
  <c r="L205" i="5"/>
  <c r="J205" i="5"/>
  <c r="K205" i="5"/>
  <c r="M201" i="5"/>
  <c r="Q201" i="5"/>
  <c r="O201" i="5"/>
  <c r="S201" i="5"/>
  <c r="P201" i="5"/>
  <c r="R201" i="5"/>
  <c r="N201" i="5"/>
  <c r="L201" i="5"/>
  <c r="J201" i="5"/>
  <c r="K201" i="5"/>
  <c r="M197" i="5"/>
  <c r="Q197" i="5"/>
  <c r="O197" i="5"/>
  <c r="S197" i="5"/>
  <c r="P197" i="5"/>
  <c r="N197" i="5"/>
  <c r="R197" i="5"/>
  <c r="J197" i="5"/>
  <c r="L197" i="5"/>
  <c r="K197" i="5"/>
  <c r="M193" i="5"/>
  <c r="Q193" i="5"/>
  <c r="O193" i="5"/>
  <c r="S193" i="5"/>
  <c r="P193" i="5"/>
  <c r="R193" i="5"/>
  <c r="N193" i="5"/>
  <c r="L193" i="5"/>
  <c r="K193" i="5"/>
  <c r="M189" i="5"/>
  <c r="Q189" i="5"/>
  <c r="O189" i="5"/>
  <c r="S189" i="5"/>
  <c r="P189" i="5"/>
  <c r="N189" i="5"/>
  <c r="L189" i="5"/>
  <c r="R189" i="5"/>
  <c r="J189" i="5"/>
  <c r="K189" i="5"/>
  <c r="M185" i="5"/>
  <c r="Q185" i="5"/>
  <c r="O185" i="5"/>
  <c r="S185" i="5"/>
  <c r="P185" i="5"/>
  <c r="R185" i="5"/>
  <c r="N185" i="5"/>
  <c r="L185" i="5"/>
  <c r="J185" i="5"/>
  <c r="K185" i="5"/>
  <c r="M181" i="5"/>
  <c r="Q181" i="5"/>
  <c r="O181" i="5"/>
  <c r="S181" i="5"/>
  <c r="P181" i="5"/>
  <c r="N181" i="5"/>
  <c r="R181" i="5"/>
  <c r="J181" i="5"/>
  <c r="L181" i="5"/>
  <c r="K181" i="5"/>
  <c r="M177" i="5"/>
  <c r="Q177" i="5"/>
  <c r="O177" i="5"/>
  <c r="S177" i="5"/>
  <c r="P177" i="5"/>
  <c r="R177" i="5"/>
  <c r="N177" i="5"/>
  <c r="L177" i="5"/>
  <c r="K177" i="5"/>
  <c r="M173" i="5"/>
  <c r="Q173" i="5"/>
  <c r="O173" i="5"/>
  <c r="S173" i="5"/>
  <c r="P173" i="5"/>
  <c r="N173" i="5"/>
  <c r="R173" i="5"/>
  <c r="L173" i="5"/>
  <c r="J173" i="5"/>
  <c r="K173" i="5"/>
  <c r="M169" i="5"/>
  <c r="Q169" i="5"/>
  <c r="O169" i="5"/>
  <c r="S169" i="5"/>
  <c r="P169" i="5"/>
  <c r="R169" i="5"/>
  <c r="N169" i="5"/>
  <c r="L169" i="5"/>
  <c r="J169" i="5"/>
  <c r="K169" i="5"/>
  <c r="M165" i="5"/>
  <c r="Q165" i="5"/>
  <c r="O165" i="5"/>
  <c r="S165" i="5"/>
  <c r="P165" i="5"/>
  <c r="N165" i="5"/>
  <c r="R165" i="5"/>
  <c r="J165" i="5"/>
  <c r="L165" i="5"/>
  <c r="K165" i="5"/>
  <c r="P161" i="5"/>
  <c r="N161" i="5"/>
  <c r="S161" i="5"/>
  <c r="Q161" i="5"/>
  <c r="R161" i="5"/>
  <c r="M161" i="5"/>
  <c r="O161" i="5"/>
  <c r="L161" i="5"/>
  <c r="K161" i="5"/>
  <c r="P157" i="5"/>
  <c r="O157" i="5"/>
  <c r="M157" i="5"/>
  <c r="R157" i="5"/>
  <c r="N157" i="5"/>
  <c r="S157" i="5"/>
  <c r="Q157" i="5"/>
  <c r="L157" i="5"/>
  <c r="J157" i="5"/>
  <c r="K157" i="5"/>
  <c r="P153" i="5"/>
  <c r="Q153" i="5"/>
  <c r="N153" i="5"/>
  <c r="S153" i="5"/>
  <c r="O153" i="5"/>
  <c r="R153" i="5"/>
  <c r="M153" i="5"/>
  <c r="L153" i="5"/>
  <c r="J153" i="5"/>
  <c r="K153" i="5"/>
  <c r="P149" i="5"/>
  <c r="M149" i="5"/>
  <c r="R149" i="5"/>
  <c r="O149" i="5"/>
  <c r="Q149" i="5"/>
  <c r="N149" i="5"/>
  <c r="S149" i="5"/>
  <c r="J149" i="5"/>
  <c r="L149" i="5"/>
  <c r="K149" i="5"/>
  <c r="P145" i="5"/>
  <c r="N145" i="5"/>
  <c r="S145" i="5"/>
  <c r="Q145" i="5"/>
  <c r="M145" i="5"/>
  <c r="R145" i="5"/>
  <c r="O145" i="5"/>
  <c r="L145" i="5"/>
  <c r="K145" i="5"/>
  <c r="O141" i="5"/>
  <c r="S141" i="5"/>
  <c r="M141" i="5"/>
  <c r="R141" i="5"/>
  <c r="N141" i="5"/>
  <c r="Q141" i="5"/>
  <c r="P141" i="5"/>
  <c r="L141" i="5"/>
  <c r="J141" i="5"/>
  <c r="K141" i="5"/>
  <c r="O137" i="5"/>
  <c r="S137" i="5"/>
  <c r="N137" i="5"/>
  <c r="M137" i="5"/>
  <c r="Q137" i="5"/>
  <c r="R137" i="5"/>
  <c r="P137" i="5"/>
  <c r="L137" i="5"/>
  <c r="J137" i="5"/>
  <c r="K137" i="5"/>
  <c r="O133" i="5"/>
  <c r="S133" i="5"/>
  <c r="P133" i="5"/>
  <c r="M133" i="5"/>
  <c r="Q133" i="5"/>
  <c r="R133" i="5"/>
  <c r="N133" i="5"/>
  <c r="J133" i="5"/>
  <c r="L133" i="5"/>
  <c r="K133" i="5"/>
  <c r="O129" i="5"/>
  <c r="S129" i="5"/>
  <c r="Q129" i="5"/>
  <c r="M129" i="5"/>
  <c r="P129" i="5"/>
  <c r="R129" i="5"/>
  <c r="N129" i="5"/>
  <c r="L129" i="5"/>
  <c r="K129" i="5"/>
  <c r="O125" i="5"/>
  <c r="S125" i="5"/>
  <c r="N125" i="5"/>
  <c r="M125" i="5"/>
  <c r="R125" i="5"/>
  <c r="Q125" i="5"/>
  <c r="P125" i="5"/>
  <c r="L125" i="5"/>
  <c r="J125" i="5"/>
  <c r="K125" i="5"/>
  <c r="O121" i="5"/>
  <c r="S121" i="5"/>
  <c r="P121" i="5"/>
  <c r="N121" i="5"/>
  <c r="R121" i="5"/>
  <c r="M121" i="5"/>
  <c r="Q121" i="5"/>
  <c r="J121" i="5"/>
  <c r="L121" i="5"/>
  <c r="K121" i="5"/>
  <c r="O117" i="5"/>
  <c r="S117" i="5"/>
  <c r="Q117" i="5"/>
  <c r="P117" i="5"/>
  <c r="N117" i="5"/>
  <c r="M117" i="5"/>
  <c r="R117" i="5"/>
  <c r="L117" i="5"/>
  <c r="J117" i="5"/>
  <c r="K117" i="5"/>
  <c r="O113" i="5"/>
  <c r="S113" i="5"/>
  <c r="M113" i="5"/>
  <c r="R113" i="5"/>
  <c r="Q113" i="5"/>
  <c r="P113" i="5"/>
  <c r="N113" i="5"/>
  <c r="J113" i="5"/>
  <c r="L113" i="5"/>
  <c r="K113" i="5"/>
  <c r="O109" i="5"/>
  <c r="S109" i="5"/>
  <c r="N109" i="5"/>
  <c r="M109" i="5"/>
  <c r="R109" i="5"/>
  <c r="Q109" i="5"/>
  <c r="P109" i="5"/>
  <c r="L109" i="5"/>
  <c r="J109" i="5"/>
  <c r="K109" i="5"/>
  <c r="O105" i="5"/>
  <c r="S105" i="5"/>
  <c r="P105" i="5"/>
  <c r="N105" i="5"/>
  <c r="M105" i="5"/>
  <c r="R105" i="5"/>
  <c r="Q105" i="5"/>
  <c r="J105" i="5"/>
  <c r="L105" i="5"/>
  <c r="K105" i="5"/>
  <c r="O101" i="5"/>
  <c r="S101" i="5"/>
  <c r="Q101" i="5"/>
  <c r="P101" i="5"/>
  <c r="N101" i="5"/>
  <c r="R101" i="5"/>
  <c r="M101" i="5"/>
  <c r="L101" i="5"/>
  <c r="J101" i="5"/>
  <c r="K101" i="5"/>
  <c r="O97" i="5"/>
  <c r="S97" i="5"/>
  <c r="M97" i="5"/>
  <c r="R97" i="5"/>
  <c r="Q97" i="5"/>
  <c r="P97" i="5"/>
  <c r="N97" i="5"/>
  <c r="J97" i="5"/>
  <c r="L97" i="5"/>
  <c r="K97" i="5"/>
  <c r="O93" i="5"/>
  <c r="S93" i="5"/>
  <c r="N93" i="5"/>
  <c r="M93" i="5"/>
  <c r="R93" i="5"/>
  <c r="Q93" i="5"/>
  <c r="P93" i="5"/>
  <c r="L93" i="5"/>
  <c r="J93" i="5"/>
  <c r="K93" i="5"/>
  <c r="M89" i="5"/>
  <c r="Q89" i="5"/>
  <c r="O89" i="5"/>
  <c r="S89" i="5"/>
  <c r="R89" i="5"/>
  <c r="P89" i="5"/>
  <c r="N89" i="5"/>
  <c r="J89" i="5"/>
  <c r="L89" i="5"/>
  <c r="K89" i="5"/>
  <c r="M85" i="5"/>
  <c r="Q85" i="5"/>
  <c r="O85" i="5"/>
  <c r="S85" i="5"/>
  <c r="P85" i="5"/>
  <c r="N85" i="5"/>
  <c r="R85" i="5"/>
  <c r="L85" i="5"/>
  <c r="J85" i="5"/>
  <c r="K85" i="5"/>
  <c r="M81" i="5"/>
  <c r="Q81" i="5"/>
  <c r="O81" i="5"/>
  <c r="S81" i="5"/>
  <c r="R81" i="5"/>
  <c r="P81" i="5"/>
  <c r="N81" i="5"/>
  <c r="J81" i="5"/>
  <c r="L81" i="5"/>
  <c r="K81" i="5"/>
  <c r="M77" i="5"/>
  <c r="Q77" i="5"/>
  <c r="O77" i="5"/>
  <c r="S77" i="5"/>
  <c r="P77" i="5"/>
  <c r="N77" i="5"/>
  <c r="R77" i="5"/>
  <c r="L77" i="5"/>
  <c r="J77" i="5"/>
  <c r="K77" i="5"/>
  <c r="M73" i="5"/>
  <c r="Q73" i="5"/>
  <c r="R73" i="5"/>
  <c r="O73" i="5"/>
  <c r="P73" i="5"/>
  <c r="N73" i="5"/>
  <c r="S73" i="5"/>
  <c r="J73" i="5"/>
  <c r="L73" i="5"/>
  <c r="K73" i="5"/>
  <c r="M69" i="5"/>
  <c r="Q69" i="5"/>
  <c r="N69" i="5"/>
  <c r="S69" i="5"/>
  <c r="P69" i="5"/>
  <c r="R69" i="5"/>
  <c r="O69" i="5"/>
  <c r="L69" i="5"/>
  <c r="J69" i="5"/>
  <c r="K69" i="5"/>
  <c r="M65" i="5"/>
  <c r="Q65" i="5"/>
  <c r="O65" i="5"/>
  <c r="R65" i="5"/>
  <c r="S65" i="5"/>
  <c r="P65" i="5"/>
  <c r="N65" i="5"/>
  <c r="J65" i="5"/>
  <c r="L65" i="5"/>
  <c r="K65" i="5"/>
  <c r="O61" i="5"/>
  <c r="S61" i="5"/>
  <c r="M61" i="5"/>
  <c r="Q61" i="5"/>
  <c r="N61" i="5"/>
  <c r="R61" i="5"/>
  <c r="P61" i="5"/>
  <c r="L61" i="5"/>
  <c r="J61" i="5"/>
  <c r="K61" i="5"/>
  <c r="O57" i="5"/>
  <c r="S57" i="5"/>
  <c r="M57" i="5"/>
  <c r="Q57" i="5"/>
  <c r="R57" i="5"/>
  <c r="N57" i="5"/>
  <c r="P57" i="5"/>
  <c r="J57" i="5"/>
  <c r="L57" i="5"/>
  <c r="K57" i="5"/>
  <c r="O53" i="5"/>
  <c r="S53" i="5"/>
  <c r="M53" i="5"/>
  <c r="Q53" i="5"/>
  <c r="N53" i="5"/>
  <c r="R53" i="5"/>
  <c r="P53" i="5"/>
  <c r="L53" i="5"/>
  <c r="J53" i="5"/>
  <c r="K53" i="5"/>
  <c r="M49" i="5"/>
  <c r="Q49" i="5"/>
  <c r="P49" i="5"/>
  <c r="O49" i="5"/>
  <c r="S49" i="5"/>
  <c r="N49" i="5"/>
  <c r="R49" i="5"/>
  <c r="J49" i="5"/>
  <c r="L49" i="5"/>
  <c r="K49" i="5"/>
  <c r="M45" i="5"/>
  <c r="Q45" i="5"/>
  <c r="P45" i="5"/>
  <c r="S45" i="5"/>
  <c r="O45" i="5"/>
  <c r="R45" i="5"/>
  <c r="N45" i="5"/>
  <c r="L45" i="5"/>
  <c r="J45" i="5"/>
  <c r="K45" i="5"/>
  <c r="M41" i="5"/>
  <c r="Q41" i="5"/>
  <c r="P41" i="5"/>
  <c r="O41" i="5"/>
  <c r="S41" i="5"/>
  <c r="N41" i="5"/>
  <c r="R41" i="5"/>
  <c r="J41" i="5"/>
  <c r="L41" i="5"/>
  <c r="K41" i="5"/>
  <c r="M37" i="5"/>
  <c r="Q37" i="5"/>
  <c r="P37" i="5"/>
  <c r="S37" i="5"/>
  <c r="O37" i="5"/>
  <c r="R37" i="5"/>
  <c r="N37" i="5"/>
  <c r="L37" i="5"/>
  <c r="J37" i="5"/>
  <c r="K37" i="5"/>
  <c r="M33" i="5"/>
  <c r="Q33" i="5"/>
  <c r="P33" i="5"/>
  <c r="O33" i="5"/>
  <c r="S33" i="5"/>
  <c r="N33" i="5"/>
  <c r="R33" i="5"/>
  <c r="J33" i="5"/>
  <c r="L33" i="5"/>
  <c r="K33" i="5"/>
  <c r="M29" i="5"/>
  <c r="Q29" i="5"/>
  <c r="P29" i="5"/>
  <c r="S29" i="5"/>
  <c r="O29" i="5"/>
  <c r="R29" i="5"/>
  <c r="N29" i="5"/>
  <c r="L29" i="5"/>
  <c r="J29" i="5"/>
  <c r="K29" i="5"/>
  <c r="M25" i="5"/>
  <c r="Q25" i="5"/>
  <c r="P25" i="5"/>
  <c r="O25" i="5"/>
  <c r="S25" i="5"/>
  <c r="N25" i="5"/>
  <c r="R25" i="5"/>
  <c r="J25" i="5"/>
  <c r="L25" i="5"/>
  <c r="K25" i="5"/>
  <c r="M21" i="5"/>
  <c r="Q21" i="5"/>
  <c r="P21" i="5"/>
  <c r="S21" i="5"/>
  <c r="O21" i="5"/>
  <c r="R21" i="5"/>
  <c r="L21" i="5"/>
  <c r="N21" i="5"/>
  <c r="J21" i="5"/>
  <c r="K21" i="5"/>
  <c r="M17" i="5"/>
  <c r="Q17" i="5"/>
  <c r="P17" i="5"/>
  <c r="O17" i="5"/>
  <c r="S17" i="5"/>
  <c r="N17" i="5"/>
  <c r="R17" i="5"/>
  <c r="J17" i="5"/>
  <c r="L17" i="5"/>
  <c r="K17" i="5"/>
  <c r="M13" i="5"/>
  <c r="Q13" i="5"/>
  <c r="P13" i="5"/>
  <c r="S13" i="5"/>
  <c r="O13" i="5"/>
  <c r="R13" i="5"/>
  <c r="N13" i="5"/>
  <c r="L13" i="5"/>
  <c r="J13" i="5"/>
  <c r="K13" i="5"/>
  <c r="M9" i="5"/>
  <c r="Q9" i="5"/>
  <c r="P9" i="5"/>
  <c r="O9" i="5"/>
  <c r="S9" i="5"/>
  <c r="N9" i="5"/>
  <c r="R9" i="5"/>
  <c r="J9" i="5"/>
  <c r="L9" i="5"/>
  <c r="K9" i="5"/>
  <c r="M5" i="5"/>
  <c r="Q5" i="5"/>
  <c r="P5" i="5"/>
  <c r="S5" i="5"/>
  <c r="O5" i="5"/>
  <c r="R5" i="5"/>
  <c r="N5" i="5"/>
  <c r="L5" i="5"/>
  <c r="J5" i="5"/>
  <c r="K5" i="5"/>
  <c r="L1028" i="5"/>
  <c r="L1024" i="5"/>
  <c r="L1020" i="5"/>
  <c r="L1016" i="5"/>
  <c r="L1012" i="5"/>
  <c r="L1008" i="5"/>
  <c r="L1004" i="5"/>
  <c r="L1000" i="5"/>
  <c r="L996" i="5"/>
  <c r="L992" i="5"/>
  <c r="L988" i="5"/>
  <c r="L984" i="5"/>
  <c r="L980" i="5"/>
  <c r="L976" i="5"/>
  <c r="L972" i="5"/>
  <c r="L968" i="5"/>
  <c r="L964" i="5"/>
  <c r="L960" i="5"/>
  <c r="L956" i="5"/>
  <c r="L952" i="5"/>
  <c r="L948" i="5"/>
  <c r="L944" i="5"/>
  <c r="L940" i="5"/>
  <c r="L936" i="5"/>
  <c r="L932" i="5"/>
  <c r="L928" i="5"/>
  <c r="L924" i="5"/>
  <c r="L920" i="5"/>
  <c r="L916" i="5"/>
  <c r="L912" i="5"/>
  <c r="L908" i="5"/>
  <c r="L904" i="5"/>
  <c r="L900" i="5"/>
  <c r="L896" i="5"/>
  <c r="L892" i="5"/>
  <c r="L888" i="5"/>
  <c r="L884" i="5"/>
  <c r="L880" i="5"/>
  <c r="L876" i="5"/>
  <c r="L872" i="5"/>
  <c r="L868" i="5"/>
  <c r="L864" i="5"/>
  <c r="L860" i="5"/>
  <c r="L856" i="5"/>
  <c r="L852" i="5"/>
  <c r="L848" i="5"/>
  <c r="L844" i="5"/>
  <c r="L840" i="5"/>
  <c r="L836" i="5"/>
  <c r="L832" i="5"/>
  <c r="L828" i="5"/>
  <c r="L824" i="5"/>
  <c r="L820" i="5"/>
  <c r="L816" i="5"/>
  <c r="L812" i="5"/>
  <c r="L808" i="5"/>
  <c r="L804" i="5"/>
  <c r="L800" i="5"/>
  <c r="L796" i="5"/>
  <c r="L792" i="5"/>
  <c r="L788" i="5"/>
  <c r="L784" i="5"/>
  <c r="L780" i="5"/>
  <c r="L776" i="5"/>
  <c r="L772" i="5"/>
  <c r="L768" i="5"/>
  <c r="L764" i="5"/>
  <c r="L760" i="5"/>
  <c r="L756" i="5"/>
  <c r="L752" i="5"/>
  <c r="L748" i="5"/>
  <c r="L744" i="5"/>
  <c r="L740" i="5"/>
  <c r="L736" i="5"/>
  <c r="L732" i="5"/>
  <c r="L728" i="5"/>
  <c r="L724" i="5"/>
  <c r="L720" i="5"/>
  <c r="L716" i="5"/>
  <c r="L712" i="5"/>
  <c r="L708" i="5"/>
  <c r="L704" i="5"/>
  <c r="L700" i="5"/>
  <c r="L696" i="5"/>
  <c r="L692" i="5"/>
  <c r="L688" i="5"/>
  <c r="L684" i="5"/>
  <c r="L680" i="5"/>
  <c r="L676" i="5"/>
  <c r="L672" i="5"/>
  <c r="L668" i="5"/>
  <c r="L664" i="5"/>
  <c r="L660" i="5"/>
  <c r="L656" i="5"/>
  <c r="L652" i="5"/>
  <c r="L648" i="5"/>
  <c r="L644" i="5"/>
  <c r="L640" i="5"/>
  <c r="L636" i="5"/>
  <c r="L632" i="5"/>
  <c r="L628" i="5"/>
  <c r="L624" i="5"/>
  <c r="L620" i="5"/>
  <c r="L616" i="5"/>
  <c r="L612" i="5"/>
  <c r="L608" i="5"/>
  <c r="L604" i="5"/>
  <c r="L600" i="5"/>
  <c r="L596" i="5"/>
  <c r="L592" i="5"/>
  <c r="L588" i="5"/>
  <c r="L584" i="5"/>
  <c r="L580" i="5"/>
  <c r="L576" i="5"/>
  <c r="L572" i="5"/>
  <c r="L568" i="5"/>
  <c r="L564" i="5"/>
  <c r="L560" i="5"/>
  <c r="L556" i="5"/>
  <c r="L552" i="5"/>
  <c r="L548" i="5"/>
  <c r="L544" i="5"/>
  <c r="L540" i="5"/>
  <c r="L536" i="5"/>
  <c r="L532" i="5"/>
  <c r="L528" i="5"/>
  <c r="L524" i="5"/>
  <c r="L520" i="5"/>
  <c r="L516" i="5"/>
  <c r="L512" i="5"/>
  <c r="L508" i="5"/>
  <c r="L504" i="5"/>
  <c r="L500" i="5"/>
  <c r="L496" i="5"/>
  <c r="L492" i="5"/>
  <c r="L488" i="5"/>
  <c r="L484" i="5"/>
  <c r="L480" i="5"/>
  <c r="L476" i="5"/>
  <c r="L472" i="5"/>
  <c r="L468" i="5"/>
  <c r="L464" i="5"/>
  <c r="L460" i="5"/>
  <c r="L456" i="5"/>
  <c r="L452" i="5"/>
  <c r="L448" i="5"/>
  <c r="L444" i="5"/>
  <c r="L440" i="5"/>
  <c r="L436" i="5"/>
  <c r="L432" i="5"/>
  <c r="L428" i="5"/>
  <c r="L424" i="5"/>
  <c r="L420" i="5"/>
  <c r="L416" i="5"/>
  <c r="L412" i="5"/>
  <c r="L408" i="5"/>
  <c r="L404" i="5"/>
  <c r="L400" i="5"/>
  <c r="L396" i="5"/>
  <c r="L392" i="5"/>
  <c r="L388" i="5"/>
  <c r="L384" i="5"/>
  <c r="L380" i="5"/>
  <c r="L376" i="5"/>
  <c r="L372" i="5"/>
  <c r="L368" i="5"/>
  <c r="L364" i="5"/>
  <c r="L360" i="5"/>
  <c r="L356" i="5"/>
  <c r="L352" i="5"/>
  <c r="L348" i="5"/>
  <c r="L344" i="5"/>
  <c r="L340" i="5"/>
  <c r="L336" i="5"/>
  <c r="L332" i="5"/>
  <c r="L328" i="5"/>
  <c r="L324" i="5"/>
  <c r="L320" i="5"/>
  <c r="L316" i="5"/>
  <c r="K310" i="5"/>
  <c r="K302" i="5"/>
  <c r="K294" i="5"/>
  <c r="K286" i="5"/>
  <c r="K278" i="5"/>
  <c r="K270" i="5"/>
  <c r="K262" i="5"/>
  <c r="K254" i="5"/>
  <c r="K246" i="5"/>
  <c r="K238" i="5"/>
  <c r="K230" i="5"/>
  <c r="K222" i="5"/>
  <c r="K214" i="5"/>
  <c r="K206" i="5"/>
  <c r="K198" i="5"/>
  <c r="K190" i="5"/>
  <c r="K182" i="5"/>
  <c r="K174" i="5"/>
  <c r="K166" i="5"/>
  <c r="K158" i="5"/>
  <c r="K150" i="5"/>
  <c r="K142" i="5"/>
  <c r="K134" i="5"/>
  <c r="K126" i="5"/>
  <c r="K118" i="5"/>
  <c r="K110" i="5"/>
  <c r="K102" i="5"/>
  <c r="K94" i="5"/>
  <c r="K86" i="5"/>
  <c r="K78" i="5"/>
  <c r="K70" i="5"/>
  <c r="K62" i="5"/>
  <c r="K54" i="5"/>
  <c r="K46" i="5"/>
  <c r="K38" i="5"/>
  <c r="K30" i="5"/>
  <c r="K22" i="5"/>
  <c r="K14" i="5"/>
  <c r="K6" i="5"/>
  <c r="J1019" i="5"/>
  <c r="J1003" i="5"/>
  <c r="J987" i="5"/>
  <c r="J971" i="5"/>
  <c r="J955" i="5"/>
  <c r="J939" i="5"/>
  <c r="J923" i="5"/>
  <c r="J907" i="5"/>
  <c r="J891" i="5"/>
  <c r="J875" i="5"/>
  <c r="J859" i="5"/>
  <c r="J843" i="5"/>
  <c r="J827" i="5"/>
  <c r="J811" i="5"/>
  <c r="J795" i="5"/>
  <c r="J775" i="5"/>
  <c r="J753" i="5"/>
  <c r="J732" i="5"/>
  <c r="J711" i="5"/>
  <c r="J689" i="5"/>
  <c r="J668" i="5"/>
  <c r="J647" i="5"/>
  <c r="J625" i="5"/>
  <c r="J604" i="5"/>
  <c r="J583" i="5"/>
  <c r="J561" i="5"/>
  <c r="J540" i="5"/>
  <c r="J519" i="5"/>
  <c r="J497" i="5"/>
  <c r="J476" i="5"/>
  <c r="J455" i="5"/>
  <c r="J433" i="5"/>
  <c r="J412" i="5"/>
  <c r="J391" i="5"/>
  <c r="J369" i="5"/>
  <c r="J348" i="5"/>
  <c r="J327" i="5"/>
  <c r="J305" i="5"/>
  <c r="J284" i="5"/>
  <c r="J263" i="5"/>
  <c r="J241" i="5"/>
  <c r="J220" i="5"/>
  <c r="J199" i="5"/>
  <c r="J177" i="5"/>
  <c r="J156" i="5"/>
  <c r="J135" i="5"/>
  <c r="J108" i="5"/>
  <c r="J76" i="5"/>
  <c r="J44" i="5"/>
  <c r="J12" i="5"/>
  <c r="R1026" i="5"/>
  <c r="N1022" i="5"/>
  <c r="Q1017" i="5"/>
  <c r="M1013" i="5"/>
  <c r="P1008" i="5"/>
  <c r="S1003" i="5"/>
  <c r="O999" i="5"/>
  <c r="R994" i="5"/>
  <c r="N990" i="5"/>
  <c r="Q985" i="5"/>
  <c r="M981" i="5"/>
  <c r="P976" i="5"/>
  <c r="S971" i="5"/>
  <c r="O967" i="5"/>
  <c r="R962" i="5"/>
  <c r="N958" i="5"/>
  <c r="Q953" i="5"/>
  <c r="M949" i="5"/>
  <c r="P944" i="5"/>
  <c r="S939" i="5"/>
  <c r="O935" i="5"/>
  <c r="R930" i="5"/>
  <c r="N926" i="5"/>
  <c r="Q921" i="5"/>
  <c r="M917" i="5"/>
  <c r="P912" i="5"/>
  <c r="S907" i="5"/>
  <c r="O903" i="5"/>
  <c r="R898" i="5"/>
  <c r="N894" i="5"/>
  <c r="Q889" i="5"/>
  <c r="M885" i="5"/>
  <c r="P880" i="5"/>
  <c r="O875" i="5"/>
  <c r="O869" i="5"/>
  <c r="N863" i="5"/>
  <c r="M857" i="5"/>
  <c r="M851" i="5"/>
  <c r="S844" i="5"/>
  <c r="R838" i="5"/>
  <c r="R832" i="5"/>
  <c r="Q826" i="5"/>
  <c r="P820" i="5"/>
  <c r="P814" i="5"/>
  <c r="O808" i="5"/>
  <c r="N802" i="5"/>
  <c r="N796" i="5"/>
  <c r="M790" i="5"/>
  <c r="S783" i="5"/>
  <c r="S777" i="5"/>
  <c r="S768" i="5"/>
  <c r="R759" i="5"/>
  <c r="Q750" i="5"/>
  <c r="P741" i="5"/>
  <c r="O732" i="5"/>
  <c r="N723" i="5"/>
  <c r="M714" i="5"/>
  <c r="S704" i="5"/>
  <c r="R695" i="5"/>
  <c r="Q686" i="5"/>
  <c r="P677" i="5"/>
  <c r="O668" i="5"/>
  <c r="N659" i="5"/>
  <c r="M650" i="5"/>
  <c r="S640" i="5"/>
  <c r="R631" i="5"/>
  <c r="Q622" i="5"/>
  <c r="P613" i="5"/>
  <c r="O604" i="5"/>
  <c r="P593" i="5"/>
  <c r="N581" i="5"/>
  <c r="M569" i="5"/>
  <c r="S556" i="5"/>
  <c r="Q544" i="5"/>
  <c r="M529" i="5"/>
  <c r="R510" i="5"/>
  <c r="N492" i="5"/>
  <c r="R467" i="5"/>
  <c r="M435" i="5"/>
  <c r="M385" i="5"/>
  <c r="R277" i="5"/>
</calcChain>
</file>

<file path=xl/sharedStrings.xml><?xml version="1.0" encoding="utf-8"?>
<sst xmlns="http://schemas.openxmlformats.org/spreadsheetml/2006/main" count="24229" uniqueCount="2859">
  <si>
    <t>MaintenanceObject</t>
  </si>
  <si>
    <t>MOEnvironment</t>
  </si>
  <si>
    <t>MOApplication</t>
  </si>
  <si>
    <t>Physical /virtual</t>
  </si>
  <si>
    <t>DeviceName</t>
  </si>
  <si>
    <t>Instance</t>
  </si>
  <si>
    <t>AvgValue</t>
  </si>
  <si>
    <t>MinValue</t>
  </si>
  <si>
    <t>MaxValue</t>
  </si>
  <si>
    <t>#N/A</t>
  </si>
  <si>
    <t>PROD</t>
  </si>
  <si>
    <t>Virtual</t>
  </si>
  <si>
    <t>WLFPA120V</t>
  </si>
  <si>
    <t>WLFPA120V.lfad.lfnet.se</t>
  </si>
  <si>
    <t>DEV</t>
  </si>
  <si>
    <t>E75L0382</t>
  </si>
  <si>
    <t>E75L0382.lfad.lfnet.se</t>
  </si>
  <si>
    <t>TEST</t>
  </si>
  <si>
    <t>E75L0370</t>
  </si>
  <si>
    <t>E75L0370.lfad.lfnet.se</t>
  </si>
  <si>
    <t>AT</t>
  </si>
  <si>
    <t>Physical</t>
  </si>
  <si>
    <t>WLFTD106</t>
  </si>
  <si>
    <t>WLFTD106.lfad.lfnet.se</t>
  </si>
  <si>
    <t>e75l0366</t>
  </si>
  <si>
    <t>e75l0366.lfad.lfnet.se</t>
  </si>
  <si>
    <t>E75L0355</t>
  </si>
  <si>
    <t>E75l0355.lfad.lfnet.se</t>
  </si>
  <si>
    <t>e75l0280</t>
  </si>
  <si>
    <t>E75L0280</t>
  </si>
  <si>
    <t>WLFPD123</t>
  </si>
  <si>
    <t>WLFPD123.lfad.lfnet.se</t>
  </si>
  <si>
    <t>E75L0428</t>
  </si>
  <si>
    <t>wlfpa012v</t>
  </si>
  <si>
    <t>WLFPA012V.lfad.lfnet.se</t>
  </si>
  <si>
    <t>ST</t>
  </si>
  <si>
    <t>E75L0343</t>
  </si>
  <si>
    <t>E75L0343.lfad.lfnet.se</t>
  </si>
  <si>
    <t>E75L0354</t>
  </si>
  <si>
    <t>E75L0354.lfad.lfnet.se</t>
  </si>
  <si>
    <t>E75L0282</t>
  </si>
  <si>
    <t>E75L0282.lfad.lfnet.se</t>
  </si>
  <si>
    <t>E75L0159</t>
  </si>
  <si>
    <t>E75L0159.lfad.lfnet.se</t>
  </si>
  <si>
    <t>E75L0331</t>
  </si>
  <si>
    <t>E75L0331.lfad.lfnet.se</t>
  </si>
  <si>
    <t>E75L0333</t>
  </si>
  <si>
    <t>E75L0333.lfad.lfnet.se</t>
  </si>
  <si>
    <t>WLFPA119V</t>
  </si>
  <si>
    <t>WLFPA119V.lfad.lfnet.se</t>
  </si>
  <si>
    <t>E75l0367</t>
  </si>
  <si>
    <t>E75L0367.lfad.lfnet.se</t>
  </si>
  <si>
    <t>E75L0312</t>
  </si>
  <si>
    <t>E75L0312.lfad.lfnet.se</t>
  </si>
  <si>
    <t>DR</t>
  </si>
  <si>
    <t>E75L0357</t>
  </si>
  <si>
    <t>E75L0357.lfad.lfnet.se</t>
  </si>
  <si>
    <t>wlfpa013v</t>
  </si>
  <si>
    <t>WLFPA013V.lfad.lfnet.se</t>
  </si>
  <si>
    <t>e75db20053</t>
  </si>
  <si>
    <t>E75DB20053.lfad.lfnet.se</t>
  </si>
  <si>
    <t>E75L7001</t>
  </si>
  <si>
    <t>E75L7001.lfad.lfnet.se</t>
  </si>
  <si>
    <t>E75L0387</t>
  </si>
  <si>
    <t>E75L0387.lfad.lfnet.se</t>
  </si>
  <si>
    <t>E75L0368</t>
  </si>
  <si>
    <t>E75L0368.lfad.lfnet.se</t>
  </si>
  <si>
    <t>e75l0444</t>
  </si>
  <si>
    <t>E75L0444.lfad.lfnet.se</t>
  </si>
  <si>
    <t>E75L0296</t>
  </si>
  <si>
    <t>E75L0296.lfad.lfnet.se</t>
  </si>
  <si>
    <t>e75l0322</t>
  </si>
  <si>
    <t>E75L0322.lfad.lfnet.se</t>
  </si>
  <si>
    <t>(empty)</t>
  </si>
  <si>
    <t>E75L0162</t>
  </si>
  <si>
    <t>E75L0162.lfad.lfnet.se</t>
  </si>
  <si>
    <t>E75L0425</t>
  </si>
  <si>
    <t>E75L0425.lfad.lfnet.se</t>
  </si>
  <si>
    <t>e75l0323</t>
  </si>
  <si>
    <t>E75L0323.lfad.lfnet.se</t>
  </si>
  <si>
    <t>E75L0325</t>
  </si>
  <si>
    <t>E75L0325.lfad.lfnet.se</t>
  </si>
  <si>
    <t>E75L0445</t>
  </si>
  <si>
    <t>E75L0445.lfad.lfnet.se</t>
  </si>
  <si>
    <t>E75LZ0013</t>
  </si>
  <si>
    <t>E75LZ0013.prod.gemi.se</t>
  </si>
  <si>
    <t>e75l0158</t>
  </si>
  <si>
    <t>E75L0158.lfad.lfnet.se</t>
  </si>
  <si>
    <t>E75L0436</t>
  </si>
  <si>
    <t>E75L0436.lfad.lfnet.se</t>
  </si>
  <si>
    <t>E75L0374</t>
  </si>
  <si>
    <t>E75L0374.lfad.lfnet.se</t>
  </si>
  <si>
    <t>WLFPD124</t>
  </si>
  <si>
    <t>WLFPD124.lfad.lfnet.se</t>
  </si>
  <si>
    <t>E75L0377</t>
  </si>
  <si>
    <t>E75L0377.lfad.lfnet.se</t>
  </si>
  <si>
    <t>WLFTA116V</t>
  </si>
  <si>
    <t>WLFTA116V.lfad.lfnet.se</t>
  </si>
  <si>
    <t>E75L0295</t>
  </si>
  <si>
    <t>E75L0295.lfad.lfnet.se</t>
  </si>
  <si>
    <t>e75l0440</t>
  </si>
  <si>
    <t>E75L0440.lfad.lfnet.se</t>
  </si>
  <si>
    <t>E75L0330</t>
  </si>
  <si>
    <t>E75L0330.lfad.lfnet.se</t>
  </si>
  <si>
    <t>wlfta115v</t>
  </si>
  <si>
    <t>WLFTA115V.lfad.lfnet.se</t>
  </si>
  <si>
    <t>E75L0373</t>
  </si>
  <si>
    <t>E75L0373.lfad.lfnet.se</t>
  </si>
  <si>
    <t>E75L0359</t>
  </si>
  <si>
    <t>E75L0359.lfad.lfnet.se</t>
  </si>
  <si>
    <t>e75h0070</t>
  </si>
  <si>
    <t>E75H0070.lfad.lfnet.se</t>
  </si>
  <si>
    <t>WLFTD107</t>
  </si>
  <si>
    <t>WLFTD107.lfad.lfnet.se</t>
  </si>
  <si>
    <t>E75L0324</t>
  </si>
  <si>
    <t>E75L0324.lfad.lfnet.se</t>
  </si>
  <si>
    <t>e75l0301</t>
  </si>
  <si>
    <t>E75L0301.lfad.lfnet.se</t>
  </si>
  <si>
    <t>e75l0319</t>
  </si>
  <si>
    <t>E75L0319.lfad.lfnet.se</t>
  </si>
  <si>
    <t>e75l0369</t>
  </si>
  <si>
    <t>E75L0369.lfad.lfnet.se</t>
  </si>
  <si>
    <t>virtual</t>
  </si>
  <si>
    <t>E75L0351</t>
  </si>
  <si>
    <t>E75L0351.lfad.lfnet.se</t>
  </si>
  <si>
    <t>E75L0321</t>
  </si>
  <si>
    <t>E75L0321.lfad.lfnet.se</t>
  </si>
  <si>
    <t>E75L0344</t>
  </si>
  <si>
    <t>E75L0344.lfad.lfnet.se</t>
  </si>
  <si>
    <t>E75L0384</t>
  </si>
  <si>
    <t>E75L0384.lfad.lfnet.se</t>
  </si>
  <si>
    <t>E75L0426</t>
  </si>
  <si>
    <t>E75L0426.lfad.lfnet.se</t>
  </si>
  <si>
    <t>E75L0427</t>
  </si>
  <si>
    <t>E75L0427.lfad.lfnet.se</t>
  </si>
  <si>
    <t>E75L0389</t>
  </si>
  <si>
    <t>E75L0389.lfad.lfnet.se</t>
  </si>
  <si>
    <t>E75H0036</t>
  </si>
  <si>
    <t>E75H0036.lfad.lfnet.se</t>
  </si>
  <si>
    <t>e75l0176</t>
  </si>
  <si>
    <t>E75L0176.lfad.lfnet.se</t>
  </si>
  <si>
    <t>E75L0381</t>
  </si>
  <si>
    <t>E75L0381.lfad.lfnet.se</t>
  </si>
  <si>
    <t>e75l0320</t>
  </si>
  <si>
    <t>E75L0320.lfad.lfnet.se</t>
  </si>
  <si>
    <t>E75L0220</t>
  </si>
  <si>
    <t>E75L0220.lfad.lfnet.se</t>
  </si>
  <si>
    <t>E75L0345</t>
  </si>
  <si>
    <t>E75L0345.lfad.lfnet.se</t>
  </si>
  <si>
    <t>E75H0038</t>
  </si>
  <si>
    <t>E75H0038.lfad.lfnet.se</t>
  </si>
  <si>
    <t>E75V0826</t>
  </si>
  <si>
    <t>E75V0826.lfad.lfnet.se</t>
  </si>
  <si>
    <t>E75L0449</t>
  </si>
  <si>
    <t>E75L0449.lfad.lfnet.se</t>
  </si>
  <si>
    <t>E75L0279</t>
  </si>
  <si>
    <t>E75L0383</t>
  </si>
  <si>
    <t>E75L0383.lfad.lfnet.se</t>
  </si>
  <si>
    <t>PT</t>
  </si>
  <si>
    <t>E75L0360</t>
  </si>
  <si>
    <t>E75L0360.lfad.lfnet.se</t>
  </si>
  <si>
    <t>E75L0437</t>
  </si>
  <si>
    <t>Total CPU</t>
  </si>
  <si>
    <t>E75L0388</t>
  </si>
  <si>
    <t>E75L0388.lfad.lfnet.se</t>
  </si>
  <si>
    <t>E75L0372</t>
  </si>
  <si>
    <t>E75L0372.lfad.lfnet.se</t>
  </si>
  <si>
    <t>E75L0287</t>
  </si>
  <si>
    <t>E75L0287.lfad.lfnet.se</t>
  </si>
  <si>
    <t>E75LDYNATEST</t>
  </si>
  <si>
    <t>E75LDYNATEST.lfad.lfnet.se</t>
  </si>
  <si>
    <t>E75L3001</t>
  </si>
  <si>
    <t>E75L3001.lfad.lfnet.se</t>
  </si>
  <si>
    <t>E75L0422</t>
  </si>
  <si>
    <t>E75L0422.lfad.lfnet.se</t>
  </si>
  <si>
    <t>E75L0376</t>
  </si>
  <si>
    <t>E75L0376.lfad.lfnet.se</t>
  </si>
  <si>
    <t>e75l0300</t>
  </si>
  <si>
    <t>E75L0300.lfad.lfnet.se</t>
  </si>
  <si>
    <t>E75H0069</t>
  </si>
  <si>
    <t>E75H0069.lfad.lfnet.se</t>
  </si>
  <si>
    <t>e75l0311</t>
  </si>
  <si>
    <t>E75L0311.lfad.lfnet.se</t>
  </si>
  <si>
    <t>E75L0379</t>
  </si>
  <si>
    <t>E75L0379.lfad.lfnet.se</t>
  </si>
  <si>
    <t>E75L0386</t>
  </si>
  <si>
    <t>E75L0386.lfad.lfnet.se</t>
  </si>
  <si>
    <t>E75L0334</t>
  </si>
  <si>
    <t>E75L0334.lfad.lfnet.se</t>
  </si>
  <si>
    <t>E75L0433</t>
  </si>
  <si>
    <t>E75L0433.lfad.lfnet.se</t>
  </si>
  <si>
    <t>WLFTD0011</t>
  </si>
  <si>
    <t>WLFTD0011.lfad.lfnet.se</t>
  </si>
  <si>
    <t>E75L0434</t>
  </si>
  <si>
    <t>E75L0434.lfad.lfnet.se</t>
  </si>
  <si>
    <t>E75LZ0011</t>
  </si>
  <si>
    <t>E75LZ0011.utv.gemi.se</t>
  </si>
  <si>
    <t>E75L0281</t>
  </si>
  <si>
    <t>E75L0281.lfad.lfnet.se</t>
  </si>
  <si>
    <t>e75l0365</t>
  </si>
  <si>
    <t>e75l0365.lfad.lfnet.se</t>
  </si>
  <si>
    <t>E75L0385</t>
  </si>
  <si>
    <t>E75L0385.lfad.lfnet.se</t>
  </si>
  <si>
    <t>e75l0327</t>
  </si>
  <si>
    <t>E75L0327.lfad.lfnet.se</t>
  </si>
  <si>
    <t>E75L0439</t>
  </si>
  <si>
    <t>E75L0439.lfad.lfnet.se</t>
  </si>
  <si>
    <t>e75v0722</t>
  </si>
  <si>
    <t>E75V0722.lfad.lfnet.se</t>
  </si>
  <si>
    <t>75lz0006</t>
  </si>
  <si>
    <t>75LZ0006.utv.gemi.se</t>
  </si>
  <si>
    <t>E75L0438</t>
  </si>
  <si>
    <t>E75L0438.lfad.lfnet.se</t>
  </si>
  <si>
    <t>E75L0332</t>
  </si>
  <si>
    <t>E75L0332.lfad.lfnet.se</t>
  </si>
  <si>
    <t>E75L0337</t>
  </si>
  <si>
    <t>E75L0337.lfad.lfnet.se</t>
  </si>
  <si>
    <t>E75L0378</t>
  </si>
  <si>
    <t>E75L0378.lfad.lfnet.se</t>
  </si>
  <si>
    <t>E75L0328</t>
  </si>
  <si>
    <t>E75L0328.lfad.lfnet.se</t>
  </si>
  <si>
    <t>e75l0432</t>
  </si>
  <si>
    <t>E75L0432.lfad.lfnet.se</t>
  </si>
  <si>
    <t>e75l0221</t>
  </si>
  <si>
    <t>E75L0221.lfad.lfnet.se</t>
  </si>
  <si>
    <t>E75L7000</t>
  </si>
  <si>
    <t>E75L7000.lfad.lfnet.se</t>
  </si>
  <si>
    <t>E75L0424</t>
  </si>
  <si>
    <t>E75L0424.lfad.lfnet.se</t>
  </si>
  <si>
    <t>E75L0353</t>
  </si>
  <si>
    <t>E75L0353.lfad.lfnet.se</t>
  </si>
  <si>
    <t>KreDirekt</t>
  </si>
  <si>
    <t>WLFTA002V</t>
  </si>
  <si>
    <t>WLFTA002V.lfad.lfnet.se</t>
  </si>
  <si>
    <t>E75L0535</t>
  </si>
  <si>
    <t>E75L0535.lfad.lfnet.se</t>
  </si>
  <si>
    <t>Wlfta129v</t>
  </si>
  <si>
    <t>Wlfta129v.lfad.lfnet.se</t>
  </si>
  <si>
    <t>WLFPA174V</t>
  </si>
  <si>
    <t>WLFPA174V.lfad.lfnet.se</t>
  </si>
  <si>
    <t>E75L0475</t>
  </si>
  <si>
    <t>E75L0475.lfad.lfnet.se</t>
  </si>
  <si>
    <t>e75l0612</t>
  </si>
  <si>
    <t>E75L0612.lfad.lfnet.se</t>
  </si>
  <si>
    <t>Förmedlarsidan</t>
  </si>
  <si>
    <t>E75L0134</t>
  </si>
  <si>
    <t>E75L0134.lfad.lfnet.se</t>
  </si>
  <si>
    <t>wlfpd149</t>
  </si>
  <si>
    <t>WLFPD149.lfad.lfnet.se</t>
  </si>
  <si>
    <t>wlfpa146v</t>
  </si>
  <si>
    <t>wlfpa146v.lfad.lfnet.se</t>
  </si>
  <si>
    <t>e75l0508</t>
  </si>
  <si>
    <t>E75L0508.lfad.lfnet.se</t>
  </si>
  <si>
    <t>E75LANWS0627V</t>
  </si>
  <si>
    <t>E75LANWS0627V.lfad.lfnet.se</t>
  </si>
  <si>
    <t>E75L0611</t>
  </si>
  <si>
    <t>E75L0611.lfad.lfnet.se</t>
  </si>
  <si>
    <t>Sharepoint 2013 Platform</t>
  </si>
  <si>
    <t xml:space="preserve">Virtual </t>
  </si>
  <si>
    <t>e75l0122</t>
  </si>
  <si>
    <t>E75L0122.lfad.lfnet.se</t>
  </si>
  <si>
    <t>e75l0135</t>
  </si>
  <si>
    <t>E75L0135.lfad.lfnet.se</t>
  </si>
  <si>
    <t>E75LWNWS0624V</t>
  </si>
  <si>
    <t>E75LWNWS0624V.lfad.lfnet.se</t>
  </si>
  <si>
    <t>e75l0619</t>
  </si>
  <si>
    <t>E75L0619.lfad.lfnet.se</t>
  </si>
  <si>
    <t>E75L0457</t>
  </si>
  <si>
    <t>E75L0457.lfad.lfnet.se</t>
  </si>
  <si>
    <t>E75L0557</t>
  </si>
  <si>
    <t>E75L0557.lfad.lfnet.se</t>
  </si>
  <si>
    <t>Wlftd135v</t>
  </si>
  <si>
    <t>Wlftd135v.lfad.lfnet.se</t>
  </si>
  <si>
    <t>DIVA (WEB-CORE)</t>
  </si>
  <si>
    <t>e75v0695</t>
  </si>
  <si>
    <t>E75V0695.lfad.lfnet.se</t>
  </si>
  <si>
    <t>E75L0507</t>
  </si>
  <si>
    <t>E75L0507.lfad.lfnet.se</t>
  </si>
  <si>
    <t>e75l0610</t>
  </si>
  <si>
    <t>E75L0610.lfad.lfnet.se</t>
  </si>
  <si>
    <t>e75v0641</t>
  </si>
  <si>
    <t>E75V0641.lfad.lfnet.se</t>
  </si>
  <si>
    <t>E75LZ0015</t>
  </si>
  <si>
    <t>E75LZ0015.lfad.lfnet.se</t>
  </si>
  <si>
    <t>E75L0616</t>
  </si>
  <si>
    <t>wlfpa162</t>
  </si>
  <si>
    <t>WLFPA162.lfad.lfnet.se</t>
  </si>
  <si>
    <t>wlfda165v</t>
  </si>
  <si>
    <t>Wlfda165v.lfad.lfnet.se</t>
  </si>
  <si>
    <t>E75L0517</t>
  </si>
  <si>
    <t>E75L0517.lfad.lfnet.se</t>
  </si>
  <si>
    <t>E75L0476</t>
  </si>
  <si>
    <t>Obsolete IT Components</t>
  </si>
  <si>
    <t>e75l0039</t>
  </si>
  <si>
    <t>E75L0039.lfad.lfnet.se</t>
  </si>
  <si>
    <t>E75L0532</t>
  </si>
  <si>
    <t>E75L0532.lfad.lfnet.se</t>
  </si>
  <si>
    <t>WLFTA144V</t>
  </si>
  <si>
    <t>WLFTA144V.lfad.lfnet.se</t>
  </si>
  <si>
    <t>E75L0579</t>
  </si>
  <si>
    <t>E75L0579.lfad.lfnet.se</t>
  </si>
  <si>
    <t>e75l0620</t>
  </si>
  <si>
    <t>E75L0620.lfad.lfnet.se</t>
  </si>
  <si>
    <t>WLFTA170V</t>
  </si>
  <si>
    <t>WLFTA170V.lfad.lfnet.se</t>
  </si>
  <si>
    <t>E00DC0007</t>
  </si>
  <si>
    <t>E00DC0007.lfad.lfnet.se</t>
  </si>
  <si>
    <t>e00dc0012</t>
  </si>
  <si>
    <t>E00DC0012.lfad.lfnet.se</t>
  </si>
  <si>
    <t>WLFPA167V</t>
  </si>
  <si>
    <t>WLFPA167V.lfad.lfnet.se</t>
  </si>
  <si>
    <t>e75l0617</t>
  </si>
  <si>
    <t>E75L0617</t>
  </si>
  <si>
    <t>E75L0618</t>
  </si>
  <si>
    <t>E75L0618.lfad.lfnet.se</t>
  </si>
  <si>
    <t>E75LANWS0632V</t>
  </si>
  <si>
    <t>E75L0131</t>
  </si>
  <si>
    <t>E75L0131.lfad.lfnet.se</t>
  </si>
  <si>
    <t>E75L0602</t>
  </si>
  <si>
    <t>E75L0602.lfad.lfnet.se</t>
  </si>
  <si>
    <t>e75l0109</t>
  </si>
  <si>
    <t>E75L0109.lfad.lfnet.se</t>
  </si>
  <si>
    <t>E75V0427</t>
  </si>
  <si>
    <t>E75V0427.lfad.lfnet.se</t>
  </si>
  <si>
    <t>e75l0615</t>
  </si>
  <si>
    <t>E75L0615.lfad.lfnet.se</t>
  </si>
  <si>
    <t>E75L0607</t>
  </si>
  <si>
    <t>E75L0607.lfad.lfnet.se</t>
  </si>
  <si>
    <t>E75L0523</t>
  </si>
  <si>
    <t>E75L0523.lfad.lfnet.se</t>
  </si>
  <si>
    <t>hmwpsm05</t>
  </si>
  <si>
    <t>HMWPSM05.HMGT.net</t>
  </si>
  <si>
    <t>e75l0599</t>
  </si>
  <si>
    <t>E75L0599.lfad.lfnet.se</t>
  </si>
  <si>
    <t>Wlfta137v</t>
  </si>
  <si>
    <t>Wlfta137v.lfad.lfnet.se</t>
  </si>
  <si>
    <t>wlfpa156v</t>
  </si>
  <si>
    <t>Wlfpa156v.lfad.lfnet.se</t>
  </si>
  <si>
    <t>Wlftd142v</t>
  </si>
  <si>
    <t>wlftd142v.lfad.lfnet.se</t>
  </si>
  <si>
    <t>e75lz0021</t>
  </si>
  <si>
    <t>E75LZ0021</t>
  </si>
  <si>
    <t>E75LANWS0632V.LFDEV.SE</t>
  </si>
  <si>
    <t>wlfpa151v</t>
  </si>
  <si>
    <t>Wlfpa151v.lfad.lfnet.se</t>
  </si>
  <si>
    <t>E75L0465</t>
  </si>
  <si>
    <t>E75L0465.lfad.lfnet.se</t>
  </si>
  <si>
    <t>E75L0459</t>
  </si>
  <si>
    <t>E75L0459.lfad.lfnet.se</t>
  </si>
  <si>
    <t>e75l0141</t>
  </si>
  <si>
    <t>E75L0141.lfad.lfnet.se</t>
  </si>
  <si>
    <t>wlfpa153v</t>
  </si>
  <si>
    <t>WLFPA153V.lfad.lfnet.se</t>
  </si>
  <si>
    <t>e75l0137</t>
  </si>
  <si>
    <t>E75L0137</t>
  </si>
  <si>
    <t>E75L0540</t>
  </si>
  <si>
    <t>E75L0540.lfad.lfnet.se</t>
  </si>
  <si>
    <t>E75L0594</t>
  </si>
  <si>
    <t>E75L0594.lfad.lfnet.se</t>
  </si>
  <si>
    <t>E75L0487</t>
  </si>
  <si>
    <t>E75L0487.lfad.lfnet.se</t>
  </si>
  <si>
    <t>e75l0614</t>
  </si>
  <si>
    <t>E75L0614.lfad.lfnet.se</t>
  </si>
  <si>
    <t>E75L0562</t>
  </si>
  <si>
    <t>E75L0562.lfad.lfnet.se</t>
  </si>
  <si>
    <t>E75LDNWS0631V</t>
  </si>
  <si>
    <t>E75LDNWS0631V.lfad.lfnet.se</t>
  </si>
  <si>
    <t>E75L0469</t>
  </si>
  <si>
    <t>E75L0469.lfad.lfnet.se</t>
  </si>
  <si>
    <t>E75L0565</t>
  </si>
  <si>
    <t>E75L0565.lfad.lfnet.se</t>
  </si>
  <si>
    <t>E75L0520</t>
  </si>
  <si>
    <t>E75L0520.lfad.lfnet.se</t>
  </si>
  <si>
    <t>e75l0601</t>
  </si>
  <si>
    <t>E75L0601.lfad.lfnet.se</t>
  </si>
  <si>
    <t>Wlftd134v</t>
  </si>
  <si>
    <t>Wlftd134v.lfad.lfnet.se</t>
  </si>
  <si>
    <t>WLFTD171V</t>
  </si>
  <si>
    <t>WLFTD171V.lfad.lfnet.se</t>
  </si>
  <si>
    <t>e75l0121</t>
  </si>
  <si>
    <t>E75L0121.lfad.lfnet.se</t>
  </si>
  <si>
    <t>e75l0139</t>
  </si>
  <si>
    <t>E75L0139.lfad.lfnet.se</t>
  </si>
  <si>
    <t>e75l0138</t>
  </si>
  <si>
    <t>E75L0138</t>
  </si>
  <si>
    <t>wlfpa158v</t>
  </si>
  <si>
    <t>Wlfpa158v.lfad.lfnet.se</t>
  </si>
  <si>
    <t>wlfpa160v</t>
  </si>
  <si>
    <t>WLFPA160V.lfad.lfnet.se</t>
  </si>
  <si>
    <t>E75L0521</t>
  </si>
  <si>
    <t>E75L0521.lfad.lfnet.se</t>
  </si>
  <si>
    <t>e75l0571</t>
  </si>
  <si>
    <t>E75L0571.lfad.lfnet.se</t>
  </si>
  <si>
    <t>E75L0484</t>
  </si>
  <si>
    <t>E75L0484.lfad.lfnet.se</t>
  </si>
  <si>
    <t>E75L0583</t>
  </si>
  <si>
    <t>E75L0583.lfad.lfnet.se</t>
  </si>
  <si>
    <t>E75L0479</t>
  </si>
  <si>
    <t>E75L0479.lfad.lfnet.se</t>
  </si>
  <si>
    <t>E75L0107</t>
  </si>
  <si>
    <t>E75L0107.lfad.lfnet.se</t>
  </si>
  <si>
    <t>E75L0140</t>
  </si>
  <si>
    <t>E75L0140.lfad.lfnet.se</t>
  </si>
  <si>
    <t>RELEASE</t>
  </si>
  <si>
    <t>WLFTD009V</t>
  </si>
  <si>
    <t>WLFTD009V.lfad.lfnet.se</t>
  </si>
  <si>
    <t>E75LZ0016</t>
  </si>
  <si>
    <t>E75LZ0016.st.gemi.se</t>
  </si>
  <si>
    <t>Wlfta139v</t>
  </si>
  <si>
    <t>Wlfta139v.lfad.lfnet.se</t>
  </si>
  <si>
    <t>e75l0104</t>
  </si>
  <si>
    <t>E75L0104.lfad.lfnet.se</t>
  </si>
  <si>
    <t>E75LANWS0630V</t>
  </si>
  <si>
    <t>E75LANWS0630V.lfad.lfnet.se</t>
  </si>
  <si>
    <t>e75l0035</t>
  </si>
  <si>
    <t>E75L0035.lfad.lfnet.se</t>
  </si>
  <si>
    <t>Wlftd143v</t>
  </si>
  <si>
    <t>wlftd143v.lfad.lfnet.se</t>
  </si>
  <si>
    <t>e75lz0018</t>
  </si>
  <si>
    <t>E75LZ0018.utv.gemi.se</t>
  </si>
  <si>
    <t>e75l0596</t>
  </si>
  <si>
    <t>E75L0596.lfad.lfnet.se</t>
  </si>
  <si>
    <t>E75LANWS0625V</t>
  </si>
  <si>
    <t>E75LANWS0625V.lfad.lfnet.se</t>
  </si>
  <si>
    <t>Wlfta136v</t>
  </si>
  <si>
    <t>Wlfta136v.lfad.lfnet.se</t>
  </si>
  <si>
    <t>e00dc0020</t>
  </si>
  <si>
    <t>E00DC0020.lfnet.se</t>
  </si>
  <si>
    <t>E75L0530</t>
  </si>
  <si>
    <t>E75L0530.lfad.lfnet.se</t>
  </si>
  <si>
    <t>e75l0585</t>
  </si>
  <si>
    <t>E75L0585</t>
  </si>
  <si>
    <t>E75L0526</t>
  </si>
  <si>
    <t>E75L0526.lfad.lfnet.se</t>
  </si>
  <si>
    <t>e75l0463</t>
  </si>
  <si>
    <t>E75L0463.lfad.lfnet.se</t>
  </si>
  <si>
    <t>Wlfta130v</t>
  </si>
  <si>
    <t>Wlfta130v.lfad.lfnet.se</t>
  </si>
  <si>
    <t>E75L0486</t>
  </si>
  <si>
    <t>E75L0486.lfad.lfnet.se</t>
  </si>
  <si>
    <t>E75LWNWS0628V</t>
  </si>
  <si>
    <t>E75LWNWS0628V.lfad.lfnet.se</t>
  </si>
  <si>
    <t>E75L0527</t>
  </si>
  <si>
    <t>E75L0527.lfad.lfnet.se</t>
  </si>
  <si>
    <t>E75L0534</t>
  </si>
  <si>
    <t>E75L0534.lfad.lfnet.se</t>
  </si>
  <si>
    <t>E75L0483</t>
  </si>
  <si>
    <t>E75L0483.lfad.lfnet.se</t>
  </si>
  <si>
    <t>Wlfta140v</t>
  </si>
  <si>
    <t>Wlfta140v.lfad.lfnet.se</t>
  </si>
  <si>
    <t>e75l0593</t>
  </si>
  <si>
    <t>E75L0593.lfad.lfnet.se</t>
  </si>
  <si>
    <t>E75L0572</t>
  </si>
  <si>
    <t>E75L0572.lfad.lfnet.se</t>
  </si>
  <si>
    <t>E75L0531</t>
  </si>
  <si>
    <t>E75L0531.lfad.lfnet.se</t>
  </si>
  <si>
    <t>e75l0129</t>
  </si>
  <si>
    <t>E75L0129.lfad.lfnet.se</t>
  </si>
  <si>
    <t>E75L0090</t>
  </si>
  <si>
    <t>E75L0090.lfad.lfnet.se</t>
  </si>
  <si>
    <t>E75L0467</t>
  </si>
  <si>
    <t>E75L0467.lfad.lfnet.se</t>
  </si>
  <si>
    <t>E75L0458</t>
  </si>
  <si>
    <t>E75L0458.lfad.lfnet.se</t>
  </si>
  <si>
    <t>e75lz0019</t>
  </si>
  <si>
    <t>E75LZ0019.utv.gemi.se</t>
  </si>
  <si>
    <t>e75l0130</t>
  </si>
  <si>
    <t>E75L0130.lfad.lfnet.se</t>
  </si>
  <si>
    <t>E75L0529</t>
  </si>
  <si>
    <t>E75L0529.lfad.lfnet.se</t>
  </si>
  <si>
    <t>E75L0110</t>
  </si>
  <si>
    <t>E75L0110.lfad.lfnet.se</t>
  </si>
  <si>
    <t>e75l0606</t>
  </si>
  <si>
    <t>E75L0606.lfad.lfnet.se</t>
  </si>
  <si>
    <t>WLFTD010V</t>
  </si>
  <si>
    <t>WLFTD010V.lfad.lfnet.se</t>
  </si>
  <si>
    <t>E75L0605</t>
  </si>
  <si>
    <t>E75L0605.lfad.lfnet.se</t>
  </si>
  <si>
    <t>Wlfta141v</t>
  </si>
  <si>
    <t>Wlfta141v.lfad.lfnet.se</t>
  </si>
  <si>
    <t>e75l0119</t>
  </si>
  <si>
    <t>E75L0119.lfad.lfnet.se</t>
  </si>
  <si>
    <t>WLFPA002V</t>
  </si>
  <si>
    <t>WLFPA002V.lfad.lfnet.se</t>
  </si>
  <si>
    <t>wlfpa159v</t>
  </si>
  <si>
    <t>Wlfpa159v.lfad.lfnet.se</t>
  </si>
  <si>
    <t>E75L0480</t>
  </si>
  <si>
    <t>E75L0480.lfad.lfnet.se</t>
  </si>
  <si>
    <t>e00dc0021</t>
  </si>
  <si>
    <t>e00dc0021.lfnet.se</t>
  </si>
  <si>
    <t>E75L0501</t>
  </si>
  <si>
    <t>e75l0588</t>
  </si>
  <si>
    <t>E75L0588.lfad.lfnet.se</t>
  </si>
  <si>
    <t>e75l0622</t>
  </si>
  <si>
    <t>E75L0622.lfad.lfnet.se</t>
  </si>
  <si>
    <t>Wlftd150v</t>
  </si>
  <si>
    <t>Wlftd150v.lfad.lfnet.se</t>
  </si>
  <si>
    <t>E75LANWS0632V.lfad.lfnet.se</t>
  </si>
  <si>
    <t>E75L0566</t>
  </si>
  <si>
    <t>E75L0566.lfad.lfnet.se</t>
  </si>
  <si>
    <t>e75l0522</t>
  </si>
  <si>
    <t>E75L0522.lfad.lfnet.se</t>
  </si>
  <si>
    <t>E75L0533</t>
  </si>
  <si>
    <t>E75L0533.lfad.lfnet.se</t>
  </si>
  <si>
    <t>e75l0591</t>
  </si>
  <si>
    <t>E75L0591.lfad.lfnet.se</t>
  </si>
  <si>
    <t>E75L0582</t>
  </si>
  <si>
    <t>E75L0582.lfad.lfnet.se</t>
  </si>
  <si>
    <t>hmwpsm02</t>
  </si>
  <si>
    <t>HMWPSM02.HMGT.net</t>
  </si>
  <si>
    <t>E75L0538</t>
  </si>
  <si>
    <t>E75L0538.lfad.lfnet.se</t>
  </si>
  <si>
    <t>Wlfta132v</t>
  </si>
  <si>
    <t>Wlfta132v.lfad.lfnet.se</t>
  </si>
  <si>
    <t>E75L0470</t>
  </si>
  <si>
    <t>E75L0470.lfad.lfnet.se</t>
  </si>
  <si>
    <t>E75LANWS0626V</t>
  </si>
  <si>
    <t>E75LANWS0626V.lfad.lfnet.se</t>
  </si>
  <si>
    <t>e75l0461</t>
  </si>
  <si>
    <t>E75L0461.lfad.lfnet.se</t>
  </si>
  <si>
    <t>e75l0506</t>
  </si>
  <si>
    <t>E75L0506.lfad.lfnet.se</t>
  </si>
  <si>
    <t>E75L0455</t>
  </si>
  <si>
    <t>E75L0455.lfad.lfnet.se</t>
  </si>
  <si>
    <t>E75L20323</t>
  </si>
  <si>
    <t>E75L20323.lfad.lfnet.se</t>
  </si>
  <si>
    <t>e75l0623</t>
  </si>
  <si>
    <t>E75L0623.lfad.lfnet.se</t>
  </si>
  <si>
    <t>e75l0573</t>
  </si>
  <si>
    <t>E75L0573.lfad.lfnet.se</t>
  </si>
  <si>
    <t>wlfpa147v</t>
  </si>
  <si>
    <t>wlfpa147v.lfad.lfnet.se</t>
  </si>
  <si>
    <t>E75L0574</t>
  </si>
  <si>
    <t>E75L0574.lfad.lfnet.se</t>
  </si>
  <si>
    <t>E75L0609</t>
  </si>
  <si>
    <t>E75L0609.lfad.lfnet.se</t>
  </si>
  <si>
    <t>wlfpa163v</t>
  </si>
  <si>
    <t>Wlfpa163v.lfad.lfnet.se</t>
  </si>
  <si>
    <t>WLFTA003V</t>
  </si>
  <si>
    <t>WLFTA003V.lfad.lfnet.se</t>
  </si>
  <si>
    <t>e75l0551</t>
  </si>
  <si>
    <t>E75L0551.lfad.lfnet.se</t>
  </si>
  <si>
    <t>E75L0575</t>
  </si>
  <si>
    <t>Wlfta131v</t>
  </si>
  <si>
    <t>Wlfta131v.lfad.lfnet.se</t>
  </si>
  <si>
    <t>E75L0114</t>
  </si>
  <si>
    <t>E75L0114.lfad.lfnet.se</t>
  </si>
  <si>
    <t>HMWPSM01</t>
  </si>
  <si>
    <t>HMWPSM01.HMGT.net</t>
  </si>
  <si>
    <t>E75L0524</t>
  </si>
  <si>
    <t>E75L0524.lfad.lfnet.se</t>
  </si>
  <si>
    <t>WLFPD114V</t>
  </si>
  <si>
    <t>WLFPD114V.lfad.lfnet.se</t>
  </si>
  <si>
    <t>E75L0460</t>
  </si>
  <si>
    <t>E75L0460.lfad.lfnet.se</t>
  </si>
  <si>
    <t>E75L0576</t>
  </si>
  <si>
    <t>E75L0576.lfad.lfnet.se</t>
  </si>
  <si>
    <t>wlfpa157v</t>
  </si>
  <si>
    <t>Wlfpa157v.lfad.lfnet.se</t>
  </si>
  <si>
    <t>E75L0478</t>
  </si>
  <si>
    <t>E75L0478.lfad.lfnet.se</t>
  </si>
  <si>
    <t>E75LZ0014</t>
  </si>
  <si>
    <t>E75LZ0014.st.gemi.se</t>
  </si>
  <si>
    <t>wlfpa166v</t>
  </si>
  <si>
    <t>WLFPA166V.lfad.lfnet.se</t>
  </si>
  <si>
    <t>E75L20440</t>
  </si>
  <si>
    <t>E75L20440.lfad.lfnet.se</t>
  </si>
  <si>
    <t>wlfpd148</t>
  </si>
  <si>
    <t>WLFPD148.lfad.lfnet.se</t>
  </si>
  <si>
    <t>e75l0586</t>
  </si>
  <si>
    <t>E75L0586</t>
  </si>
  <si>
    <t>E75L0456</t>
  </si>
  <si>
    <t>E75L0456.lfad.lfnet.se</t>
  </si>
  <si>
    <t>wlfpa154v</t>
  </si>
  <si>
    <t>WLFPA154V.lfad.lfnet.se</t>
  </si>
  <si>
    <t>E75L0525</t>
  </si>
  <si>
    <t>E75L0525.lfad.lfnet.se</t>
  </si>
  <si>
    <t>e00dc0008</t>
  </si>
  <si>
    <t>E00DC0008.lfad.lfnet.se</t>
  </si>
  <si>
    <t>E75L0595</t>
  </si>
  <si>
    <t>E75L0595.lfad.lfnet.se</t>
  </si>
  <si>
    <t>E75L0608</t>
  </si>
  <si>
    <t>E75L0608.lfad.lfnet.se</t>
  </si>
  <si>
    <t>E75L0528</t>
  </si>
  <si>
    <t>E75L0528.lfad.lfnet.se</t>
  </si>
  <si>
    <t>E75LZ0017</t>
  </si>
  <si>
    <t>E75LZ0017.st.gemi.se</t>
  </si>
  <si>
    <t>HMWPSM04</t>
  </si>
  <si>
    <t>HMWPSM04.HMGT.net</t>
  </si>
  <si>
    <t>wlfpa152v</t>
  </si>
  <si>
    <t>Wlfpa152v.lfad.lfnet.se</t>
  </si>
  <si>
    <t>E75L0509</t>
  </si>
  <si>
    <t>E75L0509.lfad.lfnet.se</t>
  </si>
  <si>
    <t>HMWPSM06</t>
  </si>
  <si>
    <t>HMWPSM06.HMGT.net</t>
  </si>
  <si>
    <t>Wlfta138v</t>
  </si>
  <si>
    <t>Wlfta138v.lfad.lfnet.se</t>
  </si>
  <si>
    <t>E75L0587</t>
  </si>
  <si>
    <t>E75L0587.lfad.lfnet.se</t>
  </si>
  <si>
    <t>E75L0466</t>
  </si>
  <si>
    <t>E75L0466.lfad.lfnet.se</t>
  </si>
  <si>
    <t>E75L0578</t>
  </si>
  <si>
    <t>E75L0578.lfad.lfnet.se</t>
  </si>
  <si>
    <t>E75L0567</t>
  </si>
  <si>
    <t>E75L0567.lfad.lfnet.se</t>
  </si>
  <si>
    <t>E75L0477</t>
  </si>
  <si>
    <t>E75L0477.lfad.lfnet.se</t>
  </si>
  <si>
    <t>wlfda164v</t>
  </si>
  <si>
    <t>Wlfda164v.lfad.lfnet.se</t>
  </si>
  <si>
    <t>Rally (WEB-DMZ)</t>
  </si>
  <si>
    <t>e75v0501</t>
  </si>
  <si>
    <t>E75V0501</t>
  </si>
  <si>
    <t>E75LANWS0629V</t>
  </si>
  <si>
    <t>E75LANWS0629V.lfad.lfnet.se</t>
  </si>
  <si>
    <t>E75L0577</t>
  </si>
  <si>
    <t>E75L0577.lfad.lfnet.se</t>
  </si>
  <si>
    <t>E75L0468</t>
  </si>
  <si>
    <t>E75L0468.lfad.lfnet.se</t>
  </si>
  <si>
    <t>E75LZ0022</t>
  </si>
  <si>
    <t>E75LZ0022.lfad.lfnet.se</t>
  </si>
  <si>
    <t>E75L0500</t>
  </si>
  <si>
    <t>E75L0500.lfad.lfnet.se</t>
  </si>
  <si>
    <t>e75l0613</t>
  </si>
  <si>
    <t>E75L0613.lfad.lfnet.se</t>
  </si>
  <si>
    <t>e75l0113</t>
  </si>
  <si>
    <t>E75L0113.lfad.lfnet.se</t>
  </si>
  <si>
    <t>E75L0485</t>
  </si>
  <si>
    <t>E75L0485.lfad.lfnet.se</t>
  </si>
  <si>
    <t>E75L0564</t>
  </si>
  <si>
    <t>E75L0564.lfad.lfnet.se</t>
  </si>
  <si>
    <t>wlfpa155v</t>
  </si>
  <si>
    <t>WLFPA155V.lfad.lfnet.se</t>
  </si>
  <si>
    <t>hmwpsm03</t>
  </si>
  <si>
    <t>HMWPSM03.HMGT.net</t>
  </si>
  <si>
    <t>E75LZ0020</t>
  </si>
  <si>
    <t>E75LZ0020.lfad.lfnet.se</t>
  </si>
  <si>
    <t>e75l0592</t>
  </si>
  <si>
    <t>E75L0592.lfad.lfnet.se</t>
  </si>
  <si>
    <t>wlfpa161v</t>
  </si>
  <si>
    <t>WLFPA161V.lfad.lfnet.se</t>
  </si>
  <si>
    <t>e75l0133</t>
  </si>
  <si>
    <t>E75L0133.lfad.lfnet.se</t>
  </si>
  <si>
    <t>E75L0621</t>
  </si>
  <si>
    <t>E75L0621.lfad.lfnet.se</t>
  </si>
  <si>
    <t>E75L0604</t>
  </si>
  <si>
    <t>E75L0604.lfad.lfnet.se</t>
  </si>
  <si>
    <t>E75LZ0023</t>
  </si>
  <si>
    <t>E75LZ0023.lfad.lfnet.se</t>
  </si>
  <si>
    <t>e75l0590</t>
  </si>
  <si>
    <t>E75L0590.lfad.lfnet.se</t>
  </si>
  <si>
    <t>Wlfta133v</t>
  </si>
  <si>
    <t>Wlfta133v.lfad.lfnet.se</t>
  </si>
  <si>
    <t>e75l0584</t>
  </si>
  <si>
    <t>E75L0584.lfad.lfnet.se</t>
  </si>
  <si>
    <t>e75l0132</t>
  </si>
  <si>
    <t>E75L0132.lfad.lfnet.se</t>
  </si>
  <si>
    <t>E75L0598</t>
  </si>
  <si>
    <t>E75L0598.lfad.lfnet.se</t>
  </si>
  <si>
    <t>E75L0102</t>
  </si>
  <si>
    <t>E75L0102.lfad.lfnet.se</t>
  </si>
  <si>
    <t>E75L0589</t>
  </si>
  <si>
    <t>E75L0589.lfad.lfnet.se</t>
  </si>
  <si>
    <t>E75L0597</t>
  </si>
  <si>
    <t>E75L0597.lfad.lfnet.se</t>
  </si>
  <si>
    <t>e75l0116</t>
  </si>
  <si>
    <t>E75L0116.lfad.lfnet.se</t>
  </si>
  <si>
    <t>E75L0581</t>
  </si>
  <si>
    <t>E75L0581.lfad.lfnet.se</t>
  </si>
  <si>
    <t>E75L0505</t>
  </si>
  <si>
    <t>E75L0505.lfad.lfnet.se</t>
  </si>
  <si>
    <t>E75L0563</t>
  </si>
  <si>
    <t>E75L0563.lfad.lfnet.se</t>
  </si>
  <si>
    <t>Aktuarie SAK</t>
  </si>
  <si>
    <t>EMB ResQ Enterprise</t>
  </si>
  <si>
    <t>E75A0692</t>
  </si>
  <si>
    <t>E75A0692.lfad.lfnet.se</t>
  </si>
  <si>
    <t>e75a0693</t>
  </si>
  <si>
    <t>E75A0693.lfad.lfnet.se</t>
  </si>
  <si>
    <t>Återförsäkring</t>
  </si>
  <si>
    <t>SiCS</t>
  </si>
  <si>
    <t>e75v0530</t>
  </si>
  <si>
    <t>E75V0530.lfad.lfnet.se</t>
  </si>
  <si>
    <t>E1-Brygga</t>
  </si>
  <si>
    <t>E75DB0030</t>
  </si>
  <si>
    <t>E75DB0030.lfad.lfnet.se</t>
  </si>
  <si>
    <t>RMS (DATABASE)</t>
  </si>
  <si>
    <t>e75v0529</t>
  </si>
  <si>
    <t>E75V0529.lfad.lfnet.se</t>
  </si>
  <si>
    <t>e75v0528</t>
  </si>
  <si>
    <t>E75V0528.lfad.lfnet.se</t>
  </si>
  <si>
    <t>Beslutsstöd</t>
  </si>
  <si>
    <t>BI Portal</t>
  </si>
  <si>
    <t>E75L0105</t>
  </si>
  <si>
    <t>E75L0105.lfad.lfnet.se</t>
  </si>
  <si>
    <t>SAS9</t>
  </si>
  <si>
    <t>e75a0679</t>
  </si>
  <si>
    <t>E75A0679.lfad.lfnet.se</t>
  </si>
  <si>
    <t>LFU Microstrategy</t>
  </si>
  <si>
    <t>E75A0597</t>
  </si>
  <si>
    <t>E75A0597.lfad.lfnet.se</t>
  </si>
  <si>
    <t>EkoLiv</t>
  </si>
  <si>
    <t>E75V0590</t>
  </si>
  <si>
    <t>E75V0590.lfad.lfnet.se</t>
  </si>
  <si>
    <t>Halsa DW</t>
  </si>
  <si>
    <t>e75v0424</t>
  </si>
  <si>
    <t>E75V0424.lfad.lfnet.se</t>
  </si>
  <si>
    <t>E75V0681</t>
  </si>
  <si>
    <t>E75V0681.lfad.lfnet.se</t>
  </si>
  <si>
    <t>KDE</t>
  </si>
  <si>
    <t>E75V0610</t>
  </si>
  <si>
    <t>E75V0610.lfad.lfnet.se</t>
  </si>
  <si>
    <t>Beslutsstöd Kund</t>
  </si>
  <si>
    <t>E75H0107</t>
  </si>
  <si>
    <t>E75H0107.lfad.lfnet.se</t>
  </si>
  <si>
    <t>LFU</t>
  </si>
  <si>
    <t>e75v0680</t>
  </si>
  <si>
    <t>E75V0680.lfad.lfnet.se</t>
  </si>
  <si>
    <t>e75v0682</t>
  </si>
  <si>
    <t>E75V0682.lfad.lfnet.se</t>
  </si>
  <si>
    <t>e75v0589</t>
  </si>
  <si>
    <t>E75V0589.lfad.lfnet.se</t>
  </si>
  <si>
    <t>e75l0103</t>
  </si>
  <si>
    <t>E75L0103.lfad.lfnet.se</t>
  </si>
  <si>
    <t>e75h0108</t>
  </si>
  <si>
    <t>E75H0108.lfad.lfnet.se</t>
  </si>
  <si>
    <t>e75db0022</t>
  </si>
  <si>
    <t>E75DB0022.lfad.lfnet.se</t>
  </si>
  <si>
    <t>Analysdatabasen</t>
  </si>
  <si>
    <t>E75DB0040</t>
  </si>
  <si>
    <t>E75DB0040.lfad.lfnet.se</t>
  </si>
  <si>
    <t>e75a0604</t>
  </si>
  <si>
    <t>E75A0604.lfad.lfnet.se</t>
  </si>
  <si>
    <t>e75l0106</t>
  </si>
  <si>
    <t>E75L0106.lfad.lfnet.se</t>
  </si>
  <si>
    <t>e75l0101</t>
  </si>
  <si>
    <t>E75L0101.lfad.lfnet.se</t>
  </si>
  <si>
    <t>E75V0519</t>
  </si>
  <si>
    <t>E75V0519.lfad.lfnet.se</t>
  </si>
  <si>
    <t>e75a0593</t>
  </si>
  <si>
    <t>E75A0593.lfad.lfnet.se</t>
  </si>
  <si>
    <t>WILL</t>
  </si>
  <si>
    <t>E75V0690</t>
  </si>
  <si>
    <t>E75V0690.lfad.lfnet.se</t>
  </si>
  <si>
    <t>e75l0108</t>
  </si>
  <si>
    <t>E75L0108.lfad.lfnet.se</t>
  </si>
  <si>
    <t>e75v0520</t>
  </si>
  <si>
    <t>E75V0520.lfad.lfnet.se</t>
  </si>
  <si>
    <t>E75V0677</t>
  </si>
  <si>
    <t>E75V0677.lfad.lfnet.se</t>
  </si>
  <si>
    <t>Beslutsstöd Bank</t>
  </si>
  <si>
    <t>Bank DW</t>
  </si>
  <si>
    <t>WLFTA006V</t>
  </si>
  <si>
    <t>wlfta006v.lfad.lfnet.se</t>
  </si>
  <si>
    <t>LF Bank Cognos</t>
  </si>
  <si>
    <t>SEHAN450AS51DWH</t>
  </si>
  <si>
    <t>SEHAN450AS51DWH.lfad.lfnet.se</t>
  </si>
  <si>
    <t>SEHAN450AS01DWH</t>
  </si>
  <si>
    <t>SEHAN450AS01DWH.lfad.lfnet.se</t>
  </si>
  <si>
    <t>SEHAN450DB51DWH</t>
  </si>
  <si>
    <t>SEHAN450DB51DWH.lfad.lfnet.se</t>
  </si>
  <si>
    <t>SEHAN450DB01DWH</t>
  </si>
  <si>
    <t>SEHAN450DB01DWH.lfad.lfnet.se</t>
  </si>
  <si>
    <t>Digitala Kanaler</t>
  </si>
  <si>
    <t>Öppna sidorna</t>
  </si>
  <si>
    <t>SEHAN450AS53OS</t>
  </si>
  <si>
    <t>SEHAN450AS53OS.lfad.lfnet.se</t>
  </si>
  <si>
    <t>sehan450as10os</t>
  </si>
  <si>
    <t>sehan450as10os.lfad.lfnet.se</t>
  </si>
  <si>
    <t>e75l3000</t>
  </si>
  <si>
    <t>E75L3000.lfad.lfnet.se</t>
  </si>
  <si>
    <t>sehan450as13os</t>
  </si>
  <si>
    <t>sehan450as13os.lfad.lfnet.se</t>
  </si>
  <si>
    <t>SEHAN450AS14OS</t>
  </si>
  <si>
    <t>sehan450as14os.lfad.lfnet.se</t>
  </si>
  <si>
    <t>SEHAN450DB01OS</t>
  </si>
  <si>
    <t>SEHAN450DB01OS.lfad.lfnet.se</t>
  </si>
  <si>
    <t>SEHAN450AS11OS</t>
  </si>
  <si>
    <t>sehan450as11os.lfad.lfnet.se</t>
  </si>
  <si>
    <t>SEHAN450AS51OS</t>
  </si>
  <si>
    <t>SEHAN450AS51OS.lfad.lfnet.se</t>
  </si>
  <si>
    <t>SEHAN450AS52OS</t>
  </si>
  <si>
    <t>SEHAN450AS52OS.lfad.lfnet.se</t>
  </si>
  <si>
    <t>SEHAN450AS01OS</t>
  </si>
  <si>
    <t>SEHAN450AS01OS.lfad.lfnet.se</t>
  </si>
  <si>
    <t>sehan450as15os</t>
  </si>
  <si>
    <t>sehan450as15os.lfad.lfnet.se</t>
  </si>
  <si>
    <t>SEHAN450AS12OS</t>
  </si>
  <si>
    <t>sehan450as12os.lfad.lfnet.se</t>
  </si>
  <si>
    <t>Djur och gröda</t>
  </si>
  <si>
    <t>BREV Server Sweden</t>
  </si>
  <si>
    <t>e75v0440</t>
  </si>
  <si>
    <t>E75V0440.lfad.lfnet.se</t>
  </si>
  <si>
    <t>Agria webb</t>
  </si>
  <si>
    <t>E75L0086</t>
  </si>
  <si>
    <t>E75L0086.lfad.lfnet.se</t>
  </si>
  <si>
    <t>e75l0087</t>
  </si>
  <si>
    <t>E75L0087.lfad.lfnet.se</t>
  </si>
  <si>
    <t>e75l0089</t>
  </si>
  <si>
    <t>E75L0089.lfad.lfnet.se</t>
  </si>
  <si>
    <t>Agaton</t>
  </si>
  <si>
    <t>E75V0576</t>
  </si>
  <si>
    <t>E75V0576.lfad.lfnet.se</t>
  </si>
  <si>
    <t>e75l0091</t>
  </si>
  <si>
    <t>E75L0091.lfad.lfnet.se</t>
  </si>
  <si>
    <t>E75L0094</t>
  </si>
  <si>
    <t>Posthögen</t>
  </si>
  <si>
    <t>e75v0469</t>
  </si>
  <si>
    <t>E75V0469.lfad.lfnet.se</t>
  </si>
  <si>
    <t>BREV Server Norway</t>
  </si>
  <si>
    <t>e75v0439</t>
  </si>
  <si>
    <t>E75V0439.lfad.lfnet.se</t>
  </si>
  <si>
    <t>E75L0100</t>
  </si>
  <si>
    <t>E75L0100.lfad.lfnet.se</t>
  </si>
  <si>
    <t>E75L0093</t>
  </si>
  <si>
    <t>E75V0468</t>
  </si>
  <si>
    <t>E75V0468.lfad.lfnet.se</t>
  </si>
  <si>
    <t>e75l0092</t>
  </si>
  <si>
    <t>E75L0092.lfad.lfnet.se</t>
  </si>
  <si>
    <t>E75L0098</t>
  </si>
  <si>
    <t>E75L0098.lfad.lfnet.se</t>
  </si>
  <si>
    <t>e75v0437</t>
  </si>
  <si>
    <t>E75V0437.lfad.lfnet.se</t>
  </si>
  <si>
    <t>E75L0095</t>
  </si>
  <si>
    <t>Dagaton</t>
  </si>
  <si>
    <t>e75v0467</t>
  </si>
  <si>
    <t>E75V0467.lfad.lfnet.se</t>
  </si>
  <si>
    <t>e75l0085</t>
  </si>
  <si>
    <t>E75L0085.lfad.lfnet.se</t>
  </si>
  <si>
    <t>e75l0099</t>
  </si>
  <si>
    <t>E75L0099.lfad.lfnet.se</t>
  </si>
  <si>
    <t>BREV Server Denmark</t>
  </si>
  <si>
    <t>e75v0438</t>
  </si>
  <si>
    <t>E75V0438.lfad.lfnet.se</t>
  </si>
  <si>
    <t>Dagaton (GUI)</t>
  </si>
  <si>
    <t>e75v0443</t>
  </si>
  <si>
    <t>E75V0443.lfad.lfnet.se</t>
  </si>
  <si>
    <t>E75L0088</t>
  </si>
  <si>
    <t>E75L0088.lfad.lfnet.se</t>
  </si>
  <si>
    <t>Dokumenthantering</t>
  </si>
  <si>
    <t>CMA - Hälsa/Special</t>
  </si>
  <si>
    <t>e75v0421</t>
  </si>
  <si>
    <t>E75V0421.lfad.lfnet.se</t>
  </si>
  <si>
    <t>Utdataplattformen</t>
  </si>
  <si>
    <t>E75V0450</t>
  </si>
  <si>
    <t>E75V0450.lfad.lfnet.se</t>
  </si>
  <si>
    <t>Indata</t>
  </si>
  <si>
    <t>E75V0420</t>
  </si>
  <si>
    <t>E75V0420.lfad.lfnet.se</t>
  </si>
  <si>
    <t>SST</t>
  </si>
  <si>
    <t>e75v0452</t>
  </si>
  <si>
    <t>E75V0452.lfad.lfnet.se</t>
  </si>
  <si>
    <t>e75a0619</t>
  </si>
  <si>
    <t>E75A0619.lfad.lfnet.se</t>
  </si>
  <si>
    <t>CMA - Bank</t>
  </si>
  <si>
    <t>e75v0799</t>
  </si>
  <si>
    <t>E75V0799.lfad.lfnet.se</t>
  </si>
  <si>
    <t>e75l0554</t>
  </si>
  <si>
    <t>E75L0554.lfad.lfnet.se</t>
  </si>
  <si>
    <t>Dokumenttjänsten</t>
  </si>
  <si>
    <t>E75V0442</t>
  </si>
  <si>
    <t>E75V0442.lfad.lfnet.se</t>
  </si>
  <si>
    <t>e75db0060</t>
  </si>
  <si>
    <t>E75DB0060.lfad.lfnet.se</t>
  </si>
  <si>
    <t>E75A0592</t>
  </si>
  <si>
    <t>E75A0592.lfad.lfnet.se</t>
  </si>
  <si>
    <t>e75a0645</t>
  </si>
  <si>
    <t>E75A0645.lfad.lfnet.se</t>
  </si>
  <si>
    <t>e75db0065</t>
  </si>
  <si>
    <t>E75DB0065.lfad.lfnet.se</t>
  </si>
  <si>
    <t>e75l0553</t>
  </si>
  <si>
    <t>E75L0553.lfad.lfnet.se</t>
  </si>
  <si>
    <t>e75v0798</t>
  </si>
  <si>
    <t>E75V0798.lfad.lfnet.se</t>
  </si>
  <si>
    <t>E75L0350</t>
  </si>
  <si>
    <t>E75L0350.lfad.lfnet.se</t>
  </si>
  <si>
    <t>e75v0441</t>
  </si>
  <si>
    <t>E75V0441.lfad.lfnet.se</t>
  </si>
  <si>
    <t>E75A0644</t>
  </si>
  <si>
    <t>E75A0644.lfad.lfnet.se</t>
  </si>
  <si>
    <t>e75v0447</t>
  </si>
  <si>
    <t>E75V0447.lfad.lfnet.se</t>
  </si>
  <si>
    <t>e75a0503</t>
  </si>
  <si>
    <t>E75A0503.lfad.lfnet.se</t>
  </si>
  <si>
    <t>e75a0505</t>
  </si>
  <si>
    <t>E75A0505.lfad.lfnet.se</t>
  </si>
  <si>
    <t>e75db0063</t>
  </si>
  <si>
    <t>E75DB0063.lfad.lfnet.se</t>
  </si>
  <si>
    <t>E75L0244</t>
  </si>
  <si>
    <t>E75L0244.lfad.lfnet.se</t>
  </si>
  <si>
    <t>E75V0801</t>
  </si>
  <si>
    <t>E75V0801.lfad.lfnet.se</t>
  </si>
  <si>
    <t>E75V0446</t>
  </si>
  <si>
    <t>E75V0446.lfad.lfnet.se</t>
  </si>
  <si>
    <t>e75v0451</t>
  </si>
  <si>
    <t>E75V0451.lfad.lfnet.se</t>
  </si>
  <si>
    <t>e75l0243</t>
  </si>
  <si>
    <t>E75L0243.lfad.lfnet.se</t>
  </si>
  <si>
    <t>e75l0260</t>
  </si>
  <si>
    <t>E75L0260.lfad.lfnet.se</t>
  </si>
  <si>
    <t>E75A0504</t>
  </si>
  <si>
    <t>E75A0504.lfad.lfnet.se</t>
  </si>
  <si>
    <t>e75db20065</t>
  </si>
  <si>
    <t>E75DB20065.lfad.lfnet.se</t>
  </si>
  <si>
    <t>E75V0415</t>
  </si>
  <si>
    <t>E75V0415.lfad.lfnet.se</t>
  </si>
  <si>
    <t>e75h0039</t>
  </si>
  <si>
    <t>E75H0039.lfad.lfnet.se</t>
  </si>
  <si>
    <t>e75v0800</t>
  </si>
  <si>
    <t>E75V0800.lfad.lfnet.se</t>
  </si>
  <si>
    <t>e75v0417</t>
  </si>
  <si>
    <t>E75V0417.lfad.lfnet.se</t>
  </si>
  <si>
    <t>E75V0671</t>
  </si>
  <si>
    <t>E75V0671.lfad.lfnet.se</t>
  </si>
  <si>
    <t>e75h0037</t>
  </si>
  <si>
    <t>E75H0037.lfad.lfnet.se</t>
  </si>
  <si>
    <t>e75db0062</t>
  </si>
  <si>
    <t>E75DB0062.lfad.lfnet.se</t>
  </si>
  <si>
    <t>E75V0422</t>
  </si>
  <si>
    <t>E75V0422.lfad.lfnet.se</t>
  </si>
  <si>
    <t>e75v0423</t>
  </si>
  <si>
    <t>E75V0423.lfad.lfnet.se</t>
  </si>
  <si>
    <t>e75a0643</t>
  </si>
  <si>
    <t>E75A0643.lfad.lfnet.se</t>
  </si>
  <si>
    <t>e75a0509</t>
  </si>
  <si>
    <t>E75A0509.lfad.lfnet.se</t>
  </si>
  <si>
    <t>E75A0506</t>
  </si>
  <si>
    <t>E75A0506.lfad.lfnet.se</t>
  </si>
  <si>
    <t>e75v0802</t>
  </si>
  <si>
    <t>E75V0802.lfad.lfnet.se</t>
  </si>
  <si>
    <t>e75db0066</t>
  </si>
  <si>
    <t>E75DB0066.lfad.lfnet.se</t>
  </si>
  <si>
    <t>Ekonomi och Finans</t>
  </si>
  <si>
    <t>Account Match</t>
  </si>
  <si>
    <t>E75DB0037</t>
  </si>
  <si>
    <t>E75DB0037.lfad.lfnet.se</t>
  </si>
  <si>
    <t>Puma</t>
  </si>
  <si>
    <t>Enterprise One</t>
  </si>
  <si>
    <t>e75v0335</t>
  </si>
  <si>
    <t>E75V0335.lfad.lfnet.se</t>
  </si>
  <si>
    <t>e75a0702</t>
  </si>
  <si>
    <t>E75A0702.lfad.lfnet.se</t>
  </si>
  <si>
    <t>Cognos Planning</t>
  </si>
  <si>
    <t>e75v0592</t>
  </si>
  <si>
    <t>E75V0592.lfad.lfnet.se</t>
  </si>
  <si>
    <t>e75l0169</t>
  </si>
  <si>
    <t>E75L0169.lfad.lfnet.se</t>
  </si>
  <si>
    <t>Enterprise One (IBS XT)</t>
  </si>
  <si>
    <t>e75v0526</t>
  </si>
  <si>
    <t>E75V0526.lfad.lfnet.se</t>
  </si>
  <si>
    <t>Cognos Controller</t>
  </si>
  <si>
    <t>e75db0034</t>
  </si>
  <si>
    <t>E75DB0034.lfad.lfnet.se</t>
  </si>
  <si>
    <t>e75v0402</t>
  </si>
  <si>
    <t>E75V0402.lfad.lfnet.se</t>
  </si>
  <si>
    <t>e75v0336</t>
  </si>
  <si>
    <t>E75V0336.lfad.lfnet.se</t>
  </si>
  <si>
    <t>e75a0557</t>
  </si>
  <si>
    <t>E75A0557.lfad.lfnet.se</t>
  </si>
  <si>
    <t>e75db0036</t>
  </si>
  <si>
    <t>E75DB0036.lfad.lfnet.se</t>
  </si>
  <si>
    <t>E75DB0081</t>
  </si>
  <si>
    <t>E75DB0081.lfad.lfnet.se</t>
  </si>
  <si>
    <t>e75l0181</t>
  </si>
  <si>
    <t>E75L0181.lfad.lfnet.se</t>
  </si>
  <si>
    <t>Puma BI</t>
  </si>
  <si>
    <t>e75db0068</t>
  </si>
  <si>
    <t>E75DB0068.lfad.lfnet.se</t>
  </si>
  <si>
    <t>E75V0808</t>
  </si>
  <si>
    <t>E75V0808.lfad.lfnet.se</t>
  </si>
  <si>
    <t>e75l0178</t>
  </si>
  <si>
    <t>E75L0178.lfad.lfnet.se</t>
  </si>
  <si>
    <t>e75v0809</t>
  </si>
  <si>
    <t>E75V0809.lfad.lfnet.se</t>
  </si>
  <si>
    <t>e75v0810</t>
  </si>
  <si>
    <t>E75V0810.lfad.lfnet.se</t>
  </si>
  <si>
    <t>SOLO10</t>
  </si>
  <si>
    <t>E75DB0026</t>
  </si>
  <si>
    <t>E75DB0026.lfad.lfnet.se</t>
  </si>
  <si>
    <t>e75l0168</t>
  </si>
  <si>
    <t>E75L0168.lfad.lfnet.se</t>
  </si>
  <si>
    <t>e75db0056</t>
  </si>
  <si>
    <t>E75DB0056.lfad.lfnet.se</t>
  </si>
  <si>
    <t>E75L0177</t>
  </si>
  <si>
    <t>E75L0177.lfad.lfnet.se</t>
  </si>
  <si>
    <t>e75v0611</t>
  </si>
  <si>
    <t>E75V0611.lfad.lfnet.se</t>
  </si>
  <si>
    <t>e75a0605</t>
  </si>
  <si>
    <t>E75A0605.lfad.lfnet.se</t>
  </si>
  <si>
    <t>e75a0501</t>
  </si>
  <si>
    <t>E75A0501.lfad.lfnet.se</t>
  </si>
  <si>
    <t>e75l0175</t>
  </si>
  <si>
    <t>E75L0175.lfad.lfnet.se</t>
  </si>
  <si>
    <t>XOR Controll</t>
  </si>
  <si>
    <t>E75DB0046</t>
  </si>
  <si>
    <t>E75DB0046.lfad.lfnet.se</t>
  </si>
  <si>
    <t>e75a0590</t>
  </si>
  <si>
    <t>E75A0590.lfad.lfnet.se</t>
  </si>
  <si>
    <t>E75L0180</t>
  </si>
  <si>
    <t>E75L0180.lfad.lfnet.se</t>
  </si>
  <si>
    <t>TEKA</t>
  </si>
  <si>
    <t>E75V0606</t>
  </si>
  <si>
    <t>E75V0606.lfad.lfnet.se</t>
  </si>
  <si>
    <t>E75V0522</t>
  </si>
  <si>
    <t>E75V0522.lfad.lfnet.se</t>
  </si>
  <si>
    <t>E75V0558</t>
  </si>
  <si>
    <t>E75V0558.lfad.lfnet.se</t>
  </si>
  <si>
    <t>E75L0174</t>
  </si>
  <si>
    <t>E75L0174.lfad.lfnet.se</t>
  </si>
  <si>
    <t>MediusFlow</t>
  </si>
  <si>
    <t>e75v0807</t>
  </si>
  <si>
    <t>E75V0807.lfad.lfnet.se</t>
  </si>
  <si>
    <t>E75A0502</t>
  </si>
  <si>
    <t>E75A0502.lfad.lfnet.se</t>
  </si>
  <si>
    <t>E75V0613</t>
  </si>
  <si>
    <t>E75V0613.lfad.lfnet.se</t>
  </si>
  <si>
    <t>e75v0782</t>
  </si>
  <si>
    <t>E75V0782.lfad.lfnet.se</t>
  </si>
  <si>
    <t>e75a0700</t>
  </si>
  <si>
    <t>E75A0700.lfad.lfnet.se</t>
  </si>
  <si>
    <t>e75db0072</t>
  </si>
  <si>
    <t>E75DB0072.lfad.lfnet.se</t>
  </si>
  <si>
    <t>e75l0171</t>
  </si>
  <si>
    <t>E75L0171.lfad.lfnet.se</t>
  </si>
  <si>
    <t>E75DB0048</t>
  </si>
  <si>
    <t>E75DB0048.lfad.lfnet.se</t>
  </si>
  <si>
    <t>E75V0794</t>
  </si>
  <si>
    <t>E75V0794.lfad.lfnet.se</t>
  </si>
  <si>
    <t>e75l0173</t>
  </si>
  <si>
    <t>E75L0173.lfad.lfnet.se</t>
  </si>
  <si>
    <t>e75l0179</t>
  </si>
  <si>
    <t>E75L0179.lfad.lfnet.se</t>
  </si>
  <si>
    <t>e75v0557</t>
  </si>
  <si>
    <t>E75V0557.lfad.lfnet.se</t>
  </si>
  <si>
    <t>e75l0182</t>
  </si>
  <si>
    <t>E75L0182.lfad.lfnet.se</t>
  </si>
  <si>
    <t>e75l0172</t>
  </si>
  <si>
    <t>E75L0172.lfad.lfnet.se</t>
  </si>
  <si>
    <t>e75a0701</t>
  </si>
  <si>
    <t>E75A0701.lfad.lfnet.se</t>
  </si>
  <si>
    <t>e75db0074</t>
  </si>
  <si>
    <t>E75DB0074.lfad.lfnet.se</t>
  </si>
  <si>
    <t>Ett SAK</t>
  </si>
  <si>
    <t>E75l0291</t>
  </si>
  <si>
    <t>E75l0291.lfad.lfnet.se</t>
  </si>
  <si>
    <t>e75l0064</t>
  </si>
  <si>
    <t>E75L0064.lfad.lfnet.se</t>
  </si>
  <si>
    <t>E75L0293</t>
  </si>
  <si>
    <t>E75L0293.lfad.lfnet.se</t>
  </si>
  <si>
    <t>E75L0062</t>
  </si>
  <si>
    <t>E75L0062.lfad.lfnet.se</t>
  </si>
  <si>
    <t>e75l0298</t>
  </si>
  <si>
    <t>E75L0298.lfad.lfnet.se</t>
  </si>
  <si>
    <t>E75L0317</t>
  </si>
  <si>
    <t>E75L0317.lfad.lfnet.se</t>
  </si>
  <si>
    <t>e75l0261</t>
  </si>
  <si>
    <t>E75L0261.lfad.lfnet.se</t>
  </si>
  <si>
    <t>e75l0068</t>
  </si>
  <si>
    <t>E75L0068.lfad.lfnet.se</t>
  </si>
  <si>
    <t>e75a0709</t>
  </si>
  <si>
    <t>E75A0709.lfad.lfnet.se</t>
  </si>
  <si>
    <t>e75l0066</t>
  </si>
  <si>
    <t>E75L0066.lfad.lfnet.se</t>
  </si>
  <si>
    <t>E75A0696</t>
  </si>
  <si>
    <t>E75A0696.lfad.lfnet.se</t>
  </si>
  <si>
    <t>e75l0061</t>
  </si>
  <si>
    <t>E75L0061.lfad.lfnet.se</t>
  </si>
  <si>
    <t>E75A0708</t>
  </si>
  <si>
    <t>E75A0708.lfad.lfnet.se</t>
  </si>
  <si>
    <t>e75a0710</t>
  </si>
  <si>
    <t>E75A0710.lfad.lfnet.se</t>
  </si>
  <si>
    <t>E75V0803</t>
  </si>
  <si>
    <t>E75V0803.lfad.lfnet.se</t>
  </si>
  <si>
    <t>e75l0264</t>
  </si>
  <si>
    <t>E75L0264.lfad.lfnet.se</t>
  </si>
  <si>
    <t>E75L0265</t>
  </si>
  <si>
    <t>E75L0265.lfad.lfnet.se</t>
  </si>
  <si>
    <t>e75a0698</t>
  </si>
  <si>
    <t>E75A0698.lfad.lfnet.se</t>
  </si>
  <si>
    <t>e75a0699</t>
  </si>
  <si>
    <t>E75A0699.lfad.lfnet.se</t>
  </si>
  <si>
    <t>e75a0706</t>
  </si>
  <si>
    <t>E75A0706.lfad.lfnet.se</t>
  </si>
  <si>
    <t>e75l0067</t>
  </si>
  <si>
    <t>E75L0067.lfad.lfnet.se</t>
  </si>
  <si>
    <t>E75L0262</t>
  </si>
  <si>
    <t>E75L0262.lfad.lfnet.se</t>
  </si>
  <si>
    <t>e75l0063</t>
  </si>
  <si>
    <t>E75L0063.lfad.lfnet.se</t>
  </si>
  <si>
    <t>e75l0266</t>
  </si>
  <si>
    <t>E75L0266.lfad.lfnet.se</t>
  </si>
  <si>
    <t>E75L0318</t>
  </si>
  <si>
    <t>E75L0318.lfad.lfnet.se</t>
  </si>
  <si>
    <t>E75L0065</t>
  </si>
  <si>
    <t>E75L0065.lfad.lfnet.se</t>
  </si>
  <si>
    <t>e75l0292</t>
  </si>
  <si>
    <t>E75L0292.lfad.lfnet.se</t>
  </si>
  <si>
    <t>e75l0263</t>
  </si>
  <si>
    <t>E75L0263.lfad.lfnet.se</t>
  </si>
  <si>
    <t>Finans</t>
  </si>
  <si>
    <t>Wallstreet Suite</t>
  </si>
  <si>
    <t>WLFPD007V</t>
  </si>
  <si>
    <t>wlfpd007v.lfad.lfnet.se</t>
  </si>
  <si>
    <t>wlftd008</t>
  </si>
  <si>
    <t>wlftd008.lfad.lfnet.se</t>
  </si>
  <si>
    <t>Hälsa</t>
  </si>
  <si>
    <t>Ture</t>
  </si>
  <si>
    <t>E75V0732</t>
  </si>
  <si>
    <t>E75V0732.lfad.lfnet.se</t>
  </si>
  <si>
    <t>RA CSL</t>
  </si>
  <si>
    <t>e75a0591</t>
  </si>
  <si>
    <t>E75A0591.lfad.lfnet.se</t>
  </si>
  <si>
    <t>e75v0735</t>
  </si>
  <si>
    <t>E75V0735.lfad.lfnet.se</t>
  </si>
  <si>
    <t>BCM</t>
  </si>
  <si>
    <t>e75v0496</t>
  </si>
  <si>
    <t>E75V0496.lfad.lfnet.se</t>
  </si>
  <si>
    <t>e75v0609</t>
  </si>
  <si>
    <t>E75V0609.lfad.lfnet.se</t>
  </si>
  <si>
    <t>Combi</t>
  </si>
  <si>
    <t>e75v0577</t>
  </si>
  <si>
    <t>E75V0577.lfad.lfnet.se</t>
  </si>
  <si>
    <t>e75v0608</t>
  </si>
  <si>
    <t>E75V0608.lfad.lfnet.se</t>
  </si>
  <si>
    <t>e75v0708</t>
  </si>
  <si>
    <t>E75V0708.lfad.lfnet.se</t>
  </si>
  <si>
    <t>Säker Logg Hälsa</t>
  </si>
  <si>
    <t>E75V0504</t>
  </si>
  <si>
    <t>E75V0504.lfad.lfnet.se</t>
  </si>
  <si>
    <t>HCL</t>
  </si>
  <si>
    <t>McAfee EPO OSS server</t>
  </si>
  <si>
    <t>e75l0249</t>
  </si>
  <si>
    <t>E75L0249.lfad.lfnet.se</t>
  </si>
  <si>
    <t>Bosse</t>
  </si>
  <si>
    <t>WLFTA007V</t>
  </si>
  <si>
    <t>WLFTA007V.lfad.lfnet.se</t>
  </si>
  <si>
    <t>E75L0248</t>
  </si>
  <si>
    <t>E75L0248.lfad.lfnet.se</t>
  </si>
  <si>
    <t>E75L0217</t>
  </si>
  <si>
    <t>E75L0217.lfad.lfnet.se</t>
  </si>
  <si>
    <t>e75l0245</t>
  </si>
  <si>
    <t>E75L0245.lfad.lfnet.se</t>
  </si>
  <si>
    <t>E75L0216</t>
  </si>
  <si>
    <t>E75L0216.lfad.lfnet.se</t>
  </si>
  <si>
    <t>E75L0215</t>
  </si>
  <si>
    <t>E75L0215.lfad.lfnet.se</t>
  </si>
  <si>
    <t>E75L0251</t>
  </si>
  <si>
    <t>E75L0251.lfad.lfnet.se</t>
  </si>
  <si>
    <t>e75l0252</t>
  </si>
  <si>
    <t>E75L0252.lfad.lfnet.se</t>
  </si>
  <si>
    <t>e75l0247</t>
  </si>
  <si>
    <t>E75L0247.lfad.lfnet.se</t>
  </si>
  <si>
    <t>HMGT Jump Servers</t>
  </si>
  <si>
    <t>e75l0160</t>
  </si>
  <si>
    <t>E75L0160.lfad.lfnet.se</t>
  </si>
  <si>
    <t>e75l0250</t>
  </si>
  <si>
    <t>E75L0250.lfad.lfnet.se</t>
  </si>
  <si>
    <t>E75L0246</t>
  </si>
  <si>
    <t>E75L0246.lfad.lfnet.se</t>
  </si>
  <si>
    <t>Integration</t>
  </si>
  <si>
    <t>Integrationsplattformen</t>
  </si>
  <si>
    <t>E75V0668</t>
  </si>
  <si>
    <t>E75V0668.lfad.lfnet.se</t>
  </si>
  <si>
    <t>e75a0609</t>
  </si>
  <si>
    <t>E75A0609.lfad.lfnet.se</t>
  </si>
  <si>
    <t>E75A0612</t>
  </si>
  <si>
    <t>E75A0612.lfad.lfnet.se</t>
  </si>
  <si>
    <t>IntegrationManager</t>
  </si>
  <si>
    <t>e75db0079</t>
  </si>
  <si>
    <t>E75DB0079.lfad.lfnet.se</t>
  </si>
  <si>
    <t>e75a0613</t>
  </si>
  <si>
    <t>E75A0613.lfad.lfnet.se</t>
  </si>
  <si>
    <t>Biztalk iGate development clones</t>
  </si>
  <si>
    <t>E75VDev01</t>
  </si>
  <si>
    <t>E75VDev01.lfad.lfnet.se</t>
  </si>
  <si>
    <t>e75vdev02</t>
  </si>
  <si>
    <t>E75VDEV02.lfad.lfnet.se</t>
  </si>
  <si>
    <t>e75v0507</t>
  </si>
  <si>
    <t>E75V0507</t>
  </si>
  <si>
    <t>e75a0611</t>
  </si>
  <si>
    <t>E75A0611.lfad.lfnet.se</t>
  </si>
  <si>
    <t>e75a0650</t>
  </si>
  <si>
    <t>E75A0650.lfad.lfnet.se</t>
  </si>
  <si>
    <t>E75A0610</t>
  </si>
  <si>
    <t>E75A0610.lfad.lfnet.se</t>
  </si>
  <si>
    <t>e75vdev04</t>
  </si>
  <si>
    <t>E75VDev04.lfad.lfnet.se</t>
  </si>
  <si>
    <t>E75A0653</t>
  </si>
  <si>
    <t/>
  </si>
  <si>
    <t>e75db0080</t>
  </si>
  <si>
    <t>E75DB0080.lfad.lfnet.se</t>
  </si>
  <si>
    <t>E75DB0064</t>
  </si>
  <si>
    <t>E75DB0064.lfad.lfnet.se</t>
  </si>
  <si>
    <t>E75A0653.lfad.lfnet.se</t>
  </si>
  <si>
    <t>e75a0614</t>
  </si>
  <si>
    <t>E75A0614.lfad.lfnet.se</t>
  </si>
  <si>
    <t>e75vdev03</t>
  </si>
  <si>
    <t>E75VDev03.lfad.lfnet.se</t>
  </si>
  <si>
    <t>Integration &amp; Säkerhet</t>
  </si>
  <si>
    <t>FIP</t>
  </si>
  <si>
    <t>Wlfta102v</t>
  </si>
  <si>
    <t>Wlfta102v.lfad.lfnet.se</t>
  </si>
  <si>
    <t>Wlftd104v</t>
  </si>
  <si>
    <t>Wlftd104v.lfad.lfnet.se</t>
  </si>
  <si>
    <t>Wlfta103v</t>
  </si>
  <si>
    <t>Wlfta103v.lfad.lfnet.se</t>
  </si>
  <si>
    <t>Wlftd105v</t>
  </si>
  <si>
    <t>Wlftd105v.lfad.lfnet.se</t>
  </si>
  <si>
    <t>FTP Bank</t>
  </si>
  <si>
    <t>wlfpf001v</t>
  </si>
  <si>
    <t>wlfpf001v.lfad.lfnet.se</t>
  </si>
  <si>
    <t>Intern kommunikation</t>
  </si>
  <si>
    <t>Länsman</t>
  </si>
  <si>
    <t>e75l0117</t>
  </si>
  <si>
    <t>E75L0117.lfad.lfnet.se</t>
  </si>
  <si>
    <t>e75l0305</t>
  </si>
  <si>
    <t>E75L0305.LFDEV.SE</t>
  </si>
  <si>
    <t>e75l0307</t>
  </si>
  <si>
    <t>E75L0307.LFDEV.SE</t>
  </si>
  <si>
    <t>e75l0115</t>
  </si>
  <si>
    <t>E75L0115.lfad.lfnet.se</t>
  </si>
  <si>
    <t>Internwebb</t>
  </si>
  <si>
    <t>E75L0120</t>
  </si>
  <si>
    <t>E75L0120.lfad.lfnet.se</t>
  </si>
  <si>
    <t>E75L0118</t>
  </si>
  <si>
    <t>E75L0118.lfad.lfnet.se</t>
  </si>
  <si>
    <t>e75l0308</t>
  </si>
  <si>
    <t>E75L0308.LFDEV.SE</t>
  </si>
  <si>
    <t>e75l0112</t>
  </si>
  <si>
    <t>E75L0112.lfad.lfnet.se</t>
  </si>
  <si>
    <t>e75l0111</t>
  </si>
  <si>
    <t>E75L0111.lfad.lfnet.se</t>
  </si>
  <si>
    <t>IT Arbetsplats</t>
  </si>
  <si>
    <t>Skype for business</t>
  </si>
  <si>
    <t>E75L0077</t>
  </si>
  <si>
    <t>E75L0077.lfad.lfnet.se</t>
  </si>
  <si>
    <t>Microsoft Exchange</t>
  </si>
  <si>
    <t>e75l0006</t>
  </si>
  <si>
    <t>E75L0006.lfad.lfnet.se</t>
  </si>
  <si>
    <t>E75L0007</t>
  </si>
  <si>
    <t>E75L0007.lfad.lfnet.se</t>
  </si>
  <si>
    <t>SCCM</t>
  </si>
  <si>
    <t>e75l0018</t>
  </si>
  <si>
    <t>E75L0018.lfad.lfnet.se</t>
  </si>
  <si>
    <t>VDI</t>
  </si>
  <si>
    <t>e75l0019</t>
  </si>
  <si>
    <t>E75L0019.lfad.lfnet.se</t>
  </si>
  <si>
    <t>e75l0074</t>
  </si>
  <si>
    <t>E75L0074.lfad.lfnet.se</t>
  </si>
  <si>
    <t>E75L0017</t>
  </si>
  <si>
    <t>E75L0017.lfad.lfnet.se</t>
  </si>
  <si>
    <t>e75l0161</t>
  </si>
  <si>
    <t>E75L0161.lfad.lfnet.se</t>
  </si>
  <si>
    <t>e75l0016</t>
  </si>
  <si>
    <t>E75L0016.lfad.lfnet.se</t>
  </si>
  <si>
    <t>e75l0004</t>
  </si>
  <si>
    <t>E75L0004.lfad.lfnet.se</t>
  </si>
  <si>
    <t>e75l0072</t>
  </si>
  <si>
    <t>E75L0072.lfad.lfnet.se</t>
  </si>
  <si>
    <t>e75l0080</t>
  </si>
  <si>
    <t>E75L0080.lfad.lfnet.se</t>
  </si>
  <si>
    <t>e75l0044</t>
  </si>
  <si>
    <t>E75L0044.lfad.lfnet.se</t>
  </si>
  <si>
    <t>e75l0047</t>
  </si>
  <si>
    <t>E75L0047.lfad.lfnet.se</t>
  </si>
  <si>
    <t>E75L0071</t>
  </si>
  <si>
    <t>E75L0071.lfad.lfnet.se</t>
  </si>
  <si>
    <t>e75l0031</t>
  </si>
  <si>
    <t>E75L0031.lfad.lfnet.se</t>
  </si>
  <si>
    <t>e75l0033</t>
  </si>
  <si>
    <t>E75L0033.lfad.lfnet.se</t>
  </si>
  <si>
    <t>E75L0073</t>
  </si>
  <si>
    <t>E75L0073.lfad.lfnet.se</t>
  </si>
  <si>
    <t>e75l0005</t>
  </si>
  <si>
    <t>E75L0005.lfad.lfnet.se</t>
  </si>
  <si>
    <t>e75l0155</t>
  </si>
  <si>
    <t>E75L0155.lfad.lfnet.se</t>
  </si>
  <si>
    <t>e75l0020</t>
  </si>
  <si>
    <t>E75L0020.lfad.lfnet.se</t>
  </si>
  <si>
    <t>E75L0003</t>
  </si>
  <si>
    <t>E75L0003.lfad.lfnet.se</t>
  </si>
  <si>
    <t>Skrivarplattform</t>
  </si>
  <si>
    <t>e75v0474</t>
  </si>
  <si>
    <t>E75V0474.lfad.lfnet.se</t>
  </si>
  <si>
    <t>E75L0026</t>
  </si>
  <si>
    <t>E75L0026.lfad.lfnet.se</t>
  </si>
  <si>
    <t>E75L0218</t>
  </si>
  <si>
    <t>E75L0218.lfad.lfnet.se</t>
  </si>
  <si>
    <t>e75l0083</t>
  </si>
  <si>
    <t>E75L0083.lfad.lfnet.se</t>
  </si>
  <si>
    <t>e75l0037</t>
  </si>
  <si>
    <t>E75L0037.lfad.lfnet.se</t>
  </si>
  <si>
    <t>Verktygsserver</t>
  </si>
  <si>
    <t>e75l0257</t>
  </si>
  <si>
    <t>E75L0257.lfad.lfnet.se</t>
  </si>
  <si>
    <t>e75l0053</t>
  </si>
  <si>
    <t>E75L0053.lfad.lfnet.se</t>
  </si>
  <si>
    <t>E75L0034</t>
  </si>
  <si>
    <t>E75L0034.lfad.lfnet.se</t>
  </si>
  <si>
    <t>e75l0156</t>
  </si>
  <si>
    <t>E75L0156.lfad.lfnet.se</t>
  </si>
  <si>
    <t>E75L0024</t>
  </si>
  <si>
    <t>E75L0024.lfad.lfnet.se</t>
  </si>
  <si>
    <t>e75l0084</t>
  </si>
  <si>
    <t>E75L0084.lfad.lfnet.se</t>
  </si>
  <si>
    <t>e75l0036</t>
  </si>
  <si>
    <t>E75L0036.lfad.lfnet.se</t>
  </si>
  <si>
    <t>e75l0219</t>
  </si>
  <si>
    <t>E75L0219.lfad.lfnet.se</t>
  </si>
  <si>
    <t>e75l0048</t>
  </si>
  <si>
    <t>E75L0048.lfad.lfnet.se</t>
  </si>
  <si>
    <t>e75l0041</t>
  </si>
  <si>
    <t>E75L0041.lfad.lfnet.se</t>
  </si>
  <si>
    <t>e75l0023</t>
  </si>
  <si>
    <t>E75L0023.lfad.lfnet.se</t>
  </si>
  <si>
    <t>Videokonferansbrygga</t>
  </si>
  <si>
    <t>e75v0432</t>
  </si>
  <si>
    <t>E75V0432.lfad.lfnet.se</t>
  </si>
  <si>
    <t>e75l0021</t>
  </si>
  <si>
    <t>E75L0021.lfad.lfnet.se</t>
  </si>
  <si>
    <t>e75l0046</t>
  </si>
  <si>
    <t>E75L0046.lfad.lfnet.se</t>
  </si>
  <si>
    <t>E75L0001</t>
  </si>
  <si>
    <t>E75L0001.lfad.lfnet.se</t>
  </si>
  <si>
    <t>e75l0045</t>
  </si>
  <si>
    <t>E75L0045.lfad.lfnet.se</t>
  </si>
  <si>
    <t>E75L0038</t>
  </si>
  <si>
    <t>E75L0038.lfad.lfnet.se</t>
  </si>
  <si>
    <t>E75L0032</t>
  </si>
  <si>
    <t>E75L0032.lfad.lfnet.se</t>
  </si>
  <si>
    <t>e75l0069</t>
  </si>
  <si>
    <t>E75L0069.lfad.lfnet.se</t>
  </si>
  <si>
    <t>e75l0049</t>
  </si>
  <si>
    <t>E75L0049.lfad.lfnet.se</t>
  </si>
  <si>
    <t>e75l0082</t>
  </si>
  <si>
    <t>E75L0082.lfad.lfnet.se</t>
  </si>
  <si>
    <t>e75l0076</t>
  </si>
  <si>
    <t>E75L0076.lfad.lfnet.se</t>
  </si>
  <si>
    <t>e75l0042</t>
  </si>
  <si>
    <t>E75L0042.lfad.lfnet.se</t>
  </si>
  <si>
    <t>e75l0078</t>
  </si>
  <si>
    <t>E75L0078.lfad.lfnet.se</t>
  </si>
  <si>
    <t>E75L0157</t>
  </si>
  <si>
    <t>E75L0157.lfad.lfnet.se</t>
  </si>
  <si>
    <t>E75V0394</t>
  </si>
  <si>
    <t>E75V0394.lfad.lfnet.se</t>
  </si>
  <si>
    <t>e75l0025</t>
  </si>
  <si>
    <t>E75L0025.lfad.lfnet.se</t>
  </si>
  <si>
    <t>e75l0014</t>
  </si>
  <si>
    <t>E75L0014.lfad.lfnet.se</t>
  </si>
  <si>
    <t>E75L0052</t>
  </si>
  <si>
    <t>E75L0052.lfad.lfnet.se</t>
  </si>
  <si>
    <t>KMS server</t>
  </si>
  <si>
    <t>e78p0021</t>
  </si>
  <si>
    <t>E78P0021.lfad.lfnet.se</t>
  </si>
  <si>
    <t>e75l0040</t>
  </si>
  <si>
    <t>e75l0040.lfad.lfnet.se</t>
  </si>
  <si>
    <t>E75L0050</t>
  </si>
  <si>
    <t>E75L0050.lfad.lfnet.se</t>
  </si>
  <si>
    <t>E75L0079</t>
  </si>
  <si>
    <t>E75L0079.lfad.lfnet.se</t>
  </si>
  <si>
    <t>E75L0022</t>
  </si>
  <si>
    <t>E75L0022.lfad.lfnet.se</t>
  </si>
  <si>
    <t>e75l0070</t>
  </si>
  <si>
    <t>E75L0070.lfad.lfnet.se</t>
  </si>
  <si>
    <t>E75V0473</t>
  </si>
  <si>
    <t>E75V0473.lfad.lfnet.se</t>
  </si>
  <si>
    <t>e75v0614</t>
  </si>
  <si>
    <t>E75V0614.lfad.lfnet.se</t>
  </si>
  <si>
    <t>E75L0030</t>
  </si>
  <si>
    <t>E75L0030.lfad.lfnet.se</t>
  </si>
  <si>
    <t>LFSA</t>
  </si>
  <si>
    <t>e78p0036</t>
  </si>
  <si>
    <t>e78p0036.lfad.lfnet.se</t>
  </si>
  <si>
    <t>E75L0028</t>
  </si>
  <si>
    <t>E75L0028.lfad.lfnet.se</t>
  </si>
  <si>
    <t>E75V0532</t>
  </si>
  <si>
    <t>E75V0532.lfad.lfnet.se</t>
  </si>
  <si>
    <t>E75L0015</t>
  </si>
  <si>
    <t>E75L0015.lfad.lfnet.se</t>
  </si>
  <si>
    <t>E75L0154</t>
  </si>
  <si>
    <t>E75L0154.lfad.lfnet.se</t>
  </si>
  <si>
    <t>e75l0013</t>
  </si>
  <si>
    <t>E75L0013.lfad.lfnet.se</t>
  </si>
  <si>
    <t>e75l0027</t>
  </si>
  <si>
    <t>E75L0027.lfad.lfnet.se</t>
  </si>
  <si>
    <t>e75l0029</t>
  </si>
  <si>
    <t>E75L0029.lfad.lfnet.se</t>
  </si>
  <si>
    <t>E75L0043</t>
  </si>
  <si>
    <t>E75L0043.lfad.lfnet.se</t>
  </si>
  <si>
    <t>e75h0062</t>
  </si>
  <si>
    <t>e75h0062.lfnet.se</t>
  </si>
  <si>
    <t>E75L0075</t>
  </si>
  <si>
    <t>E75L0075.lfad.lfnet.se</t>
  </si>
  <si>
    <t>e75l0002</t>
  </si>
  <si>
    <t>E75L0002.lfad.lfnet.se</t>
  </si>
  <si>
    <t>e75l0051</t>
  </si>
  <si>
    <t>E75L0051.lfad.lfnet.se</t>
  </si>
  <si>
    <t>E75L0081</t>
  </si>
  <si>
    <t>E75L0081.lfad.lfnet.se</t>
  </si>
  <si>
    <t>e75l0008</t>
  </si>
  <si>
    <t>E75L0008.lfad.lfnet.se</t>
  </si>
  <si>
    <t>ITOP Services</t>
  </si>
  <si>
    <t>DBFLex</t>
  </si>
  <si>
    <t>e75db0041</t>
  </si>
  <si>
    <t>E75DB0041.lfad.lfnet.se</t>
  </si>
  <si>
    <t>Snow License Manager</t>
  </si>
  <si>
    <t>e78t0002v</t>
  </si>
  <si>
    <t>e78t0002v.lfad.lfnet.se</t>
  </si>
  <si>
    <t>Minerva Change</t>
  </si>
  <si>
    <t>e75v0514</t>
  </si>
  <si>
    <t>E75V0514.lfad.lfnet.se</t>
  </si>
  <si>
    <t>e78t0001v</t>
  </si>
  <si>
    <t>e78t0001v.lfad.lfnet.se</t>
  </si>
  <si>
    <t>e78t0003v</t>
  </si>
  <si>
    <t>e78t0003v.lfad.lfnet.se</t>
  </si>
  <si>
    <t>e75v0515</t>
  </si>
  <si>
    <t>E75V0515.lfad.lfnet.se</t>
  </si>
  <si>
    <t>KUND</t>
  </si>
  <si>
    <t xml:space="preserve">Performance Test </t>
  </si>
  <si>
    <t>E75L0512</t>
  </si>
  <si>
    <t>E75L0512.lfad.lfnet.se</t>
  </si>
  <si>
    <t>PT1</t>
  </si>
  <si>
    <t>EPA</t>
  </si>
  <si>
    <t>e75l0545</t>
  </si>
  <si>
    <t>E75L0545.lfad.lfnet.se</t>
  </si>
  <si>
    <t>EttKund</t>
  </si>
  <si>
    <t>e75l0561</t>
  </si>
  <si>
    <t>E75L0561.lfad.lfnet.se</t>
  </si>
  <si>
    <t>Kund</t>
  </si>
  <si>
    <t>Ett KUND</t>
  </si>
  <si>
    <t>E75A0638</t>
  </si>
  <si>
    <t>E75A0638.lfad.lfnet.se</t>
  </si>
  <si>
    <t>E75L0514</t>
  </si>
  <si>
    <t>E75L0514.lfad.lfnet.se</t>
  </si>
  <si>
    <t>e75a0633</t>
  </si>
  <si>
    <t>E75A0633.lfad.lfnet.se</t>
  </si>
  <si>
    <t>Delad Skärm</t>
  </si>
  <si>
    <t>e75l0278</t>
  </si>
  <si>
    <t>E75L0278.lfad.lfnet.se</t>
  </si>
  <si>
    <t>e75l0273</t>
  </si>
  <si>
    <t>E75L0273.lfad.lfnet.se</t>
  </si>
  <si>
    <t>e75a0637</t>
  </si>
  <si>
    <t>E75A0637.lfad.lfnet.se</t>
  </si>
  <si>
    <t>e75db0055</t>
  </si>
  <si>
    <t>E75DB0055.lfad.lfnet.se</t>
  </si>
  <si>
    <t>e75a0641</t>
  </si>
  <si>
    <t>E75A0641.lfad.lfnet.se</t>
  </si>
  <si>
    <t>Questionnaire Services</t>
  </si>
  <si>
    <t>E75L0363</t>
  </si>
  <si>
    <t>E75L0363.lfad.lfnet.se</t>
  </si>
  <si>
    <t>ProdHopp</t>
  </si>
  <si>
    <t>e75db0027</t>
  </si>
  <si>
    <t>E75DB0027.lfad.lfnet.se</t>
  </si>
  <si>
    <t>E75L0310</t>
  </si>
  <si>
    <t>E75L0310.lfad.lfnet.se</t>
  </si>
  <si>
    <t>e75l0276</t>
  </si>
  <si>
    <t>E75L0276.lfad.lfnet.se</t>
  </si>
  <si>
    <t>e75l0314</t>
  </si>
  <si>
    <t>E75L0314.lfad.lfnet.se</t>
  </si>
  <si>
    <t>e75v0689</t>
  </si>
  <si>
    <t>E75V0689.lfad.lfnet.se</t>
  </si>
  <si>
    <t>EPA,DIVA,QS</t>
  </si>
  <si>
    <t>e75l0542</t>
  </si>
  <si>
    <t>E75L0542.lfad.lfnet.se</t>
  </si>
  <si>
    <t>Visa Översikten</t>
  </si>
  <si>
    <t>e75v0511</t>
  </si>
  <si>
    <t>E75V0511.lfad.lfnet.se</t>
  </si>
  <si>
    <t>E75DB0033</t>
  </si>
  <si>
    <t>E75DB0033.lfad.lfnet.se</t>
  </si>
  <si>
    <t>e75v0686</t>
  </si>
  <si>
    <t>E75V0686.lfad.lfnet.se</t>
  </si>
  <si>
    <t>e75v0640</t>
  </si>
  <si>
    <t>E75V0640.lfad.lfnet.se</t>
  </si>
  <si>
    <t>e75v0655</t>
  </si>
  <si>
    <t>E75V0655.lfad.lfnet.se</t>
  </si>
  <si>
    <t>e75l0270</t>
  </si>
  <si>
    <t>E75L0270.lfad.lfnet.se</t>
  </si>
  <si>
    <t>e75db0032</t>
  </si>
  <si>
    <t>E75DB0032.lfad.lfnet.se</t>
  </si>
  <si>
    <t>DSL</t>
  </si>
  <si>
    <t>e75l0548</t>
  </si>
  <si>
    <t>E75L0548.lfad.lfnet.se</t>
  </si>
  <si>
    <t>e75l0284</t>
  </si>
  <si>
    <t>E75L0284.lfad.lfnet.se</t>
  </si>
  <si>
    <t>E75V0642</t>
  </si>
  <si>
    <t>E75V0642.lfad.lfnet.se</t>
  </si>
  <si>
    <t>EMMA</t>
  </si>
  <si>
    <t>e75l0256</t>
  </si>
  <si>
    <t>e75l0256.lfad.lfnet.se</t>
  </si>
  <si>
    <t>e75a0635</t>
  </si>
  <si>
    <t>E75A0635.lfad.lfnet.se</t>
  </si>
  <si>
    <t>E75A0631</t>
  </si>
  <si>
    <t>E75A0631.lfad.lfnet.se</t>
  </si>
  <si>
    <t>e75l0569</t>
  </si>
  <si>
    <t>E75L0569.lfad.lfnet.se</t>
  </si>
  <si>
    <t>e75l0349</t>
  </si>
  <si>
    <t>E75L0349</t>
  </si>
  <si>
    <t>E75V0651</t>
  </si>
  <si>
    <t>E75V0651.lfad.lfnet.se</t>
  </si>
  <si>
    <t>e75l0268</t>
  </si>
  <si>
    <t>E75L0268.lfad.lfnet.se</t>
  </si>
  <si>
    <t>e75l0547</t>
  </si>
  <si>
    <t>E75L0547.lfad.lfnet.se</t>
  </si>
  <si>
    <t>e75v0648</t>
  </si>
  <si>
    <t>E75V0648.lfad.lfnet.se</t>
  </si>
  <si>
    <t>E75V0688</t>
  </si>
  <si>
    <t>E75V0688.lfad.lfnet.se</t>
  </si>
  <si>
    <t>e75db0025</t>
  </si>
  <si>
    <t>E75DB0025.lfad.lfnet.se</t>
  </si>
  <si>
    <t>e75l0546</t>
  </si>
  <si>
    <t>E75L0546.lfad.lfnet.se</t>
  </si>
  <si>
    <t>E75L0274</t>
  </si>
  <si>
    <t>E75L0274.lfad.lfnet.se</t>
  </si>
  <si>
    <t>e75a0640</t>
  </si>
  <si>
    <t>E75A0640.lfad.lfnet.se</t>
  </si>
  <si>
    <t>e75v0653</t>
  </si>
  <si>
    <t>E75V0653.lfad.lfnet.se</t>
  </si>
  <si>
    <t>e75v0654</t>
  </si>
  <si>
    <t>E75V0654.lfad.lfnet.se</t>
  </si>
  <si>
    <t>e75a0632</t>
  </si>
  <si>
    <t>E75A0632.lfad.lfnet.se</t>
  </si>
  <si>
    <t>e75l0255</t>
  </si>
  <si>
    <t>E75L0255.lfad.lfnet.se</t>
  </si>
  <si>
    <t>E75L0309</t>
  </si>
  <si>
    <t>E75L0309.lfad.lfnet.se</t>
  </si>
  <si>
    <t>e75v0644</t>
  </si>
  <si>
    <t>E75V0644.lfad.lfnet.se</t>
  </si>
  <si>
    <t>e75l0348</t>
  </si>
  <si>
    <t>E75L0348</t>
  </si>
  <si>
    <t>e75l0275</t>
  </si>
  <si>
    <t>E75L0275.lfad.lfnet.se</t>
  </si>
  <si>
    <t>e75l0549</t>
  </si>
  <si>
    <t>E75L0549.lfad.lfnet.se</t>
  </si>
  <si>
    <t>E75V0652</t>
  </si>
  <si>
    <t>E75V0652.lfad.lfnet.se</t>
  </si>
  <si>
    <t>e75v0685</t>
  </si>
  <si>
    <t>E75V0685.lfad.lfnet.se</t>
  </si>
  <si>
    <t>E75L0285</t>
  </si>
  <si>
    <t>E75L0285.lfad.lfnet.se</t>
  </si>
  <si>
    <t>E75V0649</t>
  </si>
  <si>
    <t>E75V0649.lfad.lfnet.se</t>
  </si>
  <si>
    <t>E75L0510</t>
  </si>
  <si>
    <t>E75L0510.lfad.lfnet.se</t>
  </si>
  <si>
    <t>E75A0634</t>
  </si>
  <si>
    <t>E75A0634.lfad.lfnet.se</t>
  </si>
  <si>
    <t>E75L0513</t>
  </si>
  <si>
    <t>E75L0513.lfad.lfnet.se</t>
  </si>
  <si>
    <t>E75L0511</t>
  </si>
  <si>
    <t>E75L0511.lfad.lfnet.se</t>
  </si>
  <si>
    <t>E75L0267</t>
  </si>
  <si>
    <t>E75L0267.lfad.lfnet.se</t>
  </si>
  <si>
    <t>EPA,DIVA</t>
  </si>
  <si>
    <t>e75l0544</t>
  </si>
  <si>
    <t>E75L0544.lfad.lfnet.se</t>
  </si>
  <si>
    <t>e75a0636</t>
  </si>
  <si>
    <t>E75A0636.lfad.lfnet.se</t>
  </si>
  <si>
    <t>E75L0347</t>
  </si>
  <si>
    <t>E75L0347.lfad.lfnet.se</t>
  </si>
  <si>
    <t>e75l0272</t>
  </si>
  <si>
    <t>E75L0272.lfad.lfnet.se</t>
  </si>
  <si>
    <t>e75l0550</t>
  </si>
  <si>
    <t>E75L0550.lfad.lfnet.se</t>
  </si>
  <si>
    <t>e75v0647</t>
  </si>
  <si>
    <t>E75V0647.lfad.lfnet.se</t>
  </si>
  <si>
    <t>e75a0639</t>
  </si>
  <si>
    <t>E75A0639.lfad.lfnet.se</t>
  </si>
  <si>
    <t>e75l0560</t>
  </si>
  <si>
    <t>E75L0560.lfad.lfnet.se</t>
  </si>
  <si>
    <t>e75l0555</t>
  </si>
  <si>
    <t>E75L0555.lfad.lfnet.se</t>
  </si>
  <si>
    <t>e75v0643</t>
  </si>
  <si>
    <t>E75V0643.lfad.lfnet.se</t>
  </si>
  <si>
    <t>e75l0271</t>
  </si>
  <si>
    <t>E75L0271.lfad.lfnet.se</t>
  </si>
  <si>
    <t>e75v0645</t>
  </si>
  <si>
    <t>E75V0645.lfad.lfnet.se</t>
  </si>
  <si>
    <t>E75L0371</t>
  </si>
  <si>
    <t>E75L0371.lfad.lfnet.se</t>
  </si>
  <si>
    <t>E75L0364</t>
  </si>
  <si>
    <t>E75L0364.lfad.lfnet.se</t>
  </si>
  <si>
    <t>e75l0552</t>
  </si>
  <si>
    <t>E75L0552.lfad.lfnet.se</t>
  </si>
  <si>
    <t>e75l0313</t>
  </si>
  <si>
    <t>E75L0313.lfad.lfnet.se</t>
  </si>
  <si>
    <t>E75L0346</t>
  </si>
  <si>
    <t>E75L0346.lfad.lfnet.se</t>
  </si>
  <si>
    <t>e75l0568</t>
  </si>
  <si>
    <t>E75L0568.lfad.lfnet.se</t>
  </si>
  <si>
    <t>DIVA (Försäkringsplan)</t>
  </si>
  <si>
    <t>e75db0044</t>
  </si>
  <si>
    <t>E75DB0044.lfad.lfnet.se</t>
  </si>
  <si>
    <t>e75l0541</t>
  </si>
  <si>
    <t>E75L0541.lfad.lfnet.se</t>
  </si>
  <si>
    <t>e75l0277</t>
  </si>
  <si>
    <t>E75L0277.lfad.lfnet.se</t>
  </si>
  <si>
    <t>e75v0646</t>
  </si>
  <si>
    <t>E75V0646.lfad.lfnet.se</t>
  </si>
  <si>
    <t>e75l0269</t>
  </si>
  <si>
    <t>E75L0269.lfad.lfnet.se</t>
  </si>
  <si>
    <t>e75l0543</t>
  </si>
  <si>
    <t>E75L0543.lfad.lfnet.se</t>
  </si>
  <si>
    <t>e75db0045</t>
  </si>
  <si>
    <t>E75DB0045.lfad.lfnet.se</t>
  </si>
  <si>
    <t>Livförsäkring</t>
  </si>
  <si>
    <t>PLP</t>
  </si>
  <si>
    <t>E75A0703</t>
  </si>
  <si>
    <t>E75A0703.lfad.lfnet.se</t>
  </si>
  <si>
    <t>PULS</t>
  </si>
  <si>
    <t>E75DB0059</t>
  </si>
  <si>
    <t>E75DB0059.lfad.lfnet.se</t>
  </si>
  <si>
    <t>Friplanstjänsten</t>
  </si>
  <si>
    <t>e75v0485</t>
  </si>
  <si>
    <t>E75V0485</t>
  </si>
  <si>
    <t>e75v0490</t>
  </si>
  <si>
    <t>E75V0490.lfad.lfnet.se</t>
  </si>
  <si>
    <t>e75v0793</t>
  </si>
  <si>
    <t>E75V0793.lfad.lfnet.se</t>
  </si>
  <si>
    <t>Liv- och Pensionstjänsten</t>
  </si>
  <si>
    <t>E75V0182</t>
  </si>
  <si>
    <t>E75V0182.lfad.lfnet.se</t>
  </si>
  <si>
    <t>e75v0660</t>
  </si>
  <si>
    <t>E75V0660.lfad.lfnet.se</t>
  </si>
  <si>
    <t>e75v0180</t>
  </si>
  <si>
    <t>Beräkna Pensionsplan</t>
  </si>
  <si>
    <t>E75V0486</t>
  </si>
  <si>
    <t>E75V0791</t>
  </si>
  <si>
    <t>E75V0791.lfad.lfnet.se</t>
  </si>
  <si>
    <t>E75V0812</t>
  </si>
  <si>
    <t>E75V0812.lfad.lfnet.se</t>
  </si>
  <si>
    <t>e75v0488</t>
  </si>
  <si>
    <t>e75a0705</t>
  </si>
  <si>
    <t>E75A0705.lfad.lfnet.se</t>
  </si>
  <si>
    <t>e75db0061</t>
  </si>
  <si>
    <t>E75DB0061.lfad.lfnet.se</t>
  </si>
  <si>
    <t>E75V0459</t>
  </si>
  <si>
    <t>e75v0463</t>
  </si>
  <si>
    <t>E75V0463.lfad.lfnet.se</t>
  </si>
  <si>
    <t>e75v0181</t>
  </si>
  <si>
    <t>E75V0181.lfad.lfnet.se</t>
  </si>
  <si>
    <t>e75db0057</t>
  </si>
  <si>
    <t>E75DB0057.lfad.lfnet.se</t>
  </si>
  <si>
    <t>e75v0817</t>
  </si>
  <si>
    <t>E75V0817.lfad.lfnet.se</t>
  </si>
  <si>
    <t>Handelslagret</t>
  </si>
  <si>
    <t>e75v0364</t>
  </si>
  <si>
    <t>E75V0364.lfad.lfnet.se</t>
  </si>
  <si>
    <t>e75v0489</t>
  </si>
  <si>
    <t>E75V0489.lfad.lfnet.se</t>
  </si>
  <si>
    <t>e75v0252</t>
  </si>
  <si>
    <t>E75V0252.lfad.lfnet.se</t>
  </si>
  <si>
    <t>E75V0488.lfad.lfnet.se</t>
  </si>
  <si>
    <t>E75V0495</t>
  </si>
  <si>
    <t>E75V0495.lfad.lfnet.se</t>
  </si>
  <si>
    <t>e75v0458</t>
  </si>
  <si>
    <t>E75V0458</t>
  </si>
  <si>
    <t>e75db0069</t>
  </si>
  <si>
    <t>E75DB0069.lfad.lfnet.se</t>
  </si>
  <si>
    <t>e75v0251</t>
  </si>
  <si>
    <t>E75V0251</t>
  </si>
  <si>
    <t>e75a0704</t>
  </si>
  <si>
    <t>E75A0704.lfad.lfnet.se</t>
  </si>
  <si>
    <t>E75DB20069</t>
  </si>
  <si>
    <t>E75DB20069.lfad.lfnet.se</t>
  </si>
  <si>
    <t>Livstöd</t>
  </si>
  <si>
    <t>Biztalk Infosys development clones</t>
  </si>
  <si>
    <t>e75vdev14</t>
  </si>
  <si>
    <t>E75VDEV14.lfad.lfnet.se</t>
  </si>
  <si>
    <t>e75vdev16</t>
  </si>
  <si>
    <t>E75VDEV16.lfad.lfnet.se</t>
  </si>
  <si>
    <t>e75vdev10</t>
  </si>
  <si>
    <t>E75VDEV10.lfad.lfnet.se</t>
  </si>
  <si>
    <t>Navet</t>
  </si>
  <si>
    <t>e75v0460</t>
  </si>
  <si>
    <t>E75V0460.lfad.lfnet.se</t>
  </si>
  <si>
    <t>Ett LIV Sök Dokument</t>
  </si>
  <si>
    <t>e75db0029</t>
  </si>
  <si>
    <t>E75DB0029.lfad.lfnet.se</t>
  </si>
  <si>
    <t>e75v0461</t>
  </si>
  <si>
    <t>E75V0461.lfad.lfnet.se</t>
  </si>
  <si>
    <t>e75vdev15</t>
  </si>
  <si>
    <t>E75VDEV15.lfad.lfnet.se</t>
  </si>
  <si>
    <t>Livbrev II</t>
  </si>
  <si>
    <t>e75db0038</t>
  </si>
  <si>
    <t>E75DB0038.lfad.lfnet.se</t>
  </si>
  <si>
    <t>E75VDev17</t>
  </si>
  <si>
    <t>E75VDev17.lfad.lfnet.se</t>
  </si>
  <si>
    <t>Ett LIV Översikt Företag</t>
  </si>
  <si>
    <t>e75v0487</t>
  </si>
  <si>
    <t>E75V0487.lfad.lfnet.se</t>
  </si>
  <si>
    <t>E75VDEV24</t>
  </si>
  <si>
    <t>E75VDEV24.lfad.lfnet.se</t>
  </si>
  <si>
    <t>E75V0462</t>
  </si>
  <si>
    <t>E75V0462.lfad.lfnet.se</t>
  </si>
  <si>
    <t>e75vdev22</t>
  </si>
  <si>
    <t>E75VDEV22.lfad.lfnet.se</t>
  </si>
  <si>
    <t>E75VDEV13</t>
  </si>
  <si>
    <t>E75VDEV13.lfad.lfnet.se</t>
  </si>
  <si>
    <t>e75v0253</t>
  </si>
  <si>
    <t>E75V0253.lfad.lfnet.se</t>
  </si>
  <si>
    <t>e75v0541</t>
  </si>
  <si>
    <t>E75V0541.lfad.lfnet.se</t>
  </si>
  <si>
    <t>Capitex</t>
  </si>
  <si>
    <t>e75v0816</t>
  </si>
  <si>
    <t>E75V0816.lfad.lfnet.se</t>
  </si>
  <si>
    <t>e75v0811</t>
  </si>
  <si>
    <t>E75V0811.lfad.lfnet.se</t>
  </si>
  <si>
    <t>E75V0542</t>
  </si>
  <si>
    <t>E75V0542.lfad.lfnet.se</t>
  </si>
  <si>
    <t>e75vdev18</t>
  </si>
  <si>
    <t>E75VDEV18.lfad.lfnet.se</t>
  </si>
  <si>
    <t>e75v0544</t>
  </si>
  <si>
    <t>E75V0544.lfad.lfnet.se</t>
  </si>
  <si>
    <t>e75vdev23</t>
  </si>
  <si>
    <t>E75VDev23.lfad.lfnet.se</t>
  </si>
  <si>
    <t>LiDB</t>
  </si>
  <si>
    <t>e75v0365</t>
  </si>
  <si>
    <t>E75V0365.lfad.lfnet.se</t>
  </si>
  <si>
    <t>e75db0021</t>
  </si>
  <si>
    <t>E75DB0021.lfad.lfnet.se</t>
  </si>
  <si>
    <t>e75vdev19</t>
  </si>
  <si>
    <t>E75VDev19.lfad.lfnet.se</t>
  </si>
  <si>
    <t>e75vdev11</t>
  </si>
  <si>
    <t>E75VDEV11.lfad.lfnet.se</t>
  </si>
  <si>
    <t>e75vdev12</t>
  </si>
  <si>
    <t>E75VDEV12.lfad.lfnet.se</t>
  </si>
  <si>
    <t>Mäklarstöd</t>
  </si>
  <si>
    <t>Mäklarstöd LIV/SAK</t>
  </si>
  <si>
    <t>e75a0654</t>
  </si>
  <si>
    <t>E75A0654.lfad.lfnet.se</t>
  </si>
  <si>
    <t>e75v0457</t>
  </si>
  <si>
    <t>e75v0650</t>
  </si>
  <si>
    <t>E75V0650.lfad.lfnet.se</t>
  </si>
  <si>
    <t>E75V0493</t>
  </si>
  <si>
    <t>LINA</t>
  </si>
  <si>
    <t>E75A0649</t>
  </si>
  <si>
    <t>E75A0649.lfad.lfnet.se</t>
  </si>
  <si>
    <t>E75V0457.lfad.lfnet.se</t>
  </si>
  <si>
    <t>e75v0455</t>
  </si>
  <si>
    <t>E75V0455.lfad.lfnet.se</t>
  </si>
  <si>
    <t>E75V0456</t>
  </si>
  <si>
    <t>E75V0456.lfad.lfnet.se</t>
  </si>
  <si>
    <t>e75v0494</t>
  </si>
  <si>
    <t>E75V0494</t>
  </si>
  <si>
    <t>Motorförsäkring</t>
  </si>
  <si>
    <t>Sally</t>
  </si>
  <si>
    <t>e75db0052</t>
  </si>
  <si>
    <t>E75DB0052.lfad.lfnet.se</t>
  </si>
  <si>
    <t>G-VTR</t>
  </si>
  <si>
    <t>e75v0564</t>
  </si>
  <si>
    <t>Betalningsplattformen 1</t>
  </si>
  <si>
    <t>e75v0554</t>
  </si>
  <si>
    <t>E75V0554.lfad.lfnet.se</t>
  </si>
  <si>
    <t>RAFI</t>
  </si>
  <si>
    <t>e75v0561</t>
  </si>
  <si>
    <t>E75V0561.lfad.lfnet.se</t>
  </si>
  <si>
    <t>E75V0566</t>
  </si>
  <si>
    <t>Betalningsplattformen 2</t>
  </si>
  <si>
    <t>E75V0562</t>
  </si>
  <si>
    <t>E75V0562.lfad.lfnet.se</t>
  </si>
  <si>
    <t>E75V0564.lfad.lfnet.se</t>
  </si>
  <si>
    <t>E75A0555</t>
  </si>
  <si>
    <t>E75A0555.lfad.lfnet.se</t>
  </si>
  <si>
    <t>e75v0556</t>
  </si>
  <si>
    <t>E75V0556.lfad.lfnet.se</t>
  </si>
  <si>
    <t>e75db0023</t>
  </si>
  <si>
    <t>E75DB0023.lfad.lfnet.se</t>
  </si>
  <si>
    <t>e75db20052</t>
  </si>
  <si>
    <t>E75DB20052.lfad.lfnet.se</t>
  </si>
  <si>
    <t>e75v0500</t>
  </si>
  <si>
    <t>E75V0500</t>
  </si>
  <si>
    <t>Rally</t>
  </si>
  <si>
    <t>e75v0567</t>
  </si>
  <si>
    <t>E75V0567.lfad.lfnet.se</t>
  </si>
  <si>
    <t>e75v0563</t>
  </si>
  <si>
    <t>E75V0563.lfad.lfnet.se</t>
  </si>
  <si>
    <t>e75db0049</t>
  </si>
  <si>
    <t>E75DB0049.lfad.lfnet.se</t>
  </si>
  <si>
    <t>Bilklassning</t>
  </si>
  <si>
    <t>e75v0565</t>
  </si>
  <si>
    <t>E75V0565.lfad.lfnet.se</t>
  </si>
  <si>
    <t>e75db0051</t>
  </si>
  <si>
    <t>E75DB0051.lfad.lfnet.se</t>
  </si>
  <si>
    <t>E75V0555</t>
  </si>
  <si>
    <t>E75V0555.lfad.lfnet.se</t>
  </si>
  <si>
    <t>E75V0601</t>
  </si>
  <si>
    <t>E75V0601.lfad.lfnet.se</t>
  </si>
  <si>
    <t>e75v0559</t>
  </si>
  <si>
    <t>E75V0559.lfad.lfnet.se</t>
  </si>
  <si>
    <t>E75V0566.lfad.lfnet.se</t>
  </si>
  <si>
    <t>e75v0560</t>
  </si>
  <si>
    <t>E75V0560.lfad.lfnet.se</t>
  </si>
  <si>
    <t>E75DB0050</t>
  </si>
  <si>
    <t>E75DB0050.lfad.lfnet.se</t>
  </si>
  <si>
    <t>Sigilltjänsten</t>
  </si>
  <si>
    <t>e75db0047</t>
  </si>
  <si>
    <t>E75DB0047.lfad.lfnet.se</t>
  </si>
  <si>
    <t>e75db20049</t>
  </si>
  <si>
    <t>E75DB20049.lfad.lfnet.se</t>
  </si>
  <si>
    <t>E75A0485</t>
  </si>
  <si>
    <t>E75A0485.lfad.lfnet.se</t>
  </si>
  <si>
    <t>e75db0028</t>
  </si>
  <si>
    <t>E75DB0028.lfad.lfnet.se</t>
  </si>
  <si>
    <t>Projekt</t>
  </si>
  <si>
    <t>NCache</t>
  </si>
  <si>
    <t>E75L0054</t>
  </si>
  <si>
    <t>E75L0054.lfad.lfnet.se</t>
  </si>
  <si>
    <t>SAS(Agria)</t>
  </si>
  <si>
    <t>e75l0208</t>
  </si>
  <si>
    <t>E75L0208.lfad.lfnet.se</t>
  </si>
  <si>
    <t>E75L0361</t>
  </si>
  <si>
    <t>E75L0361.lfad.lfnet.se</t>
  </si>
  <si>
    <t>E75L0362</t>
  </si>
  <si>
    <t>E75L0362.lfad.lfnet.se</t>
  </si>
  <si>
    <t>HGM(Agria)</t>
  </si>
  <si>
    <t>e75l0211</t>
  </si>
  <si>
    <t>E75L0211.lfad.lfnet.se</t>
  </si>
  <si>
    <t>E75L0209</t>
  </si>
  <si>
    <t>E75L0209.lfad.lfnet.se</t>
  </si>
  <si>
    <t>e75l0210</t>
  </si>
  <si>
    <t>E75L0210.lfad.lfnet.se</t>
  </si>
  <si>
    <t>e75l0197</t>
  </si>
  <si>
    <t>E75L0197.lfad.lfnet.se</t>
  </si>
  <si>
    <t>Retail</t>
  </si>
  <si>
    <t>BaNCS</t>
  </si>
  <si>
    <t>WLFTD101V</t>
  </si>
  <si>
    <t>WLFTD101V.lfad.lfnet.se</t>
  </si>
  <si>
    <t>Kontrolltal</t>
  </si>
  <si>
    <t>wlfpa004</t>
  </si>
  <si>
    <t>WLFPA004.lfad.lfnet.se</t>
  </si>
  <si>
    <t>Wlfpa113v</t>
  </si>
  <si>
    <t>Wlfpa113v.lfad.lfnet.se</t>
  </si>
  <si>
    <t>wlfta100v</t>
  </si>
  <si>
    <t>WLFTA100V.lfad.lfnet.se</t>
  </si>
  <si>
    <t>WLFPA003</t>
  </si>
  <si>
    <t>WLFPA003.lfad.lfnet.se</t>
  </si>
  <si>
    <t>Risk</t>
  </si>
  <si>
    <t>OpERA</t>
  </si>
  <si>
    <t>wlftd005</t>
  </si>
  <si>
    <t>wlftd005.lfad.lfnet.se</t>
  </si>
  <si>
    <t>WLFPA001</t>
  </si>
  <si>
    <t>wlfpa001.lfad.lfnet.se</t>
  </si>
  <si>
    <t>SAK Försäkring</t>
  </si>
  <si>
    <t>Kontoreg</t>
  </si>
  <si>
    <t>E75V0506</t>
  </si>
  <si>
    <t>VIVI</t>
  </si>
  <si>
    <t>e75v0508</t>
  </si>
  <si>
    <t>E75V0508.lfad.lfnet.se</t>
  </si>
  <si>
    <t>e75v0503</t>
  </si>
  <si>
    <t>E75V0503.lfad.lfnet.se</t>
  </si>
  <si>
    <t>BOVI</t>
  </si>
  <si>
    <t>E75V0497</t>
  </si>
  <si>
    <t>Säkerhet &amp; Behörighet</t>
  </si>
  <si>
    <t>GEMI</t>
  </si>
  <si>
    <t>e75a0670</t>
  </si>
  <si>
    <t>e75a0677</t>
  </si>
  <si>
    <t>e75lz0003</t>
  </si>
  <si>
    <t>E75LZ0003.utv.gemi.se</t>
  </si>
  <si>
    <t>Certifikat PKI</t>
  </si>
  <si>
    <t>e00ca001</t>
  </si>
  <si>
    <t>E00CA001.lfad.lfnet.se</t>
  </si>
  <si>
    <t>e75a0674</t>
  </si>
  <si>
    <t>E75A0674.prod.gemi.se</t>
  </si>
  <si>
    <t>Pointsharp</t>
  </si>
  <si>
    <t>E75DB0073</t>
  </si>
  <si>
    <t>E75DB0073.lfad.lfnet.se</t>
  </si>
  <si>
    <t>e75lz0001</t>
  </si>
  <si>
    <t>E75LZ0001.st.gemi.se</t>
  </si>
  <si>
    <t>ActiveDirectory</t>
  </si>
  <si>
    <t>e75v0710</t>
  </si>
  <si>
    <t>E75V0710.lfad.lfnet.se</t>
  </si>
  <si>
    <t>e75a0676</t>
  </si>
  <si>
    <t>E75A0676.lfad.lfnet.se</t>
  </si>
  <si>
    <t>e75lz0004</t>
  </si>
  <si>
    <t>E75LZ0004.utv.gemi.se</t>
  </si>
  <si>
    <t>E00CA002</t>
  </si>
  <si>
    <t>E00CA002.lfad.lfnet.se</t>
  </si>
  <si>
    <t>LIAM</t>
  </si>
  <si>
    <t>E75L0237</t>
  </si>
  <si>
    <t>E75L0237.lfad.lfnet.se</t>
  </si>
  <si>
    <t>e75l0201</t>
  </si>
  <si>
    <t>E75L0201.lfad.lfnet.se</t>
  </si>
  <si>
    <t>e75v0703</t>
  </si>
  <si>
    <t>E75V0703.lfad.lfnet.se</t>
  </si>
  <si>
    <t>e75l0059</t>
  </si>
  <si>
    <t>E75L0059.lfad.lfnet.se</t>
  </si>
  <si>
    <t>e75l0242</t>
  </si>
  <si>
    <t>E75L0242.lfad.lfnet.se</t>
  </si>
  <si>
    <t>E75V0716</t>
  </si>
  <si>
    <t>E75V0716.lfad.lfnet.se</t>
  </si>
  <si>
    <t>E75LZ0012</t>
  </si>
  <si>
    <t>E75LZ0012.prod.gemi.se</t>
  </si>
  <si>
    <t>e75l0240</t>
  </si>
  <si>
    <t>E75L0240.lfad.lfnet.se</t>
  </si>
  <si>
    <t>e75l0241</t>
  </si>
  <si>
    <t>E75L0241.lfad.lfnet.se</t>
  </si>
  <si>
    <t>E75V0709</t>
  </si>
  <si>
    <t>E75V0709.lfad.lfnet.se</t>
  </si>
  <si>
    <t>E75L0200</t>
  </si>
  <si>
    <t>E75L0200.lfad.lfnet.se</t>
  </si>
  <si>
    <t>e75l0057</t>
  </si>
  <si>
    <t>e75l0057.lfad.lfnet.se</t>
  </si>
  <si>
    <t>e75lz0010</t>
  </si>
  <si>
    <t>E75LZ0010.prod.gemi.se</t>
  </si>
  <si>
    <t>e75v0711</t>
  </si>
  <si>
    <t>e75v0626</t>
  </si>
  <si>
    <t>E75V0626.lfad.lfnet.se</t>
  </si>
  <si>
    <t>e75lz0007</t>
  </si>
  <si>
    <t>E75LZ0007.prod.gemi.se</t>
  </si>
  <si>
    <t>e75a0671</t>
  </si>
  <si>
    <t>E75V0703</t>
  </si>
  <si>
    <t>e75db0039</t>
  </si>
  <si>
    <t>E75DB0039.lfad.lfnet.se</t>
  </si>
  <si>
    <t>e75l0236</t>
  </si>
  <si>
    <t>E75L0236.lfad.lfnet.se</t>
  </si>
  <si>
    <t>E75V0582</t>
  </si>
  <si>
    <t>e75lz0002</t>
  </si>
  <si>
    <t>E75LZ0002.utv.gemi.se</t>
  </si>
  <si>
    <t>E75V0717</t>
  </si>
  <si>
    <t>E75V0717.lfad.lfnet.se</t>
  </si>
  <si>
    <t>e75l0199</t>
  </si>
  <si>
    <t>E75L0199.lfad.lfnet.se</t>
  </si>
  <si>
    <t>E75L0060</t>
  </si>
  <si>
    <t>E75L0060.lfad.lfnet.se</t>
  </si>
  <si>
    <t>E75A0670.lfad.lfnet.se</t>
  </si>
  <si>
    <t>e75l0198</t>
  </si>
  <si>
    <t>E75L0198.lfad.lfnet.se</t>
  </si>
  <si>
    <t>e75l0239</t>
  </si>
  <si>
    <t>E75L0239.lfad.lfnet.se</t>
  </si>
  <si>
    <t>E75LZ0009</t>
  </si>
  <si>
    <t>E75LZ0009.prod.gemi.se</t>
  </si>
  <si>
    <t>e75a0668</t>
  </si>
  <si>
    <t>e75a0668.prod.gemi.se</t>
  </si>
  <si>
    <t>e75l0058</t>
  </si>
  <si>
    <t>E75L0058.lfad.lfnet.se</t>
  </si>
  <si>
    <t>e75lz0008</t>
  </si>
  <si>
    <t>E75LZ0008.prod.gemi.se</t>
  </si>
  <si>
    <t>e75l0238</t>
  </si>
  <si>
    <t>E75L0238.lfad.lfnet.se</t>
  </si>
  <si>
    <t>Skadehantering SAK</t>
  </si>
  <si>
    <t>LF Driftkontroll</t>
  </si>
  <si>
    <t>E75DB0020</t>
  </si>
  <si>
    <t>E75DB0020.lfad.lfnet.se</t>
  </si>
  <si>
    <t>WinKosk</t>
  </si>
  <si>
    <t>E75V0156</t>
  </si>
  <si>
    <t>E75V0156.lfad.lfnet.se</t>
  </si>
  <si>
    <t>e75v0153</t>
  </si>
  <si>
    <t>E75V0153.lfad.lfnet.se</t>
  </si>
  <si>
    <t>Blaze Advisor</t>
  </si>
  <si>
    <t>e75v0499</t>
  </si>
  <si>
    <t>E75V0499.lfad.lfnet.se</t>
  </si>
  <si>
    <t>MEPS</t>
  </si>
  <si>
    <t>e75v0687</t>
  </si>
  <si>
    <t>E75V0687.lfad.lfnet.se</t>
  </si>
  <si>
    <t>IDE</t>
  </si>
  <si>
    <t>e75v0505</t>
  </si>
  <si>
    <t>E75V0505.lfad.lfnet.se</t>
  </si>
  <si>
    <t>Admin Skadetjänst</t>
  </si>
  <si>
    <t>e75v0498</t>
  </si>
  <si>
    <t>E75V0498.lfad.lfnet.se</t>
  </si>
  <si>
    <t>Kronblom</t>
  </si>
  <si>
    <t>E75V0083</t>
  </si>
  <si>
    <t>E75V0083.lfad.lfnet.se</t>
  </si>
  <si>
    <t>PostNrBolag</t>
  </si>
  <si>
    <t>E75V0510</t>
  </si>
  <si>
    <t>E75V0510.lfad.lfnet.se</t>
  </si>
  <si>
    <t>E75V0502</t>
  </si>
  <si>
    <t>E75V0502.lfad.lfnet.se</t>
  </si>
  <si>
    <t>GSR</t>
  </si>
  <si>
    <t>e75v0509</t>
  </si>
  <si>
    <t>E75V0509.lfad.lfnet.se</t>
  </si>
  <si>
    <t>Solvens II</t>
  </si>
  <si>
    <t>ARMS</t>
  </si>
  <si>
    <t>E75V0712</t>
  </si>
  <si>
    <t>E75V0712.lfad.lfnet.se</t>
  </si>
  <si>
    <t>MatLab</t>
  </si>
  <si>
    <t>e75v0662</t>
  </si>
  <si>
    <t>E75V0662.lfad.lfnet.se</t>
  </si>
  <si>
    <t>Risk application – Solvens II</t>
  </si>
  <si>
    <t>e75a0690</t>
  </si>
  <si>
    <t>E75A0690.lfad.lfnet.se</t>
  </si>
  <si>
    <t>e75a0682</t>
  </si>
  <si>
    <t>E75A0682.lfad.lfnet.se</t>
  </si>
  <si>
    <t>e75v0616</t>
  </si>
  <si>
    <t>E75V0616.lfad.lfnet.se</t>
  </si>
  <si>
    <t>e75a0688</t>
  </si>
  <si>
    <t>E75A0688.lfad.lfnet.se</t>
  </si>
  <si>
    <t>ESG</t>
  </si>
  <si>
    <t>E75V0618</t>
  </si>
  <si>
    <t>E75V0618.lfad.lfnet.se</t>
  </si>
  <si>
    <t>E75V0661</t>
  </si>
  <si>
    <t>E75V0661.lfad.lfnet.se</t>
  </si>
  <si>
    <t>E75A0689</t>
  </si>
  <si>
    <t>E75A0689.lfad.lfnet.se</t>
  </si>
  <si>
    <t>e75a0684</t>
  </si>
  <si>
    <t>E75A0684.lfad.lfnet.se</t>
  </si>
  <si>
    <t>e75a0691</t>
  </si>
  <si>
    <t>E75A0691.lfad.lfnet.se</t>
  </si>
  <si>
    <t>e75v0664</t>
  </si>
  <si>
    <t>E75V0664.lfad.lfnet.se</t>
  </si>
  <si>
    <t>e75a0686</t>
  </si>
  <si>
    <t>E75A0686.lfad.lfnet.se</t>
  </si>
  <si>
    <t>E75DB0070</t>
  </si>
  <si>
    <t>E75DB0070.lfad.lfnet.se</t>
  </si>
  <si>
    <t>E75A0681</t>
  </si>
  <si>
    <t>E75A0681.lfad.lfnet.se</t>
  </si>
  <si>
    <t>e75a0685</t>
  </si>
  <si>
    <t>E75A0685.lfad.lfnet.se</t>
  </si>
  <si>
    <t>E75DB0042</t>
  </si>
  <si>
    <t>E75DB0042.lfad.lfnet.se</t>
  </si>
  <si>
    <t>E75V0615</t>
  </si>
  <si>
    <t>E75V0615.lfad.lfnet.se</t>
  </si>
  <si>
    <t>e75a0680</t>
  </si>
  <si>
    <t>E75A0680.lfad.lfnet.se</t>
  </si>
  <si>
    <t>e75v0628</t>
  </si>
  <si>
    <t>E75V0628.lfad.lfnet.se</t>
  </si>
  <si>
    <t>e75v0676</t>
  </si>
  <si>
    <t>E75V0676.lfad.lfnet.se</t>
  </si>
  <si>
    <t>E75V0663</t>
  </si>
  <si>
    <t>E75V0663.lfad.lfnet.se</t>
  </si>
  <si>
    <t>E75A0683</t>
  </si>
  <si>
    <t>E75A0683.lfad.lfnet.se</t>
  </si>
  <si>
    <t>e75a0687</t>
  </si>
  <si>
    <t>E75A0687.lfad.lfnet.se</t>
  </si>
  <si>
    <t>E75V0665</t>
  </si>
  <si>
    <t>E75V0665.lfad.lfnet.se</t>
  </si>
  <si>
    <t>Stöd applikationsutveckling</t>
  </si>
  <si>
    <t>TFS</t>
  </si>
  <si>
    <t>e75v0479</t>
  </si>
  <si>
    <t>E75V0479.lfad.lfnet.se</t>
  </si>
  <si>
    <t>e75v0821</t>
  </si>
  <si>
    <t>E75V0821.lfad.lfnet.se</t>
  </si>
  <si>
    <t>MUMs</t>
  </si>
  <si>
    <t>E75L0212</t>
  </si>
  <si>
    <t>E75L0212.lfad.lfnet.se</t>
  </si>
  <si>
    <t>E75DB0085</t>
  </si>
  <si>
    <t>E75DB0085.lfad.lfnet.se</t>
  </si>
  <si>
    <t>e75v0617</t>
  </si>
  <si>
    <t>E75V0617.lfad.lfnet.se</t>
  </si>
  <si>
    <t>E75V0820</t>
  </si>
  <si>
    <t>E75V0820.lfad.lfnet.se</t>
  </si>
  <si>
    <t>e75l0213</t>
  </si>
  <si>
    <t>E75L0213.lfad.lfnet.se</t>
  </si>
  <si>
    <t>E75V0823</t>
  </si>
  <si>
    <t>E75V0823.lfad.lfnet.se</t>
  </si>
  <si>
    <t>Mainframe Express Enterprise Edition</t>
  </si>
  <si>
    <t>E75V0527</t>
  </si>
  <si>
    <t>E75V0527.lfad.lfnet.se</t>
  </si>
  <si>
    <t>TFS SHAREPOINT (APPLICATION)</t>
  </si>
  <si>
    <t>E75L0128</t>
  </si>
  <si>
    <t>E75L0128.lfad.lfnet.se</t>
  </si>
  <si>
    <t>Gemensum (NeoLoad)</t>
  </si>
  <si>
    <t>LFWMLT01T</t>
  </si>
  <si>
    <t>LFWMLT01T.lfad.lfnet.se</t>
  </si>
  <si>
    <t>e75v0742</t>
  </si>
  <si>
    <t>E75V0742.lfad.lfnet.se</t>
  </si>
  <si>
    <t>Sparx EA</t>
  </si>
  <si>
    <t>WLFPD006V</t>
  </si>
  <si>
    <t>WLFPD006V.lfad.lfnet.se</t>
  </si>
  <si>
    <t>E75V0822</t>
  </si>
  <si>
    <t>E75V0822.lfad.lfnet.se</t>
  </si>
  <si>
    <t>e75l0288</t>
  </si>
  <si>
    <t>E75L0288.lfad.lfnet.se</t>
  </si>
  <si>
    <t>e75v0586</t>
  </si>
  <si>
    <t>E75V0586.lfad.lfnet.se</t>
  </si>
  <si>
    <t>E75L0124</t>
  </si>
  <si>
    <t>E75L0124.lfad.lfnet.se</t>
  </si>
  <si>
    <t>wlfpd005</t>
  </si>
  <si>
    <t>wlfpd005.lfad.lfnet.se</t>
  </si>
  <si>
    <t>wlfpd006</t>
  </si>
  <si>
    <t>wlfpd006.lfad.lfnet.se</t>
  </si>
  <si>
    <t>e75l0127</t>
  </si>
  <si>
    <t>E75L0127.lfad.lfnet.se</t>
  </si>
  <si>
    <t>e75v0753</t>
  </si>
  <si>
    <t>E75V0753.lfad.lfnet.se</t>
  </si>
  <si>
    <t>e75v0621</t>
  </si>
  <si>
    <t>E75V0621.lfad.lfnet.se</t>
  </si>
  <si>
    <t>e75l0123</t>
  </si>
  <si>
    <t>E75L0123.lfad.lfnet.se</t>
  </si>
  <si>
    <t>e75db0086</t>
  </si>
  <si>
    <t>E75DB0086.lfad.lfnet.se</t>
  </si>
  <si>
    <t>Stöd LFAB</t>
  </si>
  <si>
    <t>HRPlus</t>
  </si>
  <si>
    <t>e75db0084</t>
  </si>
  <si>
    <t>E75DB0084.lfad.lfnet.se</t>
  </si>
  <si>
    <t>e75db0083</t>
  </si>
  <si>
    <t>E75DB0083.lfad.lfnet.se</t>
  </si>
  <si>
    <t>E75L0205</t>
  </si>
  <si>
    <t>E75L0205.lfad.lfnet.se</t>
  </si>
  <si>
    <t>e75l0204</t>
  </si>
  <si>
    <t>E75L0204.lfad.lfnet.se</t>
  </si>
  <si>
    <t>e75l0206</t>
  </si>
  <si>
    <t>E75L0206.lfad.lfnet.se</t>
  </si>
  <si>
    <t>Copernicus</t>
  </si>
  <si>
    <t>e75v0512</t>
  </si>
  <si>
    <t>E75V0512.lfad.lfnet.se</t>
  </si>
  <si>
    <t>PeopleSoft Portal (APPLICATION)</t>
  </si>
  <si>
    <t>E75V0721</t>
  </si>
  <si>
    <t>E75V0721.lfad.lfnet.se</t>
  </si>
  <si>
    <t>Peoplesoft HCM</t>
  </si>
  <si>
    <t>e75l0259</t>
  </si>
  <si>
    <t>E75L0259.lfad.lfnet.se</t>
  </si>
  <si>
    <t>Omföringsfunktionen</t>
  </si>
  <si>
    <t>e75v0746</t>
  </si>
  <si>
    <t>E75V0746.lfad.lfnet.se</t>
  </si>
  <si>
    <t>EastCoast</t>
  </si>
  <si>
    <t>E75L0203</t>
  </si>
  <si>
    <t>E75L0203.lfad.lfnet.se</t>
  </si>
  <si>
    <t>e75v0596</t>
  </si>
  <si>
    <t>E75V0596.lfad.lfnet.se</t>
  </si>
  <si>
    <t>e75v0595</t>
  </si>
  <si>
    <t>E75V0595.lfad.lfnet.se</t>
  </si>
  <si>
    <t>E75L0207</t>
  </si>
  <si>
    <t>E75L0207.lfad.lfnet.se</t>
  </si>
  <si>
    <t>ARX Passagesystem</t>
  </si>
  <si>
    <t>E75V0478</t>
  </si>
  <si>
    <t>E75V0478.lfad.lfnet.se</t>
  </si>
  <si>
    <t>e75db0058</t>
  </si>
  <si>
    <t>E75DB0058.lfad.lfnet.se</t>
  </si>
  <si>
    <t>InfoCaption</t>
  </si>
  <si>
    <t>E75L0329</t>
  </si>
  <si>
    <t>E75L0329.lfad.lfnet.se</t>
  </si>
  <si>
    <t>e75l0202</t>
  </si>
  <si>
    <t>E75L0202.lfad.lfnet.se</t>
  </si>
  <si>
    <t>Peoplesoft ELM</t>
  </si>
  <si>
    <t>e75v0745</t>
  </si>
  <si>
    <t>E75DB0053</t>
  </si>
  <si>
    <t>E75DB0053.lfad.lfnet.se</t>
  </si>
  <si>
    <t>Physical/virtual</t>
  </si>
  <si>
    <t>e75l0509</t>
  </si>
  <si>
    <t>SEHAN450AS13OS</t>
  </si>
  <si>
    <t>e75v0420</t>
  </si>
  <si>
    <t>e75l0177</t>
  </si>
  <si>
    <t>e75db0048</t>
  </si>
  <si>
    <t>e75a0608</t>
  </si>
  <si>
    <t>E75A0608.lfad.lfnet.se</t>
  </si>
  <si>
    <t>e75l0120</t>
  </si>
  <si>
    <t>E75L0008</t>
  </si>
  <si>
    <t>E75DB0055</t>
  </si>
  <si>
    <t>E75V0252</t>
  </si>
  <si>
    <t>E75LZ0001</t>
  </si>
  <si>
    <t>ServerName</t>
  </si>
  <si>
    <t>OperatingSystem</t>
  </si>
  <si>
    <t>TotalDiskSize(GB)</t>
  </si>
  <si>
    <t>TotalFreeSpace(GB)</t>
  </si>
  <si>
    <t>TotalUsedSpace(GB)</t>
  </si>
  <si>
    <t>TotalMemory(GB)</t>
  </si>
  <si>
    <t>NumberOfCPU</t>
  </si>
  <si>
    <t>Core/CPU</t>
  </si>
  <si>
    <t>ServerType</t>
  </si>
  <si>
    <t>Microsoft Windows Server 2012 R2 Standard</t>
  </si>
  <si>
    <t>E75L0002</t>
  </si>
  <si>
    <t>E75L0004</t>
  </si>
  <si>
    <t>E75L0005</t>
  </si>
  <si>
    <t>E75L0006</t>
  </si>
  <si>
    <t>Microsoft Windows Server 2016 Standard</t>
  </si>
  <si>
    <t>E75L0365</t>
  </si>
  <si>
    <t>E75L0366</t>
  </si>
  <si>
    <t>E75A0593</t>
  </si>
  <si>
    <t xml:space="preserve">Microsoft Windows Server 2008 R2 Enterprise </t>
  </si>
  <si>
    <t>E75A0608</t>
  </si>
  <si>
    <t xml:space="preserve">Microsoft Windows Server 2008 R2 Standard </t>
  </si>
  <si>
    <t>E75A0609</t>
  </si>
  <si>
    <t>E75A0679</t>
  </si>
  <si>
    <t>E75A0503</t>
  </si>
  <si>
    <t>E75A0505</t>
  </si>
  <si>
    <t>E75A0590</t>
  </si>
  <si>
    <t>E75A0557</t>
  </si>
  <si>
    <t>E75A0604</t>
  </si>
  <si>
    <t>E75A0605</t>
  </si>
  <si>
    <t>E75A0613</t>
  </si>
  <si>
    <t>E75A0614</t>
  </si>
  <si>
    <t>E75H0037</t>
  </si>
  <si>
    <t>E75H0039</t>
  </si>
  <si>
    <t>E75L0553</t>
  </si>
  <si>
    <t>E75L0554</t>
  </si>
  <si>
    <t>E75H0070</t>
  </si>
  <si>
    <t>E75A0636</t>
  </si>
  <si>
    <t>E75A0637</t>
  </si>
  <si>
    <t>E75A0639</t>
  </si>
  <si>
    <t>E75A0640</t>
  </si>
  <si>
    <t>E75A0641</t>
  </si>
  <si>
    <t>E75A0619</t>
  </si>
  <si>
    <t>E75A0645</t>
  </si>
  <si>
    <t>E75V0644</t>
  </si>
  <si>
    <t>E75V0645</t>
  </si>
  <si>
    <t>E75V0685</t>
  </si>
  <si>
    <t>E75V0686</t>
  </si>
  <si>
    <t>E75V0689</t>
  </si>
  <si>
    <t>E75V0646</t>
  </si>
  <si>
    <t>E75V0708</t>
  </si>
  <si>
    <t>E75V0608</t>
  </si>
  <si>
    <t>E75V0469</t>
  </si>
  <si>
    <t>E75V0577</t>
  </si>
  <si>
    <t>E75V0735</t>
  </si>
  <si>
    <t>E75V0520</t>
  </si>
  <si>
    <t>E75V0680</t>
  </si>
  <si>
    <t>E75V0622</t>
  </si>
  <si>
    <t>E75V0417</t>
  </si>
  <si>
    <t>E75V0451</t>
  </si>
  <si>
    <t>E75V0452</t>
  </si>
  <si>
    <t>E75V0798</t>
  </si>
  <si>
    <t>E75VDEV01</t>
  </si>
  <si>
    <t>E75VDEV02</t>
  </si>
  <si>
    <t>E75VDEV03</t>
  </si>
  <si>
    <t>E75VDEV04</t>
  </si>
  <si>
    <t>E75VDEV10</t>
  </si>
  <si>
    <t>E75VDEV11</t>
  </si>
  <si>
    <t>E75VDEV12</t>
  </si>
  <si>
    <t>E75VDEV14</t>
  </si>
  <si>
    <t>E75VDEV15</t>
  </si>
  <si>
    <t>E75VDEV16</t>
  </si>
  <si>
    <t>E75VDEV17</t>
  </si>
  <si>
    <t>E75VDEV18</t>
  </si>
  <si>
    <t>E75VDEV19</t>
  </si>
  <si>
    <t>E75VDEV22</t>
  </si>
  <si>
    <t>E75VDEV23</t>
  </si>
  <si>
    <t>E75V0561</t>
  </si>
  <si>
    <t>E75V0563</t>
  </si>
  <si>
    <t>E75V0554</t>
  </si>
  <si>
    <t>E75V0556</t>
  </si>
  <si>
    <t>E75V0557</t>
  </si>
  <si>
    <t>E75V0559</t>
  </si>
  <si>
    <t>E75V0560</t>
  </si>
  <si>
    <t>E75V0496</t>
  </si>
  <si>
    <t>E75V0503</t>
  </si>
  <si>
    <t>E75V0153</t>
  </si>
  <si>
    <t>E75V0505</t>
  </si>
  <si>
    <t>E75V0498</t>
  </si>
  <si>
    <t>E75V0499</t>
  </si>
  <si>
    <t>E75V0460</t>
  </si>
  <si>
    <t>E75V0461</t>
  </si>
  <si>
    <t>E75V0463</t>
  </si>
  <si>
    <t>E75V0811</t>
  </si>
  <si>
    <t>E75V0181</t>
  </si>
  <si>
    <t>E75V0253</t>
  </si>
  <si>
    <t>E75V0364</t>
  </si>
  <si>
    <t>E75V0365</t>
  </si>
  <si>
    <t>E75V0455</t>
  </si>
  <si>
    <t>E75V0541</t>
  </si>
  <si>
    <t>E75V0544</t>
  </si>
  <si>
    <t>E75V0793</t>
  </si>
  <si>
    <t>E75V0479</t>
  </si>
  <si>
    <t>E75V0528</t>
  </si>
  <si>
    <t>E75V0514</t>
  </si>
  <si>
    <t>E75V0616</t>
  </si>
  <si>
    <t>E75V0617</t>
  </si>
  <si>
    <t>E75V0628</t>
  </si>
  <si>
    <t>E75V0662</t>
  </si>
  <si>
    <t>E75V0664</t>
  </si>
  <si>
    <t>E75V0742</t>
  </si>
  <si>
    <t>E75V0512</t>
  </si>
  <si>
    <t>E75V0589</t>
  </si>
  <si>
    <t>E75V0592</t>
  </si>
  <si>
    <t>E75V0626</t>
  </si>
  <si>
    <t>E75V0432</t>
  </si>
  <si>
    <t>E75V0809</t>
  </si>
  <si>
    <t>E75V0810</t>
  </si>
  <si>
    <t>E75V0441</t>
  </si>
  <si>
    <t>E75V0799</t>
  </si>
  <si>
    <t>E75V0800</t>
  </si>
  <si>
    <t>E75V0336</t>
  </si>
  <si>
    <t>E75V0643</t>
  </si>
  <si>
    <t>E75V0640</t>
  </si>
  <si>
    <t>E75V0655</t>
  </si>
  <si>
    <t>E75V0641</t>
  </si>
  <si>
    <t>E75V0402</t>
  </si>
  <si>
    <t>E75V0335</t>
  </si>
  <si>
    <t>E75V0782</t>
  </si>
  <si>
    <t>E75V0676</t>
  </si>
  <si>
    <t>E75V0529</t>
  </si>
  <si>
    <t>E75V0530</t>
  </si>
  <si>
    <t>E75V0647</t>
  </si>
  <si>
    <t>E75V0648</t>
  </si>
  <si>
    <t>E75V0650</t>
  </si>
  <si>
    <t>E75V0653</t>
  </si>
  <si>
    <t>E75V0654</t>
  </si>
  <si>
    <t>E75V0695</t>
  </si>
  <si>
    <t>E75V0564</t>
  </si>
  <si>
    <t>E75V0565</t>
  </si>
  <si>
    <t>E75V0567</t>
  </si>
  <si>
    <t>E75V0595</t>
  </si>
  <si>
    <t>E75V0596</t>
  </si>
  <si>
    <t>E75V0746</t>
  </si>
  <si>
    <t>E75V0807</t>
  </si>
  <si>
    <t>E75V0710</t>
  </si>
  <si>
    <t>E75V0611</t>
  </si>
  <si>
    <t>E75V0437</t>
  </si>
  <si>
    <t>E75V0438</t>
  </si>
  <si>
    <t>E75V0439</t>
  </si>
  <si>
    <t>E75V0440</t>
  </si>
  <si>
    <t>E75V0443</t>
  </si>
  <si>
    <t>E75V0457</t>
  </si>
  <si>
    <t>E75V0487</t>
  </si>
  <si>
    <t>E75V0488</t>
  </si>
  <si>
    <t>E75V0489</t>
  </si>
  <si>
    <t>E75V0490</t>
  </si>
  <si>
    <t>E75V0526</t>
  </si>
  <si>
    <t>E75V0660</t>
  </si>
  <si>
    <t>E75V0816</t>
  </si>
  <si>
    <t>E75V0817</t>
  </si>
  <si>
    <t>E75V0614</t>
  </si>
  <si>
    <t>E75V0623</t>
  </si>
  <si>
    <t>E75V0722</t>
  </si>
  <si>
    <t>E75V0474</t>
  </si>
  <si>
    <t>E75V0682</t>
  </si>
  <si>
    <t>E75V0424</t>
  </si>
  <si>
    <t>E75V0423</t>
  </si>
  <si>
    <t>E75V0447</t>
  </si>
  <si>
    <t>E75V0802</t>
  </si>
  <si>
    <t>E75V0421</t>
  </si>
  <si>
    <t>E75V0609</t>
  </si>
  <si>
    <t>E75V0515</t>
  </si>
  <si>
    <t>E75V0508</t>
  </si>
  <si>
    <t>E75V0509</t>
  </si>
  <si>
    <t>E75V0511</t>
  </si>
  <si>
    <t>E75V0687</t>
  </si>
  <si>
    <t>E75V0586</t>
  </si>
  <si>
    <t>E75V0621</t>
  </si>
  <si>
    <t>E75V0753</t>
  </si>
  <si>
    <t>E75V0821</t>
  </si>
  <si>
    <t>E75L0313</t>
  </si>
  <si>
    <t>E75L0314</t>
  </si>
  <si>
    <t>E75L0301</t>
  </si>
  <si>
    <t>E75L0450</t>
  </si>
  <si>
    <t>E75L0451</t>
  </si>
  <si>
    <t>WLFTA137V</t>
  </si>
  <si>
    <t>E75A0693</t>
  </si>
  <si>
    <t>E00CA001</t>
  </si>
  <si>
    <t>E75A0686</t>
  </si>
  <si>
    <t>E75A0687</t>
  </si>
  <si>
    <t>E75A0690</t>
  </si>
  <si>
    <t>E75A0691</t>
  </si>
  <si>
    <t>E75A0688</t>
  </si>
  <si>
    <t>E75A0704</t>
  </si>
  <si>
    <t>E75A0705</t>
  </si>
  <si>
    <t>E75H0108</t>
  </si>
  <si>
    <t>E00DC0008</t>
  </si>
  <si>
    <t>E00DC0021</t>
  </si>
  <si>
    <t>E75DB0079</t>
  </si>
  <si>
    <t>E75DB0032</t>
  </si>
  <si>
    <t>E75DB0051</t>
  </si>
  <si>
    <t>E75DB0025</t>
  </si>
  <si>
    <t>E75DB0029</t>
  </si>
  <si>
    <t>E75DB0041</t>
  </si>
  <si>
    <t>E75DB0022</t>
  </si>
  <si>
    <t>E75DB0028</t>
  </si>
  <si>
    <t>E75DB0057</t>
  </si>
  <si>
    <t>E75DB0061</t>
  </si>
  <si>
    <t>E75DB0063</t>
  </si>
  <si>
    <t>E75DB0023</t>
  </si>
  <si>
    <t>E75DB0086</t>
  </si>
  <si>
    <t>E75DB0068</t>
  </si>
  <si>
    <t>E75DB0062</t>
  </si>
  <si>
    <t>E75DB0072</t>
  </si>
  <si>
    <t>E75DB0045</t>
  </si>
  <si>
    <t>E75DB0044</t>
  </si>
  <si>
    <t>E75DB0036</t>
  </si>
  <si>
    <t>E75DB0034</t>
  </si>
  <si>
    <t>E75DB0074</t>
  </si>
  <si>
    <t>E75DB0084</t>
  </si>
  <si>
    <t>E75DB0049</t>
  </si>
  <si>
    <t>E75DB0052</t>
  </si>
  <si>
    <t>E75DB20049</t>
  </si>
  <si>
    <t>E75DB20052</t>
  </si>
  <si>
    <t>E75DB0058</t>
  </si>
  <si>
    <t>E75DB0083</t>
  </si>
  <si>
    <t>E75DB0056</t>
  </si>
  <si>
    <t>E75DB0047</t>
  </si>
  <si>
    <t>E75DB0021</t>
  </si>
  <si>
    <t>E75DB0038</t>
  </si>
  <si>
    <t>E75DB0069</t>
  </si>
  <si>
    <t>E75DB0039</t>
  </si>
  <si>
    <t>E75DB0024</t>
  </si>
  <si>
    <t>E75DB0080</t>
  </si>
  <si>
    <t>E75DB0065</t>
  </si>
  <si>
    <t>E75DB0066</t>
  </si>
  <si>
    <t>E75A0670</t>
  </si>
  <si>
    <t>E75A0676</t>
  </si>
  <si>
    <t>WLFPD005</t>
  </si>
  <si>
    <t>WLFPA113V</t>
  </si>
  <si>
    <t>E75L0202</t>
  </si>
  <si>
    <t>E75L0139</t>
  </si>
  <si>
    <t>E75L0236</t>
  </si>
  <si>
    <t>E75L0238</t>
  </si>
  <si>
    <t>E75L0239</t>
  </si>
  <si>
    <t>E75L0240</t>
  </si>
  <si>
    <t>E75L0241</t>
  </si>
  <si>
    <t>E75L0208</t>
  </si>
  <si>
    <t>E75L0261</t>
  </si>
  <si>
    <t>E75L0263</t>
  </si>
  <si>
    <t>E75L0264</t>
  </si>
  <si>
    <t>E75L0273</t>
  </si>
  <si>
    <t>E75L0275</t>
  </si>
  <si>
    <t>E75L0257</t>
  </si>
  <si>
    <t>E75L0127</t>
  </si>
  <si>
    <t>E75L0121</t>
  </si>
  <si>
    <t>E75L0122</t>
  </si>
  <si>
    <t>E75L0108</t>
  </si>
  <si>
    <t>E75L0178</t>
  </si>
  <si>
    <t>E75L0179</t>
  </si>
  <si>
    <t>E75L0181</t>
  </si>
  <si>
    <t>E75L0182</t>
  </si>
  <si>
    <t>E75L0319</t>
  </si>
  <si>
    <t>E75L0320</t>
  </si>
  <si>
    <t>E75L0158</t>
  </si>
  <si>
    <t>E75L0288</t>
  </si>
  <si>
    <t>E75L0432</t>
  </si>
  <si>
    <t>E75L0444</t>
  </si>
  <si>
    <t>E75L0276</t>
  </si>
  <si>
    <t>E75L0277</t>
  </si>
  <si>
    <t>E75L0278</t>
  </si>
  <si>
    <t>E75L0057</t>
  </si>
  <si>
    <t>E75L0058</t>
  </si>
  <si>
    <t>E75L0059</t>
  </si>
  <si>
    <t>E75L0129</t>
  </si>
  <si>
    <t>E75L0204</t>
  </si>
  <si>
    <t>E75L0206</t>
  </si>
  <si>
    <t>E75L0115</t>
  </si>
  <si>
    <t>E75L0116</t>
  </si>
  <si>
    <t>E75L0255</t>
  </si>
  <si>
    <t>E75L0123</t>
  </si>
  <si>
    <t>E75L0259</t>
  </si>
  <si>
    <t>E75L0260</t>
  </si>
  <si>
    <t>E75L0101</t>
  </si>
  <si>
    <t>E75L0291</t>
  </si>
  <si>
    <t>E75L0292</t>
  </si>
  <si>
    <t>E75L0085</t>
  </si>
  <si>
    <t>E75L0305</t>
  </si>
  <si>
    <t>E75L0306</t>
  </si>
  <si>
    <t>E75L0307</t>
  </si>
  <si>
    <t>E75L0308</t>
  </si>
  <si>
    <t>E75L0311</t>
  </si>
  <si>
    <t>E75L0338</t>
  </si>
  <si>
    <t>E75L0298</t>
  </si>
  <si>
    <t>WLFTA145V</t>
  </si>
  <si>
    <t>E75A0650</t>
  </si>
  <si>
    <t>E75A0654</t>
  </si>
  <si>
    <t>E75L0160</t>
  </si>
  <si>
    <t>E75L0300</t>
  </si>
  <si>
    <t>E75L0016</t>
  </si>
  <si>
    <t>E75L0161</t>
  </si>
  <si>
    <t>E75L0013</t>
  </si>
  <si>
    <t>E75L0019</t>
  </si>
  <si>
    <t>E75L0020</t>
  </si>
  <si>
    <t>E75L0021</t>
  </si>
  <si>
    <t>E75L0023</t>
  </si>
  <si>
    <t>E75L0025</t>
  </si>
  <si>
    <t>E75L0027</t>
  </si>
  <si>
    <t>E75L0029</t>
  </si>
  <si>
    <t>E75L0031</t>
  </si>
  <si>
    <t>E75L0155</t>
  </si>
  <si>
    <t>E75L0367</t>
  </si>
  <si>
    <t>E75L0369</t>
  </si>
  <si>
    <t>E75L0033</t>
  </si>
  <si>
    <t>E75L0035</t>
  </si>
  <si>
    <t>E75L0036</t>
  </si>
  <si>
    <t>E75L0037</t>
  </si>
  <si>
    <t>E75L0039</t>
  </si>
  <si>
    <t>E75L0040</t>
  </si>
  <si>
    <t>E75L0041</t>
  </si>
  <si>
    <t>E75L0141</t>
  </si>
  <si>
    <t>E75L0242</t>
  </si>
  <si>
    <t>E75L0266</t>
  </si>
  <si>
    <t>E75L0213</t>
  </si>
  <si>
    <t>E75L0243</t>
  </si>
  <si>
    <t>E75L0109</t>
  </si>
  <si>
    <t>E75L0113</t>
  </si>
  <si>
    <t>E75L0176</t>
  </si>
  <si>
    <t>E75L0099</t>
  </si>
  <si>
    <t>E75L0221</t>
  </si>
  <si>
    <t>E75L0322</t>
  </si>
  <si>
    <t>E75L0323</t>
  </si>
  <si>
    <t>E75L0072</t>
  </si>
  <si>
    <t>E75L0084</t>
  </si>
  <si>
    <t>E75L0069</t>
  </si>
  <si>
    <t>E75L0074</t>
  </si>
  <si>
    <t>E75L0461</t>
  </si>
  <si>
    <t>E75L0462</t>
  </si>
  <si>
    <t>E75L0463</t>
  </si>
  <si>
    <t>E75L0245</t>
  </si>
  <si>
    <t>E75L0247</t>
  </si>
  <si>
    <t>E75L0082</t>
  </si>
  <si>
    <t>E75L0083</t>
  </si>
  <si>
    <t>E75L0078</t>
  </si>
  <si>
    <t>E75L0076</t>
  </si>
  <si>
    <t>E75L0249</t>
  </si>
  <si>
    <t>E75L0250</t>
  </si>
  <si>
    <t>E75L0252</t>
  </si>
  <si>
    <t>E75L0014</t>
  </si>
  <si>
    <t>E75L0018</t>
  </si>
  <si>
    <t>E75L0042</t>
  </si>
  <si>
    <t>E75L0044</t>
  </si>
  <si>
    <t>E75L0045</t>
  </si>
  <si>
    <t>E75L0046</t>
  </si>
  <si>
    <t>E75L0047</t>
  </si>
  <si>
    <t>E75L0048</t>
  </si>
  <si>
    <t>E75L0049</t>
  </si>
  <si>
    <t>E75L0051</t>
  </si>
  <si>
    <t>E75L0053</t>
  </si>
  <si>
    <t>E75L0156</t>
  </si>
  <si>
    <t>E75L0219</t>
  </si>
  <si>
    <t>E75L0130</t>
  </si>
  <si>
    <t>E75L0256</t>
  </si>
  <si>
    <t>E75L0103</t>
  </si>
  <si>
    <t>E75L0522</t>
  </si>
  <si>
    <t>E75L0539</t>
  </si>
  <si>
    <t>E75L0561</t>
  </si>
  <si>
    <t>Microsoft Windows Server 2012 Standard</t>
  </si>
  <si>
    <t>WLFTA115V</t>
  </si>
  <si>
    <t>WLFTD134V</t>
  </si>
  <si>
    <t>WLFTD135V</t>
  </si>
  <si>
    <t>WLFTD142V</t>
  </si>
  <si>
    <t>WLFTD143V</t>
  </si>
  <si>
    <t>WLFPD006</t>
  </si>
  <si>
    <t>WLFPA012V</t>
  </si>
  <si>
    <t>WLFPA013V</t>
  </si>
  <si>
    <t>WLFPF001V</t>
  </si>
  <si>
    <t xml:space="preserve">Microsoft? Windows Server? 2008 Standard </t>
  </si>
  <si>
    <t>WLFTD005</t>
  </si>
  <si>
    <t>WLFTD008</t>
  </si>
  <si>
    <t>WLFTA133V</t>
  </si>
  <si>
    <t>WLFTA140V</t>
  </si>
  <si>
    <t>WLFTA141V</t>
  </si>
  <si>
    <t>SEHAN450AS10OS</t>
  </si>
  <si>
    <t>SEHAN450AS15OS</t>
  </si>
  <si>
    <t>E75A0633</t>
  </si>
  <si>
    <t>E75A0635</t>
  </si>
  <si>
    <t>E75A0632</t>
  </si>
  <si>
    <t>E75A0611</t>
  </si>
  <si>
    <t>E75A0680</t>
  </si>
  <si>
    <t>E75A0682</t>
  </si>
  <si>
    <t>E75A0684</t>
  </si>
  <si>
    <t>E75A0685</t>
  </si>
  <si>
    <t>E75A0501</t>
  </si>
  <si>
    <t>E75A0698</t>
  </si>
  <si>
    <t>E75A0709</t>
  </si>
  <si>
    <t>E75A0706</t>
  </si>
  <si>
    <t>E75A0710</t>
  </si>
  <si>
    <t>E75A0699</t>
  </si>
  <si>
    <t>E75A0702</t>
  </si>
  <si>
    <t>E75A0700</t>
  </si>
  <si>
    <t>E75A0701</t>
  </si>
  <si>
    <t>E75A0643</t>
  </si>
  <si>
    <t>E75A0509</t>
  </si>
  <si>
    <t>E75A0591</t>
  </si>
  <si>
    <t>E75L0271</t>
  </si>
  <si>
    <t>E75L0272</t>
  </si>
  <si>
    <t>WLFTA129V</t>
  </si>
  <si>
    <t>WLFTA130V</t>
  </si>
  <si>
    <t>E75LZ0002</t>
  </si>
  <si>
    <t>75LZ0006</t>
  </si>
  <si>
    <t>E75A0668</t>
  </si>
  <si>
    <t>E75LZ0008</t>
  </si>
  <si>
    <t>E75LZ0010</t>
  </si>
  <si>
    <t>E75A0674</t>
  </si>
  <si>
    <t>E75LZ0007</t>
  </si>
  <si>
    <t>E75LZ0018</t>
  </si>
  <si>
    <t>E75LZ0019</t>
  </si>
  <si>
    <t>E75LZ0003</t>
  </si>
  <si>
    <t>E75LZ0004</t>
  </si>
  <si>
    <t>E75LZ0005</t>
  </si>
  <si>
    <t>E75V0435</t>
  </si>
  <si>
    <t>E75V0180</t>
  </si>
  <si>
    <t>E75V0745</t>
  </si>
  <si>
    <t>E75V0624</t>
  </si>
  <si>
    <t>E75A0677</t>
  </si>
  <si>
    <t>E75A0671</t>
  </si>
  <si>
    <t>E75L0435</t>
  </si>
  <si>
    <t>E75L0443</t>
  </si>
  <si>
    <t>E75L0269</t>
  </si>
  <si>
    <t>E75L0270</t>
  </si>
  <si>
    <t>e75v0506</t>
  </si>
  <si>
    <t>Microsoft Windows Server 2008 R2 Standard</t>
  </si>
  <si>
    <t>E75L0588</t>
  </si>
  <si>
    <t>E75L0590</t>
  </si>
  <si>
    <t>E75L0591</t>
  </si>
  <si>
    <t>E75L0502</t>
  </si>
  <si>
    <t>E75L0508</t>
  </si>
  <si>
    <t>E75L0440</t>
  </si>
  <si>
    <t>E75L3000</t>
  </si>
  <si>
    <t>E75L0061</t>
  </si>
  <si>
    <t>E75L0063</t>
  </si>
  <si>
    <t>E75L0064</t>
  </si>
  <si>
    <t>E75L0066</t>
  </si>
  <si>
    <t>E75L0172</t>
  </si>
  <si>
    <t>E75L0175</t>
  </si>
  <si>
    <t>E75L0132</t>
  </si>
  <si>
    <t>E75L0133</t>
  </si>
  <si>
    <t>E75L0198</t>
  </si>
  <si>
    <t>E75L0199</t>
  </si>
  <si>
    <t>E75L0201</t>
  </si>
  <si>
    <t>E75L0173</t>
  </si>
  <si>
    <t>E75L0210</t>
  </si>
  <si>
    <t>E75L0117</t>
  </si>
  <si>
    <t>E75L0119</t>
  </si>
  <si>
    <t>E75L0104</t>
  </si>
  <si>
    <t>E75L0087</t>
  </si>
  <si>
    <t>E75L0089</t>
  </si>
  <si>
    <t>E75L0327</t>
  </si>
  <si>
    <t>E75L0294</t>
  </si>
  <si>
    <t>WLFTA136V</t>
  </si>
  <si>
    <t>E75L0506</t>
  </si>
  <si>
    <t>E75L0556</t>
  </si>
  <si>
    <t>E75L0571</t>
  </si>
  <si>
    <t>E75L0168</t>
  </si>
  <si>
    <t>E75L0169</t>
  </si>
  <si>
    <t>E75L0135</t>
  </si>
  <si>
    <t>E75L0211</t>
  </si>
  <si>
    <t>E75L0284</t>
  </si>
  <si>
    <t>E75L0106</t>
  </si>
  <si>
    <t>E75L0111</t>
  </si>
  <si>
    <t>E75L0112</t>
  </si>
  <si>
    <t>E75L0091</t>
  </si>
  <si>
    <t>E75L0092</t>
  </si>
  <si>
    <t>E75L0375</t>
  </si>
  <si>
    <t>E75L0541</t>
  </si>
  <si>
    <t>E75L0542</t>
  </si>
  <si>
    <t>E75L0543</t>
  </si>
  <si>
    <t>E75L0544</t>
  </si>
  <si>
    <t>E75L0545</t>
  </si>
  <si>
    <t>E75L0546</t>
  </si>
  <si>
    <t>E75L0547</t>
  </si>
  <si>
    <t>E75L0548</t>
  </si>
  <si>
    <t>E75L0549</t>
  </si>
  <si>
    <t>E75L0552</t>
  </si>
  <si>
    <t>E75L0568</t>
  </si>
  <si>
    <t>E75L0569</t>
  </si>
  <si>
    <t>E75L0555</t>
  </si>
  <si>
    <t>E75L0560</t>
  </si>
  <si>
    <t>E75L0573</t>
  </si>
  <si>
    <t>WLFPA146V</t>
  </si>
  <si>
    <t>WLFPA147V</t>
  </si>
  <si>
    <t>WLFPD148</t>
  </si>
  <si>
    <t>WLFPD149</t>
  </si>
  <si>
    <t>WLFPA151V</t>
  </si>
  <si>
    <t>WLFPA152V</t>
  </si>
  <si>
    <t>WLFPA162</t>
  </si>
  <si>
    <t>WLFPA163V</t>
  </si>
  <si>
    <t>WLFTD150V</t>
  </si>
  <si>
    <t>WLFPA153V</t>
  </si>
  <si>
    <t>WLFPA154V</t>
  </si>
  <si>
    <t>WLFPA155V</t>
  </si>
  <si>
    <t>WLFPA156V</t>
  </si>
  <si>
    <t>WLFPA157V</t>
  </si>
  <si>
    <t>WLFPA004</t>
  </si>
  <si>
    <t>WLFPA158V</t>
  </si>
  <si>
    <t>WLFPA159V</t>
  </si>
  <si>
    <t>WLFPA166V</t>
  </si>
  <si>
    <t>WLFTA100V</t>
  </si>
  <si>
    <t>WLFTA138V</t>
  </si>
  <si>
    <t>E78P0021</t>
  </si>
  <si>
    <t>E78P0036</t>
  </si>
  <si>
    <t>E78T0001V</t>
  </si>
  <si>
    <t>E78T0002V</t>
  </si>
  <si>
    <t>E78T0003V</t>
  </si>
  <si>
    <t>WLFDA164V</t>
  </si>
  <si>
    <t>WLFDA165V</t>
  </si>
  <si>
    <t>WLFPA160V</t>
  </si>
  <si>
    <t>WLFPA161V</t>
  </si>
  <si>
    <t>WLFTA139V</t>
  </si>
  <si>
    <t>WLFTA131V</t>
  </si>
  <si>
    <t>WLFTA132V</t>
  </si>
  <si>
    <t>E75L0067</t>
  </si>
  <si>
    <t>E75L0068</t>
  </si>
  <si>
    <t>E75L0171</t>
  </si>
  <si>
    <t>E75L0197</t>
  </si>
  <si>
    <t>E75L0268</t>
  </si>
  <si>
    <t>E75L0336</t>
  </si>
  <si>
    <t>E75L0454</t>
  </si>
  <si>
    <t>E75L0550</t>
  </si>
  <si>
    <t>E75L0551</t>
  </si>
  <si>
    <t>WLFTA102V</t>
  </si>
  <si>
    <t>WLFTA103V</t>
  </si>
  <si>
    <t>WLFTD104V</t>
  </si>
  <si>
    <t>WLFTD105V</t>
  </si>
  <si>
    <t>E75V0711</t>
  </si>
  <si>
    <t>E75L0070</t>
  </si>
  <si>
    <t>E75L0080</t>
  </si>
  <si>
    <t>E75L0596</t>
  </si>
  <si>
    <t>E75DB0027</t>
  </si>
  <si>
    <t>E75DB0060</t>
  </si>
  <si>
    <t>E75V0467</t>
  </si>
  <si>
    <t>E75L0601</t>
  </si>
  <si>
    <t>E75LZ0024</t>
  </si>
  <si>
    <t>E75LZ0025</t>
  </si>
  <si>
    <t>E75LZ0026</t>
  </si>
  <si>
    <t>E75LZ0027</t>
  </si>
  <si>
    <t>E75L0584</t>
  </si>
  <si>
    <t>HMWCN1ITPAMDB</t>
  </si>
  <si>
    <t>E75L0592</t>
  </si>
  <si>
    <t>HMWCN2ITPAMDB</t>
  </si>
  <si>
    <t>HMWCN1ITPM01</t>
  </si>
  <si>
    <t>HMWCN2ITPM01</t>
  </si>
  <si>
    <t>E75L0593</t>
  </si>
  <si>
    <t>HMWCN1ITPM02</t>
  </si>
  <si>
    <t>HMWCN2ITPM02</t>
  </si>
  <si>
    <t>HMWITPAMDB</t>
  </si>
  <si>
    <t>E75L0619</t>
  </si>
  <si>
    <t>HMWITPAM01</t>
  </si>
  <si>
    <t>E75L0620</t>
  </si>
  <si>
    <t>HMWITPAM02</t>
  </si>
  <si>
    <t>E75L0622</t>
  </si>
  <si>
    <t>E75LDPWP0633V</t>
  </si>
  <si>
    <t>E75LDNWP0634V</t>
  </si>
  <si>
    <t>E75LDPWP0635V</t>
  </si>
  <si>
    <t>E75LDPWP0636V</t>
  </si>
  <si>
    <t>E75LZ0028</t>
  </si>
  <si>
    <t>E75LZ0029</t>
  </si>
  <si>
    <t>WLFPA177V</t>
  </si>
  <si>
    <t>WLFTA178V</t>
  </si>
  <si>
    <t>WLFTA176V</t>
  </si>
  <si>
    <t>E75LDNWS0643V</t>
  </si>
  <si>
    <t>E75LANWP0637</t>
  </si>
  <si>
    <t>E75LWNWS0642V</t>
  </si>
  <si>
    <t>E75LDNWS0641V</t>
  </si>
  <si>
    <t>E75LWNWS0640V</t>
  </si>
  <si>
    <t>E75LANWP0638</t>
  </si>
  <si>
    <t>E75LAPWS0648</t>
  </si>
  <si>
    <t>E75LANWP0647</t>
  </si>
  <si>
    <t>E75LANWP0646</t>
  </si>
  <si>
    <t>E75LAPWP0645</t>
  </si>
  <si>
    <t>E75L0623</t>
  </si>
  <si>
    <t>CPU_U_AvgValue</t>
  </si>
  <si>
    <t>CPU_U_MinValue</t>
  </si>
  <si>
    <t>CPU_U_MaxValue</t>
  </si>
  <si>
    <t>MEM_U_AvgValue</t>
  </si>
  <si>
    <t>MEM_U_MinValue</t>
  </si>
  <si>
    <t>MEM_U_MaxValue</t>
  </si>
  <si>
    <t>Row Labels</t>
  </si>
  <si>
    <t>Grand Total</t>
  </si>
  <si>
    <t>Column Labels</t>
  </si>
  <si>
    <t>Count of DeviceName</t>
  </si>
  <si>
    <t>(All)</t>
  </si>
  <si>
    <t>,</t>
  </si>
  <si>
    <t>Values1</t>
  </si>
  <si>
    <t>0,1</t>
  </si>
  <si>
    <t>More</t>
  </si>
  <si>
    <t>Frequency</t>
  </si>
  <si>
    <t>BinValues1</t>
  </si>
  <si>
    <t xml:space="preserve"> BinValues2</t>
  </si>
  <si>
    <t>Bin</t>
  </si>
  <si>
    <t>Average (GB)</t>
  </si>
  <si>
    <t>Used</t>
  </si>
  <si>
    <t>Total</t>
  </si>
  <si>
    <t>Free</t>
  </si>
  <si>
    <t>Disk:</t>
  </si>
  <si>
    <t>Percent</t>
  </si>
  <si>
    <t>GB</t>
  </si>
  <si>
    <t>TB</t>
  </si>
  <si>
    <t xml:space="preserve">             </t>
  </si>
  <si>
    <t>Business</t>
  </si>
  <si>
    <t>Maintenance Object</t>
  </si>
  <si>
    <t>TEM</t>
  </si>
  <si>
    <t>Data source: https://lanet.lfnet.se/globalassets/gemensamt/dokument/5.-stod--service/sakerhet/instructions-for-business-critical-and-business-crucial-applications.pdf</t>
  </si>
  <si>
    <t>Life Insurance</t>
  </si>
  <si>
    <t>Liv och Pension</t>
  </si>
  <si>
    <t>x</t>
  </si>
  <si>
    <t>LiFE</t>
  </si>
  <si>
    <t>F-systemet</t>
  </si>
  <si>
    <t>Life special</t>
  </si>
  <si>
    <t>Mäklarstöd (Brokerage support)</t>
  </si>
  <si>
    <t>LIDB</t>
  </si>
  <si>
    <t>Life support</t>
  </si>
  <si>
    <t>LGT-LINA</t>
  </si>
  <si>
    <t>Brokerage support</t>
  </si>
  <si>
    <t>SÄG (Sak/Non-Life)</t>
  </si>
  <si>
    <t>Property and Casualty, non-life</t>
  </si>
  <si>
    <t>Motor Insurance</t>
  </si>
  <si>
    <t>KOFÖ (MIGG)</t>
  </si>
  <si>
    <t>Property and Casualty</t>
  </si>
  <si>
    <t>FÖFÖ (MIGG)</t>
  </si>
  <si>
    <t>KOSK (MIGG)</t>
  </si>
  <si>
    <t>Claims handling non-life</t>
  </si>
  <si>
    <t>MOSK</t>
  </si>
  <si>
    <t>Claims handling</t>
  </si>
  <si>
    <t>Winkosk</t>
  </si>
  <si>
    <t>Banking business</t>
  </si>
  <si>
    <t>Telefonbanken (talsvar, callguide)</t>
  </si>
  <si>
    <t>Internet</t>
  </si>
  <si>
    <t>EntraLoan</t>
  </si>
  <si>
    <t>EntraBank</t>
  </si>
  <si>
    <t>Mutual applications</t>
  </si>
  <si>
    <t>Mina Sidor (Inloggat möte)</t>
  </si>
  <si>
    <t>Digital channels</t>
  </si>
  <si>
    <t>EttKund, Siebel</t>
  </si>
  <si>
    <t>Customer</t>
  </si>
  <si>
    <t>Prodhopp</t>
  </si>
  <si>
    <t>Öppna sidorna (www.lansforsakringar.se)</t>
  </si>
  <si>
    <t>Länet</t>
  </si>
  <si>
    <t>Internal information</t>
  </si>
  <si>
    <t>Document management</t>
  </si>
  <si>
    <t>Economy and payment</t>
  </si>
  <si>
    <t>Säkerhetsplattformen (GEMI)</t>
  </si>
  <si>
    <t>Security and Access Management</t>
  </si>
  <si>
    <t>Integrationsplattformen (BizTalk)</t>
  </si>
  <si>
    <t>Capital Management</t>
  </si>
  <si>
    <t>SimCorp Dimension (SCD)</t>
  </si>
  <si>
    <t>Fund and Capital Management</t>
  </si>
  <si>
    <t>EDU</t>
  </si>
  <si>
    <t>MO Application</t>
  </si>
  <si>
    <t>Business Critical</t>
  </si>
  <si>
    <t>BI and Data warehouse</t>
  </si>
  <si>
    <t>MoSes</t>
  </si>
  <si>
    <t>PIA/WAPS</t>
  </si>
  <si>
    <t>PIF/PIM</t>
  </si>
  <si>
    <t>EttLIV</t>
  </si>
  <si>
    <t>Health</t>
  </si>
  <si>
    <t>REPACK</t>
  </si>
  <si>
    <t>Reinsurance</t>
  </si>
  <si>
    <t>RMS</t>
  </si>
  <si>
    <t>ÅSKA</t>
  </si>
  <si>
    <t>Agria Försäkringssystem (Agaton/Noak/Dagaton)</t>
  </si>
  <si>
    <t>Animal and Crop</t>
  </si>
  <si>
    <t>Agria webb (agria.se, agria.no, agria.dk)</t>
  </si>
  <si>
    <t>Agria Ombudswebb (Alfwa/Nowa/Dalwa)</t>
  </si>
  <si>
    <t>Migg Bolag 90</t>
  </si>
  <si>
    <t>Migg Bolag 99</t>
  </si>
  <si>
    <t>KOMPIS</t>
  </si>
  <si>
    <t>Non-Life Actuarial</t>
  </si>
  <si>
    <t>SALLY</t>
  </si>
  <si>
    <t>LEFÖ</t>
  </si>
  <si>
    <t>Bilklassningen</t>
  </si>
  <si>
    <t>MODO</t>
  </si>
  <si>
    <t>Claims handling Property and Casualty non-life</t>
  </si>
  <si>
    <t>CABAS</t>
  </si>
  <si>
    <t>Claims handling Property &amp; Casualty</t>
  </si>
  <si>
    <t>Vägledning Skadereglering</t>
  </si>
  <si>
    <t>Skador via Internet (SKAVI)</t>
  </si>
  <si>
    <t>LIVR</t>
  </si>
  <si>
    <t>BAVI</t>
  </si>
  <si>
    <t>Property &amp; Casualty</t>
  </si>
  <si>
    <t>LF Konto</t>
  </si>
  <si>
    <t>Visa Översikten (SAK) /SAK WS</t>
  </si>
  <si>
    <t>Fondlys</t>
  </si>
  <si>
    <t>Wallstreet Suite (fd FinanceKit, WSS )</t>
  </si>
  <si>
    <t>Central administration</t>
  </si>
  <si>
    <t>ESB</t>
  </si>
  <si>
    <t>TCM</t>
  </si>
  <si>
    <t>PIN DOSA</t>
  </si>
  <si>
    <t>Administration support</t>
  </si>
  <si>
    <t>NetPhantom</t>
  </si>
  <si>
    <t>Länk</t>
  </si>
  <si>
    <t>Kundtjänstverktyget</t>
  </si>
  <si>
    <t>BankDW</t>
  </si>
  <si>
    <t>DW Bank</t>
  </si>
  <si>
    <t>Mobil (Mobile services)</t>
  </si>
  <si>
    <t>Indata-tjänster</t>
  </si>
  <si>
    <t>Mutual platforms</t>
  </si>
  <si>
    <t>Fond och Kapital</t>
  </si>
  <si>
    <t>Tradesec</t>
  </si>
  <si>
    <t>Economy &amp; Finance</t>
  </si>
  <si>
    <t>MediusFlow (replacing IBS Attest)</t>
  </si>
  <si>
    <t>Application (Agria web) [PROD]</t>
  </si>
  <si>
    <t>ADA</t>
  </si>
  <si>
    <t>DIVA</t>
  </si>
  <si>
    <t>Robotics</t>
  </si>
  <si>
    <t>RPA.Liv</t>
  </si>
  <si>
    <t>GIS</t>
  </si>
  <si>
    <t>WA-CYKLOP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</si>
</sst>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k_r_-;\-* #,##0.00\ _k_r_-;_-* &quot;-&quot;??\ _k_r_-;_-@_-"/>
    <numFmt numFmtId="165" formatCode="_-* #,##0\ _k_r_-;\-* #,##0\ _k_r_-;_-* &quot;-&quot;??\ _k_r_-;_-@_-"/>
  </numFmts>
  <fonts count="13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i/>
      <sz val="10"/>
      <color theme="1"/>
      <name val="Arial"/>
      <family val="2"/>
      <scheme val="minor"/>
    </font>
    <font>
      <sz val="11"/>
      <color indexed="8"/>
      <name val="Arial"/>
      <family val="2"/>
      <scheme val="minor"/>
    </font>
    <font>
      <b/>
      <sz val="12"/>
      <color indexed="8"/>
      <name val="Arial"/>
      <family val="2"/>
      <scheme val="minor"/>
    </font>
    <font>
      <b/>
      <sz val="11"/>
      <color indexed="8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i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6198"/>
      </patternFill>
    </fill>
    <fill>
      <patternFill patternType="solid">
        <f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/>
  </cellStyleXfs>
  <cellXfs count="38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165" fontId="5" fillId="0" borderId="0" xfId="1" applyNumberFormat="1" applyFont="1"/>
    <xf numFmtId="165" fontId="0" fillId="0" borderId="0" xfId="1" applyNumberFormat="1" applyFont="1"/>
    <xf numFmtId="165" fontId="6" fillId="0" borderId="0" xfId="1" applyNumberFormat="1" applyFont="1"/>
    <xf numFmtId="165" fontId="0" fillId="0" borderId="0" xfId="0" applyNumberFormat="1"/>
    <xf numFmtId="165" fontId="0" fillId="0" borderId="0" xfId="0" applyNumberFormat="1" applyAlignment="1">
      <alignment horizontal="right" vertical="top"/>
    </xf>
    <xf numFmtId="165" fontId="0" fillId="0" borderId="0" xfId="0" pivotButton="1" applyNumberFormat="1"/>
    <xf numFmtId="0" fontId="0" fillId="0" borderId="0" xfId="0" applyAlignment="1">
      <alignment horizontal="left" indent="1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7" fillId="0" borderId="3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center"/>
    </xf>
    <xf numFmtId="0" fontId="9" fillId="0" borderId="0" xfId="2" applyFont="1"/>
    <xf numFmtId="0" fontId="8" fillId="0" borderId="0" xfId="2"/>
    <xf numFmtId="0" fontId="10" fillId="0" borderId="0" xfId="2" applyFont="1"/>
    <xf numFmtId="0" fontId="9" fillId="0" borderId="4" xfId="2" applyNumberFormat="1" applyFont="1" applyBorder="1" applyAlignment="1"/>
    <xf numFmtId="0" fontId="10" fillId="5" borderId="0" xfId="2" applyNumberFormat="1" applyFont="1" applyFill="1" applyBorder="1" applyAlignment="1"/>
    <xf numFmtId="0" fontId="10" fillId="0" borderId="0" xfId="2" applyNumberFormat="1" applyFont="1" applyBorder="1" applyAlignment="1"/>
    <xf numFmtId="0" fontId="4" fillId="6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0" fontId="4" fillId="7" borderId="1" xfId="0" applyFont="1" applyFill="1" applyBorder="1" applyAlignment="1">
      <alignment horizontal="left" vertical="center"/>
    </xf>
    <xf numFmtId="0" fontId="0" fillId="7" borderId="0" xfId="0" applyFill="1" applyAlignment="1">
      <alignment vertical="top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6" fillId="0" borderId="0" xfId="0" applyFont="1"/>
  </cellXfs>
  <cellStyles count="3">
    <cellStyle name="Comma" xfId="1" builtinId="3"/>
    <cellStyle name="Normal" xfId="0" builtinId="0" customBuiltin="1"/>
    <cellStyle name="Normal 2" xfId="2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-* #,##0\ _k_r_-;\-* #,##0\ _k_r_-;_-* &quot;-&quot;??\ _k_r_-;_-@_-"/>
    </dxf>
    <dxf>
      <numFmt numFmtId="165" formatCode="_-* #,##0\ _k_r_-;\-* #,##0\ _k_r_-;_-* &quot;-&quot;??\ _k_r_-;_-@_-"/>
    </dxf>
    <dxf>
      <numFmt numFmtId="165" formatCode="_-* #,##0\ _k_r_-;\-* #,##0\ _k_r_-;_-* &quot;-&quot;??\ _k_r_-;_-@_-"/>
    </dxf>
    <dxf>
      <numFmt numFmtId="165" formatCode="_-* #,##0\ _k_r_-;\-* #,##0\ _k_r_-;_-* &quot;-&quot;??\ _k_r_-;_-@_-"/>
    </dxf>
    <dxf>
      <numFmt numFmtId="165" formatCode="_-* #,##0\ _k_r_-;\-* #,##0\ _k_r_-;_-* &quot;-&quot;??\ _k_r_-;_-@_-"/>
    </dxf>
    <dxf>
      <numFmt numFmtId="165" formatCode="_-* #,##0\ _k_r_-;\-* #,##0\ _k_r_-;_-* &quot;-&quot;??\ _k_r_-;_-@_-"/>
    </dxf>
    <dxf>
      <alignment vertical="top" readingOrder="0"/>
    </dxf>
    <dxf>
      <alignment vertical="top" readingOrder="0"/>
    </dxf>
    <dxf>
      <alignment vertical="top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166" formatCode="_-* #,##0.00\ [$kr-41D]_-;\-* #,##0.00\ [$kr-41D]_-;_-* &quot;-&quot;??\ [$kr-41D]_-;_-@_-"/>
    </dxf>
    <dxf>
      <numFmt numFmtId="166" formatCode="_-* #,##0.00\ [$kr-41D]_-;\-* #,##0.00\ [$kr-41D]_-;_-* &quot;-&quot;??\ [$kr-41D]_-;_-@_-"/>
    </dxf>
    <dxf>
      <numFmt numFmtId="166" formatCode="_-* #,##0.00\ [$kr-41D]_-;\-* #,##0.00\ [$kr-41D]_-;_-* &quot;-&quot;??\ [$kr-41D]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Sheet4!$A$2:$A$46</c:f>
              <c:strCache>
                <c:ptCount val="4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  <c:pt idx="13">
                  <c:v>3.5</c:v>
                </c:pt>
                <c:pt idx="14">
                  <c:v>4</c:v>
                </c:pt>
                <c:pt idx="15">
                  <c:v>4.5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25</c:v>
                </c:pt>
                <c:pt idx="33">
                  <c:v>30</c:v>
                </c:pt>
                <c:pt idx="34">
                  <c:v>35</c:v>
                </c:pt>
                <c:pt idx="35">
                  <c:v>40</c:v>
                </c:pt>
                <c:pt idx="36">
                  <c:v>45</c:v>
                </c:pt>
                <c:pt idx="37">
                  <c:v>50</c:v>
                </c:pt>
                <c:pt idx="38">
                  <c:v>55</c:v>
                </c:pt>
                <c:pt idx="39">
                  <c:v>60</c:v>
                </c:pt>
                <c:pt idx="40">
                  <c:v>70</c:v>
                </c:pt>
                <c:pt idx="41">
                  <c:v>80</c:v>
                </c:pt>
                <c:pt idx="42">
                  <c:v>90</c:v>
                </c:pt>
                <c:pt idx="43">
                  <c:v>100</c:v>
                </c:pt>
                <c:pt idx="44">
                  <c:v>More</c:v>
                </c:pt>
              </c:strCache>
            </c:strRef>
          </c:cat>
          <c:val>
            <c:numRef>
              <c:f>Sheet4!$B$2:$B$46</c:f>
              <c:numCache>
                <c:formatCode>General</c:formatCode>
                <c:ptCount val="45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18</c:v>
                </c:pt>
                <c:pt idx="10">
                  <c:v>11</c:v>
                </c:pt>
                <c:pt idx="11">
                  <c:v>6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13-45F1-9D12-E43721133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644744"/>
        <c:axId val="124644352"/>
      </c:barChart>
      <c:catAx>
        <c:axId val="124644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0,1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24644352"/>
        <c:crosses val="autoZero"/>
        <c:auto val="1"/>
        <c:lblAlgn val="ctr"/>
        <c:lblOffset val="100"/>
        <c:noMultiLvlLbl val="0"/>
      </c:catAx>
      <c:valAx>
        <c:axId val="124644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644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all AT,</a:t>
            </a:r>
            <a:r>
              <a:rPr lang="en-US" baseline="0"/>
              <a:t> SST, PT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 All'!$A$2:$A$18</c:f>
              <c:strCache>
                <c:ptCount val="17"/>
                <c:pt idx="0">
                  <c:v>0.25</c:v>
                </c:pt>
                <c:pt idx="1">
                  <c:v>2.846875</c:v>
                </c:pt>
                <c:pt idx="2">
                  <c:v>5.44375</c:v>
                </c:pt>
                <c:pt idx="3">
                  <c:v>8.040625</c:v>
                </c:pt>
                <c:pt idx="4">
                  <c:v>10.6375</c:v>
                </c:pt>
                <c:pt idx="5">
                  <c:v>13.234375</c:v>
                </c:pt>
                <c:pt idx="6">
                  <c:v>15.83125</c:v>
                </c:pt>
                <c:pt idx="7">
                  <c:v>18.428125</c:v>
                </c:pt>
                <c:pt idx="8">
                  <c:v>21.025</c:v>
                </c:pt>
                <c:pt idx="9">
                  <c:v>23.621875</c:v>
                </c:pt>
                <c:pt idx="10">
                  <c:v>26.21875</c:v>
                </c:pt>
                <c:pt idx="11">
                  <c:v>28.815625</c:v>
                </c:pt>
                <c:pt idx="12">
                  <c:v>31.4125</c:v>
                </c:pt>
                <c:pt idx="13">
                  <c:v>34.009375</c:v>
                </c:pt>
                <c:pt idx="14">
                  <c:v>36.60625</c:v>
                </c:pt>
                <c:pt idx="15">
                  <c:v>39.203125</c:v>
                </c:pt>
                <c:pt idx="16">
                  <c:v>More</c:v>
                </c:pt>
              </c:strCache>
            </c:strRef>
          </c:cat>
          <c:val>
            <c:numRef>
              <c:f>'Histo All'!$B$2:$B$18</c:f>
              <c:numCache>
                <c:formatCode>General</c:formatCode>
                <c:ptCount val="17"/>
                <c:pt idx="0">
                  <c:v>1</c:v>
                </c:pt>
                <c:pt idx="1">
                  <c:v>144</c:v>
                </c:pt>
                <c:pt idx="2">
                  <c:v>61</c:v>
                </c:pt>
                <c:pt idx="3">
                  <c:v>18</c:v>
                </c:pt>
                <c:pt idx="4">
                  <c:v>14</c:v>
                </c:pt>
                <c:pt idx="5">
                  <c:v>9</c:v>
                </c:pt>
                <c:pt idx="6">
                  <c:v>5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76B-4913-8A9A-8B100A140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645528"/>
        <c:axId val="124639648"/>
      </c:barChart>
      <c:catAx>
        <c:axId val="124645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24639648"/>
        <c:crosses val="autoZero"/>
        <c:auto val="1"/>
        <c:lblAlgn val="ctr"/>
        <c:lblOffset val="100"/>
        <c:noMultiLvlLbl val="0"/>
      </c:catAx>
      <c:valAx>
        <c:axId val="124639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645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Empty or NA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 NA'!$A$2:$A$8</c:f>
              <c:strCache>
                <c:ptCount val="7"/>
                <c:pt idx="0">
                  <c:v>0.25</c:v>
                </c:pt>
                <c:pt idx="1">
                  <c:v>1.42</c:v>
                </c:pt>
                <c:pt idx="2">
                  <c:v>2.59</c:v>
                </c:pt>
                <c:pt idx="3">
                  <c:v>3.76</c:v>
                </c:pt>
                <c:pt idx="4">
                  <c:v>4.93</c:v>
                </c:pt>
                <c:pt idx="5">
                  <c:v>6.1</c:v>
                </c:pt>
                <c:pt idx="6">
                  <c:v>More</c:v>
                </c:pt>
              </c:strCache>
            </c:strRef>
          </c:cat>
          <c:val>
            <c:numRef>
              <c:f>'Histo NA'!$B$2:$B$8</c:f>
              <c:numCache>
                <c:formatCode>General</c:formatCode>
                <c:ptCount val="7"/>
                <c:pt idx="0">
                  <c:v>1</c:v>
                </c:pt>
                <c:pt idx="1">
                  <c:v>22</c:v>
                </c:pt>
                <c:pt idx="2">
                  <c:v>8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35C-40B8-AC87-8938D197A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640040"/>
        <c:axId val="124642000"/>
      </c:barChart>
      <c:catAx>
        <c:axId val="124640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24642000"/>
        <c:crosses val="autoZero"/>
        <c:auto val="1"/>
        <c:lblAlgn val="ctr"/>
        <c:lblOffset val="100"/>
        <c:noMultiLvlLbl val="0"/>
      </c:catAx>
      <c:valAx>
        <c:axId val="124642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640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Dokumenthantering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Dokumenthantering'!$A$2:$A$6</c:f>
              <c:strCache>
                <c:ptCount val="5"/>
                <c:pt idx="0">
                  <c:v>0.53</c:v>
                </c:pt>
                <c:pt idx="1">
                  <c:v>4.4625</c:v>
                </c:pt>
                <c:pt idx="2">
                  <c:v>8.395</c:v>
                </c:pt>
                <c:pt idx="3">
                  <c:v>12.3275</c:v>
                </c:pt>
                <c:pt idx="4">
                  <c:v>More</c:v>
                </c:pt>
              </c:strCache>
            </c:strRef>
          </c:cat>
          <c:val>
            <c:numRef>
              <c:f>'Histogram Dokumenthantering'!$B$2:$B$6</c:f>
              <c:numCache>
                <c:formatCode>General</c:formatCode>
                <c:ptCount val="5"/>
                <c:pt idx="0">
                  <c:v>1</c:v>
                </c:pt>
                <c:pt idx="1">
                  <c:v>12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EC9-4813-8C09-000444152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646704"/>
        <c:axId val="124642392"/>
      </c:barChart>
      <c:catAx>
        <c:axId val="124646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24642392"/>
        <c:crosses val="autoZero"/>
        <c:auto val="1"/>
        <c:lblAlgn val="ctr"/>
        <c:lblOffset val="100"/>
        <c:noMultiLvlLbl val="0"/>
      </c:catAx>
      <c:valAx>
        <c:axId val="124642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646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Ekonomi Finans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Ekonomi och Finans'!$A$2:$A$7</c:f>
              <c:strCache>
                <c:ptCount val="6"/>
                <c:pt idx="0">
                  <c:v>0.49</c:v>
                </c:pt>
                <c:pt idx="1">
                  <c:v>2.86</c:v>
                </c:pt>
                <c:pt idx="2">
                  <c:v>5.23</c:v>
                </c:pt>
                <c:pt idx="3">
                  <c:v>7.6</c:v>
                </c:pt>
                <c:pt idx="4">
                  <c:v>9.97</c:v>
                </c:pt>
                <c:pt idx="5">
                  <c:v>More</c:v>
                </c:pt>
              </c:strCache>
            </c:strRef>
          </c:cat>
          <c:val>
            <c:numRef>
              <c:f>'Histogram Ekonomi och Finans'!$B$2:$B$7</c:f>
              <c:numCache>
                <c:formatCode>General</c:formatCode>
                <c:ptCount val="6"/>
                <c:pt idx="0">
                  <c:v>1</c:v>
                </c:pt>
                <c:pt idx="1">
                  <c:v>19</c:v>
                </c:pt>
                <c:pt idx="2">
                  <c:v>8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D4-47FA-9D07-E56C64357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647096"/>
        <c:axId val="124640824"/>
      </c:barChart>
      <c:catAx>
        <c:axId val="124647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24640824"/>
        <c:crosses val="autoZero"/>
        <c:auto val="1"/>
        <c:lblAlgn val="ctr"/>
        <c:lblOffset val="100"/>
        <c:noMultiLvlLbl val="0"/>
      </c:catAx>
      <c:valAx>
        <c:axId val="124640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647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Kund'!$A$2:$A$8</c:f>
              <c:strCache>
                <c:ptCount val="7"/>
                <c:pt idx="0">
                  <c:v>0.53</c:v>
                </c:pt>
                <c:pt idx="1">
                  <c:v>3.77</c:v>
                </c:pt>
                <c:pt idx="2">
                  <c:v>7.01</c:v>
                </c:pt>
                <c:pt idx="3">
                  <c:v>10.25</c:v>
                </c:pt>
                <c:pt idx="4">
                  <c:v>13.49</c:v>
                </c:pt>
                <c:pt idx="5">
                  <c:v>16.73</c:v>
                </c:pt>
                <c:pt idx="6">
                  <c:v>More</c:v>
                </c:pt>
              </c:strCache>
            </c:strRef>
          </c:cat>
          <c:val>
            <c:numRef>
              <c:f>'Histogram Kund'!$B$2:$B$8</c:f>
              <c:numCache>
                <c:formatCode>General</c:formatCode>
                <c:ptCount val="7"/>
                <c:pt idx="0">
                  <c:v>1</c:v>
                </c:pt>
                <c:pt idx="1">
                  <c:v>34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E16-4564-81E9-DA6DF6619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643568"/>
        <c:axId val="240513952"/>
      </c:barChart>
      <c:catAx>
        <c:axId val="12464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40513952"/>
        <c:crosses val="autoZero"/>
        <c:auto val="1"/>
        <c:lblAlgn val="ctr"/>
        <c:lblOffset val="100"/>
        <c:noMultiLvlLbl val="0"/>
      </c:catAx>
      <c:valAx>
        <c:axId val="240513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643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Livstöd'!$A$2:$A$6</c:f>
              <c:strCache>
                <c:ptCount val="5"/>
                <c:pt idx="0">
                  <c:v>1.48</c:v>
                </c:pt>
                <c:pt idx="1">
                  <c:v>3.3125</c:v>
                </c:pt>
                <c:pt idx="2">
                  <c:v>5.145</c:v>
                </c:pt>
                <c:pt idx="3">
                  <c:v>6.9775</c:v>
                </c:pt>
                <c:pt idx="4">
                  <c:v>More</c:v>
                </c:pt>
              </c:strCache>
            </c:strRef>
          </c:cat>
          <c:val>
            <c:numRef>
              <c:f>'Histogram Livstöd'!$B$2:$B$6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9BE-46B7-A8CF-E0A320DE1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0512384"/>
        <c:axId val="240510816"/>
      </c:barChart>
      <c:catAx>
        <c:axId val="240512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40510816"/>
        <c:crosses val="autoZero"/>
        <c:auto val="1"/>
        <c:lblAlgn val="ctr"/>
        <c:lblOffset val="100"/>
        <c:noMultiLvlLbl val="0"/>
      </c:catAx>
      <c:valAx>
        <c:axId val="240510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051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Motor'!$A$2:$A$5</c:f>
              <c:strCache>
                <c:ptCount val="4"/>
                <c:pt idx="0">
                  <c:v>1.12</c:v>
                </c:pt>
                <c:pt idx="1">
                  <c:v>12.93666667</c:v>
                </c:pt>
                <c:pt idx="2">
                  <c:v>24.75333333</c:v>
                </c:pt>
                <c:pt idx="3">
                  <c:v>More</c:v>
                </c:pt>
              </c:strCache>
            </c:strRef>
          </c:cat>
          <c:val>
            <c:numRef>
              <c:f>'Histogram Motor'!$B$2:$B$5</c:f>
              <c:numCache>
                <c:formatCode>General</c:formatCode>
                <c:ptCount val="4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19-4D64-AEB3-BA36B9530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0515520"/>
        <c:axId val="240514736"/>
      </c:barChart>
      <c:catAx>
        <c:axId val="240515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40514736"/>
        <c:crosses val="autoZero"/>
        <c:auto val="1"/>
        <c:lblAlgn val="ctr"/>
        <c:lblOffset val="100"/>
        <c:noMultiLvlLbl val="0"/>
      </c:catAx>
      <c:valAx>
        <c:axId val="240514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0515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Solvens'!$A$2:$A$5</c:f>
              <c:strCache>
                <c:ptCount val="4"/>
                <c:pt idx="0">
                  <c:v>1.11</c:v>
                </c:pt>
                <c:pt idx="1">
                  <c:v>1.933333333</c:v>
                </c:pt>
                <c:pt idx="2">
                  <c:v>2.756666667</c:v>
                </c:pt>
                <c:pt idx="3">
                  <c:v>More</c:v>
                </c:pt>
              </c:strCache>
            </c:strRef>
          </c:cat>
          <c:val>
            <c:numRef>
              <c:f>'Histogram Solvens'!$B$2:$B$5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D3F-4F82-B554-F04A54C06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0515912"/>
        <c:axId val="240512776"/>
      </c:barChart>
      <c:catAx>
        <c:axId val="240515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40512776"/>
        <c:crosses val="autoZero"/>
        <c:auto val="1"/>
        <c:lblAlgn val="ctr"/>
        <c:lblOffset val="100"/>
        <c:noMultiLvlLbl val="0"/>
      </c:catAx>
      <c:valAx>
        <c:axId val="240512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0515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686927</xdr:colOff>
      <xdr:row>25</xdr:row>
      <xdr:rowOff>74792</xdr:rowOff>
    </xdr:from>
    <xdr:ext cx="10418108" cy="88864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8754602" y="4122917"/>
          <a:ext cx="10418108" cy="888641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glow" dir="tl">
              <a:rot lat="0" lon="0" rev="5400000"/>
            </a:lightRig>
          </a:scene3d>
          <a:sp3d contourW="12700">
            <a:bevelT w="25400" h="25400"/>
            <a:contourClr>
              <a:schemeClr val="accent6">
                <a:shade val="73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Consolidated</a:t>
          </a:r>
          <a:r>
            <a:rPr lang="en-US" sz="5400" b="1" cap="none" spc="0" baseline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 Data. Do Not Edit</a:t>
          </a:r>
          <a:endParaRPr lang="en-US" sz="5400" b="1" cap="none" spc="0">
            <a:ln w="11430"/>
            <a:gradFill>
              <a:gsLst>
                <a:gs pos="0">
                  <a:schemeClr val="accent6">
                    <a:tint val="90000"/>
                    <a:satMod val="120000"/>
                  </a:schemeClr>
                </a:gs>
                <a:gs pos="25000">
                  <a:schemeClr val="accent6">
                    <a:tint val="93000"/>
                    <a:satMod val="120000"/>
                  </a:schemeClr>
                </a:gs>
                <a:gs pos="50000">
                  <a:schemeClr val="accent6">
                    <a:shade val="89000"/>
                    <a:satMod val="110000"/>
                  </a:schemeClr>
                </a:gs>
                <a:gs pos="75000">
                  <a:schemeClr val="accent6">
                    <a:tint val="93000"/>
                    <a:satMod val="120000"/>
                  </a:schemeClr>
                </a:gs>
                <a:gs pos="100000">
                  <a:schemeClr val="accent6">
                    <a:tint val="90000"/>
                    <a:satMod val="120000"/>
                  </a:schemeClr>
                </a:gs>
              </a:gsLst>
              <a:lin ang="5400000"/>
            </a:gradFill>
            <a:effectLst>
              <a:outerShdw blurRad="80000" dist="40000" dir="504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9</xdr:col>
      <xdr:colOff>238125</xdr:colOff>
      <xdr:row>10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0</xdr:row>
      <xdr:rowOff>152399</xdr:rowOff>
    </xdr:from>
    <xdr:to>
      <xdr:col>17</xdr:col>
      <xdr:colOff>419099</xdr:colOff>
      <xdr:row>31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14</xdr:col>
      <xdr:colOff>219075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17</xdr:col>
      <xdr:colOff>295275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15</xdr:col>
      <xdr:colOff>371475</xdr:colOff>
      <xdr:row>28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9</xdr:col>
      <xdr:colOff>238125</xdr:colOff>
      <xdr:row>10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9</xdr:col>
      <xdr:colOff>238125</xdr:colOff>
      <xdr:row>10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9</xdr:col>
      <xdr:colOff>238125</xdr:colOff>
      <xdr:row>10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9</xdr:col>
      <xdr:colOff>238125</xdr:colOff>
      <xdr:row>10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rneheim Johan Sogeti Konsult" refreshedDate="43391.821968402779" createdVersion="4" refreshedVersion="4" minRefreshableVersion="3" recordCount="1027">
  <cacheSource type="worksheet">
    <worksheetSource ref="A1:S1028" sheet="000 - Consolidated"/>
  </cacheSource>
  <cacheFields count="19">
    <cacheField name="DeviceName" numFmtId="0">
      <sharedItems/>
    </cacheField>
    <cacheField name="Instance" numFmtId="0">
      <sharedItems/>
    </cacheField>
    <cacheField name="MaintenanceObject" numFmtId="0">
      <sharedItems count="35">
        <s v="#N/A"/>
        <s v="Säkerhet &amp; Behörighet"/>
        <s v="(empty)"/>
        <s v="Motorförsäkring"/>
        <s v="Ekonomi och Finans"/>
        <s v="Dokumenthantering"/>
        <s v="Hälsa"/>
        <s v="Beslutsstöd"/>
        <s v="Integration"/>
        <s v="Kund"/>
        <s v="Mäklarstöd"/>
        <s v="Solvens II"/>
        <s v="Aktuarie SAK"/>
        <s v="Ett SAK"/>
        <s v="Livförsäkring"/>
        <s v="Skadehantering SAK"/>
        <s v="Livstöd"/>
        <s v="Stöd LFAB"/>
        <s v="Återförsäkring"/>
        <s v="ITOP Services"/>
        <s v="Stöd applikationsutveckling"/>
        <s v="IT Arbetsplats"/>
        <s v="Projekt"/>
        <s v="Djur och gröda"/>
        <s v="Intern kommunikation"/>
        <s v="HCL"/>
        <s v="Robotics"/>
        <s v="Digitala Kanaler"/>
        <s v="SAK Försäkring"/>
        <s v="Beslutsstöd Bank"/>
        <s v="Risk"/>
        <s v="Retail"/>
        <s v="Finans"/>
        <s v="Integration &amp; Säkerhet"/>
        <e v="#REF!" u="1"/>
      </sharedItems>
    </cacheField>
    <cacheField name="MOEnvironment" numFmtId="0">
      <sharedItems count="12">
        <s v="AT"/>
        <s v="ST"/>
        <s v="PROD"/>
        <s v="(empty)"/>
        <s v="DEV"/>
        <s v="PT"/>
        <s v="TEST"/>
        <s v="SST"/>
        <s v="DR"/>
        <s v="PT1"/>
        <s v="EDU"/>
        <s v="RELEASE"/>
      </sharedItems>
    </cacheField>
    <cacheField name="MOApplication" numFmtId="0">
      <sharedItems count="164">
        <s v="#N/A"/>
        <s v="Certifikat PKI"/>
        <s v="(empty)"/>
        <s v="Betalningsplattformen 1"/>
        <s v="Cognos Controller"/>
        <s v="Utdataplattformen"/>
        <s v="Indata"/>
        <s v="Dokumenttjänsten"/>
        <s v="Account Match"/>
        <s v="Enterprise One"/>
        <s v="Betalningsplattformen 2"/>
        <s v="SOLO10"/>
        <s v="RA CSL"/>
        <s v="CMA - Hälsa/Special"/>
        <s v="Analysdatabasen"/>
        <s v="Puma BI"/>
        <s v="Puma"/>
        <s v="LFU Microstrategy"/>
        <s v="EkoLiv"/>
        <s v="Integrationsplattformen"/>
        <s v="Ett KUND"/>
        <s v="LINA"/>
        <s v="Mäklarstöd LIV/SAK"/>
        <s v="GEMI"/>
        <s v="SAS9"/>
        <s v="Risk application – Solvens II"/>
        <s v="EMB ResQ Enterprise"/>
        <s v="Ett SAK"/>
        <s v="PLP"/>
        <s v="LF Driftkontroll"/>
        <s v="LiDB"/>
        <s v="Sally"/>
        <s v="Questionnaire Services"/>
        <s v="Cognos Planning"/>
        <s v="Peoplesoft ELM"/>
        <s v="ProdHopp"/>
        <s v="Bilklassning"/>
        <s v="Ett LIV Sök Dokument"/>
        <s v="E1-Brygga"/>
        <s v="Omföringsfunktionen"/>
        <s v="Livbrev II"/>
        <s v="LIAM"/>
        <s v="DBFLex"/>
        <s v="ARMS"/>
        <s v="DIVA (Försäkringsplan)"/>
        <s v="XOR Controll"/>
        <s v="Sigilltjänsten"/>
        <s v="MediusFlow"/>
        <s v="RAFI"/>
        <s v="G-VTR"/>
        <s v="Peoplesoft HCM"/>
        <s v="PULS"/>
        <s v="Copernicus"/>
        <s v="CMA - Bank"/>
        <s v="Pointsharp"/>
        <s v="IntegrationManager"/>
        <s v="HRPlus"/>
        <s v="TFS"/>
        <s v="Rally"/>
        <s v="Microsoft Exchange"/>
        <s v="Beslutsstöd Kund"/>
        <s v="SCCM"/>
        <s v="VDI"/>
        <s v="Obsolete IT Components"/>
        <s v="NCache"/>
        <s v="Skype for business"/>
        <s v="Agria webb"/>
        <s v="Application (Agria web) [PROD]"/>
        <s v="BI Portal"/>
        <s v="Sharepoint 2013 Platform"/>
        <s v="Länsman"/>
        <s v="Internwebb"/>
        <s v="TFS SHAREPOINT (APPLICATION)"/>
        <s v="Förmedlarsidan"/>
        <s v="HMGT Jump Servers"/>
        <s v="EastCoast"/>
        <s v="SAS(Agria)"/>
        <s v="HGM(Agria)"/>
        <s v="MUMs"/>
        <s v="McAfee EPO OSS server"/>
        <s v="EMMA"/>
        <s v="Verktygsserver"/>
        <s v="Delad Skärm"/>
        <s v="ADA"/>
        <s v="Länet"/>
        <s v="InfoCaption"/>
        <s v="RPA.Liv"/>
        <s v="Skrivarplattform"/>
        <s v="GIS"/>
        <s v="Performance Test "/>
        <s v="EPA,DIVA,QS"/>
        <s v="EPA,DIVA"/>
        <s v="EPA"/>
        <s v="DSL"/>
        <s v="EttKund"/>
        <s v="Öppna sidorna"/>
        <s v="Kronblom"/>
        <s v="WinKosk"/>
        <s v="Friplanstjänsten"/>
        <s v="Liv- och Pensionstjänsten"/>
        <s v="Ett LIV Översikt Företag"/>
        <s v="TEKA"/>
        <s v="Handelslagret"/>
        <s v="Halsa DW"/>
        <s v="DIVA"/>
        <s v="Videokonferansbrygga"/>
        <s v="Posthögen"/>
        <s v="BREV Server Denmark"/>
        <s v="BREV Server Norway"/>
        <s v="BREV Server Sweden"/>
        <s v="Dagaton (GUI)"/>
        <s v="Beräkna Pensionsplan"/>
        <s v="Navet"/>
        <s v="Dagaton"/>
        <s v="ARX Passagesystem"/>
        <s v="BCM"/>
        <s v="BOVI"/>
        <s v="Admin Skadetjänst"/>
        <s v="Blaze Advisor"/>
        <s v="VIVI"/>
        <s v="Säker Logg Hälsa"/>
        <s v="IDE"/>
        <s v="Kontoreg"/>
        <s v="GSR"/>
        <s v="PostNrBolag"/>
        <s v="Visa Översikten"/>
        <s v="Minerva Change"/>
        <s v="KDE"/>
        <s v="Enterprise One (IBS XT)"/>
        <s v="Mainframe Express Enterprise Edition"/>
        <s v="SiCS"/>
        <s v="RMS (DATABASE)"/>
        <s v="Agaton"/>
        <s v="Combi"/>
        <s v="Ture"/>
        <s v="ESG"/>
        <s v="MatLab"/>
        <s v="LFU"/>
        <s v="MEPS"/>
        <s v="WILL"/>
        <s v="ActiveDirectory"/>
        <s v="PeopleSoft Portal (APPLICATION)"/>
        <s v="WA-CYKLOP"/>
        <s v="Capitex"/>
        <s v="Biztalk iGate development clones"/>
        <s v="Biztalk Infosys development clones"/>
        <s v="KMS server"/>
        <s v="LFSA"/>
        <s v="Snow License Manager"/>
        <s v="Gemensum (NeoLoad)"/>
        <s v="LF Bank Cognos"/>
        <s v="Bank DW"/>
        <s v="OpERA"/>
        <s v="KreDirekt"/>
        <s v="Kontrolltal"/>
        <s v="Wallstreet Suite"/>
        <s v="BaNCS"/>
        <s v="Sparx EA"/>
        <s v="FTP Bank"/>
        <s v="Bosse"/>
        <s v="FIP"/>
        <s v="Rally (WEB-DMZ)" u="1"/>
        <e v="#REF!" u="1"/>
        <s v="DIVA (WEB-CORE)" u="1"/>
      </sharedItems>
    </cacheField>
    <cacheField name="Physical /virtual" numFmtId="0">
      <sharedItems count="3">
        <s v="Physical"/>
        <s v="Virtual"/>
        <s v="Virtual "/>
      </sharedItems>
    </cacheField>
    <cacheField name="CPU_U_AvgValue" numFmtId="0">
      <sharedItems containsMixedTypes="1" containsNumber="1" minValue="0.1" maxValue="55.26"/>
    </cacheField>
    <cacheField name="CPU_U_MinValue" numFmtId="0">
      <sharedItems containsMixedTypes="1" containsNumber="1" minValue="-1.7" maxValue="20.64"/>
    </cacheField>
    <cacheField name="CPU_U_MaxValue" numFmtId="0">
      <sharedItems containsMixedTypes="1" containsNumber="1" minValue="0.96" maxValue="100"/>
    </cacheField>
    <cacheField name="MEM_U_AvgValue" numFmtId="0">
      <sharedItems containsSemiMixedTypes="0" containsString="0" containsNumber="1" minValue="2.41" maxValue="84.92"/>
    </cacheField>
    <cacheField name="MEM_U_MinValue" numFmtId="0">
      <sharedItems containsSemiMixedTypes="0" containsString="0" containsNumber="1" minValue="1.5" maxValue="77.959999999999994"/>
    </cacheField>
    <cacheField name="MEM_U_MaxValue" numFmtId="0">
      <sharedItems containsSemiMixedTypes="0" containsString="0" containsNumber="1" minValue="3.27" maxValue="100"/>
    </cacheField>
    <cacheField name="OperatingSystem" numFmtId="0">
      <sharedItems/>
    </cacheField>
    <cacheField name="TotalDiskSize(GB)" numFmtId="0">
      <sharedItems containsSemiMixedTypes="0" containsString="0" containsNumber="1" containsInteger="1" minValue="40" maxValue="70792"/>
    </cacheField>
    <cacheField name="TotalFreeSpace(GB)" numFmtId="0">
      <sharedItems containsSemiMixedTypes="0" containsString="0" containsNumber="1" containsInteger="1" minValue="5" maxValue="44362"/>
    </cacheField>
    <cacheField name="TotalUsedSpace(GB)" numFmtId="0">
      <sharedItems containsSemiMixedTypes="0" containsString="0" containsNumber="1" containsInteger="1" minValue="15" maxValue="29365"/>
    </cacheField>
    <cacheField name="TotalMemory(GB)" numFmtId="0">
      <sharedItems containsSemiMixedTypes="0" containsString="0" containsNumber="1" containsInteger="1" minValue="2" maxValue="1024"/>
    </cacheField>
    <cacheField name="NumberOfCPU" numFmtId="0">
      <sharedItems containsSemiMixedTypes="0" containsString="0" containsNumber="1" containsInteger="1" minValue="1" maxValue="8"/>
    </cacheField>
    <cacheField name="Core/CPU" numFmtId="0">
      <sharedItems containsSemiMixedTypes="0" containsString="0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7">
  <r>
    <s v="75lz0006"/>
    <s v="75LZ0006.utv.gemi.se"/>
    <x v="0"/>
    <x v="0"/>
    <x v="0"/>
    <x v="0"/>
    <n v="0.49"/>
    <n v="0.03"/>
    <n v="72.78"/>
    <n v="10.68"/>
    <n v="5.0599999999999996"/>
    <n v="15.09"/>
    <s v="Microsoft Windows Server 2012 R2 Standard"/>
    <n v="279"/>
    <n v="242"/>
    <n v="37"/>
    <n v="32"/>
    <n v="2"/>
    <n v="8"/>
  </r>
  <r>
    <s v="e00ca001"/>
    <s v="E00CA001.lfad.lfnet.se"/>
    <x v="1"/>
    <x v="1"/>
    <x v="1"/>
    <x v="0"/>
    <n v="13"/>
    <n v="0.54"/>
    <n v="27.98"/>
    <n v="20.37"/>
    <n v="15.52"/>
    <n v="35.28"/>
    <s v="Microsoft Windows Server 2008 R2 Enterprise "/>
    <n v="233"/>
    <n v="137"/>
    <n v="96"/>
    <n v="4"/>
    <n v="1"/>
    <n v="4"/>
  </r>
  <r>
    <s v="E00CA002"/>
    <s v="E00CA002.lfad.lfnet.se"/>
    <x v="1"/>
    <x v="2"/>
    <x v="1"/>
    <x v="0"/>
    <n v="8.42"/>
    <n v="0.54"/>
    <n v="39.86"/>
    <n v="18.62"/>
    <n v="14.94"/>
    <n v="31.63"/>
    <s v="Microsoft Windows Server 2008 R2 Enterprise "/>
    <n v="137"/>
    <n v="73"/>
    <n v="64"/>
    <n v="4"/>
    <n v="1"/>
    <n v="4"/>
  </r>
  <r>
    <s v="E00DC0007"/>
    <s v="E00DC0007.lfad.lfnet.se"/>
    <x v="2"/>
    <x v="3"/>
    <x v="2"/>
    <x v="0"/>
    <n v="7.1"/>
    <n v="0"/>
    <n v="45.93"/>
    <n v="32.49"/>
    <n v="6.55"/>
    <n v="45.35"/>
    <s v="Microsoft Windows Server 2012 R2 Standard"/>
    <n v="70792"/>
    <n v="44362"/>
    <n v="26430"/>
    <n v="320"/>
    <n v="2"/>
    <n v="8"/>
  </r>
  <r>
    <s v="e00dc0008"/>
    <s v="E00DC0008.lfad.lfnet.se"/>
    <x v="2"/>
    <x v="3"/>
    <x v="2"/>
    <x v="0"/>
    <n v="7.65"/>
    <n v="0"/>
    <n v="46.27"/>
    <n v="23.52"/>
    <n v="5.72"/>
    <n v="36.61"/>
    <s v="Microsoft Windows Server 2012 R2 Standard"/>
    <n v="70792"/>
    <n v="44362"/>
    <n v="26430"/>
    <n v="320"/>
    <n v="2"/>
    <n v="8"/>
  </r>
  <r>
    <s v="e00dc0012"/>
    <s v="E00DC0012.lfad.lfnet.se"/>
    <x v="2"/>
    <x v="3"/>
    <x v="2"/>
    <x v="0"/>
    <n v="7.55"/>
    <n v="0"/>
    <n v="44.17"/>
    <n v="19.55"/>
    <n v="5.38"/>
    <n v="32.04"/>
    <s v="Microsoft Windows Server 2012 R2 Standard"/>
    <n v="70792"/>
    <n v="44362"/>
    <n v="26430"/>
    <n v="320"/>
    <n v="2"/>
    <n v="8"/>
  </r>
  <r>
    <s v="e00dc0020"/>
    <s v="E00DC0020.lfnet.se"/>
    <x v="2"/>
    <x v="3"/>
    <x v="2"/>
    <x v="0"/>
    <n v="2.16"/>
    <n v="0"/>
    <n v="49.05"/>
    <n v="13.49"/>
    <n v="4.32"/>
    <n v="19.96"/>
    <s v="Microsoft Windows Server 2012 R2 Standard"/>
    <n v="70792"/>
    <n v="44362"/>
    <n v="26430"/>
    <n v="320"/>
    <n v="2"/>
    <n v="8"/>
  </r>
  <r>
    <s v="e00dc0021"/>
    <s v="e00dc0021.lfnet.se"/>
    <x v="2"/>
    <x v="3"/>
    <x v="2"/>
    <x v="0"/>
    <n v="1.17"/>
    <n v="0"/>
    <n v="50.19"/>
    <n v="12.1"/>
    <n v="4.2300000000000004"/>
    <n v="19.309999999999999"/>
    <s v="Microsoft Windows Server 2012 R2 Standard"/>
    <n v="70792"/>
    <n v="44362"/>
    <n v="26430"/>
    <n v="320"/>
    <n v="2"/>
    <n v="8"/>
  </r>
  <r>
    <s v="E75A0485"/>
    <s v="E75A0485.lfad.lfnet.se"/>
    <x v="3"/>
    <x v="4"/>
    <x v="3"/>
    <x v="0"/>
    <n v="0.62"/>
    <n v="0"/>
    <n v="11.09"/>
    <n v="15.46"/>
    <n v="13.83"/>
    <n v="39.520000000000003"/>
    <s v="Microsoft Windows Server 2008 R2 Standard "/>
    <n v="293"/>
    <n v="44"/>
    <n v="249"/>
    <n v="16"/>
    <n v="2"/>
    <n v="8"/>
  </r>
  <r>
    <s v="e75a0501"/>
    <s v="E75A0501.lfad.lfnet.se"/>
    <x v="4"/>
    <x v="0"/>
    <x v="4"/>
    <x v="0"/>
    <n v="0.6"/>
    <n v="0"/>
    <n v="27.02"/>
    <n v="11.22"/>
    <n v="9.0399999999999991"/>
    <n v="19.48"/>
    <s v="Microsoft Windows Server 2008 R2 Standard "/>
    <n v="137"/>
    <n v="58"/>
    <n v="79"/>
    <n v="64"/>
    <n v="4"/>
    <n v="10"/>
  </r>
  <r>
    <s v="E75A0502"/>
    <s v="E75A0502.lfad.lfnet.se"/>
    <x v="4"/>
    <x v="2"/>
    <x v="4"/>
    <x v="0"/>
    <n v="0.81"/>
    <n v="0"/>
    <n v="28.44"/>
    <n v="12.17"/>
    <n v="8.2100000000000009"/>
    <n v="36.74"/>
    <s v="Microsoft Windows Server 2008 R2 Enterprise "/>
    <n v="143"/>
    <n v="60"/>
    <n v="83"/>
    <n v="64"/>
    <n v="4"/>
    <n v="10"/>
  </r>
  <r>
    <s v="e75a0503"/>
    <s v="E75A0503.lfad.lfnet.se"/>
    <x v="5"/>
    <x v="0"/>
    <x v="5"/>
    <x v="0"/>
    <n v="3.63"/>
    <n v="0"/>
    <n v="15.38"/>
    <n v="22.94"/>
    <n v="14.28"/>
    <n v="30.62"/>
    <s v="Microsoft Windows Server 2008 R2 Enterprise "/>
    <n v="163"/>
    <n v="70"/>
    <n v="93"/>
    <n v="16"/>
    <n v="2"/>
    <n v="8"/>
  </r>
  <r>
    <s v="E75A0504"/>
    <s v="E75A0504.lfad.lfnet.se"/>
    <x v="5"/>
    <x v="0"/>
    <x v="6"/>
    <x v="0"/>
    <n v="0.53"/>
    <n v="0"/>
    <n v="6.4"/>
    <n v="17.28"/>
    <n v="14.41"/>
    <n v="30.16"/>
    <s v="Microsoft Windows Server 2008 R2 Enterprise "/>
    <n v="179"/>
    <n v="44"/>
    <n v="135"/>
    <n v="16"/>
    <n v="2"/>
    <n v="8"/>
  </r>
  <r>
    <s v="e75a0505"/>
    <s v="E75A0505.lfad.lfnet.se"/>
    <x v="5"/>
    <x v="0"/>
    <x v="5"/>
    <x v="0"/>
    <n v="2"/>
    <n v="0"/>
    <n v="8.43"/>
    <n v="49.87"/>
    <n v="31.86"/>
    <n v="71.540000000000006"/>
    <s v="Microsoft Windows Server 2008 R2 Enterprise "/>
    <n v="335"/>
    <n v="167"/>
    <n v="168"/>
    <n v="16"/>
    <n v="2"/>
    <n v="8"/>
  </r>
  <r>
    <s v="E75A0506"/>
    <s v="E75A0506.lfad.lfnet.se"/>
    <x v="5"/>
    <x v="0"/>
    <x v="6"/>
    <x v="0"/>
    <n v="4.08"/>
    <n v="0"/>
    <n v="11.89"/>
    <n v="26.18"/>
    <n v="22.22"/>
    <n v="37.86"/>
    <s v="Microsoft Windows Server 2008 R2 Enterprise "/>
    <n v="179"/>
    <n v="76"/>
    <n v="103"/>
    <n v="16"/>
    <n v="2"/>
    <n v="8"/>
  </r>
  <r>
    <s v="e75a0509"/>
    <s v="E75A0509.lfad.lfnet.se"/>
    <x v="5"/>
    <x v="0"/>
    <x v="7"/>
    <x v="0"/>
    <n v="2.2799999999999998"/>
    <n v="0"/>
    <n v="12.06"/>
    <n v="12.25"/>
    <n v="9.1999999999999993"/>
    <n v="17.100000000000001"/>
    <s v="Microsoft Windows Server 2008 R2 Enterprise "/>
    <n v="1100"/>
    <n v="594"/>
    <n v="506"/>
    <n v="64"/>
    <n v="2"/>
    <n v="8"/>
  </r>
  <r>
    <s v="E75A0555"/>
    <s v="E75A0555.lfad.lfnet.se"/>
    <x v="3"/>
    <x v="2"/>
    <x v="3"/>
    <x v="0"/>
    <n v="0.69"/>
    <n v="0"/>
    <n v="6.07"/>
    <n v="28.25"/>
    <n v="11.49"/>
    <n v="32.83"/>
    <s v="Microsoft Windows Server 2008 R2 Standard "/>
    <n v="290"/>
    <n v="213"/>
    <n v="77"/>
    <n v="16"/>
    <n v="2"/>
    <n v="8"/>
  </r>
  <r>
    <s v="e75a0557"/>
    <s v="E75A0557.lfad.lfnet.se"/>
    <x v="4"/>
    <x v="2"/>
    <x v="8"/>
    <x v="0"/>
    <n v="0.9"/>
    <n v="0"/>
    <n v="7.01"/>
    <n v="15.43"/>
    <n v="9.02"/>
    <n v="22.23"/>
    <s v="Microsoft Windows Server 2008 R2 Standard "/>
    <n v="283"/>
    <n v="48"/>
    <n v="235"/>
    <n v="32"/>
    <n v="2"/>
    <n v="8"/>
  </r>
  <r>
    <s v="e75a0557"/>
    <s v="E75A0557.lfad.lfnet.se"/>
    <x v="4"/>
    <x v="2"/>
    <x v="9"/>
    <x v="0"/>
    <n v="0.9"/>
    <n v="0"/>
    <n v="7.01"/>
    <n v="15.43"/>
    <n v="9.02"/>
    <n v="22.23"/>
    <s v="Microsoft Windows Server 2008 R2 Standard "/>
    <n v="283"/>
    <n v="48"/>
    <n v="235"/>
    <n v="32"/>
    <n v="2"/>
    <n v="8"/>
  </r>
  <r>
    <s v="e75a0557"/>
    <s v="E75A0557.lfad.lfnet.se"/>
    <x v="3"/>
    <x v="2"/>
    <x v="10"/>
    <x v="0"/>
    <n v="0.9"/>
    <n v="0"/>
    <n v="7.01"/>
    <n v="15.43"/>
    <n v="9.02"/>
    <n v="22.23"/>
    <s v="Microsoft Windows Server 2008 R2 Standard "/>
    <n v="283"/>
    <n v="48"/>
    <n v="235"/>
    <n v="32"/>
    <n v="2"/>
    <n v="8"/>
  </r>
  <r>
    <s v="e75a0590"/>
    <s v="E75A0590.lfad.lfnet.se"/>
    <x v="4"/>
    <x v="1"/>
    <x v="11"/>
    <x v="0"/>
    <n v="2.3199999999999998"/>
    <n v="0"/>
    <n v="6.89"/>
    <n v="79.459999999999994"/>
    <n v="74.8"/>
    <n v="91.17"/>
    <s v="Microsoft Windows Server 2008 R2 Standard "/>
    <n v="760"/>
    <n v="250"/>
    <n v="510"/>
    <n v="64"/>
    <n v="4"/>
    <n v="10"/>
  </r>
  <r>
    <s v="e75a0591"/>
    <s v="E75A0591.lfad.lfnet.se"/>
    <x v="6"/>
    <x v="2"/>
    <x v="12"/>
    <x v="0"/>
    <n v="1.23"/>
    <n v="0.59"/>
    <n v="39.799999999999997"/>
    <n v="23.48"/>
    <n v="9.92"/>
    <n v="70.510000000000005"/>
    <s v="Microsoft Windows Server 2008 R2 Standard "/>
    <n v="160"/>
    <n v="46"/>
    <n v="114"/>
    <n v="144"/>
    <n v="2"/>
    <n v="8"/>
  </r>
  <r>
    <s v="E75A0592"/>
    <s v="E75A0592.lfad.lfnet.se"/>
    <x v="5"/>
    <x v="2"/>
    <x v="13"/>
    <x v="0"/>
    <n v="2.88"/>
    <n v="0"/>
    <n v="8.44"/>
    <n v="25.69"/>
    <n v="13.92"/>
    <n v="65.03"/>
    <s v="Microsoft Windows Server 2008 R2 Standard "/>
    <n v="157"/>
    <n v="43"/>
    <n v="114"/>
    <n v="144"/>
    <n v="2"/>
    <n v="8"/>
  </r>
  <r>
    <s v="e75a0593"/>
    <s v="E75A0593.lfad.lfnet.se"/>
    <x v="7"/>
    <x v="5"/>
    <x v="14"/>
    <x v="0"/>
    <n v="2.82"/>
    <n v="0"/>
    <n v="100"/>
    <n v="69.58"/>
    <n v="6.17"/>
    <n v="81.86"/>
    <s v="Microsoft Windows Server 2008 R2 Enterprise "/>
    <n v="11509"/>
    <n v="5701"/>
    <n v="5808"/>
    <n v="144"/>
    <n v="2"/>
    <n v="8"/>
  </r>
  <r>
    <s v="e75a0593"/>
    <s v="E75A0593.lfad.lfnet.se"/>
    <x v="4"/>
    <x v="5"/>
    <x v="15"/>
    <x v="0"/>
    <n v="2.82"/>
    <n v="0"/>
    <n v="100"/>
    <n v="69.58"/>
    <n v="6.17"/>
    <n v="81.86"/>
    <s v="Microsoft Windows Server 2008 R2 Enterprise "/>
    <n v="11509"/>
    <n v="5701"/>
    <n v="5808"/>
    <n v="144"/>
    <n v="2"/>
    <n v="8"/>
  </r>
  <r>
    <s v="e75a0593"/>
    <s v="E75A0593.lfad.lfnet.se"/>
    <x v="4"/>
    <x v="5"/>
    <x v="16"/>
    <x v="0"/>
    <n v="2.82"/>
    <n v="0"/>
    <n v="100"/>
    <n v="69.58"/>
    <n v="6.17"/>
    <n v="81.86"/>
    <s v="Microsoft Windows Server 2008 R2 Enterprise "/>
    <n v="11509"/>
    <n v="5701"/>
    <n v="5808"/>
    <n v="144"/>
    <n v="2"/>
    <n v="8"/>
  </r>
  <r>
    <s v="E75A0597"/>
    <s v="E75A0597.lfad.lfnet.se"/>
    <x v="7"/>
    <x v="0"/>
    <x v="17"/>
    <x v="0"/>
    <n v="0.43"/>
    <n v="0"/>
    <n v="14.4"/>
    <n v="70.38"/>
    <n v="2.5099999999999998"/>
    <n v="84.46"/>
    <s v="Microsoft Windows Server 2016 Standard"/>
    <n v="5826"/>
    <n v="2846"/>
    <n v="2980"/>
    <n v="144"/>
    <n v="4"/>
    <n v="10"/>
  </r>
  <r>
    <s v="e75a0604"/>
    <s v="E75A0604.lfad.lfnet.se"/>
    <x v="7"/>
    <x v="2"/>
    <x v="18"/>
    <x v="0"/>
    <n v="2.74"/>
    <n v="0"/>
    <n v="32.729999999999997"/>
    <n v="81.63"/>
    <n v="5.63"/>
    <n v="95.99"/>
    <s v="Microsoft Windows Server 2008 R2 Enterprise "/>
    <n v="8115"/>
    <n v="4447"/>
    <n v="3668"/>
    <n v="128"/>
    <n v="4"/>
    <n v="10"/>
  </r>
  <r>
    <s v="e75a0604"/>
    <s v="E75A0604.lfad.lfnet.se"/>
    <x v="4"/>
    <x v="2"/>
    <x v="15"/>
    <x v="0"/>
    <n v="2.74"/>
    <n v="0"/>
    <n v="32.729999999999997"/>
    <n v="81.63"/>
    <n v="5.63"/>
    <n v="95.99"/>
    <s v="Microsoft Windows Server 2008 R2 Enterprise "/>
    <n v="8115"/>
    <n v="4447"/>
    <n v="3668"/>
    <n v="128"/>
    <n v="4"/>
    <n v="10"/>
  </r>
  <r>
    <s v="e75a0604"/>
    <s v="E75A0604.lfad.lfnet.se"/>
    <x v="4"/>
    <x v="2"/>
    <x v="16"/>
    <x v="0"/>
    <n v="2.74"/>
    <n v="0"/>
    <n v="32.729999999999997"/>
    <n v="81.63"/>
    <n v="5.63"/>
    <n v="95.99"/>
    <s v="Microsoft Windows Server 2008 R2 Enterprise "/>
    <n v="8115"/>
    <n v="4447"/>
    <n v="3668"/>
    <n v="128"/>
    <n v="4"/>
    <n v="10"/>
  </r>
  <r>
    <s v="e75a0605"/>
    <s v="E75A0605.lfad.lfnet.se"/>
    <x v="4"/>
    <x v="2"/>
    <x v="15"/>
    <x v="0"/>
    <n v="22.75"/>
    <n v="0"/>
    <n v="99.11"/>
    <n v="65.81"/>
    <n v="4.51"/>
    <n v="71.84"/>
    <s v="Microsoft Windows Server 2008 R2 Enterprise "/>
    <n v="12360"/>
    <n v="4923"/>
    <n v="7437"/>
    <n v="256"/>
    <n v="4"/>
    <n v="4"/>
  </r>
  <r>
    <s v="e75a0609"/>
    <s v="E75A0609.lfad.lfnet.se"/>
    <x v="8"/>
    <x v="1"/>
    <x v="19"/>
    <x v="0"/>
    <n v="1.22"/>
    <n v="0"/>
    <n v="9.06"/>
    <n v="64.16"/>
    <n v="6.56"/>
    <n v="71.52"/>
    <s v="Microsoft Windows Server 2008 R2 Enterprise "/>
    <n v="1889"/>
    <n v="1524"/>
    <n v="365"/>
    <n v="64"/>
    <n v="4"/>
    <n v="10"/>
  </r>
  <r>
    <s v="E75A0610"/>
    <s v="E75A0610.lfad.lfnet.se"/>
    <x v="8"/>
    <x v="1"/>
    <x v="19"/>
    <x v="0"/>
    <n v="1.04"/>
    <n v="0"/>
    <n v="5.95"/>
    <n v="34.67"/>
    <n v="6.56"/>
    <n v="56.47"/>
    <s v="Microsoft Windows Server 2008 R2 Enterprise "/>
    <n v="1394"/>
    <n v="825"/>
    <n v="569"/>
    <n v="64"/>
    <n v="4"/>
    <n v="10"/>
  </r>
  <r>
    <s v="e75a0611"/>
    <s v="E75A0611.lfad.lfnet.se"/>
    <x v="8"/>
    <x v="0"/>
    <x v="19"/>
    <x v="0"/>
    <n v="1.2"/>
    <n v="0"/>
    <n v="9.39"/>
    <n v="70.22"/>
    <n v="6.85"/>
    <n v="80.41"/>
    <s v="Microsoft Windows Server 2008 R2 Enterprise "/>
    <n v="2510"/>
    <n v="1568"/>
    <n v="942"/>
    <n v="64"/>
    <n v="4"/>
    <n v="10"/>
  </r>
  <r>
    <s v="E75A0612"/>
    <s v="E75A0612.lfad.lfnet.se"/>
    <x v="8"/>
    <x v="0"/>
    <x v="19"/>
    <x v="0"/>
    <n v="4.2300000000000004"/>
    <n v="0"/>
    <n v="9.08"/>
    <n v="38.950000000000003"/>
    <n v="6.37"/>
    <n v="54.69"/>
    <s v="Microsoft Windows Server 2008 R2 Enterprise "/>
    <n v="383"/>
    <n v="265"/>
    <n v="118"/>
    <n v="64"/>
    <n v="4"/>
    <n v="10"/>
  </r>
  <r>
    <s v="e75a0613"/>
    <s v="E75A0613.lfad.lfnet.se"/>
    <x v="8"/>
    <x v="2"/>
    <x v="19"/>
    <x v="0"/>
    <n v="3.47"/>
    <n v="0.54"/>
    <n v="65.510000000000005"/>
    <n v="61.24"/>
    <n v="6.6"/>
    <n v="75.8"/>
    <s v="Microsoft Windows Server 2008 R2 Enterprise "/>
    <n v="2198"/>
    <n v="1044"/>
    <n v="1154"/>
    <n v="64"/>
    <n v="4"/>
    <n v="6"/>
  </r>
  <r>
    <s v="e75a0614"/>
    <s v="E75A0614.lfad.lfnet.se"/>
    <x v="8"/>
    <x v="2"/>
    <x v="19"/>
    <x v="0"/>
    <n v="5.81"/>
    <n v="0.82"/>
    <n v="47.41"/>
    <n v="59.46"/>
    <n v="6.08"/>
    <n v="94.96"/>
    <s v="Microsoft Windows Server 2008 R2 Enterprise "/>
    <n v="518"/>
    <n v="295"/>
    <n v="223"/>
    <n v="64"/>
    <n v="4"/>
    <n v="6"/>
  </r>
  <r>
    <s v="e75a0619"/>
    <s v="E75A0619.lfad.lfnet.se"/>
    <x v="5"/>
    <x v="2"/>
    <x v="6"/>
    <x v="0"/>
    <n v="1.19"/>
    <n v="0"/>
    <n v="23.82"/>
    <n v="6.26"/>
    <n v="3.86"/>
    <n v="82.98"/>
    <s v="Microsoft Windows Server 2008 R2 Enterprise "/>
    <n v="208"/>
    <n v="153"/>
    <n v="55"/>
    <n v="320"/>
    <n v="2"/>
    <n v="8"/>
  </r>
  <r>
    <s v="E75A0631"/>
    <s v="E75A0631.lfad.lfnet.se"/>
    <x v="9"/>
    <x v="0"/>
    <x v="20"/>
    <x v="0"/>
    <n v="0.33"/>
    <n v="0"/>
    <n v="14.97"/>
    <n v="27.03"/>
    <n v="6.58"/>
    <n v="48.76"/>
    <s v="Microsoft Windows Server 2008 R2 Standard "/>
    <n v="137"/>
    <n v="27"/>
    <n v="110"/>
    <n v="32"/>
    <n v="2"/>
    <n v="8"/>
  </r>
  <r>
    <s v="e75a0632"/>
    <s v="E75A0632.lfad.lfnet.se"/>
    <x v="9"/>
    <x v="0"/>
    <x v="20"/>
    <x v="0"/>
    <n v="0.8"/>
    <n v="0"/>
    <n v="15.3"/>
    <n v="25.57"/>
    <n v="6.63"/>
    <n v="47.69"/>
    <s v="Microsoft Windows Server 2008 R2 Standard "/>
    <n v="137"/>
    <n v="29"/>
    <n v="108"/>
    <n v="32"/>
    <n v="2"/>
    <n v="8"/>
  </r>
  <r>
    <s v="e75a0633"/>
    <s v="E75A0633.lfad.lfnet.se"/>
    <x v="9"/>
    <x v="0"/>
    <x v="20"/>
    <x v="0"/>
    <n v="2.02"/>
    <n v="0.14000000000000001"/>
    <n v="12.51"/>
    <n v="22.43"/>
    <n v="6.78"/>
    <n v="37.200000000000003"/>
    <s v="Microsoft Windows Server 2008 R2 Enterprise "/>
    <n v="838"/>
    <n v="682"/>
    <n v="156"/>
    <n v="32"/>
    <n v="2"/>
    <n v="8"/>
  </r>
  <r>
    <s v="E75A0634"/>
    <s v="E75A0634.lfad.lfnet.se"/>
    <x v="9"/>
    <x v="0"/>
    <x v="20"/>
    <x v="0"/>
    <n v="1"/>
    <n v="0"/>
    <n v="14.7"/>
    <n v="25.06"/>
    <n v="6.06"/>
    <n v="46.64"/>
    <s v="Microsoft Windows Server 2008 R2 Standard "/>
    <n v="137"/>
    <n v="32"/>
    <n v="105"/>
    <n v="32"/>
    <n v="2"/>
    <n v="8"/>
  </r>
  <r>
    <s v="e75a0635"/>
    <s v="E75A0635.lfad.lfnet.se"/>
    <x v="9"/>
    <x v="0"/>
    <x v="20"/>
    <x v="0"/>
    <n v="0.64"/>
    <n v="0.05"/>
    <n v="6.03"/>
    <n v="8.59"/>
    <n v="7.04"/>
    <n v="12.02"/>
    <s v="Microsoft Windows Server 2008 R2 Enterprise "/>
    <n v="140"/>
    <n v="100"/>
    <n v="40"/>
    <n v="32"/>
    <n v="2"/>
    <n v="8"/>
  </r>
  <r>
    <s v="e75a0636"/>
    <s v="E75A0636.lfad.lfnet.se"/>
    <x v="9"/>
    <x v="2"/>
    <x v="20"/>
    <x v="0"/>
    <n v="1.53"/>
    <n v="0"/>
    <n v="26.21"/>
    <n v="51.78"/>
    <n v="6.13"/>
    <n v="67.52"/>
    <s v="Microsoft Windows Server 2008 R2 Standard "/>
    <n v="137"/>
    <n v="29"/>
    <n v="108"/>
    <n v="32"/>
    <n v="2"/>
    <n v="8"/>
  </r>
  <r>
    <s v="e75a0637"/>
    <s v="E75A0637.lfad.lfnet.se"/>
    <x v="9"/>
    <x v="2"/>
    <x v="20"/>
    <x v="0"/>
    <n v="1.72"/>
    <n v="0"/>
    <n v="25.38"/>
    <n v="50.92"/>
    <n v="6.47"/>
    <n v="64.83"/>
    <s v="Microsoft Windows Server 2008 R2 Standard "/>
    <n v="140"/>
    <n v="32"/>
    <n v="108"/>
    <n v="32"/>
    <n v="2"/>
    <n v="8"/>
  </r>
  <r>
    <s v="E75A0638"/>
    <s v="E75A0638.lfad.lfnet.se"/>
    <x v="9"/>
    <x v="2"/>
    <x v="20"/>
    <x v="0"/>
    <n v="1.74"/>
    <n v="0"/>
    <n v="17.579999999999998"/>
    <n v="16.02"/>
    <n v="7.28"/>
    <n v="68.510000000000005"/>
    <s v="Microsoft Windows Server 2008 R2 Enterprise "/>
    <n v="2748"/>
    <n v="785"/>
    <n v="1963"/>
    <n v="32"/>
    <n v="2"/>
    <n v="8"/>
  </r>
  <r>
    <s v="e75a0639"/>
    <s v="E75A0639.lfad.lfnet.se"/>
    <x v="9"/>
    <x v="2"/>
    <x v="20"/>
    <x v="0"/>
    <n v="1.1200000000000001"/>
    <n v="0"/>
    <n v="16.53"/>
    <n v="53.08"/>
    <n v="6.4"/>
    <n v="69.33"/>
    <s v="Microsoft Windows Server 2008 R2 Standard "/>
    <n v="200"/>
    <n v="86"/>
    <n v="114"/>
    <n v="32"/>
    <n v="2"/>
    <n v="8"/>
  </r>
  <r>
    <s v="e75a0640"/>
    <s v="E75A0640.lfad.lfnet.se"/>
    <x v="9"/>
    <x v="2"/>
    <x v="20"/>
    <x v="0"/>
    <n v="1.23"/>
    <n v="0"/>
    <n v="24.3"/>
    <n v="52.46"/>
    <n v="6.67"/>
    <n v="67.12"/>
    <s v="Microsoft Windows Server 2008 R2 Standard "/>
    <n v="150"/>
    <n v="35"/>
    <n v="115"/>
    <n v="32"/>
    <n v="2"/>
    <n v="8"/>
  </r>
  <r>
    <s v="e75a0641"/>
    <s v="E75A0641.lfad.lfnet.se"/>
    <x v="9"/>
    <x v="2"/>
    <x v="20"/>
    <x v="0"/>
    <n v="0.28999999999999998"/>
    <n v="0"/>
    <n v="5.03"/>
    <n v="11.42"/>
    <n v="6.75"/>
    <n v="14.8"/>
    <s v="Microsoft Windows Server 2008 R2 Enterprise "/>
    <n v="203"/>
    <n v="152"/>
    <n v="51"/>
    <n v="32"/>
    <n v="2"/>
    <n v="8"/>
  </r>
  <r>
    <s v="e75a0643"/>
    <s v="E75A0643.lfad.lfnet.se"/>
    <x v="5"/>
    <x v="0"/>
    <x v="6"/>
    <x v="0"/>
    <n v="1"/>
    <n v="0"/>
    <n v="9.24"/>
    <n v="26.28"/>
    <n v="7.33"/>
    <n v="56.91"/>
    <s v="Microsoft Windows Server 2008 R2 Enterprise "/>
    <n v="2671"/>
    <n v="1607"/>
    <n v="1064"/>
    <n v="32"/>
    <n v="2"/>
    <n v="8"/>
  </r>
  <r>
    <s v="E75A0644"/>
    <s v="E75A0644.lfad.lfnet.se"/>
    <x v="5"/>
    <x v="0"/>
    <x v="13"/>
    <x v="0"/>
    <n v="0.85"/>
    <n v="0"/>
    <n v="5.34"/>
    <n v="10.27"/>
    <n v="8.02"/>
    <n v="18.25"/>
    <s v="Microsoft Windows Server 2008 R2 Enterprise "/>
    <n v="140"/>
    <n v="74"/>
    <n v="66"/>
    <n v="32"/>
    <n v="2"/>
    <n v="8"/>
  </r>
  <r>
    <s v="e75a0645"/>
    <s v="E75A0645.lfad.lfnet.se"/>
    <x v="5"/>
    <x v="2"/>
    <x v="13"/>
    <x v="0"/>
    <n v="5.69"/>
    <n v="0"/>
    <n v="53.95"/>
    <n v="48.59"/>
    <n v="3.7"/>
    <n v="81.37"/>
    <s v="Microsoft Windows Server 2008 R2 Enterprise "/>
    <n v="2730"/>
    <n v="798"/>
    <n v="1932"/>
    <n v="320"/>
    <n v="2"/>
    <n v="8"/>
  </r>
  <r>
    <s v="E75A0649"/>
    <s v="E75A0649.lfad.lfnet.se"/>
    <x v="10"/>
    <x v="0"/>
    <x v="21"/>
    <x v="0"/>
    <n v="2.62"/>
    <n v="0"/>
    <n v="31.28"/>
    <n v="38.57"/>
    <n v="9.48"/>
    <n v="46.24"/>
    <s v="Microsoft Windows Server 2008 R2 Enterprise "/>
    <n v="222"/>
    <n v="104"/>
    <n v="118"/>
    <n v="64"/>
    <n v="2"/>
    <n v="8"/>
  </r>
  <r>
    <s v="E75A0649"/>
    <s v="Total CPU"/>
    <x v="10"/>
    <x v="0"/>
    <x v="21"/>
    <x v="0"/>
    <n v="2.31"/>
    <n v="-1.2"/>
    <n v="59.8"/>
    <n v="38.57"/>
    <n v="9.48"/>
    <n v="46.24"/>
    <s v="Microsoft Windows Server 2008 R2 Enterprise "/>
    <n v="222"/>
    <n v="104"/>
    <n v="118"/>
    <n v="64"/>
    <n v="2"/>
    <n v="8"/>
  </r>
  <r>
    <s v="e75a0650"/>
    <s v="E75A0650.lfad.lfnet.se"/>
    <x v="8"/>
    <x v="0"/>
    <x v="19"/>
    <x v="0"/>
    <n v="3.19"/>
    <n v="0"/>
    <n v="22.89"/>
    <n v="37.909999999999997"/>
    <n v="9.34"/>
    <n v="50.12"/>
    <s v="Microsoft Windows Server 2008 R2 Enterprise "/>
    <n v="222"/>
    <n v="103"/>
    <n v="119"/>
    <n v="64"/>
    <n v="2"/>
    <n v="8"/>
  </r>
  <r>
    <s v="E75A0653"/>
    <s v="Total CPU"/>
    <x v="8"/>
    <x v="2"/>
    <x v="19"/>
    <x v="0"/>
    <s v=""/>
    <s v=""/>
    <s v=""/>
    <n v="59.8"/>
    <n v="7.51"/>
    <n v="79.97"/>
    <s v="Microsoft Windows Server 2008 R2 Enterprise "/>
    <n v="245"/>
    <n v="107"/>
    <n v="138"/>
    <n v="48"/>
    <n v="2"/>
    <n v="6"/>
  </r>
  <r>
    <s v="E75A0653"/>
    <s v="E75A0653.lfad.lfnet.se"/>
    <x v="8"/>
    <x v="2"/>
    <x v="19"/>
    <x v="0"/>
    <n v="11.82"/>
    <n v="0.73"/>
    <n v="93.38"/>
    <n v="59.8"/>
    <n v="7.51"/>
    <n v="79.97"/>
    <s v="Microsoft Windows Server 2008 R2 Enterprise "/>
    <n v="245"/>
    <n v="107"/>
    <n v="138"/>
    <n v="48"/>
    <n v="2"/>
    <n v="6"/>
  </r>
  <r>
    <s v="e75a0654"/>
    <s v="E75A0654.lfad.lfnet.se"/>
    <x v="10"/>
    <x v="2"/>
    <x v="22"/>
    <x v="0"/>
    <n v="14.78"/>
    <n v="0.74"/>
    <n v="100"/>
    <n v="60.4"/>
    <n v="7.68"/>
    <n v="74.540000000000006"/>
    <s v="Microsoft Windows Server 2008 R2 Enterprise "/>
    <n v="245"/>
    <n v="118"/>
    <n v="127"/>
    <n v="48"/>
    <n v="2"/>
    <n v="6"/>
  </r>
  <r>
    <s v="e75a0668"/>
    <s v="e75a0668.prod.gemi.se"/>
    <x v="1"/>
    <x v="2"/>
    <x v="23"/>
    <x v="0"/>
    <n v="0.67"/>
    <n v="0.13"/>
    <n v="89.24"/>
    <n v="13.58"/>
    <n v="12.57"/>
    <n v="15.71"/>
    <s v="Microsoft Windows Server 2008 R2 Standard "/>
    <n v="137"/>
    <n v="76"/>
    <n v="61"/>
    <n v="32"/>
    <n v="2"/>
    <n v="8"/>
  </r>
  <r>
    <s v="e75a0670"/>
    <s v="Total CPU"/>
    <x v="1"/>
    <x v="2"/>
    <x v="23"/>
    <x v="0"/>
    <n v="0.76"/>
    <n v="-0.4"/>
    <n v="15"/>
    <n v="15.71"/>
    <n v="8.8000000000000007"/>
    <n v="20.239999999999998"/>
    <s v="Microsoft Windows Server 2008 R2 Standard "/>
    <n v="137"/>
    <n v="78"/>
    <n v="59"/>
    <n v="32"/>
    <n v="2"/>
    <n v="8"/>
  </r>
  <r>
    <s v="e75a0670"/>
    <s v="E75A0670.lfad.lfnet.se"/>
    <x v="1"/>
    <x v="2"/>
    <x v="23"/>
    <x v="0"/>
    <n v="0.99"/>
    <n v="0"/>
    <n v="14.89"/>
    <n v="15.71"/>
    <n v="8.8000000000000007"/>
    <n v="20.239999999999998"/>
    <s v="Microsoft Windows Server 2008 R2 Standard "/>
    <n v="137"/>
    <n v="78"/>
    <n v="59"/>
    <n v="32"/>
    <n v="2"/>
    <n v="8"/>
  </r>
  <r>
    <s v="e75a0671"/>
    <s v="e75a0671"/>
    <x v="1"/>
    <x v="2"/>
    <x v="23"/>
    <x v="0"/>
    <n v="0.93"/>
    <n v="0.28000000000000003"/>
    <n v="14.78"/>
    <n v="19.96"/>
    <n v="6.61"/>
    <n v="24.49"/>
    <s v="Microsoft Windows Server 2008 R2 Standard "/>
    <n v="137"/>
    <n v="82"/>
    <n v="55"/>
    <n v="32"/>
    <n v="2"/>
    <n v="8"/>
  </r>
  <r>
    <s v="e75a0674"/>
    <s v="E75A0674.prod.gemi.se"/>
    <x v="1"/>
    <x v="2"/>
    <x v="23"/>
    <x v="0"/>
    <n v="0.49"/>
    <n v="0.05"/>
    <n v="10.07"/>
    <n v="11.8"/>
    <n v="10.86"/>
    <n v="14.19"/>
    <s v="Microsoft Windows Server 2008 R2 Standard "/>
    <n v="137"/>
    <n v="79"/>
    <n v="58"/>
    <n v="32"/>
    <n v="2"/>
    <n v="8"/>
  </r>
  <r>
    <s v="e75a0676"/>
    <s v="E75A0676.lfad.lfnet.se"/>
    <x v="1"/>
    <x v="2"/>
    <x v="23"/>
    <x v="0"/>
    <n v="1.33"/>
    <n v="0"/>
    <n v="6.25"/>
    <n v="14.31"/>
    <n v="8.5399999999999991"/>
    <n v="19.899999999999999"/>
    <s v="Microsoft Windows Server 2008 R2 Standard "/>
    <n v="137"/>
    <n v="89"/>
    <n v="48"/>
    <n v="32"/>
    <n v="2"/>
    <n v="8"/>
  </r>
  <r>
    <s v="e75a0676"/>
    <s v="Total CPU"/>
    <x v="1"/>
    <x v="2"/>
    <x v="23"/>
    <x v="0"/>
    <n v="0.74"/>
    <n v="-1.7"/>
    <n v="46.6"/>
    <n v="14.31"/>
    <n v="8.5399999999999991"/>
    <n v="19.899999999999999"/>
    <s v="Microsoft Windows Server 2008 R2 Standard "/>
    <n v="137"/>
    <n v="89"/>
    <n v="48"/>
    <n v="32"/>
    <n v="2"/>
    <n v="8"/>
  </r>
  <r>
    <s v="e75a0677"/>
    <s v="Total CPU"/>
    <x v="1"/>
    <x v="2"/>
    <x v="23"/>
    <x v="0"/>
    <n v="1.7"/>
    <n v="-1.7"/>
    <n v="33.700000000000003"/>
    <n v="12.86"/>
    <n v="4.41"/>
    <n v="16.29"/>
    <s v="Microsoft Windows Server 2008 R2 Standard "/>
    <n v="137"/>
    <n v="48"/>
    <n v="89"/>
    <n v="32"/>
    <n v="2"/>
    <n v="8"/>
  </r>
  <r>
    <s v="e75a0677"/>
    <s v="e75a0677"/>
    <x v="1"/>
    <x v="2"/>
    <x v="23"/>
    <x v="0"/>
    <n v="1.9"/>
    <n v="0.38"/>
    <n v="10.68"/>
    <n v="12.86"/>
    <n v="4.41"/>
    <n v="16.29"/>
    <s v="Microsoft Windows Server 2008 R2 Standard "/>
    <n v="137"/>
    <n v="48"/>
    <n v="89"/>
    <n v="32"/>
    <n v="2"/>
    <n v="8"/>
  </r>
  <r>
    <s v="e75a0679"/>
    <s v="E75A0679.lfad.lfnet.se"/>
    <x v="7"/>
    <x v="2"/>
    <x v="24"/>
    <x v="0"/>
    <n v="5.54"/>
    <n v="0"/>
    <n v="59.26"/>
    <n v="3.65"/>
    <n v="2.4500000000000002"/>
    <n v="5.43"/>
    <s v="Microsoft Windows Server 2008 R2 Enterprise "/>
    <n v="39090"/>
    <n v="29627"/>
    <n v="9463"/>
    <n v="512"/>
    <n v="2"/>
    <n v="3"/>
  </r>
  <r>
    <s v="e75a0680"/>
    <s v="E75A0680.lfad.lfnet.se"/>
    <x v="11"/>
    <x v="0"/>
    <x v="25"/>
    <x v="0"/>
    <n v="1.62"/>
    <n v="0"/>
    <n v="23.47"/>
    <n v="37.479999999999997"/>
    <n v="6.09"/>
    <n v="70.36"/>
    <s v="Microsoft Windows Server 2008 R2 Enterprise "/>
    <n v="3924"/>
    <n v="2781"/>
    <n v="1143"/>
    <n v="64"/>
    <n v="2"/>
    <n v="8"/>
  </r>
  <r>
    <s v="E75A0681"/>
    <s v="E75A0681.lfad.lfnet.se"/>
    <x v="11"/>
    <x v="0"/>
    <x v="25"/>
    <x v="0"/>
    <n v="1.88"/>
    <n v="0"/>
    <n v="7.5"/>
    <n v="34.729999999999997"/>
    <n v="6.22"/>
    <n v="70.849999999999994"/>
    <s v="Microsoft Windows Server 2008 R2 Enterprise "/>
    <n v="137"/>
    <n v="74"/>
    <n v="63"/>
    <n v="64"/>
    <n v="2"/>
    <n v="8"/>
  </r>
  <r>
    <s v="e75a0682"/>
    <s v="E75A0682.lfad.lfnet.se"/>
    <x v="11"/>
    <x v="0"/>
    <x v="25"/>
    <x v="0"/>
    <n v="1.63"/>
    <n v="0"/>
    <n v="32.380000000000003"/>
    <n v="17.39"/>
    <n v="2.97"/>
    <n v="100"/>
    <s v="Microsoft Windows Server 2008 R2 Enterprise "/>
    <n v="1157"/>
    <n v="406"/>
    <n v="751"/>
    <n v="320"/>
    <n v="2"/>
    <n v="8"/>
  </r>
  <r>
    <s v="E75A0683"/>
    <s v="E75A0683.lfad.lfnet.se"/>
    <x v="11"/>
    <x v="0"/>
    <x v="25"/>
    <x v="0"/>
    <n v="1.74"/>
    <n v="0"/>
    <n v="41.28"/>
    <n v="13.19"/>
    <n v="4.07"/>
    <n v="80.44"/>
    <s v="Microsoft Windows Server 2008 R2 Enterprise "/>
    <n v="1170"/>
    <n v="514"/>
    <n v="656"/>
    <n v="192"/>
    <n v="2"/>
    <n v="8"/>
  </r>
  <r>
    <s v="e75a0684"/>
    <s v="E75A0684.lfad.lfnet.se"/>
    <x v="11"/>
    <x v="0"/>
    <x v="25"/>
    <x v="0"/>
    <n v="3.58"/>
    <n v="0"/>
    <n v="97.84"/>
    <n v="5.16"/>
    <n v="4.46"/>
    <n v="34.22"/>
    <s v="Microsoft Windows Server 2008 R2 Enterprise "/>
    <n v="416"/>
    <n v="353"/>
    <n v="63"/>
    <n v="384"/>
    <n v="2"/>
    <n v="8"/>
  </r>
  <r>
    <s v="e75a0685"/>
    <s v="E75A0685.lfad.lfnet.se"/>
    <x v="11"/>
    <x v="0"/>
    <x v="25"/>
    <x v="0"/>
    <n v="1.1100000000000001"/>
    <n v="0"/>
    <n v="98.5"/>
    <n v="13.71"/>
    <n v="6.98"/>
    <n v="46.8"/>
    <s v="Microsoft Windows Server 2008 R2 Enterprise "/>
    <n v="416"/>
    <n v="279"/>
    <n v="137"/>
    <n v="64"/>
    <n v="2"/>
    <n v="8"/>
  </r>
  <r>
    <s v="e75a0686"/>
    <s v="E75A0686.lfad.lfnet.se"/>
    <x v="11"/>
    <x v="2"/>
    <x v="25"/>
    <x v="0"/>
    <n v="1.08"/>
    <n v="0"/>
    <n v="17.77"/>
    <n v="34.03"/>
    <n v="5.77"/>
    <n v="69.900000000000006"/>
    <s v="Microsoft Windows Server 2008 R2 Enterprise "/>
    <n v="148"/>
    <n v="78"/>
    <n v="70"/>
    <n v="64"/>
    <n v="2"/>
    <n v="8"/>
  </r>
  <r>
    <s v="e75a0687"/>
    <s v="E75A0687.lfad.lfnet.se"/>
    <x v="11"/>
    <x v="2"/>
    <x v="25"/>
    <x v="0"/>
    <n v="1.39"/>
    <n v="0"/>
    <n v="15.34"/>
    <n v="40.51"/>
    <n v="5.82"/>
    <n v="70.72"/>
    <s v="Microsoft Windows Server 2008 R2 Enterprise "/>
    <n v="1690"/>
    <n v="867"/>
    <n v="823"/>
    <n v="64"/>
    <n v="2"/>
    <n v="8"/>
  </r>
  <r>
    <s v="e75a0688"/>
    <s v="E75A0688.lfad.lfnet.se"/>
    <x v="11"/>
    <x v="2"/>
    <x v="25"/>
    <x v="0"/>
    <n v="1.56"/>
    <n v="0"/>
    <n v="34.36"/>
    <n v="31.26"/>
    <n v="4.4800000000000004"/>
    <n v="85.46"/>
    <s v="Microsoft Windows Server 2008 R2 Enterprise "/>
    <n v="1150"/>
    <n v="169"/>
    <n v="981"/>
    <n v="384"/>
    <n v="2"/>
    <n v="8"/>
  </r>
  <r>
    <s v="E75A0689"/>
    <s v="E75A0689.lfad.lfnet.se"/>
    <x v="11"/>
    <x v="2"/>
    <x v="25"/>
    <x v="0"/>
    <n v="1"/>
    <n v="0"/>
    <n v="12.84"/>
    <n v="5.01"/>
    <n v="4.49"/>
    <n v="6.49"/>
    <s v="Microsoft Windows Server 2008 R2 Enterprise "/>
    <n v="436"/>
    <n v="385"/>
    <n v="51"/>
    <n v="384"/>
    <n v="2"/>
    <n v="8"/>
  </r>
  <r>
    <s v="e75a0690"/>
    <s v="E75A0690.lfad.lfnet.se"/>
    <x v="11"/>
    <x v="2"/>
    <x v="25"/>
    <x v="0"/>
    <n v="2.54"/>
    <n v="0"/>
    <n v="57.63"/>
    <n v="5.1100000000000003"/>
    <n v="4.8"/>
    <n v="34.46"/>
    <s v="Microsoft Windows Server 2008 R2 Enterprise "/>
    <n v="416"/>
    <n v="371"/>
    <n v="45"/>
    <n v="384"/>
    <n v="2"/>
    <n v="8"/>
  </r>
  <r>
    <s v="e75a0691"/>
    <s v="E75A0691.lfad.lfnet.se"/>
    <x v="11"/>
    <x v="2"/>
    <x v="25"/>
    <x v="0"/>
    <n v="0.33"/>
    <n v="0"/>
    <n v="4.5999999999999996"/>
    <n v="8.2200000000000006"/>
    <n v="5.36"/>
    <n v="10.93"/>
    <s v="Microsoft Windows Server 2008 R2 Enterprise "/>
    <n v="426"/>
    <n v="378"/>
    <n v="48"/>
    <n v="64"/>
    <n v="2"/>
    <n v="8"/>
  </r>
  <r>
    <s v="E75A0692"/>
    <s v="E75A0692.lfad.lfnet.se"/>
    <x v="12"/>
    <x v="0"/>
    <x v="26"/>
    <x v="0"/>
    <n v="1.46"/>
    <n v="0"/>
    <n v="27.61"/>
    <n v="28.13"/>
    <n v="3.19"/>
    <n v="45.48"/>
    <s v="Microsoft Windows Server 2016 Standard"/>
    <n v="990"/>
    <n v="339"/>
    <n v="651"/>
    <n v="144"/>
    <n v="2"/>
    <n v="8"/>
  </r>
  <r>
    <s v="e75a0693"/>
    <s v="E75A0693.lfad.lfnet.se"/>
    <x v="12"/>
    <x v="2"/>
    <x v="26"/>
    <x v="0"/>
    <n v="0.78"/>
    <n v="0"/>
    <n v="14.23"/>
    <n v="35.79"/>
    <n v="6.9"/>
    <n v="40.630000000000003"/>
    <s v="Microsoft Windows Server 2008 R2 Enterprise "/>
    <n v="2258"/>
    <n v="1889"/>
    <n v="369"/>
    <n v="64"/>
    <n v="2"/>
    <n v="8"/>
  </r>
  <r>
    <s v="E75A0696"/>
    <s v="E75A0696.lfad.lfnet.se"/>
    <x v="13"/>
    <x v="6"/>
    <x v="27"/>
    <x v="0"/>
    <n v="7.18"/>
    <n v="0"/>
    <n v="21.72"/>
    <n v="49.45"/>
    <n v="3.85"/>
    <n v="68.16"/>
    <s v="Microsoft Windows Server 2012 R2 Standard"/>
    <n v="617"/>
    <n v="167"/>
    <n v="450"/>
    <n v="144"/>
    <n v="2"/>
    <n v="8"/>
  </r>
  <r>
    <s v="e75a0698"/>
    <s v="E75A0698.lfad.lfnet.se"/>
    <x v="13"/>
    <x v="6"/>
    <x v="27"/>
    <x v="0"/>
    <n v="3.18"/>
    <n v="0.01"/>
    <n v="11.08"/>
    <n v="12.78"/>
    <n v="4.76"/>
    <n v="15.18"/>
    <s v="Microsoft Windows Server 2012 R2 Standard"/>
    <n v="307"/>
    <n v="121"/>
    <n v="186"/>
    <n v="32"/>
    <n v="1"/>
    <n v="8"/>
  </r>
  <r>
    <s v="e75a0699"/>
    <s v="E75A0699.lfad.lfnet.se"/>
    <x v="13"/>
    <x v="6"/>
    <x v="27"/>
    <x v="0"/>
    <n v="3.33"/>
    <n v="0.93"/>
    <n v="31.42"/>
    <n v="59.6"/>
    <n v="10.53"/>
    <n v="74.38"/>
    <s v="Microsoft Windows Server 2012 R2 Standard"/>
    <n v="3294"/>
    <n v="1051"/>
    <n v="2243"/>
    <n v="96"/>
    <n v="1"/>
    <n v="8"/>
  </r>
  <r>
    <s v="e75a0700"/>
    <s v="E75A0700.lfad.lfnet.se"/>
    <x v="4"/>
    <x v="1"/>
    <x v="9"/>
    <x v="0"/>
    <n v="0.85"/>
    <n v="0"/>
    <n v="18.13"/>
    <n v="24.52"/>
    <n v="6.57"/>
    <n v="38.78"/>
    <s v="Microsoft Windows Server 2012 R2 Standard"/>
    <n v="270"/>
    <n v="187"/>
    <n v="83"/>
    <n v="32"/>
    <n v="2"/>
    <n v="8"/>
  </r>
  <r>
    <s v="e75a0701"/>
    <s v="E75A0701.lfad.lfnet.se"/>
    <x v="4"/>
    <x v="1"/>
    <x v="9"/>
    <x v="0"/>
    <n v="0.69"/>
    <n v="0"/>
    <n v="7.82"/>
    <n v="17.86"/>
    <n v="7.2"/>
    <n v="22.55"/>
    <s v="Microsoft Windows Server 2012 R2 Standard"/>
    <n v="270"/>
    <n v="140"/>
    <n v="130"/>
    <n v="32"/>
    <n v="2"/>
    <n v="8"/>
  </r>
  <r>
    <s v="e75a0702"/>
    <s v="E75A0702.lfad.lfnet.se"/>
    <x v="4"/>
    <x v="1"/>
    <x v="9"/>
    <x v="0"/>
    <n v="0.91"/>
    <n v="0"/>
    <n v="7.76"/>
    <n v="13.86"/>
    <n v="4.5199999999999996"/>
    <n v="20.77"/>
    <s v="Microsoft Windows Server 2012 R2 Standard"/>
    <n v="679"/>
    <n v="334"/>
    <n v="345"/>
    <n v="32"/>
    <n v="2"/>
    <n v="8"/>
  </r>
  <r>
    <s v="E75A0703"/>
    <s v="E75A0703.lfad.lfnet.se"/>
    <x v="14"/>
    <x v="0"/>
    <x v="28"/>
    <x v="0"/>
    <n v="1.42"/>
    <n v="0"/>
    <n v="10.97"/>
    <n v="41"/>
    <n v="6.19"/>
    <n v="67.87"/>
    <s v="Microsoft Windows Server 2012 R2 Standard"/>
    <n v="1009"/>
    <n v="599"/>
    <n v="410"/>
    <n v="32"/>
    <n v="2"/>
    <n v="8"/>
  </r>
  <r>
    <s v="e75a0704"/>
    <s v="E75A0704.lfad.lfnet.se"/>
    <x v="14"/>
    <x v="2"/>
    <x v="28"/>
    <x v="0"/>
    <n v="1.17"/>
    <n v="0"/>
    <n v="60.27"/>
    <n v="27.83"/>
    <n v="3.48"/>
    <n v="70.8"/>
    <s v="Microsoft Windows Server 2012 R2 Standard"/>
    <n v="1280"/>
    <n v="664"/>
    <n v="616"/>
    <n v="32"/>
    <n v="1"/>
    <n v="8"/>
  </r>
  <r>
    <s v="e75a0705"/>
    <s v="E75A0705.lfad.lfnet.se"/>
    <x v="14"/>
    <x v="2"/>
    <x v="28"/>
    <x v="0"/>
    <n v="0.93"/>
    <n v="0"/>
    <n v="9.69"/>
    <n v="18.04"/>
    <n v="3.9"/>
    <n v="22.02"/>
    <s v="Microsoft Windows Server 2012 R2 Standard"/>
    <n v="1280"/>
    <n v="1215"/>
    <n v="65"/>
    <n v="64"/>
    <n v="1"/>
    <n v="8"/>
  </r>
  <r>
    <s v="e75a0706"/>
    <s v="E75A0706.lfad.lfnet.se"/>
    <x v="13"/>
    <x v="6"/>
    <x v="27"/>
    <x v="0"/>
    <n v="1.72"/>
    <n v="0"/>
    <n v="15.79"/>
    <n v="26.6"/>
    <n v="4.0999999999999996"/>
    <n v="43.51"/>
    <s v="Microsoft Windows Server 2012 R2 Standard"/>
    <n v="330"/>
    <n v="188"/>
    <n v="142"/>
    <n v="48"/>
    <n v="2"/>
    <n v="8"/>
  </r>
  <r>
    <s v="E75A0708"/>
    <s v="E75A0708.lfad.lfnet.se"/>
    <x v="13"/>
    <x v="6"/>
    <x v="27"/>
    <x v="0"/>
    <n v="5.2"/>
    <n v="7.0000000000000007E-2"/>
    <n v="93.49"/>
    <n v="74.98"/>
    <n v="6.93"/>
    <n v="88.63"/>
    <s v="Microsoft Windows Server 2012 R2 Standard"/>
    <n v="380"/>
    <n v="108"/>
    <n v="272"/>
    <n v="128"/>
    <n v="1"/>
    <n v="8"/>
  </r>
  <r>
    <s v="e75a0709"/>
    <s v="E75A0709.lfad.lfnet.se"/>
    <x v="13"/>
    <x v="6"/>
    <x v="27"/>
    <x v="0"/>
    <n v="11.02"/>
    <n v="0.01"/>
    <n v="84.91"/>
    <n v="47.37"/>
    <n v="5.0599999999999996"/>
    <n v="67.989999999999995"/>
    <s v="Microsoft Windows Server 2012 R2 Standard"/>
    <n v="580"/>
    <n v="81"/>
    <n v="499"/>
    <n v="64"/>
    <n v="1"/>
    <n v="8"/>
  </r>
  <r>
    <s v="e75a0710"/>
    <s v="E75A0710.lfad.lfnet.se"/>
    <x v="13"/>
    <x v="6"/>
    <x v="27"/>
    <x v="0"/>
    <n v="9.17"/>
    <n v="0.01"/>
    <n v="62.07"/>
    <n v="38.71"/>
    <n v="2.29"/>
    <n v="72.650000000000006"/>
    <s v="Microsoft Windows Server 2012 R2 Standard"/>
    <n v="2904"/>
    <n v="1002"/>
    <n v="1902"/>
    <n v="144"/>
    <n v="1"/>
    <n v="8"/>
  </r>
  <r>
    <s v="E75DB0020"/>
    <s v="E75DB0020.lfad.lfnet.se"/>
    <x v="15"/>
    <x v="2"/>
    <x v="29"/>
    <x v="1"/>
    <n v="11.19"/>
    <n v="1.46"/>
    <n v="81.61"/>
    <n v="77.75"/>
    <n v="7.75"/>
    <n v="80.67"/>
    <s v="Microsoft Windows Server 2008 R2 Enterprise "/>
    <n v="9386"/>
    <n v="3283"/>
    <n v="6103"/>
    <n v="128"/>
    <n v="2"/>
    <n v="4"/>
  </r>
  <r>
    <s v="e75db0021"/>
    <s v="E75DB0021.lfad.lfnet.se"/>
    <x v="16"/>
    <x v="2"/>
    <x v="30"/>
    <x v="1"/>
    <n v="2.78"/>
    <n v="0.71"/>
    <n v="87.95"/>
    <n v="69.73"/>
    <n v="4.68"/>
    <n v="77.87"/>
    <s v="Microsoft Windows Server 2008 R2 Enterprise "/>
    <n v="530"/>
    <n v="314"/>
    <n v="216"/>
    <n v="64"/>
    <n v="2"/>
    <n v="2"/>
  </r>
  <r>
    <s v="e75db0022"/>
    <s v="E75DB0022.lfad.lfnet.se"/>
    <x v="7"/>
    <x v="0"/>
    <x v="17"/>
    <x v="1"/>
    <n v="1.63"/>
    <n v="0.43"/>
    <n v="79.44"/>
    <n v="42.66"/>
    <n v="6.02"/>
    <n v="57.18"/>
    <s v="Microsoft Windows Server 2008 R2 Enterprise "/>
    <n v="5328"/>
    <n v="3729"/>
    <n v="1599"/>
    <n v="64"/>
    <n v="2"/>
    <n v="4"/>
  </r>
  <r>
    <s v="e75db0023"/>
    <s v="E75DB0023.lfad.lfnet.se"/>
    <x v="3"/>
    <x v="5"/>
    <x v="31"/>
    <x v="1"/>
    <n v="36.57"/>
    <n v="5.77"/>
    <n v="99.54"/>
    <n v="51.55"/>
    <n v="7.77"/>
    <n v="54.82"/>
    <s v="Microsoft Windows Server 2008 R2 Enterprise "/>
    <n v="4283"/>
    <n v="2439"/>
    <n v="1844"/>
    <n v="128"/>
    <n v="2"/>
    <n v="4"/>
  </r>
  <r>
    <s v="e75db0025"/>
    <s v="E75DB0025.lfad.lfnet.se"/>
    <x v="9"/>
    <x v="0"/>
    <x v="32"/>
    <x v="1"/>
    <n v="1.86"/>
    <n v="0.42"/>
    <n v="86.34"/>
    <n v="65.37"/>
    <n v="5.96"/>
    <n v="77.58"/>
    <s v="Microsoft Windows Server 2008 R2 Enterprise "/>
    <n v="2260"/>
    <n v="1101"/>
    <n v="1159"/>
    <n v="80"/>
    <n v="2"/>
    <n v="3"/>
  </r>
  <r>
    <s v="E75DB0026"/>
    <s v="E75DB0026.lfad.lfnet.se"/>
    <x v="4"/>
    <x v="0"/>
    <x v="11"/>
    <x v="1"/>
    <n v="3.06"/>
    <n v="0.46"/>
    <n v="91.84"/>
    <n v="63.31"/>
    <n v="8.64"/>
    <n v="76.209999999999994"/>
    <s v="Microsoft Windows Server 2008 R2 Enterprise "/>
    <n v="4328"/>
    <n v="2510"/>
    <n v="1818"/>
    <n v="66"/>
    <n v="1"/>
    <n v="5"/>
  </r>
  <r>
    <s v="E75DB0026"/>
    <s v="E75DB0026.lfad.lfnet.se"/>
    <x v="4"/>
    <x v="0"/>
    <x v="33"/>
    <x v="1"/>
    <n v="3.06"/>
    <n v="0.46"/>
    <n v="91.84"/>
    <n v="63.31"/>
    <n v="8.64"/>
    <n v="76.209999999999994"/>
    <s v="Microsoft Windows Server 2008 R2 Enterprise "/>
    <n v="4328"/>
    <n v="2510"/>
    <n v="1818"/>
    <n v="66"/>
    <n v="1"/>
    <n v="5"/>
  </r>
  <r>
    <s v="E75DB0026"/>
    <s v="E75DB0026.lfad.lfnet.se"/>
    <x v="4"/>
    <x v="0"/>
    <x v="16"/>
    <x v="1"/>
    <n v="3.06"/>
    <n v="0.46"/>
    <n v="91.84"/>
    <n v="63.31"/>
    <n v="8.64"/>
    <n v="76.209999999999994"/>
    <s v="Microsoft Windows Server 2008 R2 Enterprise "/>
    <n v="4328"/>
    <n v="2510"/>
    <n v="1818"/>
    <n v="66"/>
    <n v="1"/>
    <n v="5"/>
  </r>
  <r>
    <s v="E75DB0026"/>
    <s v="E75DB0026.lfad.lfnet.se"/>
    <x v="4"/>
    <x v="0"/>
    <x v="4"/>
    <x v="1"/>
    <n v="3.06"/>
    <n v="0.46"/>
    <n v="91.84"/>
    <n v="63.31"/>
    <n v="8.64"/>
    <n v="76.209999999999994"/>
    <s v="Microsoft Windows Server 2008 R2 Enterprise "/>
    <n v="4328"/>
    <n v="2510"/>
    <n v="1818"/>
    <n v="66"/>
    <n v="1"/>
    <n v="5"/>
  </r>
  <r>
    <s v="E75DB0026"/>
    <s v="E75DB0026.lfad.lfnet.se"/>
    <x v="17"/>
    <x v="0"/>
    <x v="34"/>
    <x v="1"/>
    <n v="3.06"/>
    <n v="0.46"/>
    <n v="91.84"/>
    <n v="63.31"/>
    <n v="8.64"/>
    <n v="76.209999999999994"/>
    <s v="Microsoft Windows Server 2008 R2 Enterprise "/>
    <n v="4328"/>
    <n v="2510"/>
    <n v="1818"/>
    <n v="66"/>
    <n v="1"/>
    <n v="5"/>
  </r>
  <r>
    <s v="e75db0027"/>
    <s v="E75DB0027.lfad.lfnet.se"/>
    <x v="9"/>
    <x v="2"/>
    <x v="35"/>
    <x v="1"/>
    <n v="23.05"/>
    <n v="1.26"/>
    <n v="100"/>
    <n v="76.66"/>
    <n v="3.16"/>
    <n v="82.47"/>
    <s v="Microsoft Windows Server 2016 Standard"/>
    <n v="260"/>
    <n v="238"/>
    <n v="22"/>
    <n v="16"/>
    <n v="2"/>
    <n v="2"/>
  </r>
  <r>
    <s v="e75db0028"/>
    <s v="E75DB0028.lfad.lfnet.se"/>
    <x v="3"/>
    <x v="5"/>
    <x v="36"/>
    <x v="1"/>
    <n v="14.23"/>
    <n v="3.69"/>
    <n v="100"/>
    <n v="39.32"/>
    <n v="9.24"/>
    <n v="44.52"/>
    <s v="Microsoft Windows Server 2008 R2 Enterprise "/>
    <n v="1153"/>
    <n v="481"/>
    <n v="672"/>
    <n v="64"/>
    <n v="1"/>
    <n v="4"/>
  </r>
  <r>
    <s v="e75db0029"/>
    <s v="E75DB0029.lfad.lfnet.se"/>
    <x v="16"/>
    <x v="0"/>
    <x v="37"/>
    <x v="1"/>
    <n v="1.26"/>
    <n v="0.44"/>
    <n v="90.27"/>
    <n v="38.69"/>
    <n v="5.72"/>
    <n v="44.85"/>
    <s v="Microsoft Windows Server 2008 R2 Enterprise "/>
    <n v="595"/>
    <n v="408"/>
    <n v="187"/>
    <n v="36"/>
    <n v="2"/>
    <n v="2"/>
  </r>
  <r>
    <s v="E75DB0030"/>
    <s v="E75DB0030.lfad.lfnet.se"/>
    <x v="18"/>
    <x v="2"/>
    <x v="38"/>
    <x v="1"/>
    <n v="8.24"/>
    <n v="0.76"/>
    <n v="99.95"/>
    <n v="68.599999999999994"/>
    <n v="4.88"/>
    <n v="77.05"/>
    <s v="Microsoft Windows Server 2008 R2 Enterprise "/>
    <n v="2180"/>
    <n v="991"/>
    <n v="1189"/>
    <n v="64"/>
    <n v="2"/>
    <n v="2"/>
  </r>
  <r>
    <s v="e75db0032"/>
    <s v="E75DB0032.lfad.lfnet.se"/>
    <x v="9"/>
    <x v="0"/>
    <x v="35"/>
    <x v="1"/>
    <n v="2.98"/>
    <n v="0.93"/>
    <n v="100"/>
    <n v="79.89"/>
    <n v="4.01"/>
    <n v="84.78"/>
    <s v="Microsoft Windows Server 2008 R2 Enterprise "/>
    <n v="3569"/>
    <n v="1176"/>
    <n v="2393"/>
    <n v="256"/>
    <n v="2"/>
    <n v="4"/>
  </r>
  <r>
    <s v="E75DB0033"/>
    <s v="E75DB0033.lfad.lfnet.se"/>
    <x v="9"/>
    <x v="7"/>
    <x v="20"/>
    <x v="1"/>
    <n v="9.33"/>
    <n v="0.3"/>
    <n v="75.790000000000006"/>
    <n v="65.78"/>
    <n v="3.82"/>
    <n v="78.790000000000006"/>
    <s v="Microsoft Windows Server 2008 R2 Enterprise "/>
    <n v="2500"/>
    <n v="1191"/>
    <n v="1309"/>
    <n v="64"/>
    <n v="2"/>
    <n v="4"/>
  </r>
  <r>
    <s v="e75db0034"/>
    <s v="E75DB0034.lfad.lfnet.se"/>
    <x v="4"/>
    <x v="5"/>
    <x v="4"/>
    <x v="1"/>
    <n v="1.1200000000000001"/>
    <n v="0.27"/>
    <n v="67.5"/>
    <n v="17.96"/>
    <n v="7.57"/>
    <n v="21.28"/>
    <s v="Microsoft Windows Server 2008 R2 Enterprise "/>
    <n v="1910"/>
    <n v="1734"/>
    <n v="176"/>
    <n v="36"/>
    <n v="1"/>
    <n v="7"/>
  </r>
  <r>
    <s v="e75db0034"/>
    <s v="E75DB0034.lfad.lfnet.se"/>
    <x v="4"/>
    <x v="5"/>
    <x v="16"/>
    <x v="1"/>
    <n v="1.1200000000000001"/>
    <n v="0.27"/>
    <n v="67.5"/>
    <n v="17.96"/>
    <n v="7.57"/>
    <n v="21.28"/>
    <s v="Microsoft Windows Server 2008 R2 Enterprise "/>
    <n v="1910"/>
    <n v="1734"/>
    <n v="176"/>
    <n v="36"/>
    <n v="1"/>
    <n v="7"/>
  </r>
  <r>
    <s v="e75db0034"/>
    <s v="E75DB0034.lfad.lfnet.se"/>
    <x v="4"/>
    <x v="5"/>
    <x v="11"/>
    <x v="1"/>
    <n v="1.1200000000000001"/>
    <n v="0.27"/>
    <n v="67.5"/>
    <n v="17.96"/>
    <n v="7.57"/>
    <n v="21.28"/>
    <s v="Microsoft Windows Server 2008 R2 Enterprise "/>
    <n v="1910"/>
    <n v="1734"/>
    <n v="176"/>
    <n v="36"/>
    <n v="1"/>
    <n v="7"/>
  </r>
  <r>
    <s v="e75db0034"/>
    <s v="E75DB0034.lfad.lfnet.se"/>
    <x v="4"/>
    <x v="5"/>
    <x v="33"/>
    <x v="1"/>
    <n v="1.1200000000000001"/>
    <n v="0.27"/>
    <n v="67.5"/>
    <n v="17.96"/>
    <n v="7.57"/>
    <n v="21.28"/>
    <s v="Microsoft Windows Server 2008 R2 Enterprise "/>
    <n v="1910"/>
    <n v="1734"/>
    <n v="176"/>
    <n v="36"/>
    <n v="1"/>
    <n v="7"/>
  </r>
  <r>
    <s v="e75db0034"/>
    <s v="E75DB0034.lfad.lfnet.se"/>
    <x v="3"/>
    <x v="5"/>
    <x v="10"/>
    <x v="1"/>
    <n v="1.1200000000000001"/>
    <n v="0.27"/>
    <n v="67.5"/>
    <n v="17.96"/>
    <n v="7.57"/>
    <n v="21.28"/>
    <s v="Microsoft Windows Server 2008 R2 Enterprise "/>
    <n v="1910"/>
    <n v="1734"/>
    <n v="176"/>
    <n v="36"/>
    <n v="1"/>
    <n v="7"/>
  </r>
  <r>
    <s v="e75db0036"/>
    <s v="E75DB0036.lfad.lfnet.se"/>
    <x v="4"/>
    <x v="0"/>
    <x v="8"/>
    <x v="1"/>
    <n v="12.34"/>
    <n v="0.51"/>
    <n v="82.63"/>
    <n v="35.24"/>
    <n v="8.52"/>
    <n v="38.729999999999997"/>
    <s v="Microsoft Windows Server 2008 R2 Enterprise "/>
    <n v="1245"/>
    <n v="879"/>
    <n v="366"/>
    <n v="64"/>
    <n v="3"/>
    <n v="3"/>
  </r>
  <r>
    <s v="E75DB0037"/>
    <s v="E75DB0037.lfad.lfnet.se"/>
    <x v="4"/>
    <x v="1"/>
    <x v="8"/>
    <x v="1"/>
    <n v="2.5099999999999998"/>
    <n v="0.46"/>
    <n v="97.41"/>
    <n v="23.88"/>
    <n v="9.5399999999999991"/>
    <n v="30.06"/>
    <s v="Microsoft Windows Server 2008 R2 Enterprise "/>
    <n v="880"/>
    <n v="642"/>
    <n v="238"/>
    <n v="28"/>
    <n v="1"/>
    <n v="5"/>
  </r>
  <r>
    <s v="E75DB0037"/>
    <s v="E75DB0037.lfad.lfnet.se"/>
    <x v="4"/>
    <x v="1"/>
    <x v="9"/>
    <x v="1"/>
    <n v="2.5099999999999998"/>
    <n v="0.46"/>
    <n v="97.41"/>
    <n v="23.88"/>
    <n v="9.5399999999999991"/>
    <n v="30.06"/>
    <s v="Microsoft Windows Server 2008 R2 Enterprise "/>
    <n v="880"/>
    <n v="642"/>
    <n v="238"/>
    <n v="28"/>
    <n v="1"/>
    <n v="5"/>
  </r>
  <r>
    <s v="E75DB0037"/>
    <s v="E75DB0037.lfad.lfnet.se"/>
    <x v="17"/>
    <x v="1"/>
    <x v="39"/>
    <x v="1"/>
    <n v="2.5099999999999998"/>
    <n v="0.46"/>
    <n v="97.41"/>
    <n v="23.88"/>
    <n v="9.5399999999999991"/>
    <n v="30.06"/>
    <s v="Microsoft Windows Server 2008 R2 Enterprise "/>
    <n v="880"/>
    <n v="642"/>
    <n v="238"/>
    <n v="28"/>
    <n v="1"/>
    <n v="5"/>
  </r>
  <r>
    <s v="e75db0038"/>
    <s v="E75DB0038.lfad.lfnet.se"/>
    <x v="16"/>
    <x v="2"/>
    <x v="40"/>
    <x v="1"/>
    <n v="4.58"/>
    <n v="0.52"/>
    <n v="64.05"/>
    <n v="71.56"/>
    <n v="3.56"/>
    <n v="76.900000000000006"/>
    <s v="Microsoft Windows Server 2008 R2 Enterprise "/>
    <n v="820"/>
    <n v="335"/>
    <n v="485"/>
    <n v="128"/>
    <n v="2"/>
    <n v="4"/>
  </r>
  <r>
    <s v="e75db0039"/>
    <s v="E75DB0039.lfad.lfnet.se"/>
    <x v="1"/>
    <x v="2"/>
    <x v="41"/>
    <x v="1"/>
    <n v="6.28"/>
    <n v="0.73"/>
    <n v="80.12"/>
    <n v="67.290000000000006"/>
    <n v="5.36"/>
    <n v="74.459999999999994"/>
    <s v="Microsoft Windows Server 2008 R2 Enterprise "/>
    <n v="1060"/>
    <n v="907"/>
    <n v="153"/>
    <n v="64"/>
    <n v="4"/>
    <n v="1"/>
  </r>
  <r>
    <s v="E75DB0040"/>
    <s v="E75DB0040.lfad.lfnet.se"/>
    <x v="7"/>
    <x v="2"/>
    <x v="14"/>
    <x v="1"/>
    <n v="20.38"/>
    <n v="0.8"/>
    <n v="99.99"/>
    <n v="62.86"/>
    <n v="7.03"/>
    <n v="66.790000000000006"/>
    <s v="Microsoft Windows Server 2008 R2 Enterprise "/>
    <n v="5383"/>
    <n v="2941"/>
    <n v="2442"/>
    <n v="40"/>
    <n v="1"/>
    <n v="4"/>
  </r>
  <r>
    <s v="e75db0041"/>
    <s v="E75DB0041.lfad.lfnet.se"/>
    <x v="19"/>
    <x v="1"/>
    <x v="42"/>
    <x v="1"/>
    <n v="43.24"/>
    <n v="1.39"/>
    <n v="99.8"/>
    <n v="64.150000000000006"/>
    <n v="6.48"/>
    <n v="74.63"/>
    <s v="Microsoft Windows Server 2008 R2 Enterprise "/>
    <n v="1020"/>
    <n v="280"/>
    <n v="740"/>
    <n v="64"/>
    <n v="2"/>
    <n v="2"/>
  </r>
  <r>
    <s v="E75DB0042"/>
    <s v="E75DB0042.lfad.lfnet.se"/>
    <x v="11"/>
    <x v="2"/>
    <x v="43"/>
    <x v="1"/>
    <n v="3.03"/>
    <n v="0.77"/>
    <n v="97.93"/>
    <n v="69.959999999999994"/>
    <n v="5.88"/>
    <n v="75.02"/>
    <s v="Microsoft Windows Server 2008 R2 Enterprise "/>
    <n v="2040"/>
    <n v="924"/>
    <n v="1116"/>
    <n v="64"/>
    <n v="2"/>
    <n v="2"/>
  </r>
  <r>
    <s v="e75db0044"/>
    <s v="E75DB0044.lfad.lfnet.se"/>
    <x v="9"/>
    <x v="1"/>
    <x v="44"/>
    <x v="1"/>
    <n v="7.41"/>
    <n v="0.54"/>
    <n v="100"/>
    <n v="74.53"/>
    <n v="6.32"/>
    <n v="79.23"/>
    <s v="Microsoft Windows Server 2008 R2 Enterprise "/>
    <n v="2430"/>
    <n v="1177"/>
    <n v="1253"/>
    <n v="64"/>
    <n v="2"/>
    <n v="2"/>
  </r>
  <r>
    <s v="e75db0045"/>
    <s v="E75DB0045.lfad.lfnet.se"/>
    <x v="9"/>
    <x v="5"/>
    <x v="35"/>
    <x v="1"/>
    <n v="13.58"/>
    <n v="0.38"/>
    <n v="99.86"/>
    <n v="78.37"/>
    <n v="9.16"/>
    <n v="84.1"/>
    <s v="Microsoft Windows Server 2008 R2 Enterprise "/>
    <n v="4010"/>
    <n v="1033"/>
    <n v="2977"/>
    <n v="64"/>
    <n v="2"/>
    <n v="4"/>
  </r>
  <r>
    <s v="E75DB0046"/>
    <s v="E75DB0046.lfad.lfnet.se"/>
    <x v="4"/>
    <x v="2"/>
    <x v="45"/>
    <x v="1"/>
    <n v="2.02"/>
    <n v="0.45"/>
    <n v="99.69"/>
    <n v="69.739999999999995"/>
    <n v="5.31"/>
    <n v="73.8"/>
    <s v="Microsoft Windows Server 2008 R2 Enterprise "/>
    <n v="2634"/>
    <n v="1622"/>
    <n v="1012"/>
    <n v="128"/>
    <n v="2"/>
    <n v="4"/>
  </r>
  <r>
    <s v="e75db0047"/>
    <s v="E75DB0047.lfad.lfnet.se"/>
    <x v="3"/>
    <x v="2"/>
    <x v="46"/>
    <x v="1"/>
    <n v="1.84"/>
    <n v="0.56999999999999995"/>
    <n v="69.459999999999994"/>
    <n v="7.43"/>
    <n v="5.44"/>
    <n v="10.220000000000001"/>
    <s v="Microsoft Windows Server 2008 R2 Enterprise "/>
    <n v="2620"/>
    <n v="1103"/>
    <n v="1517"/>
    <n v="128"/>
    <n v="2"/>
    <n v="4"/>
  </r>
  <r>
    <s v="E75DB0048"/>
    <s v="E75DB0048.lfad.lfnet.se"/>
    <x v="4"/>
    <x v="2"/>
    <x v="47"/>
    <x v="1"/>
    <n v="6.61"/>
    <n v="0.7"/>
    <n v="95.69"/>
    <n v="55.66"/>
    <n v="6.14"/>
    <n v="61.32"/>
    <s v="Microsoft Windows Server 2008 R2 Enterprise "/>
    <n v="974"/>
    <n v="474"/>
    <n v="500"/>
    <n v="128"/>
    <n v="1"/>
    <n v="6"/>
  </r>
  <r>
    <s v="e75db0049"/>
    <s v="E75DB0049.lfad.lfnet.se"/>
    <x v="3"/>
    <x v="2"/>
    <x v="48"/>
    <x v="1"/>
    <n v="38.79"/>
    <n v="0.55000000000000004"/>
    <n v="88.29"/>
    <n v="72.58"/>
    <n v="7.01"/>
    <n v="76.010000000000005"/>
    <s v="Microsoft Windows Server 2008 R2 Enterprise "/>
    <n v="10663"/>
    <n v="4515"/>
    <n v="6148"/>
    <n v="128"/>
    <n v="2"/>
    <n v="10"/>
  </r>
  <r>
    <s v="E75DB0050"/>
    <s v="E75DB0050.lfad.lfnet.se"/>
    <x v="3"/>
    <x v="0"/>
    <x v="49"/>
    <x v="1"/>
    <n v="11.52"/>
    <n v="0.2"/>
    <n v="90.56"/>
    <n v="65.5"/>
    <n v="6.28"/>
    <n v="67.06"/>
    <s v="Microsoft Windows Server 2008 R2 Enterprise "/>
    <n v="7530"/>
    <n v="2746"/>
    <n v="4784"/>
    <n v="132"/>
    <n v="1"/>
    <n v="16"/>
  </r>
  <r>
    <s v="e75db0051"/>
    <s v="E75DB0051.lfad.lfnet.se"/>
    <x v="3"/>
    <x v="0"/>
    <x v="31"/>
    <x v="1"/>
    <n v="23.23"/>
    <n v="1.05"/>
    <n v="100"/>
    <n v="36.61"/>
    <n v="3.02"/>
    <n v="40.14"/>
    <s v="Microsoft Windows Server 2008 R2 Enterprise "/>
    <n v="3802"/>
    <n v="1960"/>
    <n v="1842"/>
    <n v="64"/>
    <n v="2"/>
    <n v="2"/>
  </r>
  <r>
    <s v="e75db0052"/>
    <s v="E75DB0052.lfad.lfnet.se"/>
    <x v="3"/>
    <x v="2"/>
    <x v="31"/>
    <x v="1"/>
    <n v="17.05"/>
    <n v="0.53"/>
    <n v="99.98"/>
    <n v="73.680000000000007"/>
    <n v="5.67"/>
    <n v="76.89"/>
    <s v="Microsoft Windows Server 2008 R2 Enterprise "/>
    <n v="4307"/>
    <n v="2857"/>
    <n v="1450"/>
    <n v="128"/>
    <n v="2"/>
    <n v="4"/>
  </r>
  <r>
    <s v="E75DB0053"/>
    <s v="E75DB0053.lfad.lfnet.se"/>
    <x v="17"/>
    <x v="2"/>
    <x v="50"/>
    <x v="1"/>
    <n v="9.02"/>
    <n v="3.53"/>
    <n v="97.19"/>
    <n v="55.23"/>
    <n v="10.15"/>
    <n v="60.96"/>
    <s v="Microsoft Windows Server 2008 R2 Enterprise "/>
    <n v="2630"/>
    <n v="2123"/>
    <n v="507"/>
    <n v="24"/>
    <n v="3"/>
    <n v="1"/>
  </r>
  <r>
    <s v="e75db0055"/>
    <s v="E75DB0055.lfad.lfnet.se"/>
    <x v="9"/>
    <x v="2"/>
    <x v="20"/>
    <x v="1"/>
    <n v="2.33"/>
    <n v="7.0000000000000007E-2"/>
    <n v="57.49"/>
    <n v="26.28"/>
    <n v="3.38"/>
    <n v="33.04"/>
    <s v="Microsoft Windows Server 2008 R2 Enterprise "/>
    <n v="6750"/>
    <n v="5833"/>
    <n v="917"/>
    <n v="256"/>
    <n v="2"/>
    <n v="4"/>
  </r>
  <r>
    <s v="e75db0056"/>
    <s v="E75DB0056.lfad.lfnet.se"/>
    <x v="4"/>
    <x v="2"/>
    <x v="33"/>
    <x v="1"/>
    <n v="4.83"/>
    <n v="0.56999999999999995"/>
    <n v="97.2"/>
    <n v="19.489999999999998"/>
    <n v="6.31"/>
    <n v="72.86"/>
    <s v="Microsoft Windows Server 2008 R2 Enterprise "/>
    <n v="640"/>
    <n v="366"/>
    <n v="274"/>
    <n v="64"/>
    <n v="2"/>
    <n v="2"/>
  </r>
  <r>
    <s v="e75db0057"/>
    <s v="E75DB0057.lfad.lfnet.se"/>
    <x v="14"/>
    <x v="5"/>
    <x v="51"/>
    <x v="1"/>
    <n v="8.7100000000000009"/>
    <n v="0.68"/>
    <n v="97.99"/>
    <n v="64.209999999999994"/>
    <n v="5.31"/>
    <n v="70.55"/>
    <s v="Microsoft Windows Server 2008 R2 Enterprise "/>
    <n v="2933"/>
    <n v="821"/>
    <n v="2112"/>
    <n v="64"/>
    <n v="2"/>
    <n v="2"/>
  </r>
  <r>
    <s v="e75db0058"/>
    <s v="E75DB0058.lfad.lfnet.se"/>
    <x v="17"/>
    <x v="2"/>
    <x v="52"/>
    <x v="1"/>
    <n v="5.87"/>
    <n v="0.52"/>
    <n v="77.53"/>
    <n v="56.01"/>
    <n v="7.86"/>
    <n v="62.48"/>
    <s v="Microsoft Windows Server 2008 R2 Enterprise "/>
    <n v="576"/>
    <n v="407"/>
    <n v="169"/>
    <n v="40"/>
    <n v="5"/>
    <n v="1"/>
  </r>
  <r>
    <s v="E75DB0059"/>
    <s v="E75DB0059.lfad.lfnet.se"/>
    <x v="14"/>
    <x v="0"/>
    <x v="51"/>
    <x v="1"/>
    <n v="4"/>
    <n v="1.07"/>
    <n v="97.61"/>
    <n v="76.959999999999994"/>
    <n v="8.58"/>
    <n v="86.44"/>
    <s v="Microsoft Windows Server 2008 R2 Enterprise "/>
    <n v="3708"/>
    <n v="1469"/>
    <n v="2239"/>
    <n v="64"/>
    <n v="2"/>
    <n v="4"/>
  </r>
  <r>
    <s v="e75db0060"/>
    <s v="E75DB0060.lfad.lfnet.se"/>
    <x v="5"/>
    <x v="0"/>
    <x v="53"/>
    <x v="1"/>
    <n v="2.04"/>
    <n v="0.3"/>
    <n v="99.98"/>
    <n v="24.23"/>
    <n v="3.44"/>
    <n v="93.64"/>
    <s v="Microsoft Windows Server 2016 Standard"/>
    <n v="260"/>
    <n v="238"/>
    <n v="22"/>
    <n v="16"/>
    <n v="2"/>
    <n v="2"/>
  </r>
  <r>
    <s v="e75db0061"/>
    <s v="E75DB0061.lfad.lfnet.se"/>
    <x v="14"/>
    <x v="1"/>
    <x v="51"/>
    <x v="1"/>
    <n v="11.37"/>
    <n v="0.62"/>
    <n v="98.85"/>
    <n v="67.010000000000005"/>
    <n v="5.93"/>
    <n v="71.849999999999994"/>
    <s v="Microsoft Windows Server 2008 R2 Enterprise "/>
    <n v="5498"/>
    <n v="1350"/>
    <n v="4148"/>
    <n v="64"/>
    <n v="2"/>
    <n v="2"/>
  </r>
  <r>
    <s v="e75db0062"/>
    <s v="E75DB0062.lfad.lfnet.se"/>
    <x v="5"/>
    <x v="0"/>
    <x v="5"/>
    <x v="1"/>
    <n v="6.47"/>
    <n v="0.64"/>
    <n v="90.11"/>
    <n v="63.88"/>
    <n v="6.43"/>
    <n v="66.650000000000006"/>
    <s v="Microsoft Windows Server 2008 R2 Enterprise "/>
    <n v="590"/>
    <n v="267"/>
    <n v="323"/>
    <n v="64"/>
    <n v="2"/>
    <n v="2"/>
  </r>
  <r>
    <s v="e75db0063"/>
    <s v="E75DB0063.lfad.lfnet.se"/>
    <x v="5"/>
    <x v="1"/>
    <x v="5"/>
    <x v="1"/>
    <n v="5.87"/>
    <n v="0.41"/>
    <n v="99.64"/>
    <n v="62.89"/>
    <n v="8.43"/>
    <n v="71.39"/>
    <s v="Microsoft Windows Server 2008 R2 Enterprise "/>
    <n v="530"/>
    <n v="333"/>
    <n v="197"/>
    <n v="36"/>
    <n v="2"/>
    <n v="2"/>
  </r>
  <r>
    <s v="E75DB0064"/>
    <s v="E75DB0064.lfad.lfnet.se"/>
    <x v="8"/>
    <x v="2"/>
    <x v="19"/>
    <x v="1"/>
    <n v="1.26"/>
    <n v="0.06"/>
    <n v="99.63"/>
    <n v="48.53"/>
    <n v="8.1300000000000008"/>
    <n v="53.62"/>
    <s v="Microsoft Windows Server 2008 R2 Enterprise "/>
    <n v="1686"/>
    <n v="825"/>
    <n v="861"/>
    <n v="16"/>
    <n v="2"/>
    <n v="2"/>
  </r>
  <r>
    <s v="e75db0065"/>
    <s v="E75DB0065.lfad.lfnet.se"/>
    <x v="5"/>
    <x v="2"/>
    <x v="5"/>
    <x v="1"/>
    <n v="29.56"/>
    <n v="3.45"/>
    <n v="91.92"/>
    <n v="68.930000000000007"/>
    <n v="6.74"/>
    <n v="73.25"/>
    <s v="Microsoft Windows Server 2008 R2 Enterprise "/>
    <n v="3740"/>
    <n v="1512"/>
    <n v="2228"/>
    <n v="64"/>
    <n v="2"/>
    <n v="2"/>
  </r>
  <r>
    <s v="e75db0066"/>
    <s v="E75DB0066.lfad.lfnet.se"/>
    <x v="5"/>
    <x v="2"/>
    <x v="53"/>
    <x v="1"/>
    <n v="5.85"/>
    <n v="1"/>
    <n v="95.36"/>
    <n v="42.24"/>
    <n v="6.29"/>
    <n v="70.72"/>
    <s v="Microsoft Windows Server 2008 R2 Enterprise "/>
    <n v="5180"/>
    <n v="2535"/>
    <n v="2645"/>
    <n v="128"/>
    <n v="2"/>
    <n v="4"/>
  </r>
  <r>
    <s v="e75db0068"/>
    <s v="E75DB0068.lfad.lfnet.se"/>
    <x v="4"/>
    <x v="5"/>
    <x v="9"/>
    <x v="1"/>
    <n v="3.41"/>
    <n v="0.21"/>
    <n v="100"/>
    <n v="70.849999999999994"/>
    <n v="3.89"/>
    <n v="74.680000000000007"/>
    <s v="Microsoft Windows Server 2012 R2 Standard"/>
    <n v="3545"/>
    <n v="2083"/>
    <n v="1462"/>
    <n v="128"/>
    <n v="2"/>
    <n v="4"/>
  </r>
  <r>
    <s v="e75db0069"/>
    <s v="E75DB0069.lfad.lfnet.se"/>
    <x v="14"/>
    <x v="2"/>
    <x v="51"/>
    <x v="1"/>
    <n v="11.96"/>
    <n v="0.59"/>
    <n v="100"/>
    <n v="64"/>
    <n v="5.48"/>
    <n v="75.650000000000006"/>
    <s v="Microsoft Windows Server 2008 R2 Enterprise "/>
    <n v="3989"/>
    <n v="1541"/>
    <n v="2448"/>
    <n v="64"/>
    <n v="2"/>
    <n v="2"/>
  </r>
  <r>
    <s v="E75DB0070"/>
    <s v="E75DB0070.lfad.lfnet.se"/>
    <x v="11"/>
    <x v="0"/>
    <x v="43"/>
    <x v="1"/>
    <n v="2.34"/>
    <n v="0.66"/>
    <n v="71.56"/>
    <n v="69.47"/>
    <n v="5.45"/>
    <n v="71.459999999999994"/>
    <s v="Microsoft Windows Server 2008 R2 Enterprise "/>
    <n v="1885"/>
    <n v="1188"/>
    <n v="697"/>
    <n v="64"/>
    <n v="2"/>
    <n v="2"/>
  </r>
  <r>
    <s v="e75db0072"/>
    <s v="E75DB0072.lfad.lfnet.se"/>
    <x v="4"/>
    <x v="0"/>
    <x v="47"/>
    <x v="1"/>
    <n v="10.039999999999999"/>
    <n v="2.92"/>
    <n v="99.98"/>
    <n v="33.79"/>
    <n v="28.89"/>
    <n v="39.159999999999997"/>
    <s v="Microsoft Windows Server 2008 R2 Enterprise "/>
    <n v="303"/>
    <n v="149"/>
    <n v="154"/>
    <n v="6"/>
    <n v="1"/>
    <n v="1"/>
  </r>
  <r>
    <s v="E75DB0073"/>
    <s v="E75DB0073.lfad.lfnet.se"/>
    <x v="1"/>
    <x v="2"/>
    <x v="54"/>
    <x v="1"/>
    <n v="2.4900000000000002"/>
    <n v="0.88"/>
    <n v="94.07"/>
    <n v="59.57"/>
    <n v="6.8"/>
    <n v="64.27"/>
    <s v="Microsoft Windows Server 2008 R2 Enterprise "/>
    <n v="2614"/>
    <n v="2451"/>
    <n v="163"/>
    <n v="48"/>
    <n v="2"/>
    <n v="2"/>
  </r>
  <r>
    <s v="e75db0074"/>
    <s v="E75DB0074.lfad.lfnet.se"/>
    <x v="4"/>
    <x v="1"/>
    <x v="47"/>
    <x v="1"/>
    <n v="1.6"/>
    <n v="0.55000000000000004"/>
    <n v="75.040000000000006"/>
    <n v="28.64"/>
    <n v="9.58"/>
    <n v="34.840000000000003"/>
    <s v="Microsoft Windows Server 2008 R2 Enterprise "/>
    <n v="2501"/>
    <n v="2317"/>
    <n v="184"/>
    <n v="36"/>
    <n v="2"/>
    <n v="3"/>
  </r>
  <r>
    <s v="e75db0079"/>
    <s v="E75DB0079.lfad.lfnet.se"/>
    <x v="8"/>
    <x v="1"/>
    <x v="55"/>
    <x v="1"/>
    <n v="23.72"/>
    <n v="0.77"/>
    <n v="100"/>
    <n v="43.24"/>
    <n v="11.83"/>
    <n v="50.58"/>
    <s v="Microsoft Windows Server 2008 R2 Enterprise "/>
    <n v="551"/>
    <n v="418"/>
    <n v="133"/>
    <n v="16"/>
    <n v="2"/>
    <n v="1"/>
  </r>
  <r>
    <s v="e75db0080"/>
    <s v="E75DB0080.lfad.lfnet.se"/>
    <x v="8"/>
    <x v="2"/>
    <x v="55"/>
    <x v="1"/>
    <n v="22.88"/>
    <n v="12.17"/>
    <n v="100"/>
    <n v="75.349999999999994"/>
    <n v="12"/>
    <n v="92.4"/>
    <s v="Microsoft Windows Server 2008 R2 Enterprise "/>
    <n v="651"/>
    <n v="325"/>
    <n v="326"/>
    <n v="16"/>
    <n v="2"/>
    <n v="1"/>
  </r>
  <r>
    <s v="E75DB0081"/>
    <s v="E75DB0081.lfad.lfnet.se"/>
    <x v="4"/>
    <x v="4"/>
    <x v="9"/>
    <x v="1"/>
    <n v="4.99"/>
    <n v="0.14000000000000001"/>
    <n v="100"/>
    <n v="77.349999999999994"/>
    <n v="4.82"/>
    <n v="83.03"/>
    <s v="Microsoft Windows Server 2012 R2 Standard"/>
    <n v="8827"/>
    <n v="5542"/>
    <n v="3285"/>
    <n v="128"/>
    <n v="2"/>
    <n v="4"/>
  </r>
  <r>
    <s v="E75DB0081"/>
    <s v="E75DB0081.lfad.lfnet.se"/>
    <x v="3"/>
    <x v="5"/>
    <x v="3"/>
    <x v="1"/>
    <n v="4.99"/>
    <n v="0.14000000000000001"/>
    <n v="100"/>
    <n v="77.349999999999994"/>
    <n v="4.82"/>
    <n v="83.03"/>
    <s v="Microsoft Windows Server 2012 R2 Standard"/>
    <n v="8827"/>
    <n v="5542"/>
    <n v="3285"/>
    <n v="128"/>
    <n v="2"/>
    <n v="4"/>
  </r>
  <r>
    <s v="e75db0083"/>
    <s v="E75DB0083.lfad.lfnet.se"/>
    <x v="17"/>
    <x v="2"/>
    <x v="56"/>
    <x v="1"/>
    <n v="2.5499999999999998"/>
    <n v="0.72"/>
    <n v="82.77"/>
    <n v="53.3"/>
    <n v="6.75"/>
    <n v="65.91"/>
    <s v="Microsoft Windows Server 2008 R2 Enterprise "/>
    <n v="1220"/>
    <n v="803"/>
    <n v="417"/>
    <n v="64"/>
    <n v="4"/>
    <n v="1"/>
  </r>
  <r>
    <s v="e75db0084"/>
    <s v="E75DB0084.lfad.lfnet.se"/>
    <x v="17"/>
    <x v="0"/>
    <x v="56"/>
    <x v="1"/>
    <n v="3.17"/>
    <n v="0.76"/>
    <n v="99.61"/>
    <n v="24.8"/>
    <n v="14.26"/>
    <n v="30.42"/>
    <s v="Microsoft Windows Server 2008 R2 Enterprise "/>
    <n v="1050"/>
    <n v="918"/>
    <n v="132"/>
    <n v="16"/>
    <n v="1"/>
    <n v="2"/>
  </r>
  <r>
    <s v="E75DB0085"/>
    <s v="E75DB0085.lfad.lfnet.se"/>
    <x v="20"/>
    <x v="2"/>
    <x v="57"/>
    <x v="1"/>
    <n v="4.3099999999999996"/>
    <n v="1.1200000000000001"/>
    <n v="80.77"/>
    <n v="64.77"/>
    <n v="11.34"/>
    <n v="68.73"/>
    <s v="Microsoft Windows Server 2008 R2 Enterprise "/>
    <n v="5078"/>
    <n v="3795"/>
    <n v="1283"/>
    <n v="64"/>
    <n v="2"/>
    <n v="4"/>
  </r>
  <r>
    <s v="e75db0086"/>
    <s v="E75DB0086.lfad.lfnet.se"/>
    <x v="20"/>
    <x v="1"/>
    <x v="57"/>
    <x v="1"/>
    <n v="6.49"/>
    <n v="0.86"/>
    <n v="94.68"/>
    <n v="65.150000000000006"/>
    <n v="6.52"/>
    <n v="74.09"/>
    <s v="Microsoft Windows Server 2008 R2 Enterprise "/>
    <n v="5058"/>
    <n v="3448"/>
    <n v="1610"/>
    <n v="64"/>
    <n v="2"/>
    <n v="2"/>
  </r>
  <r>
    <s v="e75db20049"/>
    <s v="E75DB20049.lfad.lfnet.se"/>
    <x v="3"/>
    <x v="8"/>
    <x v="58"/>
    <x v="1"/>
    <n v="2.1800000000000002"/>
    <n v="0.03"/>
    <n v="75.19"/>
    <n v="24.78"/>
    <n v="5.61"/>
    <n v="32.39"/>
    <s v="Microsoft Windows Server 2008 R2 Enterprise "/>
    <n v="10615"/>
    <n v="5016"/>
    <n v="5599"/>
    <n v="128"/>
    <n v="2"/>
    <n v="4"/>
  </r>
  <r>
    <s v="e75db20052"/>
    <s v="E75DB20052.lfad.lfnet.se"/>
    <x v="3"/>
    <x v="8"/>
    <x v="31"/>
    <x v="1"/>
    <n v="1.97"/>
    <n v="0.18"/>
    <n v="70.900000000000006"/>
    <n v="19.559999999999999"/>
    <n v="3.02"/>
    <n v="22.48"/>
    <s v="Microsoft Windows Server 2008 R2 Enterprise "/>
    <n v="3807"/>
    <n v="2325"/>
    <n v="1482"/>
    <n v="128"/>
    <n v="2"/>
    <n v="4"/>
  </r>
  <r>
    <s v="e75db20053"/>
    <s v="E75DB20053.lfad.lfnet.se"/>
    <x v="0"/>
    <x v="8"/>
    <x v="0"/>
    <x v="1"/>
    <n v="1.5"/>
    <n v="0.08"/>
    <n v="100"/>
    <n v="5.45"/>
    <n v="4.28"/>
    <n v="6.43"/>
    <s v="Microsoft Windows Server 2008 R2 Enterprise "/>
    <n v="3807"/>
    <n v="2325"/>
    <n v="1482"/>
    <n v="128"/>
    <n v="2"/>
    <n v="4"/>
  </r>
  <r>
    <s v="e75db20065"/>
    <s v="E75DB20065.lfad.lfnet.se"/>
    <x v="5"/>
    <x v="8"/>
    <x v="5"/>
    <x v="1"/>
    <n v="0.91"/>
    <n v="0.08"/>
    <n v="16.97"/>
    <n v="4.4800000000000004"/>
    <n v="4.3499999999999996"/>
    <n v="4.8099999999999996"/>
    <s v="Microsoft Windows Server 2008 R2 Enterprise "/>
    <n v="3807"/>
    <n v="2325"/>
    <n v="1482"/>
    <n v="128"/>
    <n v="2"/>
    <n v="4"/>
  </r>
  <r>
    <s v="E75DB20069"/>
    <s v="E75DB20069.lfad.lfnet.se"/>
    <x v="14"/>
    <x v="8"/>
    <x v="51"/>
    <x v="1"/>
    <n v="0.89"/>
    <n v="0.68"/>
    <n v="10.62"/>
    <n v="4.47"/>
    <n v="4.29"/>
    <n v="4.92"/>
    <s v="Microsoft Windows Server 2008 R2 Enterprise "/>
    <n v="3807"/>
    <n v="2325"/>
    <n v="1482"/>
    <n v="128"/>
    <n v="2"/>
    <n v="4"/>
  </r>
  <r>
    <s v="E75H0036"/>
    <s v="E75H0036.lfad.lfnet.se"/>
    <x v="0"/>
    <x v="2"/>
    <x v="0"/>
    <x v="0"/>
    <n v="2.6"/>
    <n v="0"/>
    <n v="53.55"/>
    <n v="17.57"/>
    <n v="7.45"/>
    <n v="37.08"/>
    <s v="Microsoft Windows Server 2008 R2 Enterprise "/>
    <n v="149"/>
    <n v="58"/>
    <n v="91"/>
    <n v="32"/>
    <n v="2"/>
    <n v="8"/>
  </r>
  <r>
    <s v="e75h0037"/>
    <s v="E75H0037.lfad.lfnet.se"/>
    <x v="5"/>
    <x v="2"/>
    <x v="6"/>
    <x v="0"/>
    <n v="5.23"/>
    <n v="0"/>
    <n v="64.47"/>
    <n v="13.65"/>
    <n v="6.33"/>
    <n v="78.89"/>
    <s v="Microsoft Windows Server 2008 R2 Enterprise "/>
    <n v="33771"/>
    <n v="11195"/>
    <n v="22576"/>
    <n v="32"/>
    <n v="2"/>
    <n v="8"/>
  </r>
  <r>
    <s v="E75H0038"/>
    <s v="E75H0038.lfad.lfnet.se"/>
    <x v="0"/>
    <x v="2"/>
    <x v="0"/>
    <x v="0"/>
    <n v="5.72"/>
    <n v="0"/>
    <n v="47.34"/>
    <n v="21.72"/>
    <n v="6.48"/>
    <n v="48.57"/>
    <s v="Microsoft Windows Server 2008 R2 Enterprise "/>
    <n v="25536"/>
    <n v="8148"/>
    <n v="17388"/>
    <n v="32"/>
    <n v="2"/>
    <n v="8"/>
  </r>
  <r>
    <s v="e75h0039"/>
    <s v="E75H0039.lfad.lfnet.se"/>
    <x v="5"/>
    <x v="2"/>
    <x v="7"/>
    <x v="0"/>
    <n v="2.39"/>
    <n v="0"/>
    <n v="47.2"/>
    <n v="10.45"/>
    <n v="7.26"/>
    <n v="25.13"/>
    <s v="Microsoft Windows Server 2008 R2 Enterprise "/>
    <n v="137"/>
    <n v="92"/>
    <n v="45"/>
    <n v="32"/>
    <n v="2"/>
    <n v="8"/>
  </r>
  <r>
    <s v="e75h0062"/>
    <s v="e75h0062.lfnet.se"/>
    <x v="21"/>
    <x v="2"/>
    <x v="59"/>
    <x v="1"/>
    <n v="1.7"/>
    <n v="0.9"/>
    <n v="71.94"/>
    <n v="9.75"/>
    <n v="6.65"/>
    <n v="13.31"/>
    <s v="Microsoft Windows Server 2008 R2 Standard"/>
    <n v="128"/>
    <n v="66"/>
    <n v="62"/>
    <n v="8"/>
    <n v="2"/>
    <n v="1"/>
  </r>
  <r>
    <s v="E75H0069"/>
    <s v="E75H0069.lfad.lfnet.se"/>
    <x v="0"/>
    <x v="2"/>
    <x v="0"/>
    <x v="0"/>
    <n v="0.51"/>
    <n v="0"/>
    <n v="17.760000000000002"/>
    <n v="8.18"/>
    <n v="4.8899999999999997"/>
    <n v="21.37"/>
    <s v="Microsoft Windows Server 2008 R2 Enterprise "/>
    <n v="180"/>
    <n v="117"/>
    <n v="63"/>
    <n v="32"/>
    <n v="2"/>
    <n v="8"/>
  </r>
  <r>
    <s v="e75h0070"/>
    <s v="E75H0070.lfad.lfnet.se"/>
    <x v="0"/>
    <x v="2"/>
    <x v="0"/>
    <x v="0"/>
    <n v="3.87"/>
    <n v="0"/>
    <n v="50.09"/>
    <n v="14.97"/>
    <n v="8.41"/>
    <n v="30.04"/>
    <s v="Microsoft Windows Server 2008 R2 Enterprise "/>
    <n v="31350"/>
    <n v="8567"/>
    <n v="22783"/>
    <n v="32"/>
    <n v="2"/>
    <n v="8"/>
  </r>
  <r>
    <s v="E75H0107"/>
    <s v="E75H0107.lfad.lfnet.se"/>
    <x v="7"/>
    <x v="1"/>
    <x v="60"/>
    <x v="0"/>
    <n v="2.95"/>
    <n v="0.4"/>
    <n v="100"/>
    <n v="18.78"/>
    <n v="2.82"/>
    <n v="97.08"/>
    <s v="Microsoft Windows Server 2012 R2 Standard"/>
    <n v="70792"/>
    <n v="41427"/>
    <n v="29365"/>
    <n v="320"/>
    <n v="2"/>
    <n v="8"/>
  </r>
  <r>
    <s v="e75h0108"/>
    <s v="E75H0108.lfad.lfnet.se"/>
    <x v="7"/>
    <x v="2"/>
    <x v="60"/>
    <x v="0"/>
    <n v="7.76"/>
    <n v="0.77"/>
    <n v="100"/>
    <n v="18.690000000000001"/>
    <n v="2.57"/>
    <n v="36.979999999999997"/>
    <s v="Microsoft Windows Server 2012 R2 Standard"/>
    <n v="70792"/>
    <n v="44362"/>
    <n v="26430"/>
    <n v="320"/>
    <n v="2"/>
    <n v="8"/>
  </r>
  <r>
    <s v="E75L0001"/>
    <s v="E75L0001.lfad.lfnet.se"/>
    <x v="21"/>
    <x v="2"/>
    <x v="59"/>
    <x v="0"/>
    <n v="13.81"/>
    <n v="0"/>
    <n v="53.47"/>
    <n v="55.59"/>
    <n v="7.03"/>
    <n v="75.28"/>
    <s v="Microsoft Windows Server 2012 R2 Standard"/>
    <n v="12934"/>
    <n v="3908"/>
    <n v="9026"/>
    <n v="144"/>
    <n v="2"/>
    <n v="8"/>
  </r>
  <r>
    <s v="e75l0002"/>
    <s v="E75L0002.lfad.lfnet.se"/>
    <x v="21"/>
    <x v="2"/>
    <x v="59"/>
    <x v="0"/>
    <n v="6.66"/>
    <n v="0"/>
    <n v="33.35"/>
    <n v="44.69"/>
    <n v="4.3099999999999996"/>
    <n v="55.51"/>
    <s v="Microsoft Windows Server 2012 R2 Standard"/>
    <n v="11003"/>
    <n v="2889"/>
    <n v="8114"/>
    <n v="144"/>
    <n v="2"/>
    <n v="8"/>
  </r>
  <r>
    <s v="E75L0003"/>
    <s v="E75L0003.lfad.lfnet.se"/>
    <x v="21"/>
    <x v="2"/>
    <x v="59"/>
    <x v="0"/>
    <n v="8.3000000000000007"/>
    <n v="0"/>
    <n v="38.270000000000003"/>
    <n v="46.92"/>
    <n v="4.71"/>
    <n v="60.44"/>
    <s v="Microsoft Windows Server 2012 R2 Standard"/>
    <n v="13524"/>
    <n v="4663"/>
    <n v="8861"/>
    <n v="144"/>
    <n v="2"/>
    <n v="8"/>
  </r>
  <r>
    <s v="e75l0004"/>
    <s v="E75L0004.lfad.lfnet.se"/>
    <x v="21"/>
    <x v="2"/>
    <x v="59"/>
    <x v="0"/>
    <n v="8.17"/>
    <n v="0"/>
    <n v="39.97"/>
    <n v="45.89"/>
    <n v="5.22"/>
    <n v="57.07"/>
    <s v="Microsoft Windows Server 2012 R2 Standard"/>
    <n v="11349"/>
    <n v="2987"/>
    <n v="8362"/>
    <n v="144"/>
    <n v="2"/>
    <n v="8"/>
  </r>
  <r>
    <s v="e75l0005"/>
    <s v="E75L0005.lfad.lfnet.se"/>
    <x v="21"/>
    <x v="2"/>
    <x v="59"/>
    <x v="0"/>
    <n v="7.46"/>
    <n v="0"/>
    <n v="39.03"/>
    <n v="43.68"/>
    <n v="4.1500000000000004"/>
    <n v="55.41"/>
    <s v="Microsoft Windows Server 2012 R2 Standard"/>
    <n v="10960"/>
    <n v="3125"/>
    <n v="7835"/>
    <n v="144"/>
    <n v="2"/>
    <n v="8"/>
  </r>
  <r>
    <s v="e75l0006"/>
    <s v="E75L0006.lfad.lfnet.se"/>
    <x v="21"/>
    <x v="2"/>
    <x v="59"/>
    <x v="0"/>
    <n v="2.2200000000000002"/>
    <n v="0"/>
    <n v="18.579999999999998"/>
    <n v="24.24"/>
    <n v="3.79"/>
    <n v="30.12"/>
    <s v="Microsoft Windows Server 2012 R2 Standard"/>
    <n v="11478"/>
    <n v="3312"/>
    <n v="8166"/>
    <n v="144"/>
    <n v="2"/>
    <n v="8"/>
  </r>
  <r>
    <s v="E75L0007"/>
    <s v="E75L0007.lfad.lfnet.se"/>
    <x v="21"/>
    <x v="2"/>
    <x v="59"/>
    <x v="0"/>
    <n v="2.16"/>
    <n v="0"/>
    <n v="10.18"/>
    <n v="24.23"/>
    <n v="3.98"/>
    <n v="29.7"/>
    <s v="Microsoft Windows Server 2012 R2 Standard"/>
    <n v="12462"/>
    <n v="5843"/>
    <n v="6619"/>
    <n v="144"/>
    <n v="2"/>
    <n v="8"/>
  </r>
  <r>
    <s v="e75l0008"/>
    <s v="E75L0008.lfad.lfnet.se"/>
    <x v="21"/>
    <x v="2"/>
    <x v="59"/>
    <x v="0"/>
    <n v="1.91"/>
    <n v="0"/>
    <n v="11.8"/>
    <n v="23.16"/>
    <n v="3.93"/>
    <n v="27.5"/>
    <s v="Microsoft Windows Server 2012 R2 Standard"/>
    <n v="10678"/>
    <n v="4674"/>
    <n v="6004"/>
    <n v="144"/>
    <n v="2"/>
    <n v="8"/>
  </r>
  <r>
    <s v="e75l0013"/>
    <s v="E75L0013.lfad.lfnet.se"/>
    <x v="21"/>
    <x v="2"/>
    <x v="61"/>
    <x v="0"/>
    <n v="7.12"/>
    <n v="0.65"/>
    <n v="89.26"/>
    <n v="30.56"/>
    <n v="3.6"/>
    <n v="39.74"/>
    <s v="Microsoft Windows Server 2012 R2 Standard"/>
    <n v="2129"/>
    <n v="1227"/>
    <n v="902"/>
    <n v="128"/>
    <n v="2"/>
    <n v="8"/>
  </r>
  <r>
    <s v="e75l0014"/>
    <s v="E75L0014.lfad.lfnet.se"/>
    <x v="21"/>
    <x v="2"/>
    <x v="61"/>
    <x v="1"/>
    <n v="2.0699999999999998"/>
    <n v="0.54"/>
    <n v="75.34"/>
    <n v="25.79"/>
    <n v="8.48"/>
    <n v="37.89"/>
    <s v="Microsoft Windows Server 2012 R2 Standard"/>
    <n v="1204"/>
    <n v="766"/>
    <n v="438"/>
    <n v="8"/>
    <n v="1"/>
    <n v="8"/>
  </r>
  <r>
    <s v="E75L0015"/>
    <s v="E75L0015.lfad.lfnet.se"/>
    <x v="21"/>
    <x v="2"/>
    <x v="61"/>
    <x v="1"/>
    <n v="0.28000000000000003"/>
    <n v="0.13"/>
    <n v="65.06"/>
    <n v="8.8699999999999992"/>
    <n v="5.08"/>
    <n v="13.53"/>
    <s v="Microsoft Windows Server 2012 R2 Standard"/>
    <n v="1704"/>
    <n v="533"/>
    <n v="1171"/>
    <n v="8"/>
    <n v="1"/>
    <n v="8"/>
  </r>
  <r>
    <s v="e75l0016"/>
    <s v="E75L0016.lfad.lfnet.se"/>
    <x v="21"/>
    <x v="2"/>
    <x v="61"/>
    <x v="1"/>
    <n v="0.71"/>
    <n v="0.34"/>
    <n v="89.11"/>
    <n v="26.53"/>
    <n v="13.35"/>
    <n v="52.18"/>
    <s v="Microsoft Windows Server 2012 R2 Standard"/>
    <n v="280"/>
    <n v="180"/>
    <n v="100"/>
    <n v="8"/>
    <n v="2"/>
    <n v="2"/>
  </r>
  <r>
    <s v="E75L0017"/>
    <s v="E75L0017.lfad.lfnet.se"/>
    <x v="21"/>
    <x v="2"/>
    <x v="61"/>
    <x v="1"/>
    <n v="0.56999999999999995"/>
    <n v="0.28000000000000003"/>
    <n v="56.09"/>
    <n v="36.56"/>
    <n v="18"/>
    <n v="60.55"/>
    <s v="Microsoft Windows Server 2012 R2 Standard"/>
    <n v="280"/>
    <n v="242"/>
    <n v="38"/>
    <n v="8"/>
    <n v="2"/>
    <n v="2"/>
  </r>
  <r>
    <s v="e75l0018"/>
    <s v="E75L0018.lfad.lfnet.se"/>
    <x v="21"/>
    <x v="2"/>
    <x v="61"/>
    <x v="1"/>
    <n v="4.8"/>
    <n v="0.38"/>
    <n v="64.66"/>
    <n v="31.33"/>
    <n v="5.93"/>
    <n v="46.01"/>
    <s v="Microsoft Windows Server 2012 R2 Standard"/>
    <n v="180"/>
    <n v="64"/>
    <n v="116"/>
    <n v="8"/>
    <n v="2"/>
    <n v="2"/>
  </r>
  <r>
    <s v="e75l0019"/>
    <s v="E75L0019.lfad.lfnet.se"/>
    <x v="21"/>
    <x v="2"/>
    <x v="62"/>
    <x v="1"/>
    <n v="2.82"/>
    <n v="0.56000000000000005"/>
    <n v="60.3"/>
    <n v="53.96"/>
    <n v="19.64"/>
    <n v="76.67"/>
    <s v="Microsoft Windows Server 2012 R2 Standard"/>
    <n v="130"/>
    <n v="83"/>
    <n v="47"/>
    <n v="16"/>
    <n v="1"/>
    <n v="4"/>
  </r>
  <r>
    <s v="e75l0020"/>
    <s v="E75L0020.lfad.lfnet.se"/>
    <x v="21"/>
    <x v="2"/>
    <x v="62"/>
    <x v="1"/>
    <n v="2.2200000000000002"/>
    <n v="0.44"/>
    <n v="42.04"/>
    <n v="43.06"/>
    <n v="16.68"/>
    <n v="52.96"/>
    <s v="Microsoft Windows Server 2012 R2 Standard"/>
    <n v="130"/>
    <n v="105"/>
    <n v="25"/>
    <n v="16"/>
    <n v="1"/>
    <n v="4"/>
  </r>
  <r>
    <s v="e75l0021"/>
    <s v="E75L0021.lfad.lfnet.se"/>
    <x v="21"/>
    <x v="2"/>
    <x v="62"/>
    <x v="1"/>
    <n v="0.59"/>
    <n v="0.28999999999999998"/>
    <n v="54.04"/>
    <n v="9.27"/>
    <n v="5.83"/>
    <n v="17.829999999999998"/>
    <s v="Microsoft Windows Server 2012 R2 Standard"/>
    <n v="130"/>
    <n v="110"/>
    <n v="20"/>
    <n v="16"/>
    <n v="1"/>
    <n v="4"/>
  </r>
  <r>
    <s v="E75L0022"/>
    <s v="E75L0022.lfad.lfnet.se"/>
    <x v="21"/>
    <x v="2"/>
    <x v="62"/>
    <x v="1"/>
    <n v="0.54"/>
    <n v="0.19"/>
    <n v="88.17"/>
    <n v="6.99"/>
    <n v="4.74"/>
    <n v="12.95"/>
    <s v="Microsoft Windows Server 2012 R2 Standard"/>
    <n v="130"/>
    <n v="111"/>
    <n v="19"/>
    <n v="16"/>
    <n v="1"/>
    <n v="4"/>
  </r>
  <r>
    <s v="e75l0023"/>
    <s v="E75L0023.lfad.lfnet.se"/>
    <x v="21"/>
    <x v="2"/>
    <x v="62"/>
    <x v="1"/>
    <n v="0.62"/>
    <n v="0.1"/>
    <n v="62.93"/>
    <n v="9.81"/>
    <n v="5.25"/>
    <n v="16.559999999999999"/>
    <s v="Microsoft Windows Server 2012 R2 Standard"/>
    <n v="130"/>
    <n v="113"/>
    <n v="17"/>
    <n v="16"/>
    <n v="1"/>
    <n v="4"/>
  </r>
  <r>
    <s v="E75L0024"/>
    <s v="E75L0024.lfad.lfnet.se"/>
    <x v="21"/>
    <x v="2"/>
    <x v="62"/>
    <x v="1"/>
    <n v="0.63"/>
    <n v="0.34"/>
    <n v="76.02"/>
    <n v="29.73"/>
    <n v="10.51"/>
    <n v="40.700000000000003"/>
    <s v="Microsoft Windows Server 2012 R2 Standard"/>
    <n v="130"/>
    <n v="110"/>
    <n v="20"/>
    <n v="12"/>
    <n v="1"/>
    <n v="4"/>
  </r>
  <r>
    <s v="e75l0025"/>
    <s v="E75L0025.lfad.lfnet.se"/>
    <x v="21"/>
    <x v="2"/>
    <x v="62"/>
    <x v="1"/>
    <n v="0.64"/>
    <n v="0.33"/>
    <n v="89.41"/>
    <n v="29.58"/>
    <n v="11.04"/>
    <n v="35.32"/>
    <s v="Microsoft Windows Server 2012 R2 Standard"/>
    <n v="130"/>
    <n v="111"/>
    <n v="19"/>
    <n v="12"/>
    <n v="1"/>
    <n v="4"/>
  </r>
  <r>
    <s v="E75L0026"/>
    <s v="E75L0026.lfad.lfnet.se"/>
    <x v="21"/>
    <x v="2"/>
    <x v="62"/>
    <x v="1"/>
    <n v="1.18"/>
    <n v="0.56999999999999995"/>
    <n v="95.02"/>
    <n v="18.510000000000002"/>
    <n v="9.99"/>
    <n v="34.22"/>
    <s v="Microsoft Windows Server 2012 R2 Standard"/>
    <n v="130"/>
    <n v="112"/>
    <n v="18"/>
    <n v="8"/>
    <n v="1"/>
    <n v="2"/>
  </r>
  <r>
    <s v="e75l0027"/>
    <s v="E75L0027.lfad.lfnet.se"/>
    <x v="21"/>
    <x v="2"/>
    <x v="62"/>
    <x v="1"/>
    <n v="1.9"/>
    <n v="0.6"/>
    <n v="74.13"/>
    <n v="29.21"/>
    <n v="5"/>
    <n v="42.52"/>
    <s v="Microsoft Windows Server 2012 R2 Standard"/>
    <n v="687"/>
    <n v="642"/>
    <n v="45"/>
    <n v="24"/>
    <n v="1"/>
    <n v="4"/>
  </r>
  <r>
    <s v="E75L0028"/>
    <s v="E75L0028.lfad.lfnet.se"/>
    <x v="21"/>
    <x v="2"/>
    <x v="62"/>
    <x v="1"/>
    <n v="1.4"/>
    <n v="0.48"/>
    <n v="69.06"/>
    <n v="18.350000000000001"/>
    <n v="4.96"/>
    <n v="41.62"/>
    <s v="Microsoft Windows Server 2012 R2 Standard"/>
    <n v="80"/>
    <n v="45"/>
    <n v="35"/>
    <n v="24"/>
    <n v="1"/>
    <n v="4"/>
  </r>
  <r>
    <s v="e75l0029"/>
    <s v="E75L0029.lfad.lfnet.se"/>
    <x v="21"/>
    <x v="2"/>
    <x v="62"/>
    <x v="1"/>
    <n v="0.53"/>
    <n v="0.28999999999999998"/>
    <n v="55.67"/>
    <n v="10.17"/>
    <n v="7.44"/>
    <n v="18.39"/>
    <s v="Microsoft Windows Server 2012 R2 Standard"/>
    <n v="130"/>
    <n v="114"/>
    <n v="16"/>
    <n v="12"/>
    <n v="1"/>
    <n v="4"/>
  </r>
  <r>
    <s v="E75L0030"/>
    <s v="E75L0030.lfad.lfnet.se"/>
    <x v="21"/>
    <x v="2"/>
    <x v="62"/>
    <x v="1"/>
    <n v="1.35"/>
    <n v="0.45"/>
    <n v="29.13"/>
    <n v="16.54"/>
    <n v="8.1199999999999992"/>
    <n v="34.24"/>
    <s v="Microsoft Windows Server 2012 R2 Standard"/>
    <n v="1085"/>
    <n v="1033"/>
    <n v="52"/>
    <n v="12"/>
    <n v="1"/>
    <n v="4"/>
  </r>
  <r>
    <s v="e75l0031"/>
    <s v="E75L0031.lfad.lfnet.se"/>
    <x v="21"/>
    <x v="2"/>
    <x v="62"/>
    <x v="1"/>
    <n v="0.99"/>
    <n v="0.46"/>
    <n v="37.42"/>
    <n v="13.99"/>
    <n v="7.32"/>
    <n v="26.32"/>
    <s v="Microsoft Windows Server 2012 R2 Standard"/>
    <n v="80"/>
    <n v="62"/>
    <n v="18"/>
    <n v="12"/>
    <n v="1"/>
    <n v="4"/>
  </r>
  <r>
    <s v="E75L0032"/>
    <s v="E75L0032.lfad.lfnet.se"/>
    <x v="21"/>
    <x v="6"/>
    <x v="62"/>
    <x v="1"/>
    <n v="1.18"/>
    <n v="0.69"/>
    <n v="97.78"/>
    <n v="33.32"/>
    <n v="20.239999999999998"/>
    <n v="49.75"/>
    <s v="Microsoft Windows Server 2012 R2 Standard"/>
    <n v="130"/>
    <n v="106"/>
    <n v="24"/>
    <n v="8"/>
    <n v="1"/>
    <n v="2"/>
  </r>
  <r>
    <s v="e75l0033"/>
    <s v="E75L0033.lfad.lfnet.se"/>
    <x v="21"/>
    <x v="6"/>
    <x v="62"/>
    <x v="1"/>
    <n v="1.01"/>
    <n v="0.19"/>
    <n v="70.53"/>
    <n v="12.81"/>
    <n v="9.64"/>
    <n v="24.38"/>
    <s v="Microsoft Windows Server 2012 R2 Standard"/>
    <n v="130"/>
    <n v="109"/>
    <n v="21"/>
    <n v="8"/>
    <n v="1"/>
    <n v="2"/>
  </r>
  <r>
    <s v="E75L0034"/>
    <s v="E75L0034.lfad.lfnet.se"/>
    <x v="21"/>
    <x v="6"/>
    <x v="62"/>
    <x v="1"/>
    <n v="1.1000000000000001"/>
    <n v="0.71"/>
    <n v="85.84"/>
    <n v="31.59"/>
    <n v="20"/>
    <n v="42.85"/>
    <s v="Microsoft Windows Server 2012 R2 Standard"/>
    <n v="130"/>
    <n v="109"/>
    <n v="21"/>
    <n v="8"/>
    <n v="1"/>
    <n v="2"/>
  </r>
  <r>
    <s v="e75l0035"/>
    <s v="E75L0035.lfad.lfnet.se"/>
    <x v="2"/>
    <x v="6"/>
    <x v="63"/>
    <x v="1"/>
    <n v="1.31"/>
    <n v="0.91"/>
    <n v="98.33"/>
    <n v="45.44"/>
    <n v="21.71"/>
    <n v="57.73"/>
    <s v="Microsoft Windows Server 2012 R2 Standard"/>
    <n v="130"/>
    <n v="104"/>
    <n v="26"/>
    <n v="8"/>
    <n v="1"/>
    <n v="2"/>
  </r>
  <r>
    <s v="e75l0036"/>
    <s v="E75L0036.lfad.lfnet.se"/>
    <x v="21"/>
    <x v="6"/>
    <x v="62"/>
    <x v="1"/>
    <n v="0.98"/>
    <n v="0.53"/>
    <n v="78.63"/>
    <n v="13.37"/>
    <n v="9.35"/>
    <n v="27.48"/>
    <s v="Microsoft Windows Server 2012 R2 Standard"/>
    <n v="130"/>
    <n v="115"/>
    <n v="15"/>
    <n v="8"/>
    <n v="1"/>
    <n v="2"/>
  </r>
  <r>
    <s v="e75l0037"/>
    <s v="E75L0037.lfad.lfnet.se"/>
    <x v="21"/>
    <x v="6"/>
    <x v="62"/>
    <x v="1"/>
    <n v="0.93"/>
    <n v="0.55000000000000004"/>
    <n v="69.73"/>
    <n v="13.12"/>
    <n v="9.2899999999999991"/>
    <n v="25.2"/>
    <s v="Microsoft Windows Server 2012 R2 Standard"/>
    <n v="130"/>
    <n v="115"/>
    <n v="15"/>
    <n v="8"/>
    <n v="1"/>
    <n v="2"/>
  </r>
  <r>
    <s v="E75L0038"/>
    <s v="E75L0038.lfad.lfnet.se"/>
    <x v="21"/>
    <x v="6"/>
    <x v="62"/>
    <x v="1"/>
    <n v="0.94"/>
    <n v="0.55000000000000004"/>
    <n v="99.44"/>
    <n v="12.46"/>
    <n v="9.33"/>
    <n v="24.31"/>
    <s v="Microsoft Windows Server 2012 R2 Standard"/>
    <n v="130"/>
    <n v="115"/>
    <n v="15"/>
    <n v="8"/>
    <n v="1"/>
    <n v="2"/>
  </r>
  <r>
    <s v="e75l0039"/>
    <s v="E75L0039.lfad.lfnet.se"/>
    <x v="2"/>
    <x v="6"/>
    <x v="63"/>
    <x v="1"/>
    <n v="0.72"/>
    <n v="0.06"/>
    <n v="66.92"/>
    <n v="64.37"/>
    <n v="10.25"/>
    <n v="70.88"/>
    <s v="Microsoft Windows Server 2012 R2 Standard"/>
    <n v="130"/>
    <n v="65"/>
    <n v="65"/>
    <n v="12"/>
    <n v="1"/>
    <n v="4"/>
  </r>
  <r>
    <s v="e75l0040"/>
    <s v="e75l0040.lfad.lfnet.se"/>
    <x v="21"/>
    <x v="6"/>
    <x v="62"/>
    <x v="1"/>
    <n v="0.93"/>
    <n v="0"/>
    <n v="75.47"/>
    <n v="9.2899999999999991"/>
    <n v="6.88"/>
    <n v="16.559999999999999"/>
    <s v="Microsoft Windows Server 2012 R2 Standard"/>
    <n v="130"/>
    <n v="114"/>
    <n v="16"/>
    <n v="12"/>
    <n v="1"/>
    <n v="2"/>
  </r>
  <r>
    <s v="e75l0041"/>
    <s v="E75L0041.lfad.lfnet.se"/>
    <x v="21"/>
    <x v="6"/>
    <x v="62"/>
    <x v="1"/>
    <n v="0.91"/>
    <n v="0.19"/>
    <n v="86.08"/>
    <n v="7.24"/>
    <n v="5.34"/>
    <n v="13.28"/>
    <s v="Microsoft Windows Server 2012 R2 Standard"/>
    <n v="580"/>
    <n v="560"/>
    <n v="20"/>
    <n v="12"/>
    <n v="1"/>
    <n v="2"/>
  </r>
  <r>
    <s v="e75l0042"/>
    <s v="E75L0042.lfad.lfnet.se"/>
    <x v="21"/>
    <x v="2"/>
    <x v="62"/>
    <x v="1"/>
    <n v="2.5299999999999998"/>
    <n v="0.45"/>
    <n v="46.97"/>
    <n v="32.07"/>
    <n v="14.29"/>
    <n v="41.62"/>
    <s v="Microsoft Windows Server 2012 R2 Standard"/>
    <n v="130"/>
    <n v="76"/>
    <n v="54"/>
    <n v="16"/>
    <n v="1"/>
    <n v="4"/>
  </r>
  <r>
    <s v="E75L0043"/>
    <s v="E75L0043.lfad.lfnet.se"/>
    <x v="21"/>
    <x v="2"/>
    <x v="62"/>
    <x v="1"/>
    <n v="1.71"/>
    <n v="0.46"/>
    <n v="63.31"/>
    <n v="37.76"/>
    <n v="13.68"/>
    <n v="54.6"/>
    <s v="Microsoft Windows Server 2012 R2 Standard"/>
    <n v="130"/>
    <n v="92"/>
    <n v="38"/>
    <n v="16"/>
    <n v="1"/>
    <n v="4"/>
  </r>
  <r>
    <s v="e75l0044"/>
    <s v="E75L0044.lfad.lfnet.se"/>
    <x v="21"/>
    <x v="2"/>
    <x v="62"/>
    <x v="1"/>
    <n v="0.55000000000000004"/>
    <n v="0.26"/>
    <n v="28.26"/>
    <n v="6.86"/>
    <n v="3.91"/>
    <n v="13.08"/>
    <s v="Microsoft Windows Server 2012 R2 Standard"/>
    <n v="130"/>
    <n v="103"/>
    <n v="27"/>
    <n v="16"/>
    <n v="1"/>
    <n v="4"/>
  </r>
  <r>
    <s v="e75l0045"/>
    <s v="E75L0045.lfad.lfnet.se"/>
    <x v="21"/>
    <x v="2"/>
    <x v="62"/>
    <x v="1"/>
    <n v="0.53"/>
    <n v="0.27"/>
    <n v="57.88"/>
    <n v="5.54"/>
    <n v="4.37"/>
    <n v="10.74"/>
    <s v="Microsoft Windows Server 2012 R2 Standard"/>
    <n v="130"/>
    <n v="104"/>
    <n v="26"/>
    <n v="16"/>
    <n v="1"/>
    <n v="4"/>
  </r>
  <r>
    <s v="e75l0046"/>
    <s v="E75L0046.lfad.lfnet.se"/>
    <x v="21"/>
    <x v="2"/>
    <x v="62"/>
    <x v="1"/>
    <n v="0.5"/>
    <n v="0.26"/>
    <n v="77.180000000000007"/>
    <n v="7.83"/>
    <n v="5.49"/>
    <n v="14.76"/>
    <s v="Microsoft Windows Server 2012 R2 Standard"/>
    <n v="130"/>
    <n v="99"/>
    <n v="31"/>
    <n v="16"/>
    <n v="1"/>
    <n v="4"/>
  </r>
  <r>
    <s v="e75l0047"/>
    <s v="E75L0047.lfad.lfnet.se"/>
    <x v="21"/>
    <x v="2"/>
    <x v="62"/>
    <x v="1"/>
    <n v="0.64"/>
    <n v="0.34"/>
    <n v="85.37"/>
    <n v="30.53"/>
    <n v="12"/>
    <n v="39.409999999999997"/>
    <s v="Microsoft Windows Server 2012 R2 Standard"/>
    <n v="130"/>
    <n v="107"/>
    <n v="23"/>
    <n v="12"/>
    <n v="1"/>
    <n v="4"/>
  </r>
  <r>
    <s v="e75l0048"/>
    <s v="E75L0048.lfad.lfnet.se"/>
    <x v="21"/>
    <x v="2"/>
    <x v="62"/>
    <x v="1"/>
    <n v="0.78"/>
    <n v="0.28999999999999998"/>
    <n v="90.48"/>
    <n v="76.23"/>
    <n v="34.090000000000003"/>
    <n v="89.68"/>
    <s v="Microsoft Windows Server 2012 R2 Standard"/>
    <n v="110"/>
    <n v="87"/>
    <n v="23"/>
    <n v="4"/>
    <n v="2"/>
    <n v="2"/>
  </r>
  <r>
    <s v="e75l0049"/>
    <s v="E75L0049.lfad.lfnet.se"/>
    <x v="21"/>
    <x v="2"/>
    <x v="62"/>
    <x v="1"/>
    <n v="2"/>
    <n v="0.65"/>
    <n v="46.07"/>
    <n v="58.17"/>
    <n v="5.09"/>
    <n v="63.45"/>
    <s v="Microsoft Windows Server 2012 R2 Standard"/>
    <n v="687"/>
    <n v="633"/>
    <n v="54"/>
    <n v="24"/>
    <n v="1"/>
    <n v="4"/>
  </r>
  <r>
    <s v="E75L0050"/>
    <s v="E75L0050.lfad.lfnet.se"/>
    <x v="21"/>
    <x v="2"/>
    <x v="62"/>
    <x v="1"/>
    <n v="0.98"/>
    <n v="0.19"/>
    <n v="36.4"/>
    <n v="10.55"/>
    <n v="5.0999999999999996"/>
    <n v="14.99"/>
    <s v="Microsoft Windows Server 2012 R2 Standard"/>
    <n v="80"/>
    <n v="45"/>
    <n v="35"/>
    <n v="24"/>
    <n v="1"/>
    <n v="4"/>
  </r>
  <r>
    <s v="e75l0051"/>
    <s v="E75L0051.lfad.lfnet.se"/>
    <x v="21"/>
    <x v="2"/>
    <x v="62"/>
    <x v="1"/>
    <n v="0.49"/>
    <n v="0.27"/>
    <n v="51.82"/>
    <n v="6.01"/>
    <n v="4.72"/>
    <n v="9.9499999999999993"/>
    <s v="Microsoft Windows Server 2012 R2 Standard"/>
    <n v="130"/>
    <n v="103"/>
    <n v="27"/>
    <n v="12"/>
    <n v="1"/>
    <n v="4"/>
  </r>
  <r>
    <s v="E75L0052"/>
    <s v="E75L0052.lfad.lfnet.se"/>
    <x v="21"/>
    <x v="2"/>
    <x v="62"/>
    <x v="1"/>
    <n v="1.47"/>
    <n v="0.43"/>
    <n v="36.81"/>
    <n v="12.55"/>
    <n v="4.7"/>
    <n v="23.8"/>
    <s v="Microsoft Windows Server 2012 R2 Standard"/>
    <n v="1085"/>
    <n v="998"/>
    <n v="87"/>
    <n v="12"/>
    <n v="1"/>
    <n v="4"/>
  </r>
  <r>
    <s v="e75l0053"/>
    <s v="E75L0053.lfad.lfnet.se"/>
    <x v="21"/>
    <x v="2"/>
    <x v="62"/>
    <x v="1"/>
    <n v="0.83"/>
    <n v="0.39"/>
    <n v="47.4"/>
    <n v="10"/>
    <n v="5.16"/>
    <n v="14.3"/>
    <s v="Microsoft Windows Server 2012 R2 Standard"/>
    <n v="112"/>
    <n v="79"/>
    <n v="33"/>
    <n v="12"/>
    <n v="1"/>
    <n v="4"/>
  </r>
  <r>
    <s v="E75L0054"/>
    <s v="E75L0054.lfad.lfnet.se"/>
    <x v="22"/>
    <x v="2"/>
    <x v="64"/>
    <x v="2"/>
    <n v="0.68"/>
    <n v="0.37"/>
    <n v="85.53"/>
    <n v="32.44"/>
    <n v="4.45"/>
    <n v="55.61"/>
    <s v="Microsoft Windows Server 2012 R2 Standard"/>
    <n v="160"/>
    <n v="84"/>
    <n v="76"/>
    <n v="16"/>
    <n v="1"/>
    <n v="4"/>
  </r>
  <r>
    <s v="e75l0057"/>
    <s v="e75l0057.lfad.lfnet.se"/>
    <x v="1"/>
    <x v="3"/>
    <x v="41"/>
    <x v="2"/>
    <n v="12.53"/>
    <n v="8.85"/>
    <n v="98.86"/>
    <n v="21.33"/>
    <n v="8.4499999999999993"/>
    <n v="26.95"/>
    <s v="Microsoft Windows Server 2012 R2 Standard"/>
    <n v="220"/>
    <n v="107"/>
    <n v="113"/>
    <n v="16"/>
    <n v="1"/>
    <n v="4"/>
  </r>
  <r>
    <s v="e75l0058"/>
    <s v="E75L0058.lfad.lfnet.se"/>
    <x v="1"/>
    <x v="3"/>
    <x v="41"/>
    <x v="2"/>
    <n v="2.2000000000000002"/>
    <n v="0.48"/>
    <n v="99.63"/>
    <n v="18.850000000000001"/>
    <n v="6.67"/>
    <n v="32.08"/>
    <s v="Microsoft Windows Server 2012 R2 Standard"/>
    <n v="120"/>
    <n v="53"/>
    <n v="67"/>
    <n v="16"/>
    <n v="1"/>
    <n v="4"/>
  </r>
  <r>
    <s v="e75l0059"/>
    <s v="E75L0059.lfad.lfnet.se"/>
    <x v="1"/>
    <x v="3"/>
    <x v="41"/>
    <x v="2"/>
    <n v="1.1599999999999999"/>
    <n v="0.38"/>
    <n v="97.91"/>
    <n v="17.47"/>
    <n v="13.31"/>
    <n v="22.97"/>
    <s v="Microsoft Windows Server 2012 R2 Standard"/>
    <n v="120"/>
    <n v="82"/>
    <n v="38"/>
    <n v="16"/>
    <n v="1"/>
    <n v="4"/>
  </r>
  <r>
    <s v="E75L0060"/>
    <s v="E75L0060.lfad.lfnet.se"/>
    <x v="1"/>
    <x v="3"/>
    <x v="41"/>
    <x v="2"/>
    <n v="2.99"/>
    <n v="0.43"/>
    <n v="98.9"/>
    <n v="28"/>
    <n v="23.77"/>
    <n v="36.020000000000003"/>
    <s v="Microsoft Windows Server 2012 R2 Standard"/>
    <n v="90"/>
    <n v="57"/>
    <n v="33"/>
    <n v="16"/>
    <n v="1"/>
    <n v="4"/>
  </r>
  <r>
    <s v="e75l0061"/>
    <s v="E75L0061.lfad.lfnet.se"/>
    <x v="13"/>
    <x v="0"/>
    <x v="27"/>
    <x v="0"/>
    <n v="3.48"/>
    <n v="0.87"/>
    <n v="100"/>
    <n v="63.55"/>
    <n v="16.420000000000002"/>
    <n v="79.62"/>
    <s v="Microsoft Windows Server 2016 Standard"/>
    <n v="240"/>
    <n v="176"/>
    <n v="64"/>
    <n v="32"/>
    <n v="2"/>
    <n v="2"/>
  </r>
  <r>
    <s v="E75L0062"/>
    <s v="E75L0062.lfad.lfnet.se"/>
    <x v="13"/>
    <x v="0"/>
    <x v="27"/>
    <x v="0"/>
    <n v="6.42"/>
    <n v="0.08"/>
    <n v="99.87"/>
    <n v="62.2"/>
    <n v="4.42"/>
    <n v="66.209999999999994"/>
    <s v="Microsoft Windows Server 2016 Standard"/>
    <n v="240"/>
    <n v="181"/>
    <n v="59"/>
    <n v="32"/>
    <n v="2"/>
    <n v="2"/>
  </r>
  <r>
    <s v="e75l0063"/>
    <s v="E75L0063.lfad.lfnet.se"/>
    <x v="13"/>
    <x v="0"/>
    <x v="27"/>
    <x v="0"/>
    <n v="1.1399999999999999"/>
    <n v="0.48"/>
    <n v="17.96"/>
    <n v="8.74"/>
    <n v="5.99"/>
    <n v="10.08"/>
    <s v="Microsoft Windows Server 2016 Standard"/>
    <n v="100"/>
    <n v="73"/>
    <n v="27"/>
    <n v="16"/>
    <n v="1"/>
    <n v="2"/>
  </r>
  <r>
    <s v="e75l0064"/>
    <s v="E75L0064.lfad.lfnet.se"/>
    <x v="13"/>
    <x v="0"/>
    <x v="27"/>
    <x v="0"/>
    <n v="1.17"/>
    <n v="0.01"/>
    <n v="29.66"/>
    <n v="8.6300000000000008"/>
    <n v="6.06"/>
    <n v="10.14"/>
    <s v="Microsoft Windows Server 2016 Standard"/>
    <n v="160"/>
    <n v="130"/>
    <n v="30"/>
    <n v="16"/>
    <n v="2"/>
    <n v="2"/>
  </r>
  <r>
    <s v="E75L0065"/>
    <s v="E75L0065.lfad.lfnet.se"/>
    <x v="13"/>
    <x v="0"/>
    <x v="27"/>
    <x v="0"/>
    <n v="2.83"/>
    <n v="0"/>
    <n v="48.08"/>
    <n v="51.35"/>
    <n v="7.28"/>
    <n v="62.24"/>
    <s v="Microsoft Windows Server 2016 Standard"/>
    <n v="310"/>
    <n v="258"/>
    <n v="52"/>
    <n v="32"/>
    <n v="2"/>
    <n v="4"/>
  </r>
  <r>
    <s v="e75l0066"/>
    <s v="E75L0066.lfad.lfnet.se"/>
    <x v="13"/>
    <x v="0"/>
    <x v="27"/>
    <x v="0"/>
    <n v="2.12"/>
    <n v="0"/>
    <n v="39.07"/>
    <n v="34.119999999999997"/>
    <n v="6.53"/>
    <n v="41.82"/>
    <s v="Microsoft Windows Server 2012 R2 Standard"/>
    <n v="480"/>
    <n v="446"/>
    <n v="34"/>
    <n v="16"/>
    <n v="2"/>
    <n v="2"/>
  </r>
  <r>
    <s v="e75l0067"/>
    <s v="E75L0067.lfad.lfnet.se"/>
    <x v="13"/>
    <x v="0"/>
    <x v="27"/>
    <x v="0"/>
    <n v="4.7300000000000004"/>
    <n v="0.06"/>
    <n v="100"/>
    <n v="57.55"/>
    <n v="6.31"/>
    <n v="76.180000000000007"/>
    <s v="Microsoft Windows Server 2016 Standard"/>
    <n v="560"/>
    <n v="511"/>
    <n v="49"/>
    <n v="16"/>
    <n v="2"/>
    <n v="2"/>
  </r>
  <r>
    <s v="e75l0068"/>
    <s v="E75L0068.lfad.lfnet.se"/>
    <x v="13"/>
    <x v="0"/>
    <x v="27"/>
    <x v="0"/>
    <n v="4.62"/>
    <n v="0.1"/>
    <n v="100"/>
    <n v="58.98"/>
    <n v="6.27"/>
    <n v="79.03"/>
    <s v="Microsoft Windows Server 2016 Standard"/>
    <n v="575"/>
    <n v="514"/>
    <n v="61"/>
    <n v="16"/>
    <n v="2"/>
    <n v="2"/>
  </r>
  <r>
    <s v="e75l0069"/>
    <s v="E75L0069.lfad.lfnet.se"/>
    <x v="21"/>
    <x v="2"/>
    <x v="65"/>
    <x v="1"/>
    <n v="1.17"/>
    <n v="0.77"/>
    <n v="100"/>
    <n v="23.38"/>
    <n v="12.05"/>
    <n v="27.68"/>
    <s v="Microsoft Windows Server 2012 R2 Standard"/>
    <n v="280"/>
    <n v="236"/>
    <n v="44"/>
    <n v="16"/>
    <n v="1"/>
    <n v="4"/>
  </r>
  <r>
    <s v="e75l0070"/>
    <s v="E75L0070.lfad.lfnet.se"/>
    <x v="21"/>
    <x v="2"/>
    <x v="65"/>
    <x v="1"/>
    <n v="0.44"/>
    <n v="0.03"/>
    <n v="63.64"/>
    <n v="10.85"/>
    <n v="4.37"/>
    <n v="15.01"/>
    <s v="Microsoft? Windows Server? 2008 Standard "/>
    <n v="220"/>
    <n v="138"/>
    <n v="82"/>
    <n v="12"/>
    <n v="4"/>
    <n v="1"/>
  </r>
  <r>
    <s v="E75L0071"/>
    <s v="E75L0071.lfad.lfnet.se"/>
    <x v="21"/>
    <x v="2"/>
    <x v="65"/>
    <x v="1"/>
    <n v="1.68"/>
    <n v="0.54"/>
    <n v="26.14"/>
    <n v="28.24"/>
    <n v="3.77"/>
    <n v="32.520000000000003"/>
    <s v="Microsoft Windows Server 2012 R2 Standard"/>
    <n v="280"/>
    <n v="186"/>
    <n v="94"/>
    <n v="32"/>
    <n v="2"/>
    <n v="4"/>
  </r>
  <r>
    <s v="e75l0072"/>
    <s v="E75L0072.lfad.lfnet.se"/>
    <x v="21"/>
    <x v="2"/>
    <x v="65"/>
    <x v="1"/>
    <n v="1.65"/>
    <n v="0.53"/>
    <n v="25.25"/>
    <n v="29.05"/>
    <n v="4.0999999999999996"/>
    <n v="34.03"/>
    <s v="Microsoft Windows Server 2012 R2 Standard"/>
    <n v="280"/>
    <n v="199"/>
    <n v="81"/>
    <n v="32"/>
    <n v="2"/>
    <n v="4"/>
  </r>
  <r>
    <s v="E75L0073"/>
    <s v="E75L0073.lfad.lfnet.se"/>
    <x v="21"/>
    <x v="2"/>
    <x v="65"/>
    <x v="1"/>
    <n v="1.67"/>
    <n v="0.53"/>
    <n v="29.35"/>
    <n v="28.77"/>
    <n v="3.79"/>
    <n v="33.49"/>
    <s v="Microsoft Windows Server 2012 R2 Standard"/>
    <n v="280"/>
    <n v="174"/>
    <n v="106"/>
    <n v="32"/>
    <n v="2"/>
    <n v="4"/>
  </r>
  <r>
    <s v="e75l0074"/>
    <s v="E75L0074.lfad.lfnet.se"/>
    <x v="21"/>
    <x v="2"/>
    <x v="65"/>
    <x v="1"/>
    <n v="0.95"/>
    <n v="0.45"/>
    <n v="36.549999999999997"/>
    <n v="20.77"/>
    <n v="3.28"/>
    <n v="24.13"/>
    <s v="Microsoft Windows Server 2012 R2 Standard"/>
    <n v="834"/>
    <n v="745"/>
    <n v="89"/>
    <n v="32"/>
    <n v="2"/>
    <n v="4"/>
  </r>
  <r>
    <s v="E75L0075"/>
    <s v="E75L0075.lfad.lfnet.se"/>
    <x v="21"/>
    <x v="2"/>
    <x v="65"/>
    <x v="1"/>
    <n v="0.59"/>
    <n v="0.28000000000000003"/>
    <n v="34.799999999999997"/>
    <n v="7.97"/>
    <n v="2.9"/>
    <n v="10"/>
    <s v="Microsoft Windows Server 2012 R2 Standard"/>
    <n v="130"/>
    <n v="71"/>
    <n v="59"/>
    <n v="32"/>
    <n v="2"/>
    <n v="4"/>
  </r>
  <r>
    <s v="e75l0076"/>
    <s v="E75L0076.lfad.lfnet.se"/>
    <x v="21"/>
    <x v="2"/>
    <x v="65"/>
    <x v="1"/>
    <n v="0.93"/>
    <n v="0.06"/>
    <n v="19.32"/>
    <n v="16.97"/>
    <n v="3.43"/>
    <n v="19.21"/>
    <s v="Microsoft Windows Server 2012 R2 Standard"/>
    <n v="834"/>
    <n v="730"/>
    <n v="104"/>
    <n v="32"/>
    <n v="2"/>
    <n v="4"/>
  </r>
  <r>
    <s v="E75L0077"/>
    <s v="E75L0077.lfad.lfnet.se"/>
    <x v="21"/>
    <x v="2"/>
    <x v="65"/>
    <x v="1"/>
    <n v="0.56000000000000005"/>
    <n v="0.04"/>
    <n v="38.31"/>
    <n v="7.24"/>
    <n v="3.34"/>
    <n v="9.83"/>
    <s v="Microsoft Windows Server 2012 R2 Standard"/>
    <n v="130"/>
    <n v="58"/>
    <n v="72"/>
    <n v="32"/>
    <n v="2"/>
    <n v="4"/>
  </r>
  <r>
    <s v="e75l0078"/>
    <s v="E75L0078.lfad.lfnet.se"/>
    <x v="21"/>
    <x v="2"/>
    <x v="65"/>
    <x v="1"/>
    <n v="1.1000000000000001"/>
    <n v="0.76"/>
    <n v="90.27"/>
    <n v="18.53"/>
    <n v="9.7899999999999991"/>
    <n v="23.17"/>
    <s v="Microsoft Windows Server 2012 R2 Standard"/>
    <n v="280"/>
    <n v="226"/>
    <n v="54"/>
    <n v="16"/>
    <n v="1"/>
    <n v="4"/>
  </r>
  <r>
    <s v="E75L0079"/>
    <s v="E75L0079.lfad.lfnet.se"/>
    <x v="21"/>
    <x v="2"/>
    <x v="65"/>
    <x v="1"/>
    <n v="1.06"/>
    <n v="0.76"/>
    <n v="97.64"/>
    <n v="17.23"/>
    <n v="9.23"/>
    <n v="19.79"/>
    <s v="Microsoft Windows Server 2012 R2 Standard"/>
    <n v="280"/>
    <n v="226"/>
    <n v="54"/>
    <n v="16"/>
    <n v="1"/>
    <n v="4"/>
  </r>
  <r>
    <s v="e75l0080"/>
    <s v="E75L0080.lfad.lfnet.se"/>
    <x v="21"/>
    <x v="2"/>
    <x v="65"/>
    <x v="1"/>
    <n v="0.33"/>
    <n v="0.15"/>
    <n v="13.58"/>
    <n v="11.23"/>
    <n v="4.7300000000000004"/>
    <n v="14.03"/>
    <s v="Microsoft Windows Server 2012 R2 Standard"/>
    <n v="80"/>
    <n v="21"/>
    <n v="59"/>
    <n v="4"/>
    <n v="2"/>
    <n v="1"/>
  </r>
  <r>
    <s v="E75L0081"/>
    <s v="E75L0081.lfad.lfnet.se"/>
    <x v="21"/>
    <x v="2"/>
    <x v="65"/>
    <x v="1"/>
    <n v="1.19"/>
    <n v="0.46"/>
    <n v="18.09"/>
    <n v="25.72"/>
    <n v="4.22"/>
    <n v="30.1"/>
    <s v="Microsoft Windows Server 2012 R2 Standard"/>
    <n v="280"/>
    <n v="198"/>
    <n v="82"/>
    <n v="32"/>
    <n v="2"/>
    <n v="4"/>
  </r>
  <r>
    <s v="e75l0082"/>
    <s v="E75L0082.lfad.lfnet.se"/>
    <x v="21"/>
    <x v="2"/>
    <x v="65"/>
    <x v="1"/>
    <n v="1.28"/>
    <n v="0.47"/>
    <n v="18.75"/>
    <n v="26.4"/>
    <n v="4.47"/>
    <n v="32.32"/>
    <s v="Microsoft Windows Server 2012 R2 Standard"/>
    <n v="280"/>
    <n v="201"/>
    <n v="79"/>
    <n v="32"/>
    <n v="2"/>
    <n v="4"/>
  </r>
  <r>
    <s v="e75l0083"/>
    <s v="E75L0083.lfad.lfnet.se"/>
    <x v="21"/>
    <x v="2"/>
    <x v="65"/>
    <x v="1"/>
    <n v="1.18"/>
    <n v="0.45"/>
    <n v="41.51"/>
    <n v="25.92"/>
    <n v="3.88"/>
    <n v="30.03"/>
    <s v="Microsoft Windows Server 2012 R2 Standard"/>
    <n v="280"/>
    <n v="176"/>
    <n v="104"/>
    <n v="32"/>
    <n v="2"/>
    <n v="4"/>
  </r>
  <r>
    <s v="e75l0084"/>
    <s v="E75L0084.lfad.lfnet.se"/>
    <x v="21"/>
    <x v="2"/>
    <x v="65"/>
    <x v="1"/>
    <n v="1.1299999999999999"/>
    <n v="0.72"/>
    <n v="100"/>
    <n v="22.44"/>
    <n v="11.63"/>
    <n v="26.06"/>
    <s v="Microsoft Windows Server 2012 R2 Standard"/>
    <n v="280"/>
    <n v="235"/>
    <n v="45"/>
    <n v="16"/>
    <n v="1"/>
    <n v="4"/>
  </r>
  <r>
    <s v="e75l0085"/>
    <s v="E75L0085.lfad.lfnet.se"/>
    <x v="23"/>
    <x v="2"/>
    <x v="66"/>
    <x v="1"/>
    <n v="1.64"/>
    <n v="0.45"/>
    <n v="93.8"/>
    <n v="30.85"/>
    <n v="9.06"/>
    <n v="67.81"/>
    <s v="Microsoft Windows Server 2012 R2 Standard"/>
    <n v="280"/>
    <n v="175"/>
    <n v="105"/>
    <n v="16"/>
    <n v="2"/>
    <n v="2"/>
  </r>
  <r>
    <s v="E75L0086"/>
    <s v="E75L0086.lfad.lfnet.se"/>
    <x v="23"/>
    <x v="2"/>
    <x v="66"/>
    <x v="1"/>
    <n v="1.08"/>
    <n v="0.37"/>
    <n v="58.22"/>
    <n v="67.959999999999994"/>
    <n v="10.1"/>
    <n v="76.680000000000007"/>
    <s v="Microsoft Windows Server 2012 R2 Standard"/>
    <n v="230"/>
    <n v="139"/>
    <n v="91"/>
    <n v="16"/>
    <n v="2"/>
    <n v="2"/>
  </r>
  <r>
    <s v="e75l0087"/>
    <s v="E75L0087.lfad.lfnet.se"/>
    <x v="23"/>
    <x v="2"/>
    <x v="66"/>
    <x v="1"/>
    <n v="1.1399999999999999"/>
    <n v="0.46"/>
    <n v="43.07"/>
    <n v="15.21"/>
    <n v="4.74"/>
    <n v="27.85"/>
    <s v="Microsoft Windows Server 2012 R2 Standard"/>
    <n v="565"/>
    <n v="509"/>
    <n v="56"/>
    <n v="16"/>
    <n v="2"/>
    <n v="2"/>
  </r>
  <r>
    <s v="E75L0088"/>
    <s v="E75L0088.lfad.lfnet.se"/>
    <x v="23"/>
    <x v="2"/>
    <x v="66"/>
    <x v="1"/>
    <n v="1.02"/>
    <n v="0.4"/>
    <n v="45.7"/>
    <n v="11.74"/>
    <n v="4.49"/>
    <n v="23.8"/>
    <s v="Microsoft Windows Server 2012 R2 Standard"/>
    <n v="520"/>
    <n v="402"/>
    <n v="118"/>
    <n v="32"/>
    <n v="2"/>
    <n v="4"/>
  </r>
  <r>
    <s v="e75l0089"/>
    <s v="E75L0089.lfad.lfnet.se"/>
    <x v="23"/>
    <x v="2"/>
    <x v="66"/>
    <x v="1"/>
    <n v="5.75"/>
    <n v="1.24"/>
    <n v="64.08"/>
    <n v="30.77"/>
    <n v="11.66"/>
    <n v="43.54"/>
    <s v="Microsoft Windows Server 2012 R2 Standard"/>
    <n v="520"/>
    <n v="417"/>
    <n v="103"/>
    <n v="32"/>
    <n v="2"/>
    <n v="4"/>
  </r>
  <r>
    <s v="E75L0090"/>
    <s v="E75L0090.lfad.lfnet.se"/>
    <x v="23"/>
    <x v="2"/>
    <x v="67"/>
    <x v="1"/>
    <n v="0.32"/>
    <n v="0.17"/>
    <n v="18.22"/>
    <n v="4.17"/>
    <n v="2.61"/>
    <n v="6.59"/>
    <s v="Microsoft Windows Server 2012 R2 Standard"/>
    <n v="520"/>
    <n v="417"/>
    <n v="103"/>
    <n v="8"/>
    <n v="2"/>
    <n v="2"/>
  </r>
  <r>
    <s v="e75l0091"/>
    <s v="E75L0091.lfad.lfnet.se"/>
    <x v="23"/>
    <x v="2"/>
    <x v="66"/>
    <x v="1"/>
    <n v="0.64"/>
    <n v="7.0000000000000007E-2"/>
    <n v="32.29"/>
    <n v="38.39"/>
    <n v="2.98"/>
    <n v="60.3"/>
    <s v="Microsoft Windows Server 2012 R2 Standard"/>
    <n v="560"/>
    <n v="483"/>
    <n v="77"/>
    <n v="16"/>
    <n v="2"/>
    <n v="2"/>
  </r>
  <r>
    <s v="e75l0092"/>
    <s v="E75L0092.lfad.lfnet.se"/>
    <x v="23"/>
    <x v="2"/>
    <x v="66"/>
    <x v="1"/>
    <n v="0.57999999999999996"/>
    <n v="0.08"/>
    <n v="28.05"/>
    <n v="17.940000000000001"/>
    <n v="2.95"/>
    <n v="59.08"/>
    <s v="Microsoft Windows Server 2012 R2 Standard"/>
    <n v="180"/>
    <n v="101"/>
    <n v="79"/>
    <n v="16"/>
    <n v="1"/>
    <n v="2"/>
  </r>
  <r>
    <s v="E75L0093"/>
    <s v="E75L0093"/>
    <x v="23"/>
    <x v="2"/>
    <x v="66"/>
    <x v="1"/>
    <n v="1.67"/>
    <n v="0.18"/>
    <n v="82.37"/>
    <n v="18.760000000000002"/>
    <n v="3.19"/>
    <n v="24.93"/>
    <s v="Microsoft Windows Server 2012 R2 Standard"/>
    <n v="580"/>
    <n v="426"/>
    <n v="154"/>
    <n v="32"/>
    <n v="2"/>
    <n v="4"/>
  </r>
  <r>
    <s v="E75L0094"/>
    <s v="E75L0094"/>
    <x v="23"/>
    <x v="2"/>
    <x v="66"/>
    <x v="1"/>
    <n v="1.69"/>
    <n v="0.28999999999999998"/>
    <n v="85.26"/>
    <n v="18.649999999999999"/>
    <n v="3.3"/>
    <n v="24.72"/>
    <s v="Microsoft Windows Server 2012 R2 Standard"/>
    <n v="580"/>
    <n v="429"/>
    <n v="151"/>
    <n v="32"/>
    <n v="2"/>
    <n v="4"/>
  </r>
  <r>
    <s v="E75L0095"/>
    <s v="E75L0095"/>
    <x v="23"/>
    <x v="2"/>
    <x v="66"/>
    <x v="1"/>
    <n v="1.76"/>
    <n v="0.27"/>
    <n v="91.12"/>
    <n v="18.89"/>
    <n v="3.35"/>
    <n v="25.42"/>
    <s v="Microsoft Windows Server 2012 R2 Standard"/>
    <n v="580"/>
    <n v="434"/>
    <n v="146"/>
    <n v="32"/>
    <n v="2"/>
    <n v="4"/>
  </r>
  <r>
    <s v="E75L0098"/>
    <s v="E75L0098.lfad.lfnet.se"/>
    <x v="23"/>
    <x v="2"/>
    <x v="66"/>
    <x v="1"/>
    <n v="2.19"/>
    <n v="0.31"/>
    <n v="39.43"/>
    <n v="43.29"/>
    <n v="2.52"/>
    <n v="79.61"/>
    <s v="Microsoft Windows Server 2012 R2 Standard"/>
    <n v="534"/>
    <n v="369"/>
    <n v="165"/>
    <n v="96"/>
    <n v="2"/>
    <n v="4"/>
  </r>
  <r>
    <s v="e75l0099"/>
    <s v="E75L0099.lfad.lfnet.se"/>
    <x v="23"/>
    <x v="2"/>
    <x v="66"/>
    <x v="1"/>
    <n v="1.89"/>
    <n v="0.1"/>
    <n v="38.25"/>
    <n v="37.78"/>
    <n v="2.54"/>
    <n v="76.72"/>
    <s v="Microsoft Windows Server 2012 R2 Standard"/>
    <n v="80"/>
    <n v="37"/>
    <n v="43"/>
    <n v="96"/>
    <n v="2"/>
    <n v="4"/>
  </r>
  <r>
    <s v="E75L0100"/>
    <s v="E75L0100.lfad.lfnet.se"/>
    <x v="23"/>
    <x v="2"/>
    <x v="66"/>
    <x v="1"/>
    <n v="6.09"/>
    <n v="0.64"/>
    <n v="74.62"/>
    <n v="14.65"/>
    <n v="4.95"/>
    <n v="32.64"/>
    <s v="Microsoft Windows Server 2012 R2 Standard"/>
    <n v="580"/>
    <n v="500"/>
    <n v="80"/>
    <n v="32"/>
    <n v="2"/>
    <n v="4"/>
  </r>
  <r>
    <s v="e75l0101"/>
    <s v="E75L0101.lfad.lfnet.se"/>
    <x v="7"/>
    <x v="1"/>
    <x v="68"/>
    <x v="1"/>
    <n v="2.88"/>
    <n v="1.41"/>
    <n v="100"/>
    <n v="39.43"/>
    <n v="11.85"/>
    <n v="49.41"/>
    <s v="Microsoft Windows Server 2012 R2 Standard"/>
    <n v="480"/>
    <n v="422"/>
    <n v="58"/>
    <n v="32"/>
    <n v="2"/>
    <n v="2"/>
  </r>
  <r>
    <s v="E75L0102"/>
    <s v="E75L0102.lfad.lfnet.se"/>
    <x v="2"/>
    <x v="1"/>
    <x v="69"/>
    <x v="1"/>
    <n v="1.48"/>
    <n v="0.57999999999999996"/>
    <n v="99.44"/>
    <n v="32.35"/>
    <n v="12.37"/>
    <n v="36.78"/>
    <s v="Microsoft Windows Server 2012 R2 Standard"/>
    <n v="780"/>
    <n v="709"/>
    <n v="71"/>
    <n v="32"/>
    <n v="2"/>
    <n v="2"/>
  </r>
  <r>
    <s v="e75l0103"/>
    <s v="E75L0103.lfad.lfnet.se"/>
    <x v="7"/>
    <x v="1"/>
    <x v="68"/>
    <x v="1"/>
    <n v="6.12"/>
    <n v="0.6"/>
    <n v="98.78"/>
    <n v="54.42"/>
    <n v="2.61"/>
    <n v="93.04"/>
    <s v="Microsoft Windows Server 2012 R2 Standard"/>
    <n v="790"/>
    <n v="589"/>
    <n v="201"/>
    <n v="128"/>
    <n v="2"/>
    <n v="2"/>
  </r>
  <r>
    <s v="e75l0104"/>
    <s v="E75L0104.lfad.lfnet.se"/>
    <x v="2"/>
    <x v="0"/>
    <x v="69"/>
    <x v="1"/>
    <n v="2.1"/>
    <n v="0.76"/>
    <n v="94.17"/>
    <n v="40.5"/>
    <n v="13.71"/>
    <n v="59.39"/>
    <s v="Microsoft Windows Server 2012 R2 Standard"/>
    <n v="120"/>
    <n v="77"/>
    <n v="43"/>
    <n v="16"/>
    <n v="1"/>
    <n v="4"/>
  </r>
  <r>
    <s v="E75L0105"/>
    <s v="E75L0105.lfad.lfnet.se"/>
    <x v="7"/>
    <x v="0"/>
    <x v="68"/>
    <x v="1"/>
    <n v="0.74"/>
    <n v="0.25"/>
    <n v="35.840000000000003"/>
    <n v="24.93"/>
    <n v="7.04"/>
    <n v="36.17"/>
    <s v="Microsoft Windows Server 2012 R2 Standard"/>
    <n v="480"/>
    <n v="162"/>
    <n v="318"/>
    <n v="64"/>
    <n v="2"/>
    <n v="16"/>
  </r>
  <r>
    <s v="e75l0106"/>
    <s v="E75L0106.lfad.lfnet.se"/>
    <x v="7"/>
    <x v="0"/>
    <x v="68"/>
    <x v="0"/>
    <n v="2.06"/>
    <n v="0"/>
    <n v="68.55"/>
    <n v="57.2"/>
    <n v="1.8"/>
    <n v="79.87"/>
    <s v="Microsoft Windows Server 2012 R2 Standard"/>
    <n v="1914"/>
    <n v="1224"/>
    <n v="690"/>
    <n v="128"/>
    <n v="2"/>
    <n v="4"/>
  </r>
  <r>
    <s v="E75L0107"/>
    <s v="E75L0107.lfad.lfnet.se"/>
    <x v="2"/>
    <x v="2"/>
    <x v="69"/>
    <x v="1"/>
    <n v="2.6"/>
    <n v="0.67"/>
    <n v="91.35"/>
    <n v="63.55"/>
    <n v="11.38"/>
    <n v="73.42"/>
    <s v="Microsoft Windows Server 2012 R2 Standard"/>
    <n v="480"/>
    <n v="376"/>
    <n v="104"/>
    <n v="32"/>
    <n v="2"/>
    <n v="2"/>
  </r>
  <r>
    <s v="e75l0108"/>
    <s v="E75L0108.lfad.lfnet.se"/>
    <x v="7"/>
    <x v="2"/>
    <x v="68"/>
    <x v="1"/>
    <n v="1.93"/>
    <n v="0.44"/>
    <n v="90.42"/>
    <n v="23.83"/>
    <n v="2.37"/>
    <n v="27.92"/>
    <s v="Microsoft Windows Server 2012 R2 Standard"/>
    <n v="780"/>
    <n v="660"/>
    <n v="120"/>
    <n v="96"/>
    <n v="2"/>
    <n v="4"/>
  </r>
  <r>
    <s v="e75l0109"/>
    <s v="E75L0109.lfad.lfnet.se"/>
    <x v="2"/>
    <x v="2"/>
    <x v="69"/>
    <x v="0"/>
    <n v="2.21"/>
    <n v="0"/>
    <n v="97.91"/>
    <n v="63.27"/>
    <n v="1.93"/>
    <n v="91.28"/>
    <s v="Microsoft Windows Server 2012 R2 Standard"/>
    <n v="790"/>
    <n v="359"/>
    <n v="431"/>
    <n v="384"/>
    <n v="2"/>
    <n v="8"/>
  </r>
  <r>
    <s v="E75L0110"/>
    <s v="E75L0110.lfad.lfnet.se"/>
    <x v="2"/>
    <x v="1"/>
    <x v="69"/>
    <x v="1"/>
    <n v="30.68"/>
    <n v="0.67"/>
    <n v="92.37"/>
    <n v="75.87"/>
    <n v="10.32"/>
    <n v="81.650000000000006"/>
    <s v="Microsoft Windows Server 2012 R2 Standard"/>
    <n v="6724"/>
    <n v="3275"/>
    <n v="3449"/>
    <n v="32"/>
    <n v="2"/>
    <n v="2"/>
  </r>
  <r>
    <s v="e75l0111"/>
    <s v="E75L0111.lfad.lfnet.se"/>
    <x v="24"/>
    <x v="0"/>
    <x v="70"/>
    <x v="1"/>
    <n v="1.1200000000000001"/>
    <n v="0.18"/>
    <n v="91.93"/>
    <n v="51.56"/>
    <n v="2.96"/>
    <n v="85.52"/>
    <s v="Microsoft Windows Server 2012 R2 Standard"/>
    <n v="71"/>
    <n v="31"/>
    <n v="40"/>
    <n v="64"/>
    <n v="1"/>
    <n v="4"/>
  </r>
  <r>
    <s v="e75l0112"/>
    <s v="E75L0112.lfad.lfnet.se"/>
    <x v="24"/>
    <x v="0"/>
    <x v="71"/>
    <x v="1"/>
    <n v="0.91"/>
    <n v="0.18"/>
    <n v="26.34"/>
    <n v="35.29"/>
    <n v="2.92"/>
    <n v="84.78"/>
    <s v="Microsoft Windows Server 2012 R2 Standard"/>
    <n v="219"/>
    <n v="146"/>
    <n v="73"/>
    <n v="64"/>
    <n v="1"/>
    <n v="4"/>
  </r>
  <r>
    <s v="e75l0113"/>
    <s v="E75L0113.lfad.lfnet.se"/>
    <x v="2"/>
    <x v="2"/>
    <x v="69"/>
    <x v="1"/>
    <n v="0.99"/>
    <n v="0.17"/>
    <n v="46.29"/>
    <n v="37.340000000000003"/>
    <n v="3.43"/>
    <n v="72.89"/>
    <s v="Microsoft Windows Server 2012 R2 Standard"/>
    <n v="1584"/>
    <n v="1377"/>
    <n v="207"/>
    <n v="64"/>
    <n v="2"/>
    <n v="8"/>
  </r>
  <r>
    <s v="E75L0114"/>
    <s v="E75L0114.lfad.lfnet.se"/>
    <x v="2"/>
    <x v="2"/>
    <x v="69"/>
    <x v="1"/>
    <n v="2.4700000000000002"/>
    <n v="0.3"/>
    <n v="63.56"/>
    <n v="65.849999999999994"/>
    <n v="8.84"/>
    <n v="89.73"/>
    <s v="Microsoft Windows Server 2012 R2 Standard"/>
    <n v="6879"/>
    <n v="3825"/>
    <n v="3054"/>
    <n v="64"/>
    <n v="2"/>
    <n v="8"/>
  </r>
  <r>
    <s v="e75l0115"/>
    <s v="E75L0115.lfad.lfnet.se"/>
    <x v="24"/>
    <x v="1"/>
    <x v="70"/>
    <x v="1"/>
    <n v="3.08"/>
    <n v="1.03"/>
    <n v="100"/>
    <n v="64.19"/>
    <n v="14.64"/>
    <n v="84.71"/>
    <s v="Microsoft Windows Server 2012 R2 Standard"/>
    <n v="490"/>
    <n v="349"/>
    <n v="141"/>
    <n v="16"/>
    <n v="2"/>
    <n v="2"/>
  </r>
  <r>
    <s v="e75l0116"/>
    <s v="E75L0116.lfad.lfnet.se"/>
    <x v="2"/>
    <x v="1"/>
    <x v="69"/>
    <x v="1"/>
    <n v="1.5"/>
    <n v="0.65"/>
    <n v="100"/>
    <n v="55.44"/>
    <n v="11.45"/>
    <n v="73.95"/>
    <s v="Microsoft Windows Server 2012 R2 Standard"/>
    <n v="480"/>
    <n v="397"/>
    <n v="83"/>
    <n v="16"/>
    <n v="2"/>
    <n v="2"/>
  </r>
  <r>
    <s v="e75l0117"/>
    <s v="E75L0117.lfad.lfnet.se"/>
    <x v="24"/>
    <x v="0"/>
    <x v="70"/>
    <x v="2"/>
    <n v="7.96"/>
    <n v="1.0900000000000001"/>
    <n v="98.96"/>
    <n v="50.79"/>
    <n v="10.7"/>
    <n v="59.43"/>
    <s v="Microsoft Windows Server 2012 R2 Standard"/>
    <n v="330"/>
    <n v="227"/>
    <n v="103"/>
    <n v="16"/>
    <n v="1"/>
    <n v="4"/>
  </r>
  <r>
    <s v="E75L0118"/>
    <s v="E75L0118.lfad.lfnet.se"/>
    <x v="24"/>
    <x v="0"/>
    <x v="71"/>
    <x v="2"/>
    <n v="1.4"/>
    <n v="0.45"/>
    <n v="72.37"/>
    <n v="27.76"/>
    <n v="9.59"/>
    <n v="32.270000000000003"/>
    <s v="Microsoft Windows Server 2012 R2 Standard"/>
    <n v="200"/>
    <n v="161"/>
    <n v="39"/>
    <n v="16"/>
    <n v="1"/>
    <n v="4"/>
  </r>
  <r>
    <s v="e75l0119"/>
    <s v="E75L0119.lfad.lfnet.se"/>
    <x v="2"/>
    <x v="0"/>
    <x v="69"/>
    <x v="2"/>
    <n v="1.98"/>
    <n v="0.76"/>
    <n v="99.21"/>
    <n v="36.56"/>
    <n v="11.23"/>
    <n v="44.07"/>
    <s v="Microsoft Windows Server 2012 R2 Standard"/>
    <n v="360"/>
    <n v="322"/>
    <n v="38"/>
    <n v="16"/>
    <n v="1"/>
    <n v="4"/>
  </r>
  <r>
    <s v="E75L0120"/>
    <s v="E75L0120.lfad.lfnet.se"/>
    <x v="24"/>
    <x v="2"/>
    <x v="71"/>
    <x v="2"/>
    <n v="12.06"/>
    <n v="1.19"/>
    <n v="99.95"/>
    <n v="63.75"/>
    <n v="12.39"/>
    <n v="75.37"/>
    <s v="Microsoft Windows Server 2012 R2 Standard"/>
    <n v="510"/>
    <n v="319"/>
    <n v="191"/>
    <n v="32"/>
    <n v="2"/>
    <n v="4"/>
  </r>
  <r>
    <s v="e75l0121"/>
    <s v="E75L0121.lfad.lfnet.se"/>
    <x v="2"/>
    <x v="2"/>
    <x v="69"/>
    <x v="2"/>
    <n v="1.9"/>
    <n v="0.46"/>
    <n v="68.73"/>
    <n v="25.11"/>
    <n v="7.08"/>
    <n v="32.6"/>
    <s v="Microsoft Windows Server 2012 R2 Standard"/>
    <n v="510"/>
    <n v="371"/>
    <n v="139"/>
    <n v="32"/>
    <n v="2"/>
    <n v="4"/>
  </r>
  <r>
    <s v="e75l0122"/>
    <s v="E75L0122.lfad.lfnet.se"/>
    <x v="2"/>
    <x v="2"/>
    <x v="69"/>
    <x v="2"/>
    <n v="3.91"/>
    <n v="0.88"/>
    <n v="100"/>
    <n v="33.909999999999997"/>
    <n v="11.01"/>
    <n v="58.44"/>
    <s v="Microsoft Windows Server 2012 R2 Standard"/>
    <n v="480"/>
    <n v="375"/>
    <n v="105"/>
    <n v="32"/>
    <n v="2"/>
    <n v="2"/>
  </r>
  <r>
    <s v="e75l0123"/>
    <s v="E75L0123.lfad.lfnet.se"/>
    <x v="20"/>
    <x v="1"/>
    <x v="72"/>
    <x v="1"/>
    <n v="1.83"/>
    <n v="0.62"/>
    <n v="100"/>
    <n v="34.32"/>
    <n v="13.35"/>
    <n v="41.4"/>
    <s v="Microsoft Windows Server 2012 R2 Standard"/>
    <n v="1040"/>
    <n v="423"/>
    <n v="617"/>
    <n v="32"/>
    <n v="2"/>
    <n v="2"/>
  </r>
  <r>
    <s v="E75L0124"/>
    <s v="E75L0124.lfad.lfnet.se"/>
    <x v="20"/>
    <x v="1"/>
    <x v="72"/>
    <x v="1"/>
    <n v="0.93"/>
    <n v="0.39"/>
    <n v="86.8"/>
    <n v="19.3"/>
    <n v="11.47"/>
    <n v="23.36"/>
    <s v="Microsoft Windows Server 2012 R2 Standard"/>
    <n v="240"/>
    <n v="200"/>
    <n v="40"/>
    <n v="32"/>
    <n v="2"/>
    <n v="2"/>
  </r>
  <r>
    <s v="e75l0127"/>
    <s v="E75L0127.lfad.lfnet.se"/>
    <x v="20"/>
    <x v="2"/>
    <x v="72"/>
    <x v="1"/>
    <n v="1.26"/>
    <n v="0.24"/>
    <n v="82.42"/>
    <n v="18.829999999999998"/>
    <n v="9.02"/>
    <n v="23.97"/>
    <s v="Microsoft Windows Server 2012 R2 Standard"/>
    <n v="740"/>
    <n v="521"/>
    <n v="219"/>
    <n v="32"/>
    <n v="2"/>
    <n v="4"/>
  </r>
  <r>
    <s v="E75L0128"/>
    <s v="E75L0128.lfad.lfnet.se"/>
    <x v="20"/>
    <x v="2"/>
    <x v="72"/>
    <x v="1"/>
    <n v="15.24"/>
    <n v="0.77"/>
    <n v="99.9"/>
    <n v="41.1"/>
    <n v="10.88"/>
    <n v="57.03"/>
    <s v="Microsoft Windows Server 2012 R2 Standard"/>
    <n v="295"/>
    <n v="174"/>
    <n v="121"/>
    <n v="32"/>
    <n v="2"/>
    <n v="4"/>
  </r>
  <r>
    <s v="e75l0129"/>
    <s v="E75L0129.lfad.lfnet.se"/>
    <x v="10"/>
    <x v="1"/>
    <x v="73"/>
    <x v="1"/>
    <n v="0.74"/>
    <n v="0.1"/>
    <n v="64.709999999999994"/>
    <n v="8.91"/>
    <n v="3.93"/>
    <n v="14"/>
    <s v="Microsoft Windows Server 2012 R2 Standard"/>
    <n v="160"/>
    <n v="75"/>
    <n v="85"/>
    <n v="16"/>
    <n v="1"/>
    <n v="4"/>
  </r>
  <r>
    <s v="e75l0130"/>
    <s v="E75L0130.lfad.lfnet.se"/>
    <x v="10"/>
    <x v="1"/>
    <x v="73"/>
    <x v="1"/>
    <n v="0.79"/>
    <n v="0.36"/>
    <n v="75.67"/>
    <n v="12.88"/>
    <n v="3.16"/>
    <n v="14.86"/>
    <s v="Microsoft Windows Server 2012 R2 Standard"/>
    <n v="220"/>
    <n v="139"/>
    <n v="81"/>
    <n v="64"/>
    <n v="1"/>
    <n v="4"/>
  </r>
  <r>
    <s v="E75L0131"/>
    <s v="E75L0131.lfad.lfnet.se"/>
    <x v="10"/>
    <x v="0"/>
    <x v="73"/>
    <x v="1"/>
    <n v="0.56000000000000005"/>
    <n v="0"/>
    <n v="55.62"/>
    <n v="12.54"/>
    <n v="5.62"/>
    <n v="20.51"/>
    <s v="Microsoft Windows Server 2012 R2 Standard"/>
    <n v="360"/>
    <n v="281"/>
    <n v="79"/>
    <n v="128"/>
    <n v="1"/>
    <n v="4"/>
  </r>
  <r>
    <s v="e75l0132"/>
    <s v="E75L0132.lfad.lfnet.se"/>
    <x v="10"/>
    <x v="0"/>
    <x v="73"/>
    <x v="1"/>
    <n v="0.56999999999999995"/>
    <n v="0.28999999999999998"/>
    <n v="54.41"/>
    <n v="11.92"/>
    <n v="5.3"/>
    <n v="20.79"/>
    <s v="Microsoft Windows Server 2012 R2 Standard"/>
    <n v="560"/>
    <n v="216"/>
    <n v="344"/>
    <n v="144"/>
    <n v="2"/>
    <n v="6"/>
  </r>
  <r>
    <s v="e75l0133"/>
    <s v="E75L0133.lfad.lfnet.se"/>
    <x v="10"/>
    <x v="0"/>
    <x v="73"/>
    <x v="1"/>
    <n v="0.54"/>
    <n v="0.26"/>
    <n v="49.84"/>
    <n v="11.9"/>
    <n v="4.8499999999999996"/>
    <n v="19.989999999999998"/>
    <s v="Microsoft Windows Server 2012 R2 Standard"/>
    <n v="560"/>
    <n v="386"/>
    <n v="174"/>
    <n v="144"/>
    <n v="2"/>
    <n v="6"/>
  </r>
  <r>
    <s v="E75L0134"/>
    <s v="E75L0134.lfad.lfnet.se"/>
    <x v="10"/>
    <x v="0"/>
    <x v="73"/>
    <x v="1"/>
    <n v="0.92"/>
    <n v="0.39"/>
    <n v="31.45"/>
    <n v="8.19"/>
    <n v="3.08"/>
    <n v="10.52"/>
    <s v="Microsoft Windows Server 2016 Standard"/>
    <n v="100"/>
    <n v="54"/>
    <n v="46"/>
    <n v="16"/>
    <n v="1"/>
    <n v="2"/>
  </r>
  <r>
    <s v="e75l0135"/>
    <s v="E75L0135.lfad.lfnet.se"/>
    <x v="10"/>
    <x v="0"/>
    <x v="73"/>
    <x v="1"/>
    <n v="1.0900000000000001"/>
    <n v="0.38"/>
    <n v="31.25"/>
    <n v="11.53"/>
    <n v="3.15"/>
    <n v="13.99"/>
    <s v="Microsoft Windows Server 2012 R2 Standard"/>
    <n v="1000"/>
    <n v="944"/>
    <n v="56"/>
    <n v="128"/>
    <n v="2"/>
    <n v="8"/>
  </r>
  <r>
    <s v="e75l0137"/>
    <s v="E75L0137"/>
    <x v="10"/>
    <x v="2"/>
    <x v="73"/>
    <x v="1"/>
    <n v="0.62"/>
    <n v="0.36"/>
    <n v="53.23"/>
    <n v="6.17"/>
    <n v="3.4"/>
    <n v="9.5299999999999994"/>
    <s v="Microsoft Windows Server 2012 R2 Standard"/>
    <n v="140"/>
    <n v="103"/>
    <n v="37"/>
    <n v="16"/>
    <n v="1"/>
    <n v="4"/>
  </r>
  <r>
    <s v="e75l0138"/>
    <s v="E75L0138"/>
    <x v="10"/>
    <x v="2"/>
    <x v="73"/>
    <x v="1"/>
    <n v="0.62"/>
    <n v="0.31"/>
    <n v="42.92"/>
    <n v="6.2"/>
    <n v="3.46"/>
    <n v="9.85"/>
    <s v="Microsoft Windows Server 2012 R2 Standard"/>
    <n v="140"/>
    <n v="102"/>
    <n v="38"/>
    <n v="16"/>
    <n v="1"/>
    <n v="4"/>
  </r>
  <r>
    <s v="e75l0139"/>
    <s v="E75L0139.lfad.lfnet.se"/>
    <x v="10"/>
    <x v="2"/>
    <x v="73"/>
    <x v="1"/>
    <n v="0.54"/>
    <n v="0.19"/>
    <n v="45.32"/>
    <n v="12.66"/>
    <n v="6.92"/>
    <n v="18.75"/>
    <s v="Microsoft Windows Server 2012 R2 Standard"/>
    <n v="140"/>
    <n v="116"/>
    <n v="24"/>
    <n v="16"/>
    <n v="1"/>
    <n v="4"/>
  </r>
  <r>
    <s v="E75L0140"/>
    <s v="E75L0140.lfad.lfnet.se"/>
    <x v="10"/>
    <x v="2"/>
    <x v="73"/>
    <x v="1"/>
    <n v="1.1599999999999999"/>
    <n v="0.51"/>
    <n v="50.87"/>
    <n v="8.83"/>
    <n v="2.73"/>
    <n v="13.5"/>
    <s v="Microsoft Windows Server 2012 R2 Standard"/>
    <n v="60"/>
    <n v="25"/>
    <n v="35"/>
    <n v="64"/>
    <n v="1"/>
    <n v="4"/>
  </r>
  <r>
    <s v="e75l0141"/>
    <s v="E75L0141.lfad.lfnet.se"/>
    <x v="10"/>
    <x v="2"/>
    <x v="73"/>
    <x v="1"/>
    <n v="1.1399999999999999"/>
    <n v="0.57999999999999996"/>
    <n v="36.92"/>
    <n v="9.33"/>
    <n v="2.74"/>
    <n v="13.1"/>
    <s v="Microsoft Windows Server 2012 R2 Standard"/>
    <n v="204"/>
    <n v="144"/>
    <n v="60"/>
    <n v="64"/>
    <n v="1"/>
    <n v="4"/>
  </r>
  <r>
    <s v="E75L0154"/>
    <s v="E75L0154.lfad.lfnet.se"/>
    <x v="21"/>
    <x v="2"/>
    <x v="62"/>
    <x v="1"/>
    <n v="1.3"/>
    <n v="0.49"/>
    <n v="46.63"/>
    <n v="17.63"/>
    <n v="8.73"/>
    <n v="25.07"/>
    <s v="Microsoft Windows Server 2012 R2 Standard"/>
    <n v="80"/>
    <n v="61"/>
    <n v="19"/>
    <n v="12"/>
    <n v="1"/>
    <n v="4"/>
  </r>
  <r>
    <s v="e75l0155"/>
    <s v="E75L0155.lfad.lfnet.se"/>
    <x v="21"/>
    <x v="2"/>
    <x v="62"/>
    <x v="1"/>
    <n v="1"/>
    <n v="0.45"/>
    <n v="50.65"/>
    <n v="15.83"/>
    <n v="7.46"/>
    <n v="23.77"/>
    <s v="Microsoft Windows Server 2012 R2 Standard"/>
    <n v="1135"/>
    <n v="1079"/>
    <n v="56"/>
    <n v="12"/>
    <n v="1"/>
    <n v="4"/>
  </r>
  <r>
    <s v="e75l0156"/>
    <s v="E75L0156.lfad.lfnet.se"/>
    <x v="21"/>
    <x v="2"/>
    <x v="62"/>
    <x v="1"/>
    <n v="1.1299999999999999"/>
    <n v="0.57999999999999996"/>
    <n v="34.630000000000003"/>
    <n v="10.11"/>
    <n v="5.7"/>
    <n v="14.73"/>
    <s v="Microsoft Windows Server 2012 R2 Standard"/>
    <n v="1135"/>
    <n v="1098"/>
    <n v="37"/>
    <n v="12"/>
    <n v="1"/>
    <n v="4"/>
  </r>
  <r>
    <s v="E75L0157"/>
    <s v="E75L0157.lfad.lfnet.se"/>
    <x v="21"/>
    <x v="2"/>
    <x v="62"/>
    <x v="1"/>
    <n v="0.85"/>
    <n v="0.28999999999999998"/>
    <n v="35.56"/>
    <n v="8.82"/>
    <n v="5.2"/>
    <n v="13.37"/>
    <s v="Microsoft Windows Server 2012 R2 Standard"/>
    <n v="60"/>
    <n v="31"/>
    <n v="29"/>
    <n v="12"/>
    <n v="1"/>
    <n v="4"/>
  </r>
  <r>
    <s v="e75l0158"/>
    <s v="E75L0158.lfad.lfnet.se"/>
    <x v="0"/>
    <x v="2"/>
    <x v="0"/>
    <x v="1"/>
    <n v="11.28"/>
    <n v="0.73"/>
    <n v="100"/>
    <n v="23.02"/>
    <n v="10.29"/>
    <n v="30.69"/>
    <s v="Microsoft Windows Server 2012 R2 Standard"/>
    <n v="160"/>
    <n v="136"/>
    <n v="24"/>
    <n v="8"/>
    <n v="1"/>
    <n v="2"/>
  </r>
  <r>
    <s v="E75L0159"/>
    <s v="E75L0159.lfad.lfnet.se"/>
    <x v="0"/>
    <x v="2"/>
    <x v="0"/>
    <x v="1"/>
    <n v="1.1000000000000001"/>
    <n v="0.32"/>
    <n v="75.290000000000006"/>
    <n v="19.25"/>
    <n v="8.49"/>
    <n v="27.62"/>
    <s v="Microsoft Windows Server 2012 R2 Standard"/>
    <n v="410"/>
    <n v="370"/>
    <n v="40"/>
    <n v="16"/>
    <n v="1"/>
    <n v="4"/>
  </r>
  <r>
    <s v="e75l0160"/>
    <s v="E75L0160.lfad.lfnet.se"/>
    <x v="25"/>
    <x v="2"/>
    <x v="74"/>
    <x v="1"/>
    <n v="13.29"/>
    <n v="1.07"/>
    <n v="92.39"/>
    <n v="37.04"/>
    <n v="4.76"/>
    <n v="54.55"/>
    <s v="Microsoft Windows Server 2012 R2 Standard"/>
    <n v="270"/>
    <n v="131"/>
    <n v="139"/>
    <n v="16"/>
    <n v="2"/>
    <n v="2"/>
  </r>
  <r>
    <s v="e75l0161"/>
    <s v="E75L0161.lfad.lfnet.se"/>
    <x v="21"/>
    <x v="2"/>
    <x v="59"/>
    <x v="1"/>
    <n v="5.41"/>
    <n v="3.88"/>
    <n v="71.59"/>
    <n v="16.010000000000002"/>
    <n v="6.89"/>
    <n v="19.010000000000002"/>
    <s v="Microsoft Windows Server 2008 R2 Standard "/>
    <n v="280"/>
    <n v="207"/>
    <n v="73"/>
    <n v="32"/>
    <n v="2"/>
    <n v="4"/>
  </r>
  <r>
    <s v="E75L0162"/>
    <s v="E75L0162.lfad.lfnet.se"/>
    <x v="0"/>
    <x v="3"/>
    <x v="0"/>
    <x v="1"/>
    <n v="0.4"/>
    <n v="0.19"/>
    <n v="27.62"/>
    <n v="6.29"/>
    <n v="4.07"/>
    <n v="10.45"/>
    <s v="Microsoft Windows Server 2012 R2 Standard"/>
    <n v="160"/>
    <n v="131"/>
    <n v="29"/>
    <n v="8"/>
    <n v="2"/>
    <n v="4"/>
  </r>
  <r>
    <s v="e75l0168"/>
    <s v="E75L0168.lfad.lfnet.se"/>
    <x v="4"/>
    <x v="0"/>
    <x v="9"/>
    <x v="1"/>
    <n v="3.18"/>
    <n v="0.23"/>
    <n v="100"/>
    <n v="74.73"/>
    <n v="3.1"/>
    <n v="81.28"/>
    <s v="Microsoft Windows Server 2012 R2 Standard"/>
    <n v="753"/>
    <n v="650"/>
    <n v="103"/>
    <n v="256"/>
    <n v="2"/>
    <n v="8"/>
  </r>
  <r>
    <s v="e75l0169"/>
    <s v="E75L0169.lfad.lfnet.se"/>
    <x v="4"/>
    <x v="0"/>
    <x v="9"/>
    <x v="1"/>
    <n v="9.77"/>
    <n v="0.22"/>
    <n v="99.99"/>
    <n v="75.23"/>
    <n v="2.88"/>
    <n v="76.58"/>
    <s v="Microsoft Windows Server 2012 R2 Standard"/>
    <n v="200"/>
    <n v="121"/>
    <n v="79"/>
    <n v="256"/>
    <n v="2"/>
    <n v="8"/>
  </r>
  <r>
    <s v="e75l0171"/>
    <s v="E75L0171.lfad.lfnet.se"/>
    <x v="4"/>
    <x v="0"/>
    <x v="9"/>
    <x v="1"/>
    <n v="0.64"/>
    <n v="0.28000000000000003"/>
    <n v="29.67"/>
    <n v="11.33"/>
    <n v="6.05"/>
    <n v="16"/>
    <s v="Microsoft Windows Server 2016 Standard"/>
    <n v="2784"/>
    <n v="1716"/>
    <n v="1068"/>
    <n v="64"/>
    <n v="2"/>
    <n v="2"/>
  </r>
  <r>
    <s v="e75l0172"/>
    <s v="E75L0172.lfad.lfnet.se"/>
    <x v="4"/>
    <x v="0"/>
    <x v="9"/>
    <x v="1"/>
    <n v="0.6"/>
    <n v="0.24"/>
    <n v="36.39"/>
    <n v="7.17"/>
    <n v="3.54"/>
    <n v="11.7"/>
    <s v="Microsoft Windows Server 2012 R2 Standard"/>
    <n v="660"/>
    <n v="196"/>
    <n v="464"/>
    <n v="128"/>
    <n v="1"/>
    <n v="4"/>
  </r>
  <r>
    <s v="e75l0173"/>
    <s v="E75L0173.lfad.lfnet.se"/>
    <x v="4"/>
    <x v="0"/>
    <x v="9"/>
    <x v="0"/>
    <n v="0.7"/>
    <n v="0"/>
    <n v="12.14"/>
    <n v="27.91"/>
    <n v="3.68"/>
    <n v="58.14"/>
    <s v="Microsoft Windows Server 2012 R2 Standard"/>
    <n v="100"/>
    <n v="71"/>
    <n v="29"/>
    <n v="16"/>
    <n v="1"/>
    <n v="4"/>
  </r>
  <r>
    <s v="E75L0174"/>
    <s v="E75L0174.lfad.lfnet.se"/>
    <x v="4"/>
    <x v="0"/>
    <x v="9"/>
    <x v="1"/>
    <n v="0.49"/>
    <n v="0"/>
    <n v="54.2"/>
    <n v="11.93"/>
    <n v="5.27"/>
    <n v="16.87"/>
    <s v="Microsoft Windows Server 2012 R2 Standard"/>
    <n v="2884"/>
    <n v="996"/>
    <n v="1888"/>
    <n v="128"/>
    <n v="1"/>
    <n v="4"/>
  </r>
  <r>
    <s v="e75l0175"/>
    <s v="E75L0175.lfad.lfnet.se"/>
    <x v="4"/>
    <x v="0"/>
    <x v="9"/>
    <x v="1"/>
    <n v="1.1399999999999999"/>
    <n v="0.51"/>
    <n v="61.46"/>
    <n v="14.97"/>
    <n v="12.2"/>
    <n v="18.78"/>
    <s v="Microsoft Windows Server 2012 R2 Standard"/>
    <n v="360"/>
    <n v="285"/>
    <n v="75"/>
    <n v="128"/>
    <n v="1"/>
    <n v="4"/>
  </r>
  <r>
    <s v="e75l0176"/>
    <s v="E75L0176.lfad.lfnet.se"/>
    <x v="0"/>
    <x v="2"/>
    <x v="0"/>
    <x v="1"/>
    <n v="7.28"/>
    <n v="0.26"/>
    <n v="99.98"/>
    <n v="71.040000000000006"/>
    <n v="2.78"/>
    <n v="72.55"/>
    <s v="Microsoft Windows Server 2012 R2 Standard"/>
    <n v="2309"/>
    <n v="1259"/>
    <n v="1050"/>
    <n v="128"/>
    <n v="1"/>
    <n v="8"/>
  </r>
  <r>
    <s v="E75L0177"/>
    <s v="E75L0177.lfad.lfnet.se"/>
    <x v="4"/>
    <x v="2"/>
    <x v="9"/>
    <x v="1"/>
    <n v="5.94"/>
    <n v="0.27"/>
    <n v="99.85"/>
    <n v="65.56"/>
    <n v="2.4700000000000002"/>
    <n v="67.819999999999993"/>
    <s v="Microsoft Windows Server 2012 R2 Standard"/>
    <n v="3234"/>
    <n v="1783"/>
    <n v="1451"/>
    <n v="128"/>
    <n v="1"/>
    <n v="8"/>
  </r>
  <r>
    <s v="e75l0178"/>
    <s v="E75L0178.lfad.lfnet.se"/>
    <x v="4"/>
    <x v="2"/>
    <x v="9"/>
    <x v="1"/>
    <n v="2.4500000000000002"/>
    <n v="0.65"/>
    <n v="47.04"/>
    <n v="6.77"/>
    <n v="2.46"/>
    <n v="8.9"/>
    <s v="Microsoft Windows Server 2012 R2 Standard"/>
    <n v="410"/>
    <n v="350"/>
    <n v="60"/>
    <n v="64"/>
    <n v="2"/>
    <n v="4"/>
  </r>
  <r>
    <s v="e75l0179"/>
    <s v="E75L0179.lfad.lfnet.se"/>
    <x v="4"/>
    <x v="2"/>
    <x v="9"/>
    <x v="1"/>
    <n v="2.11"/>
    <n v="0.31"/>
    <n v="34.65"/>
    <n v="8.6300000000000008"/>
    <n v="3.38"/>
    <n v="13.24"/>
    <s v="Microsoft Windows Server 2012 R2 Standard"/>
    <n v="510"/>
    <n v="175"/>
    <n v="335"/>
    <n v="64"/>
    <n v="2"/>
    <n v="4"/>
  </r>
  <r>
    <s v="E75L0180"/>
    <s v="E75L0180.lfad.lfnet.se"/>
    <x v="4"/>
    <x v="2"/>
    <x v="9"/>
    <x v="1"/>
    <n v="3.47"/>
    <n v="0.57999999999999996"/>
    <n v="97.43"/>
    <n v="5.48"/>
    <n v="2.66"/>
    <n v="8.2899999999999991"/>
    <s v="Microsoft Windows Server 2012 R2 Standard"/>
    <n v="510"/>
    <n v="302"/>
    <n v="208"/>
    <n v="64"/>
    <n v="2"/>
    <n v="4"/>
  </r>
  <r>
    <s v="e75l0181"/>
    <s v="E75L0181.lfad.lfnet.se"/>
    <x v="4"/>
    <x v="2"/>
    <x v="9"/>
    <x v="1"/>
    <n v="1.42"/>
    <n v="0.23"/>
    <n v="63.45"/>
    <n v="14.31"/>
    <n v="5.69"/>
    <n v="22.5"/>
    <s v="Microsoft Windows Server 2012 R2 Standard"/>
    <n v="110"/>
    <n v="72"/>
    <n v="38"/>
    <n v="32"/>
    <n v="2"/>
    <n v="4"/>
  </r>
  <r>
    <s v="e75l0182"/>
    <s v="E75L0182.lfad.lfnet.se"/>
    <x v="4"/>
    <x v="2"/>
    <x v="9"/>
    <x v="1"/>
    <n v="3.34"/>
    <n v="0.66"/>
    <n v="68.75"/>
    <n v="14.59"/>
    <n v="5.27"/>
    <n v="22.06"/>
    <s v="Microsoft Windows Server 2012 R2 Standard"/>
    <n v="110"/>
    <n v="79"/>
    <n v="31"/>
    <n v="32"/>
    <n v="2"/>
    <n v="4"/>
  </r>
  <r>
    <s v="e75l0197"/>
    <s v="E75L0197.lfad.lfnet.se"/>
    <x v="22"/>
    <x v="0"/>
    <x v="64"/>
    <x v="2"/>
    <n v="0.6"/>
    <n v="0.05"/>
    <n v="60.21"/>
    <n v="13.81"/>
    <n v="3.04"/>
    <n v="17.03"/>
    <s v="Microsoft Windows Server 2016 Standard"/>
    <n v="1690"/>
    <n v="1636"/>
    <n v="54"/>
    <n v="16"/>
    <n v="2"/>
    <n v="1"/>
  </r>
  <r>
    <s v="e75l0198"/>
    <s v="E75L0198.lfad.lfnet.se"/>
    <x v="1"/>
    <x v="0"/>
    <x v="41"/>
    <x v="1"/>
    <n v="9.64"/>
    <n v="0.86"/>
    <n v="97.51"/>
    <n v="58.59"/>
    <n v="50.86"/>
    <n v="60.67"/>
    <s v="Microsoft Windows Server 2012 R2 Standard"/>
    <n v="400"/>
    <n v="349"/>
    <n v="51"/>
    <n v="32"/>
    <n v="1"/>
    <n v="8"/>
  </r>
  <r>
    <s v="e75l0199"/>
    <s v="E75L0199.lfad.lfnet.se"/>
    <x v="1"/>
    <x v="0"/>
    <x v="41"/>
    <x v="1"/>
    <n v="13.29"/>
    <n v="0.48"/>
    <n v="47.68"/>
    <n v="18.46"/>
    <n v="16.48"/>
    <n v="27.02"/>
    <s v="Microsoft Windows Server 2012 R2 Standard"/>
    <n v="180"/>
    <n v="136"/>
    <n v="44"/>
    <n v="32"/>
    <n v="1"/>
    <n v="8"/>
  </r>
  <r>
    <s v="E75L0200"/>
    <s v="E75L0200.lfad.lfnet.se"/>
    <x v="1"/>
    <x v="0"/>
    <x v="41"/>
    <x v="1"/>
    <n v="0.46"/>
    <n v="0.26"/>
    <n v="52.89"/>
    <n v="6.39"/>
    <n v="4.55"/>
    <n v="9.85"/>
    <s v="Microsoft Windows Server 2012 R2 Standard"/>
    <n v="580"/>
    <n v="418"/>
    <n v="162"/>
    <n v="8"/>
    <n v="1"/>
    <n v="2"/>
  </r>
  <r>
    <s v="e75l0201"/>
    <s v="E75L0201.lfad.lfnet.se"/>
    <x v="1"/>
    <x v="0"/>
    <x v="41"/>
    <x v="1"/>
    <n v="0.62"/>
    <n v="0.19"/>
    <n v="73.47"/>
    <n v="17.920000000000002"/>
    <n v="13.5"/>
    <n v="21.35"/>
    <s v="Microsoft Windows Server 2012 R2 Standard"/>
    <n v="100"/>
    <n v="68"/>
    <n v="32"/>
    <n v="16"/>
    <n v="1"/>
    <n v="4"/>
  </r>
  <r>
    <s v="e75l0202"/>
    <s v="E75L0202.lfad.lfnet.se"/>
    <x v="17"/>
    <x v="2"/>
    <x v="75"/>
    <x v="1"/>
    <n v="1.06"/>
    <n v="0.65"/>
    <n v="90.19"/>
    <n v="10.29"/>
    <n v="7.95"/>
    <n v="13.98"/>
    <s v="Microsoft Windows Server 2012 R2 Standard"/>
    <n v="100"/>
    <n v="66"/>
    <n v="34"/>
    <n v="8"/>
    <n v="1"/>
    <n v="2"/>
  </r>
  <r>
    <s v="E75L0203"/>
    <s v="E75L0203.lfad.lfnet.se"/>
    <x v="17"/>
    <x v="2"/>
    <x v="75"/>
    <x v="1"/>
    <n v="4.95"/>
    <n v="1.7"/>
    <n v="99.98"/>
    <n v="23.65"/>
    <n v="13.44"/>
    <n v="33.29"/>
    <s v="Microsoft Windows Server 2012 R2 Standard"/>
    <n v="60"/>
    <n v="17"/>
    <n v="43"/>
    <n v="4"/>
    <n v="1"/>
    <n v="1"/>
  </r>
  <r>
    <s v="e75l0204"/>
    <s v="E75L0204.lfad.lfnet.se"/>
    <x v="17"/>
    <x v="1"/>
    <x v="56"/>
    <x v="1"/>
    <n v="0.74"/>
    <n v="0.32"/>
    <n v="52.19"/>
    <n v="13.61"/>
    <n v="7.59"/>
    <n v="19.55"/>
    <s v="Microsoft Windows Server 2012 R2 Standard"/>
    <n v="110"/>
    <n v="53"/>
    <n v="57"/>
    <n v="8"/>
    <n v="1"/>
    <n v="4"/>
  </r>
  <r>
    <s v="E75L0205"/>
    <s v="E75L0205.lfad.lfnet.se"/>
    <x v="17"/>
    <x v="1"/>
    <x v="56"/>
    <x v="1"/>
    <n v="0.69"/>
    <n v="0.33"/>
    <n v="97.44"/>
    <n v="15.06"/>
    <n v="8.3699999999999992"/>
    <n v="23.99"/>
    <s v="Microsoft Windows Server 2012 R2 Standard"/>
    <n v="110"/>
    <n v="80"/>
    <n v="30"/>
    <n v="8"/>
    <n v="1"/>
    <n v="4"/>
  </r>
  <r>
    <s v="e75l0206"/>
    <s v="E75L0206.lfad.lfnet.se"/>
    <x v="17"/>
    <x v="1"/>
    <x v="56"/>
    <x v="1"/>
    <n v="0.85"/>
    <n v="0.32"/>
    <n v="68.819999999999993"/>
    <n v="21.51"/>
    <n v="6.73"/>
    <n v="27.18"/>
    <s v="Microsoft Windows Server 2012 R2 Standard"/>
    <n v="110"/>
    <n v="80"/>
    <n v="30"/>
    <n v="8"/>
    <n v="1"/>
    <n v="4"/>
  </r>
  <r>
    <s v="E75L0207"/>
    <s v="E75L0207.lfad.lfnet.se"/>
    <x v="17"/>
    <x v="1"/>
    <x v="56"/>
    <x v="1"/>
    <n v="2.2200000000000002"/>
    <n v="0.44"/>
    <n v="75.38"/>
    <n v="53.52"/>
    <n v="7.71"/>
    <n v="58.1"/>
    <s v="Microsoft Windows Server 2012 R2 Standard"/>
    <n v="560"/>
    <n v="195"/>
    <n v="365"/>
    <n v="16"/>
    <n v="1"/>
    <n v="4"/>
  </r>
  <r>
    <s v="e75l0208"/>
    <s v="E75L0208.lfad.lfnet.se"/>
    <x v="22"/>
    <x v="2"/>
    <x v="76"/>
    <x v="2"/>
    <n v="0.92"/>
    <n v="0.31"/>
    <n v="81.08"/>
    <n v="28.02"/>
    <n v="4.58"/>
    <n v="57.27"/>
    <s v="Microsoft Windows Server 2012 R2 Standard"/>
    <n v="570"/>
    <n v="532"/>
    <n v="38"/>
    <n v="16"/>
    <n v="2"/>
    <n v="2"/>
  </r>
  <r>
    <s v="E75L0209"/>
    <s v="E75L0209.lfad.lfnet.se"/>
    <x v="22"/>
    <x v="2"/>
    <x v="76"/>
    <x v="2"/>
    <n v="1.08"/>
    <n v="0.41"/>
    <n v="73.290000000000006"/>
    <n v="22.44"/>
    <n v="7.76"/>
    <n v="32.36"/>
    <s v="Microsoft Windows Server 2012 R2 Standard"/>
    <n v="560"/>
    <n v="512"/>
    <n v="48"/>
    <n v="16"/>
    <n v="2"/>
    <n v="2"/>
  </r>
  <r>
    <s v="e75l0210"/>
    <s v="E75L0210.lfad.lfnet.se"/>
    <x v="22"/>
    <x v="0"/>
    <x v="77"/>
    <x v="2"/>
    <n v="1.1200000000000001"/>
    <n v="0.4"/>
    <n v="78.650000000000006"/>
    <n v="26.18"/>
    <n v="6.52"/>
    <n v="46.58"/>
    <s v="Microsoft Windows Server 2012 R2 Standard"/>
    <n v="100"/>
    <n v="70"/>
    <n v="30"/>
    <n v="16"/>
    <n v="1"/>
    <n v="4"/>
  </r>
  <r>
    <s v="e75l0211"/>
    <s v="E75L0211.lfad.lfnet.se"/>
    <x v="22"/>
    <x v="0"/>
    <x v="77"/>
    <x v="2"/>
    <n v="1"/>
    <n v="0.48"/>
    <n v="79.66"/>
    <n v="19.420000000000002"/>
    <n v="7.07"/>
    <n v="31.08"/>
    <s v="Microsoft Windows Server 2012 R2 Standard"/>
    <n v="1000"/>
    <n v="947"/>
    <n v="53"/>
    <n v="128"/>
    <n v="2"/>
    <n v="8"/>
  </r>
  <r>
    <s v="E75L0212"/>
    <s v="E75L0212.lfad.lfnet.se"/>
    <x v="20"/>
    <x v="2"/>
    <x v="78"/>
    <x v="2"/>
    <n v="0.28999999999999998"/>
    <n v="0.15"/>
    <n v="37.159999999999997"/>
    <n v="4.9400000000000004"/>
    <n v="4.09"/>
    <n v="8.2899999999999991"/>
    <s v="Microsoft Windows Server 2012 R2 Standard"/>
    <n v="160"/>
    <n v="126"/>
    <n v="34"/>
    <n v="32"/>
    <n v="2"/>
    <n v="4"/>
  </r>
  <r>
    <s v="e75l0213"/>
    <s v="E75L0213.lfad.lfnet.se"/>
    <x v="20"/>
    <x v="2"/>
    <x v="78"/>
    <x v="2"/>
    <n v="1.03"/>
    <n v="0.1"/>
    <n v="89.5"/>
    <n v="67.25"/>
    <n v="4.5"/>
    <n v="72.16"/>
    <s v="Microsoft Windows Server 2012 R2 Standard"/>
    <n v="160"/>
    <n v="47"/>
    <n v="113"/>
    <n v="32"/>
    <n v="2"/>
    <n v="2"/>
  </r>
  <r>
    <s v="E75L0215"/>
    <s v="E75L0215.lfad.lfnet.se"/>
    <x v="25"/>
    <x v="2"/>
    <x v="79"/>
    <x v="1"/>
    <n v="0.49"/>
    <n v="0.27"/>
    <n v="72.209999999999994"/>
    <n v="7.86"/>
    <n v="5.29"/>
    <n v="14.2"/>
    <s v="Microsoft Windows Server 2012 R2 Standard"/>
    <n v="120"/>
    <n v="98"/>
    <n v="22"/>
    <n v="8"/>
    <n v="2"/>
    <n v="2"/>
  </r>
  <r>
    <s v="E75L0216"/>
    <s v="E75L0216.lfad.lfnet.se"/>
    <x v="25"/>
    <x v="2"/>
    <x v="79"/>
    <x v="1"/>
    <n v="0.5"/>
    <n v="0.28000000000000003"/>
    <n v="57.16"/>
    <n v="8.41"/>
    <n v="5.53"/>
    <n v="12.55"/>
    <s v="Microsoft Windows Server 2012 R2 Standard"/>
    <n v="120"/>
    <n v="98"/>
    <n v="22"/>
    <n v="8"/>
    <n v="2"/>
    <n v="2"/>
  </r>
  <r>
    <s v="E75L0217"/>
    <s v="E75L0217.lfad.lfnet.se"/>
    <x v="25"/>
    <x v="2"/>
    <x v="79"/>
    <x v="1"/>
    <n v="0.49"/>
    <n v="0.28000000000000003"/>
    <n v="51.52"/>
    <n v="8.41"/>
    <n v="5.5"/>
    <n v="13.32"/>
    <s v="Microsoft Windows Server 2012 R2 Standard"/>
    <n v="120"/>
    <n v="98"/>
    <n v="22"/>
    <n v="8"/>
    <n v="2"/>
    <n v="2"/>
  </r>
  <r>
    <s v="E75L0218"/>
    <s v="E75L0218.lfad.lfnet.se"/>
    <x v="21"/>
    <x v="2"/>
    <x v="62"/>
    <x v="1"/>
    <n v="0.51"/>
    <n v="0.28000000000000003"/>
    <n v="45.77"/>
    <n v="5.97"/>
    <n v="4.7"/>
    <n v="10.61"/>
    <s v="Microsoft Windows Server 2012 R2 Standard"/>
    <n v="80"/>
    <n v="54"/>
    <n v="26"/>
    <n v="12"/>
    <n v="1"/>
    <n v="4"/>
  </r>
  <r>
    <s v="e75l0219"/>
    <s v="E75L0219.lfad.lfnet.se"/>
    <x v="21"/>
    <x v="2"/>
    <x v="62"/>
    <x v="1"/>
    <n v="0.53"/>
    <n v="0.27"/>
    <n v="38.86"/>
    <n v="5.92"/>
    <n v="4.84"/>
    <n v="10.19"/>
    <s v="Microsoft Windows Server 2012 R2 Standard"/>
    <n v="80"/>
    <n v="54"/>
    <n v="26"/>
    <n v="12"/>
    <n v="1"/>
    <n v="4"/>
  </r>
  <r>
    <s v="E75L0220"/>
    <s v="E75L0220.lfad.lfnet.se"/>
    <x v="0"/>
    <x v="0"/>
    <x v="0"/>
    <x v="1"/>
    <n v="0.88"/>
    <n v="0.55000000000000004"/>
    <n v="71.319999999999993"/>
    <n v="7.53"/>
    <n v="5.63"/>
    <n v="14.12"/>
    <s v="Microsoft Windows Server 2012 R2 Standard"/>
    <n v="260"/>
    <n v="238"/>
    <n v="22"/>
    <n v="16"/>
    <n v="1"/>
    <n v="2"/>
  </r>
  <r>
    <s v="e75l0221"/>
    <s v="E75L0221.lfad.lfnet.se"/>
    <x v="0"/>
    <x v="0"/>
    <x v="0"/>
    <x v="1"/>
    <n v="0.67"/>
    <n v="0.34"/>
    <n v="45.32"/>
    <n v="21.26"/>
    <n v="7.55"/>
    <n v="36.700000000000003"/>
    <s v="Microsoft Windows Server 2012 R2 Standard"/>
    <n v="260"/>
    <n v="215"/>
    <n v="45"/>
    <n v="16"/>
    <n v="1"/>
    <n v="4"/>
  </r>
  <r>
    <s v="e75l0236"/>
    <s v="E75L0236.lfad.lfnet.se"/>
    <x v="1"/>
    <x v="2"/>
    <x v="41"/>
    <x v="2"/>
    <n v="10.33"/>
    <n v="1.52"/>
    <n v="82.74"/>
    <n v="63.6"/>
    <n v="10.31"/>
    <n v="77"/>
    <s v="Microsoft Windows Server 2012 R2 Standard"/>
    <n v="200"/>
    <n v="113"/>
    <n v="87"/>
    <n v="16"/>
    <n v="2"/>
    <n v="2"/>
  </r>
  <r>
    <s v="E75L0237"/>
    <s v="E75L0237.lfad.lfnet.se"/>
    <x v="1"/>
    <x v="2"/>
    <x v="41"/>
    <x v="2"/>
    <n v="0.51"/>
    <n v="0.19"/>
    <n v="43.94"/>
    <n v="6.1"/>
    <n v="3.99"/>
    <n v="10.6"/>
    <s v="Microsoft Windows Server 2012 R2 Standard"/>
    <n v="200"/>
    <n v="145"/>
    <n v="55"/>
    <n v="16"/>
    <n v="2"/>
    <n v="2"/>
  </r>
  <r>
    <s v="e75l0238"/>
    <s v="E75L0238.lfad.lfnet.se"/>
    <x v="1"/>
    <x v="2"/>
    <x v="41"/>
    <x v="2"/>
    <n v="0.31"/>
    <n v="0.1"/>
    <n v="25.39"/>
    <n v="5.17"/>
    <n v="3.29"/>
    <n v="8.26"/>
    <s v="Microsoft Windows Server 2012 R2 Standard"/>
    <n v="220"/>
    <n v="186"/>
    <n v="34"/>
    <n v="32"/>
    <n v="2"/>
    <n v="4"/>
  </r>
  <r>
    <s v="e75l0239"/>
    <s v="E75L0239.lfad.lfnet.se"/>
    <x v="1"/>
    <x v="2"/>
    <x v="41"/>
    <x v="2"/>
    <n v="9.4600000000000009"/>
    <n v="0.18"/>
    <n v="51.08"/>
    <n v="42.63"/>
    <n v="35.35"/>
    <n v="46.91"/>
    <s v="Microsoft Windows Server 2012 R2 Standard"/>
    <n v="220"/>
    <n v="187"/>
    <n v="33"/>
    <n v="32"/>
    <n v="2"/>
    <n v="4"/>
  </r>
  <r>
    <s v="e75l0240"/>
    <s v="E75L0240.lfad.lfnet.se"/>
    <x v="1"/>
    <x v="2"/>
    <x v="41"/>
    <x v="2"/>
    <n v="0.47"/>
    <n v="0.2"/>
    <n v="29.17"/>
    <n v="44.84"/>
    <n v="38.51"/>
    <n v="48.83"/>
    <s v="Microsoft Windows Server 2012 R2 Standard"/>
    <n v="220"/>
    <n v="178"/>
    <n v="42"/>
    <n v="32"/>
    <n v="2"/>
    <n v="4"/>
  </r>
  <r>
    <s v="e75l0241"/>
    <s v="E75L0241.lfad.lfnet.se"/>
    <x v="1"/>
    <x v="2"/>
    <x v="41"/>
    <x v="2"/>
    <n v="0.4"/>
    <n v="0.14000000000000001"/>
    <n v="40.26"/>
    <n v="11.02"/>
    <n v="5.16"/>
    <n v="14.82"/>
    <s v="Microsoft Windows Server 2012 R2 Standard"/>
    <n v="200"/>
    <n v="173"/>
    <n v="27"/>
    <n v="32"/>
    <n v="2"/>
    <n v="4"/>
  </r>
  <r>
    <s v="e75l0242"/>
    <s v="E75L0242.lfad.lfnet.se"/>
    <x v="1"/>
    <x v="2"/>
    <x v="41"/>
    <x v="2"/>
    <n v="0.81"/>
    <n v="0"/>
    <n v="26.72"/>
    <n v="7.79"/>
    <n v="4.7"/>
    <n v="12.08"/>
    <s v="Microsoft Windows Server 2012 R2 Standard"/>
    <n v="880"/>
    <n v="825"/>
    <n v="55"/>
    <n v="64"/>
    <n v="2"/>
    <n v="4"/>
  </r>
  <r>
    <s v="e75l0243"/>
    <s v="E75L0243.lfad.lfnet.se"/>
    <x v="5"/>
    <x v="2"/>
    <x v="53"/>
    <x v="2"/>
    <n v="1.74"/>
    <n v="0.19"/>
    <n v="100"/>
    <n v="14.31"/>
    <n v="5.44"/>
    <n v="23.53"/>
    <s v="Microsoft Windows Server 2012 R2 Standard"/>
    <n v="120"/>
    <n v="70"/>
    <n v="50"/>
    <n v="32"/>
    <n v="1"/>
    <n v="2"/>
  </r>
  <r>
    <s v="E75L0244"/>
    <s v="E75L0244.lfad.lfnet.se"/>
    <x v="5"/>
    <x v="6"/>
    <x v="53"/>
    <x v="2"/>
    <n v="1.62"/>
    <n v="0.77"/>
    <n v="100"/>
    <n v="11.31"/>
    <n v="5.34"/>
    <n v="14.34"/>
    <s v="Microsoft Windows Server 2012 R2 Standard"/>
    <n v="120"/>
    <n v="60"/>
    <n v="60"/>
    <n v="32"/>
    <n v="1"/>
    <n v="2"/>
  </r>
  <r>
    <s v="e75l0245"/>
    <s v="E75L0245.lfad.lfnet.se"/>
    <x v="25"/>
    <x v="2"/>
    <x v="79"/>
    <x v="2"/>
    <n v="4.2300000000000004"/>
    <n v="0.32"/>
    <n v="94.01"/>
    <n v="23.84"/>
    <n v="20.39"/>
    <n v="29.93"/>
    <s v="Microsoft Windows Server 2012 R2 Standard"/>
    <n v="120"/>
    <n v="97"/>
    <n v="23"/>
    <n v="8"/>
    <n v="2"/>
    <n v="2"/>
  </r>
  <r>
    <s v="E75L0246"/>
    <s v="E75L0246.lfad.lfnet.se"/>
    <x v="25"/>
    <x v="2"/>
    <x v="79"/>
    <x v="2"/>
    <n v="2.46"/>
    <n v="0.19"/>
    <n v="96.03"/>
    <n v="23.17"/>
    <n v="20.23"/>
    <n v="28.74"/>
    <s v="Microsoft Windows Server 2012 R2 Standard"/>
    <n v="120"/>
    <n v="97"/>
    <n v="23"/>
    <n v="8"/>
    <n v="2"/>
    <n v="2"/>
  </r>
  <r>
    <s v="e75l0247"/>
    <s v="E75L0247.lfad.lfnet.se"/>
    <x v="25"/>
    <x v="2"/>
    <x v="79"/>
    <x v="2"/>
    <n v="4.37"/>
    <n v="0.35"/>
    <n v="79.930000000000007"/>
    <n v="24.63"/>
    <n v="20.39"/>
    <n v="29.87"/>
    <s v="Microsoft Windows Server 2012 R2 Standard"/>
    <n v="120"/>
    <n v="98"/>
    <n v="22"/>
    <n v="8"/>
    <n v="2"/>
    <n v="2"/>
  </r>
  <r>
    <s v="E75L0248"/>
    <s v="E75L0248.lfad.lfnet.se"/>
    <x v="25"/>
    <x v="2"/>
    <x v="79"/>
    <x v="2"/>
    <n v="3.53"/>
    <n v="0.32"/>
    <n v="99.86"/>
    <n v="23.92"/>
    <n v="20.21"/>
    <n v="28"/>
    <s v="Microsoft Windows Server 2012 R2 Standard"/>
    <n v="120"/>
    <n v="97"/>
    <n v="23"/>
    <n v="8"/>
    <n v="2"/>
    <n v="2"/>
  </r>
  <r>
    <s v="e75l0249"/>
    <s v="E75L0249.lfad.lfnet.se"/>
    <x v="25"/>
    <x v="2"/>
    <x v="79"/>
    <x v="2"/>
    <n v="3.37"/>
    <n v="0.32"/>
    <n v="83.18"/>
    <n v="23.44"/>
    <n v="20.190000000000001"/>
    <n v="28.73"/>
    <s v="Microsoft Windows Server 2012 R2 Standard"/>
    <n v="120"/>
    <n v="96"/>
    <n v="24"/>
    <n v="8"/>
    <n v="2"/>
    <n v="2"/>
  </r>
  <r>
    <s v="e75l0250"/>
    <s v="E75L0250.lfad.lfnet.se"/>
    <x v="25"/>
    <x v="2"/>
    <x v="79"/>
    <x v="2"/>
    <n v="2.4500000000000002"/>
    <n v="0.3"/>
    <n v="100"/>
    <n v="24.05"/>
    <n v="20.63"/>
    <n v="28.63"/>
    <s v="Microsoft Windows Server 2012 R2 Standard"/>
    <n v="120"/>
    <n v="97"/>
    <n v="23"/>
    <n v="8"/>
    <n v="2"/>
    <n v="2"/>
  </r>
  <r>
    <s v="E75L0251"/>
    <s v="E75L0251.lfad.lfnet.se"/>
    <x v="25"/>
    <x v="2"/>
    <x v="79"/>
    <x v="2"/>
    <n v="3.69"/>
    <n v="0.31"/>
    <n v="89.26"/>
    <n v="23.55"/>
    <n v="20.95"/>
    <n v="28.05"/>
    <s v="Microsoft Windows Server 2012 R2 Standard"/>
    <n v="120"/>
    <n v="97"/>
    <n v="23"/>
    <n v="8"/>
    <n v="2"/>
    <n v="2"/>
  </r>
  <r>
    <s v="e75l0252"/>
    <s v="E75L0252.lfad.lfnet.se"/>
    <x v="25"/>
    <x v="2"/>
    <x v="79"/>
    <x v="2"/>
    <n v="1.61"/>
    <n v="0.3"/>
    <n v="99.74"/>
    <n v="23.04"/>
    <n v="20.45"/>
    <n v="27.86"/>
    <s v="Microsoft Windows Server 2012 R2 Standard"/>
    <n v="120"/>
    <n v="97"/>
    <n v="23"/>
    <n v="8"/>
    <n v="2"/>
    <n v="2"/>
  </r>
  <r>
    <s v="e75l0255"/>
    <s v="E75L0255.lfad.lfnet.se"/>
    <x v="9"/>
    <x v="3"/>
    <x v="80"/>
    <x v="0"/>
    <n v="0.64"/>
    <n v="0"/>
    <n v="6.98"/>
    <n v="11.51"/>
    <n v="6.07"/>
    <n v="13.76"/>
    <s v="Microsoft Windows Server 2012 R2 Standard"/>
    <n v="180"/>
    <n v="149"/>
    <n v="31"/>
    <n v="64"/>
    <n v="2"/>
    <n v="8"/>
  </r>
  <r>
    <s v="e75l0256"/>
    <s v="e75l0256.lfad.lfnet.se"/>
    <x v="9"/>
    <x v="3"/>
    <x v="80"/>
    <x v="0"/>
    <n v="0.78"/>
    <n v="0"/>
    <n v="37.409999999999997"/>
    <n v="24.73"/>
    <n v="4.95"/>
    <n v="26.67"/>
    <s v="Microsoft Windows Server 2012 R2 Standard"/>
    <n v="180"/>
    <n v="75"/>
    <n v="105"/>
    <n v="64"/>
    <n v="2"/>
    <n v="8"/>
  </r>
  <r>
    <s v="e75l0257"/>
    <s v="E75L0257.lfad.lfnet.se"/>
    <x v="21"/>
    <x v="2"/>
    <x v="81"/>
    <x v="2"/>
    <n v="22.43"/>
    <n v="0.37"/>
    <n v="100"/>
    <n v="42.25"/>
    <n v="5.03"/>
    <n v="77.09"/>
    <s v="Microsoft Windows Server 2012 R2 Standard"/>
    <n v="260"/>
    <n v="195"/>
    <n v="65"/>
    <n v="32"/>
    <n v="2"/>
    <n v="4"/>
  </r>
  <r>
    <s v="e75l0259"/>
    <s v="E75L0259.lfad.lfnet.se"/>
    <x v="17"/>
    <x v="6"/>
    <x v="50"/>
    <x v="1"/>
    <n v="4.09"/>
    <n v="0.39"/>
    <n v="87.96"/>
    <n v="27.95"/>
    <n v="6.08"/>
    <n v="54.1"/>
    <s v="Microsoft Windows Server 2012 R2 Standard"/>
    <n v="700"/>
    <n v="268"/>
    <n v="432"/>
    <n v="32"/>
    <n v="2"/>
    <n v="2"/>
  </r>
  <r>
    <s v="e75l0260"/>
    <s v="E75L0260.lfad.lfnet.se"/>
    <x v="5"/>
    <x v="1"/>
    <x v="53"/>
    <x v="1"/>
    <n v="0.88"/>
    <n v="0.19"/>
    <n v="90.21"/>
    <n v="12.9"/>
    <n v="9.6199999999999992"/>
    <n v="17.12"/>
    <s v="Microsoft Windows Server 2012 R2 Standard"/>
    <n v="230"/>
    <n v="143"/>
    <n v="87"/>
    <n v="16"/>
    <n v="2"/>
    <n v="2"/>
  </r>
  <r>
    <s v="e75l0261"/>
    <s v="E75L0261.lfad.lfnet.se"/>
    <x v="13"/>
    <x v="2"/>
    <x v="27"/>
    <x v="0"/>
    <n v="1.7"/>
    <n v="0"/>
    <n v="8.42"/>
    <n v="5.69"/>
    <n v="2.4300000000000002"/>
    <n v="6.99"/>
    <s v="Microsoft Windows Server 2012 R2 Standard"/>
    <n v="360"/>
    <n v="272"/>
    <n v="88"/>
    <n v="128"/>
    <n v="2"/>
    <n v="8"/>
  </r>
  <r>
    <s v="E75L0262"/>
    <s v="E75L0262.lfad.lfnet.se"/>
    <x v="13"/>
    <x v="2"/>
    <x v="27"/>
    <x v="0"/>
    <n v="0.73"/>
    <n v="0"/>
    <n v="5.58"/>
    <n v="5.13"/>
    <n v="2.2999999999999998"/>
    <n v="6.55"/>
    <s v="Microsoft Windows Server 2012 R2 Standard"/>
    <n v="360"/>
    <n v="275"/>
    <n v="85"/>
    <n v="144"/>
    <n v="2"/>
    <n v="8"/>
  </r>
  <r>
    <s v="e75l0263"/>
    <s v="E75L0263.lfad.lfnet.se"/>
    <x v="13"/>
    <x v="2"/>
    <x v="27"/>
    <x v="0"/>
    <n v="0.85"/>
    <n v="0"/>
    <n v="47.13"/>
    <n v="41.33"/>
    <n v="2.77"/>
    <n v="50.32"/>
    <s v="Microsoft Windows Server 2012 R2 Standard"/>
    <n v="580"/>
    <n v="496"/>
    <n v="84"/>
    <n v="128"/>
    <n v="2"/>
    <n v="8"/>
  </r>
  <r>
    <s v="e75l0264"/>
    <s v="E75L0264.lfad.lfnet.se"/>
    <x v="13"/>
    <x v="2"/>
    <x v="27"/>
    <x v="0"/>
    <n v="1.45"/>
    <n v="0"/>
    <n v="50.78"/>
    <n v="44.15"/>
    <n v="5.35"/>
    <n v="47.25"/>
    <s v="Microsoft Windows Server 2012 R2 Standard"/>
    <n v="560"/>
    <n v="233"/>
    <n v="327"/>
    <n v="128"/>
    <n v="2"/>
    <n v="8"/>
  </r>
  <r>
    <s v="E75L0265"/>
    <s v="E75L0265.lfad.lfnet.se"/>
    <x v="13"/>
    <x v="2"/>
    <x v="27"/>
    <x v="0"/>
    <n v="2.36"/>
    <n v="0"/>
    <n v="11.24"/>
    <n v="39.979999999999997"/>
    <n v="2.58"/>
    <n v="46.52"/>
    <s v="Microsoft Windows Server 2012 R2 Standard"/>
    <n v="780"/>
    <n v="610"/>
    <n v="170"/>
    <n v="128"/>
    <n v="2"/>
    <n v="8"/>
  </r>
  <r>
    <s v="e75l0266"/>
    <s v="E75L0266.lfad.lfnet.se"/>
    <x v="13"/>
    <x v="2"/>
    <x v="27"/>
    <x v="0"/>
    <n v="2.72"/>
    <n v="0"/>
    <n v="10.73"/>
    <n v="41.13"/>
    <n v="2.95"/>
    <n v="47.64"/>
    <s v="Microsoft Windows Server 2012 R2 Standard"/>
    <n v="780"/>
    <n v="657"/>
    <n v="123"/>
    <n v="128"/>
    <n v="2"/>
    <n v="8"/>
  </r>
  <r>
    <s v="E75L0267"/>
    <s v="E75L0267.lfad.lfnet.se"/>
    <x v="9"/>
    <x v="1"/>
    <x v="32"/>
    <x v="2"/>
    <n v="10.45"/>
    <n v="0.02"/>
    <n v="95.62"/>
    <n v="50.04"/>
    <n v="6.6"/>
    <n v="57.81"/>
    <s v="Microsoft Windows Server 2012 R2 Standard"/>
    <n v="4438"/>
    <n v="2616"/>
    <n v="1822"/>
    <n v="64"/>
    <n v="2"/>
    <n v="2"/>
  </r>
  <r>
    <s v="e75l0268"/>
    <s v="E75L0268.lfad.lfnet.se"/>
    <x v="9"/>
    <x v="1"/>
    <x v="32"/>
    <x v="2"/>
    <n v="13.84"/>
    <n v="1.37"/>
    <n v="98.51"/>
    <n v="76.510000000000005"/>
    <n v="4.1100000000000003"/>
    <n v="80.14"/>
    <s v="Microsoft Windows Server 2012 R2 Standard"/>
    <n v="2383"/>
    <n v="1331"/>
    <n v="1052"/>
    <n v="128"/>
    <n v="1"/>
    <n v="2"/>
  </r>
  <r>
    <s v="e75l0269"/>
    <s v="E75L0269.lfad.lfnet.se"/>
    <x v="9"/>
    <x v="2"/>
    <x v="32"/>
    <x v="2"/>
    <n v="7.23"/>
    <n v="0.35"/>
    <n v="98.38"/>
    <n v="71.489999999999995"/>
    <n v="4.93"/>
    <n v="73.599999999999994"/>
    <s v="Microsoft Windows Server 2012 R2 Standard"/>
    <n v="3735"/>
    <n v="1616"/>
    <n v="2119"/>
    <n v="64"/>
    <n v="2"/>
    <n v="2"/>
  </r>
  <r>
    <s v="e75l0270"/>
    <s v="E75L0270.lfad.lfnet.se"/>
    <x v="9"/>
    <x v="2"/>
    <x v="32"/>
    <x v="2"/>
    <n v="2.4500000000000002"/>
    <n v="0.06"/>
    <n v="99.52"/>
    <n v="48.81"/>
    <n v="4.8899999999999997"/>
    <n v="63.71"/>
    <s v="Microsoft Windows Server 2012 R2 Standard"/>
    <n v="3435"/>
    <n v="2341"/>
    <n v="1094"/>
    <n v="64"/>
    <n v="2"/>
    <n v="2"/>
  </r>
  <r>
    <s v="e75l0271"/>
    <s v="E75L0271.lfad.lfnet.se"/>
    <x v="9"/>
    <x v="2"/>
    <x v="82"/>
    <x v="2"/>
    <n v="0.74"/>
    <n v="0.46"/>
    <n v="17.27"/>
    <n v="24.67"/>
    <n v="5.37"/>
    <n v="29.72"/>
    <s v="Microsoft Windows Server 2012 R2 Standard"/>
    <n v="180"/>
    <n v="118"/>
    <n v="62"/>
    <n v="32"/>
    <n v="2"/>
    <n v="4"/>
  </r>
  <r>
    <s v="e75l0272"/>
    <s v="E75L0272.lfad.lfnet.se"/>
    <x v="9"/>
    <x v="2"/>
    <x v="82"/>
    <x v="2"/>
    <n v="0.72"/>
    <n v="0.38"/>
    <n v="27.55"/>
    <n v="24.71"/>
    <n v="5.21"/>
    <n v="29.65"/>
    <s v="Microsoft Windows Server 2012 R2 Standard"/>
    <n v="180"/>
    <n v="115"/>
    <n v="65"/>
    <n v="32"/>
    <n v="2"/>
    <n v="4"/>
  </r>
  <r>
    <s v="e75l0273"/>
    <s v="E75L0273.lfad.lfnet.se"/>
    <x v="9"/>
    <x v="2"/>
    <x v="82"/>
    <x v="2"/>
    <n v="0.86"/>
    <n v="0.08"/>
    <n v="67.42"/>
    <n v="8.4499999999999993"/>
    <n v="5.84"/>
    <n v="16.93"/>
    <s v="Microsoft Windows Server 2012 R2 Standard"/>
    <n v="120"/>
    <n v="94"/>
    <n v="26"/>
    <n v="8"/>
    <n v="1"/>
    <n v="2"/>
  </r>
  <r>
    <s v="E75L0274"/>
    <s v="E75L0274.lfad.lfnet.se"/>
    <x v="9"/>
    <x v="2"/>
    <x v="82"/>
    <x v="2"/>
    <n v="1.8"/>
    <n v="1.06"/>
    <n v="79.55"/>
    <n v="36.65"/>
    <n v="11.14"/>
    <n v="45.11"/>
    <s v="Microsoft Windows Server 2012 R2 Standard"/>
    <n v="120"/>
    <n v="55"/>
    <n v="65"/>
    <n v="8"/>
    <n v="1"/>
    <n v="2"/>
  </r>
  <r>
    <s v="e75l0275"/>
    <s v="E75L0275.lfad.lfnet.se"/>
    <x v="9"/>
    <x v="2"/>
    <x v="82"/>
    <x v="2"/>
    <n v="0.84"/>
    <n v="0.35"/>
    <n v="65.58"/>
    <n v="10.79"/>
    <n v="5.62"/>
    <n v="14.65"/>
    <s v="Microsoft Windows Server 2012 R2 Standard"/>
    <n v="180"/>
    <n v="125"/>
    <n v="55"/>
    <n v="16"/>
    <n v="2"/>
    <n v="2"/>
  </r>
  <r>
    <s v="e75l0276"/>
    <s v="E75L0276.lfad.lfnet.se"/>
    <x v="9"/>
    <x v="2"/>
    <x v="82"/>
    <x v="2"/>
    <n v="0.66"/>
    <n v="0.38"/>
    <n v="12.64"/>
    <n v="24.42"/>
    <n v="5.59"/>
    <n v="29.51"/>
    <s v="Microsoft Windows Server 2012 R2 Standard"/>
    <n v="180"/>
    <n v="118"/>
    <n v="62"/>
    <n v="32"/>
    <n v="2"/>
    <n v="4"/>
  </r>
  <r>
    <s v="e75l0277"/>
    <s v="E75L0277.lfad.lfnet.se"/>
    <x v="9"/>
    <x v="2"/>
    <x v="82"/>
    <x v="2"/>
    <n v="0.66"/>
    <n v="0.14000000000000001"/>
    <n v="18.059999999999999"/>
    <n v="26.58"/>
    <n v="4.4400000000000004"/>
    <n v="36.11"/>
    <s v="Microsoft Windows Server 2012 R2 Standard"/>
    <n v="433"/>
    <n v="365"/>
    <n v="68"/>
    <n v="32"/>
    <n v="2"/>
    <n v="4"/>
  </r>
  <r>
    <s v="e75l0278"/>
    <s v="E75L0278.lfad.lfnet.se"/>
    <x v="9"/>
    <x v="2"/>
    <x v="82"/>
    <x v="2"/>
    <n v="0.3"/>
    <n v="0.1"/>
    <n v="8.2100000000000009"/>
    <n v="15.27"/>
    <n v="5.09"/>
    <n v="46.36"/>
    <s v="Microsoft Windows Server 2012 R2 Standard"/>
    <n v="180"/>
    <n v="140"/>
    <n v="40"/>
    <n v="32"/>
    <n v="2"/>
    <n v="8"/>
  </r>
  <r>
    <s v="E75L0279"/>
    <s v="E75L0279"/>
    <x v="0"/>
    <x v="2"/>
    <x v="0"/>
    <x v="1"/>
    <n v="4"/>
    <n v="0.47"/>
    <n v="61.8"/>
    <n v="14.05"/>
    <n v="5.84"/>
    <n v="22.22"/>
    <s v="Microsoft Windows Server 2012 R2 Standard"/>
    <n v="80"/>
    <n v="14"/>
    <n v="66"/>
    <n v="16"/>
    <n v="1"/>
    <n v="4"/>
  </r>
  <r>
    <s v="e75l0280"/>
    <s v="E75L0280"/>
    <x v="0"/>
    <x v="2"/>
    <x v="0"/>
    <x v="1"/>
    <n v="4.1100000000000003"/>
    <n v="0.37"/>
    <n v="76.17"/>
    <n v="14.33"/>
    <n v="6.3"/>
    <n v="20.329999999999998"/>
    <s v="Microsoft Windows Server 2012 R2 Standard"/>
    <n v="80"/>
    <n v="11"/>
    <n v="69"/>
    <n v="16"/>
    <n v="1"/>
    <n v="4"/>
  </r>
  <r>
    <s v="E75L0281"/>
    <s v="E75L0281.lfad.lfnet.se"/>
    <x v="0"/>
    <x v="2"/>
    <x v="0"/>
    <x v="1"/>
    <n v="11.12"/>
    <n v="0.41"/>
    <n v="57.12"/>
    <n v="21.73"/>
    <n v="5.51"/>
    <n v="28.96"/>
    <s v="Microsoft Windows Server 2012 R2 Standard"/>
    <n v="140"/>
    <n v="90"/>
    <n v="50"/>
    <n v="16"/>
    <n v="1"/>
    <n v="4"/>
  </r>
  <r>
    <s v="E75L0282"/>
    <s v="E75L0282.lfad.lfnet.se"/>
    <x v="0"/>
    <x v="2"/>
    <x v="0"/>
    <x v="1"/>
    <n v="10.96"/>
    <n v="0.38"/>
    <n v="45.64"/>
    <n v="22.78"/>
    <n v="6.59"/>
    <n v="29.01"/>
    <s v="Microsoft Windows Server 2012 R2 Standard"/>
    <n v="140"/>
    <n v="92"/>
    <n v="48"/>
    <n v="16"/>
    <n v="1"/>
    <n v="4"/>
  </r>
  <r>
    <s v="e75l0284"/>
    <s v="E75L0284.lfad.lfnet.se"/>
    <x v="9"/>
    <x v="0"/>
    <x v="20"/>
    <x v="1"/>
    <n v="19.440000000000001"/>
    <n v="0.81"/>
    <n v="100"/>
    <n v="14.88"/>
    <n v="5.39"/>
    <n v="22.47"/>
    <s v="Microsoft Windows Server 2016 Standard"/>
    <n v="140"/>
    <n v="112"/>
    <n v="28"/>
    <n v="8"/>
    <n v="1"/>
    <n v="2"/>
  </r>
  <r>
    <s v="E75L0285"/>
    <s v="E75L0285.lfad.lfnet.se"/>
    <x v="9"/>
    <x v="0"/>
    <x v="20"/>
    <x v="1"/>
    <n v="19.04"/>
    <n v="0.7"/>
    <n v="100"/>
    <n v="8.01"/>
    <n v="4.8"/>
    <n v="24.37"/>
    <s v="Microsoft Windows Server 2012 R2 Standard"/>
    <n v="3808"/>
    <n v="2416"/>
    <n v="1392"/>
    <n v="128"/>
    <n v="2"/>
    <n v="4"/>
  </r>
  <r>
    <s v="E75L0287"/>
    <s v="E75L0287.lfad.lfnet.se"/>
    <x v="0"/>
    <x v="0"/>
    <x v="0"/>
    <x v="1"/>
    <n v="2.78"/>
    <n v="0.77"/>
    <n v="99.08"/>
    <n v="7.3"/>
    <n v="3.95"/>
    <n v="68.64"/>
    <s v="Microsoft Windows Server 2016 Standard"/>
    <n v="3079"/>
    <n v="3020"/>
    <n v="59"/>
    <n v="4"/>
    <n v="2"/>
    <n v="2"/>
  </r>
  <r>
    <s v="e75l0288"/>
    <s v="E75L0288.lfad.lfnet.se"/>
    <x v="20"/>
    <x v="2"/>
    <x v="57"/>
    <x v="1"/>
    <n v="0.57999999999999996"/>
    <n v="0.33"/>
    <n v="62.74"/>
    <n v="20.38"/>
    <n v="6.79"/>
    <n v="39.69"/>
    <s v="Microsoft Windows Server 2012 R2 Standard"/>
    <n v="140"/>
    <n v="55"/>
    <n v="85"/>
    <n v="16"/>
    <n v="2"/>
    <n v="2"/>
  </r>
  <r>
    <s v="E75l0291"/>
    <s v="E75l0291.lfad.lfnet.se"/>
    <x v="13"/>
    <x v="6"/>
    <x v="27"/>
    <x v="1"/>
    <n v="0.78"/>
    <n v="0.17"/>
    <n v="57.98"/>
    <n v="22.41"/>
    <n v="5.14"/>
    <n v="27.37"/>
    <s v="Microsoft Windows Server 2012 R2 Standard"/>
    <n v="280"/>
    <n v="213"/>
    <n v="67"/>
    <n v="32"/>
    <n v="2"/>
    <n v="4"/>
  </r>
  <r>
    <s v="e75l0292"/>
    <s v="E75L0292.lfad.lfnet.se"/>
    <x v="13"/>
    <x v="6"/>
    <x v="27"/>
    <x v="1"/>
    <n v="0.72"/>
    <n v="0.17"/>
    <n v="60.46"/>
    <n v="10.57"/>
    <n v="3.89"/>
    <n v="18.54"/>
    <s v="Microsoft Windows Server 2012 R2 Standard"/>
    <n v="280"/>
    <n v="233"/>
    <n v="47"/>
    <n v="32"/>
    <n v="2"/>
    <n v="4"/>
  </r>
  <r>
    <s v="E75L0293"/>
    <s v="E75L0293.lfad.lfnet.se"/>
    <x v="13"/>
    <x v="6"/>
    <x v="27"/>
    <x v="1"/>
    <n v="0.54"/>
    <n v="0.16"/>
    <n v="62.73"/>
    <n v="10.19"/>
    <n v="3.84"/>
    <n v="18.43"/>
    <s v="Microsoft Windows Server 2012 R2 Standard"/>
    <n v="180"/>
    <n v="134"/>
    <n v="46"/>
    <n v="32"/>
    <n v="2"/>
    <n v="4"/>
  </r>
  <r>
    <s v="E75L0295"/>
    <s v="E75L0295.lfad.lfnet.se"/>
    <x v="0"/>
    <x v="0"/>
    <x v="0"/>
    <x v="1"/>
    <n v="2.33"/>
    <n v="0.79"/>
    <n v="88.41"/>
    <n v="6.22"/>
    <n v="3.25"/>
    <n v="10.050000000000001"/>
    <s v="Microsoft Windows Server 2016 Standard"/>
    <n v="1559"/>
    <n v="1073"/>
    <n v="486"/>
    <n v="128"/>
    <n v="2"/>
    <n v="4"/>
  </r>
  <r>
    <s v="E75L0296"/>
    <s v="E75L0296.lfad.lfnet.se"/>
    <x v="7"/>
    <x v="1"/>
    <x v="83"/>
    <x v="1"/>
    <n v="0.4"/>
    <n v="0.01"/>
    <n v="40.369999999999997"/>
    <n v="34.46"/>
    <n v="5.4"/>
    <n v="45.92"/>
    <s v="Microsoft Windows Server 2012 R2 Standard"/>
    <n v="310"/>
    <n v="249"/>
    <n v="61"/>
    <n v="32"/>
    <n v="2"/>
    <n v="4"/>
  </r>
  <r>
    <s v="e75l0298"/>
    <s v="E75L0298.lfad.lfnet.se"/>
    <x v="13"/>
    <x v="6"/>
    <x v="27"/>
    <x v="1"/>
    <n v="1"/>
    <n v="0.57999999999999996"/>
    <n v="100"/>
    <n v="9.31"/>
    <n v="6.19"/>
    <n v="18.84"/>
    <s v="Microsoft Windows Server 2012 R2 Standard"/>
    <n v="120"/>
    <n v="98"/>
    <n v="22"/>
    <n v="4"/>
    <n v="1"/>
    <n v="2"/>
  </r>
  <r>
    <s v="e75l0300"/>
    <s v="E75L0300.lfad.lfnet.se"/>
    <x v="0"/>
    <x v="0"/>
    <x v="0"/>
    <x v="1"/>
    <n v="0.52"/>
    <n v="0.31"/>
    <n v="62.69"/>
    <n v="9.83"/>
    <n v="6"/>
    <n v="16.02"/>
    <s v="Microsoft Windows Server 2012 R2 Standard"/>
    <n v="110"/>
    <n v="93"/>
    <n v="17"/>
    <n v="16"/>
    <n v="2"/>
    <n v="2"/>
  </r>
  <r>
    <s v="e75l0301"/>
    <s v="E75L0301.lfad.lfnet.se"/>
    <x v="0"/>
    <x v="0"/>
    <x v="0"/>
    <x v="1"/>
    <n v="1.1100000000000001"/>
    <n v="0.39"/>
    <n v="68.510000000000005"/>
    <n v="10.82"/>
    <n v="5.74"/>
    <n v="15.13"/>
    <s v="Microsoft Windows Server 2008 R2 Enterprise "/>
    <n v="110"/>
    <n v="51"/>
    <n v="59"/>
    <n v="8"/>
    <n v="2"/>
    <n v="2"/>
  </r>
  <r>
    <s v="e75l0305"/>
    <s v="E75L0305.LFDEV.SE"/>
    <x v="24"/>
    <x v="4"/>
    <x v="70"/>
    <x v="1"/>
    <n v="0.6"/>
    <n v="0.33"/>
    <n v="25.99"/>
    <n v="10.87"/>
    <n v="6.93"/>
    <n v="16.63"/>
    <s v="Microsoft Windows Server 2012 R2 Standard"/>
    <n v="280"/>
    <n v="175"/>
    <n v="105"/>
    <n v="16"/>
    <n v="2"/>
    <n v="2"/>
  </r>
  <r>
    <s v="e75l0307"/>
    <s v="E75L0307.LFDEV.SE"/>
    <x v="24"/>
    <x v="4"/>
    <x v="70"/>
    <x v="1"/>
    <n v="5.57"/>
    <n v="0.57999999999999996"/>
    <n v="94.63"/>
    <n v="62.64"/>
    <n v="14.25"/>
    <n v="93.66"/>
    <s v="Microsoft Windows Server 2012 R2 Standard"/>
    <n v="280"/>
    <n v="175"/>
    <n v="105"/>
    <n v="16"/>
    <n v="2"/>
    <n v="2"/>
  </r>
  <r>
    <s v="e75l0308"/>
    <s v="E75L0308.LFDEV.SE"/>
    <x v="24"/>
    <x v="4"/>
    <x v="70"/>
    <x v="1"/>
    <n v="27.08"/>
    <n v="1.71"/>
    <n v="55.3"/>
    <n v="60.83"/>
    <n v="8.1199999999999992"/>
    <n v="82.1"/>
    <s v="Microsoft Windows Server 2012 R2 Standard"/>
    <n v="280"/>
    <n v="175"/>
    <n v="105"/>
    <n v="16"/>
    <n v="2"/>
    <n v="2"/>
  </r>
  <r>
    <s v="E75L0309"/>
    <s v="E75L0309.lfad.lfnet.se"/>
    <x v="9"/>
    <x v="0"/>
    <x v="20"/>
    <x v="1"/>
    <n v="1.25"/>
    <n v="0.56000000000000005"/>
    <n v="48.15"/>
    <n v="13.19"/>
    <n v="5.0199999999999996"/>
    <n v="44.27"/>
    <s v="Microsoft Windows Server 2012 R2 Standard"/>
    <n v="70"/>
    <n v="19"/>
    <n v="51"/>
    <n v="32"/>
    <n v="2"/>
    <n v="4"/>
  </r>
  <r>
    <s v="E75L0310"/>
    <s v="E75L0310.lfad.lfnet.se"/>
    <x v="9"/>
    <x v="0"/>
    <x v="20"/>
    <x v="1"/>
    <n v="1.1000000000000001"/>
    <n v="0.41"/>
    <n v="44.15"/>
    <n v="13.32"/>
    <n v="5.54"/>
    <n v="45.38"/>
    <s v="Microsoft Windows Server 2012 R2 Standard"/>
    <n v="130"/>
    <n v="78"/>
    <n v="52"/>
    <n v="32"/>
    <n v="2"/>
    <n v="4"/>
  </r>
  <r>
    <s v="e75l0311"/>
    <s v="E75L0311.lfad.lfnet.se"/>
    <x v="24"/>
    <x v="1"/>
    <x v="84"/>
    <x v="1"/>
    <n v="0.72"/>
    <n v="0.14000000000000001"/>
    <n v="49.13"/>
    <n v="18.22"/>
    <n v="3.35"/>
    <n v="39.42"/>
    <s v="Microsoft Windows Server 2012 R2 Standard"/>
    <n v="320"/>
    <n v="117"/>
    <n v="203"/>
    <n v="32"/>
    <n v="2"/>
    <n v="4"/>
  </r>
  <r>
    <s v="E75L0312"/>
    <s v="E75L0312.lfad.lfnet.se"/>
    <x v="24"/>
    <x v="1"/>
    <x v="84"/>
    <x v="1"/>
    <n v="0.65"/>
    <n v="0.18"/>
    <n v="39.51"/>
    <n v="34.880000000000003"/>
    <n v="14.43"/>
    <n v="41.12"/>
    <s v="Microsoft Windows Server 2012 R2 Standard"/>
    <n v="560"/>
    <n v="483"/>
    <n v="77"/>
    <n v="3"/>
    <n v="2"/>
    <n v="4"/>
  </r>
  <r>
    <s v="e75l0313"/>
    <s v="E75L0313.lfad.lfnet.se"/>
    <x v="9"/>
    <x v="2"/>
    <x v="20"/>
    <x v="1"/>
    <n v="4.0599999999999996"/>
    <n v="1.27"/>
    <n v="78.7"/>
    <n v="39.01"/>
    <n v="5.71"/>
    <n v="49.86"/>
    <s v="Microsoft Windows Server 2012 R2 Standard"/>
    <n v="280"/>
    <n v="149"/>
    <n v="131"/>
    <n v="32"/>
    <n v="2"/>
    <n v="4"/>
  </r>
  <r>
    <s v="e75l0314"/>
    <s v="E75L0314.lfad.lfnet.se"/>
    <x v="9"/>
    <x v="2"/>
    <x v="20"/>
    <x v="1"/>
    <n v="4.0599999999999996"/>
    <n v="1.1200000000000001"/>
    <n v="93.84"/>
    <n v="37.86"/>
    <n v="5.19"/>
    <n v="48.68"/>
    <s v="Microsoft Windows Server 2012 R2 Standard"/>
    <n v="280"/>
    <n v="230"/>
    <n v="50"/>
    <n v="32"/>
    <n v="2"/>
    <n v="4"/>
  </r>
  <r>
    <s v="E75L0317"/>
    <s v="E75L0317.lfad.lfnet.se"/>
    <x v="13"/>
    <x v="6"/>
    <x v="27"/>
    <x v="0"/>
    <n v="1.76"/>
    <n v="0"/>
    <n v="63.81"/>
    <n v="59.43"/>
    <n v="4.8099999999999996"/>
    <n v="67.17"/>
    <s v="Microsoft Windows Server 2012 R2 Standard"/>
    <n v="1084"/>
    <n v="675"/>
    <n v="409"/>
    <n v="144"/>
    <n v="2"/>
    <n v="8"/>
  </r>
  <r>
    <s v="E75L0318"/>
    <s v="E75L0318.lfad.lfnet.se"/>
    <x v="13"/>
    <x v="6"/>
    <x v="27"/>
    <x v="0"/>
    <n v="2.08"/>
    <n v="0"/>
    <n v="41.6"/>
    <n v="30.51"/>
    <n v="2.4500000000000002"/>
    <n v="63.26"/>
    <s v="Microsoft Windows Server 2012 R2 Standard"/>
    <n v="2384"/>
    <n v="301"/>
    <n v="2083"/>
    <n v="144"/>
    <n v="2"/>
    <n v="8"/>
  </r>
  <r>
    <s v="e75l0319"/>
    <s v="E75L0319.lfad.lfnet.se"/>
    <x v="0"/>
    <x v="2"/>
    <x v="0"/>
    <x v="1"/>
    <n v="1.61"/>
    <n v="0.18"/>
    <n v="37.81"/>
    <n v="15.18"/>
    <n v="3.95"/>
    <n v="25.19"/>
    <s v="Microsoft Windows Server 2012 R2 Standard"/>
    <n v="120"/>
    <n v="73"/>
    <n v="47"/>
    <n v="16"/>
    <n v="2"/>
    <n v="4"/>
  </r>
  <r>
    <s v="e75l0320"/>
    <s v="E75L0320.lfad.lfnet.se"/>
    <x v="24"/>
    <x v="2"/>
    <x v="84"/>
    <x v="1"/>
    <n v="1.51"/>
    <n v="0.19"/>
    <n v="40.65"/>
    <n v="16.86"/>
    <n v="4.49"/>
    <n v="24.81"/>
    <s v="Microsoft Windows Server 2012 R2 Standard"/>
    <n v="120"/>
    <n v="79"/>
    <n v="41"/>
    <n v="16"/>
    <n v="2"/>
    <n v="4"/>
  </r>
  <r>
    <s v="E75L0321"/>
    <s v="E75L0321.lfad.lfnet.se"/>
    <x v="24"/>
    <x v="2"/>
    <x v="84"/>
    <x v="1"/>
    <n v="3.14"/>
    <n v="0.02"/>
    <n v="100"/>
    <n v="23.01"/>
    <n v="5.22"/>
    <n v="46.88"/>
    <s v="Microsoft Windows Server 2012 R2 Standard"/>
    <n v="220"/>
    <n v="46"/>
    <n v="174"/>
    <n v="16"/>
    <n v="2"/>
    <n v="4"/>
  </r>
  <r>
    <s v="e75l0322"/>
    <s v="E75L0322.lfad.lfnet.se"/>
    <x v="24"/>
    <x v="2"/>
    <x v="84"/>
    <x v="1"/>
    <n v="0.86"/>
    <n v="0.3"/>
    <n v="30.41"/>
    <n v="32.200000000000003"/>
    <n v="7.9"/>
    <n v="45.1"/>
    <s v="Microsoft Windows Server 2012 R2 Standard"/>
    <n v="504"/>
    <n v="408"/>
    <n v="96"/>
    <n v="8"/>
    <n v="2"/>
    <n v="4"/>
  </r>
  <r>
    <s v="e75l0323"/>
    <s v="E75L0323.lfad.lfnet.se"/>
    <x v="24"/>
    <x v="2"/>
    <x v="0"/>
    <x v="1"/>
    <n v="0.76"/>
    <n v="0.31"/>
    <n v="32.19"/>
    <n v="19.829999999999998"/>
    <n v="8.6199999999999992"/>
    <n v="43.51"/>
    <s v="Microsoft Windows Server 2012 R2 Standard"/>
    <n v="60"/>
    <n v="24"/>
    <n v="36"/>
    <n v="8"/>
    <n v="2"/>
    <n v="4"/>
  </r>
  <r>
    <s v="E75L0324"/>
    <s v="E75L0324.lfad.lfnet.se"/>
    <x v="0"/>
    <x v="2"/>
    <x v="0"/>
    <x v="1"/>
    <n v="6.01"/>
    <n v="0.68"/>
    <n v="80.81"/>
    <n v="58.18"/>
    <n v="32.619999999999997"/>
    <n v="77.58"/>
    <s v="Microsoft Windows Server 2012 R2 Standard"/>
    <n v="8686"/>
    <n v="2787"/>
    <n v="5899"/>
    <n v="32"/>
    <n v="2"/>
    <n v="4"/>
  </r>
  <r>
    <s v="E75L0325"/>
    <s v="E75L0325.lfad.lfnet.se"/>
    <x v="5"/>
    <x v="0"/>
    <x v="7"/>
    <x v="1"/>
    <n v="1.44"/>
    <n v="0.81"/>
    <n v="36.119999999999997"/>
    <n v="24.67"/>
    <n v="4.93"/>
    <n v="29"/>
    <s v="Microsoft Windows Server 2012 R2 Standard"/>
    <n v="2542"/>
    <n v="1937"/>
    <n v="605"/>
    <n v="32"/>
    <n v="2"/>
    <n v="4"/>
  </r>
  <r>
    <s v="e75l0327"/>
    <s v="E75L0327.lfad.lfnet.se"/>
    <x v="0"/>
    <x v="0"/>
    <x v="0"/>
    <x v="0"/>
    <n v="1.4"/>
    <n v="7.0000000000000007E-2"/>
    <n v="99.03"/>
    <n v="76.09"/>
    <n v="1.56"/>
    <n v="99.15"/>
    <s v="Microsoft Windows Server 2012 R2 Standard"/>
    <n v="480"/>
    <n v="405"/>
    <n v="75"/>
    <n v="32"/>
    <n v="2"/>
    <n v="2"/>
  </r>
  <r>
    <s v="E75L0328"/>
    <s v="E75L0328.lfad.lfnet.se"/>
    <x v="0"/>
    <x v="2"/>
    <x v="0"/>
    <x v="0"/>
    <n v="2.75"/>
    <n v="0"/>
    <n v="97.29"/>
    <n v="45.49"/>
    <n v="1.52"/>
    <n v="91.93"/>
    <s v="Microsoft Windows Server 2012 R2 Standard"/>
    <n v="560"/>
    <n v="256"/>
    <n v="304"/>
    <n v="128"/>
    <n v="2"/>
    <n v="6"/>
  </r>
  <r>
    <s v="E75L0329"/>
    <s v="E75L0329.lfad.lfnet.se"/>
    <x v="17"/>
    <x v="2"/>
    <x v="85"/>
    <x v="1"/>
    <n v="3.91"/>
    <n v="1.54"/>
    <n v="100"/>
    <n v="41.68"/>
    <n v="13.47"/>
    <n v="49.2"/>
    <s v="Microsoft Windows Server 2012 R2 Standard"/>
    <n v="500"/>
    <n v="442"/>
    <n v="58"/>
    <n v="4"/>
    <n v="1"/>
    <n v="1"/>
  </r>
  <r>
    <s v="E75L0330"/>
    <s v="E75L0330.lfad.lfnet.se"/>
    <x v="0"/>
    <x v="2"/>
    <x v="0"/>
    <x v="1"/>
    <n v="5"/>
    <n v="1.97"/>
    <n v="96.26"/>
    <n v="28.32"/>
    <n v="7.4"/>
    <n v="33.909999999999997"/>
    <s v="Microsoft Windows Server 2016 Standard"/>
    <n v="129"/>
    <n v="83"/>
    <n v="46"/>
    <n v="64"/>
    <n v="2"/>
    <n v="2"/>
  </r>
  <r>
    <s v="E75L0330"/>
    <s v="Total CPU"/>
    <x v="0"/>
    <x v="2"/>
    <x v="0"/>
    <x v="1"/>
    <n v="15.84"/>
    <n v="3.9"/>
    <n v="55.4"/>
    <n v="28.32"/>
    <n v="7.4"/>
    <n v="33.909999999999997"/>
    <s v="Microsoft Windows Server 2016 Standard"/>
    <n v="129"/>
    <n v="83"/>
    <n v="46"/>
    <n v="64"/>
    <n v="2"/>
    <n v="2"/>
  </r>
  <r>
    <s v="E75L0331"/>
    <s v="E75L0331.lfad.lfnet.se"/>
    <x v="0"/>
    <x v="0"/>
    <x v="0"/>
    <x v="1"/>
    <n v="1.52"/>
    <n v="0.81"/>
    <n v="17.73"/>
    <n v="10.23"/>
    <n v="6.45"/>
    <n v="19.440000000000001"/>
    <s v="Microsoft Windows Server 2008 R2 Standard "/>
    <n v="280"/>
    <n v="237"/>
    <n v="43"/>
    <n v="32"/>
    <n v="2"/>
    <n v="4"/>
  </r>
  <r>
    <s v="E75L0332"/>
    <s v="E75L0332.lfad.lfnet.se"/>
    <x v="0"/>
    <x v="0"/>
    <x v="0"/>
    <x v="1"/>
    <n v="3.9"/>
    <n v="2.57"/>
    <n v="100"/>
    <n v="23.3"/>
    <n v="13.86"/>
    <n v="28.26"/>
    <s v="Microsoft Windows Server 2012 R2 Standard"/>
    <n v="100"/>
    <n v="47"/>
    <n v="53"/>
    <n v="16"/>
    <n v="1"/>
    <n v="2"/>
  </r>
  <r>
    <s v="E75L0333"/>
    <s v="E75L0333.lfad.lfnet.se"/>
    <x v="0"/>
    <x v="0"/>
    <x v="0"/>
    <x v="1"/>
    <n v="5.58"/>
    <n v="1.7"/>
    <n v="86.58"/>
    <n v="23.9"/>
    <n v="5.41"/>
    <n v="27.61"/>
    <s v="Microsoft Windows Server 2012 R2 Standard"/>
    <n v="560"/>
    <n v="517"/>
    <n v="43"/>
    <n v="24"/>
    <n v="1"/>
    <n v="2"/>
  </r>
  <r>
    <s v="E75L0334"/>
    <s v="E75L0334.lfad.lfnet.se"/>
    <x v="0"/>
    <x v="5"/>
    <x v="0"/>
    <x v="1"/>
    <n v="3.31"/>
    <n v="0.09"/>
    <n v="100"/>
    <n v="18.82"/>
    <n v="3.83"/>
    <n v="36.979999999999997"/>
    <s v="Microsoft Windows Server 2008 R2 Standard "/>
    <n v="580"/>
    <n v="481"/>
    <n v="99"/>
    <n v="16"/>
    <n v="1"/>
    <n v="2"/>
  </r>
  <r>
    <s v="E75L0337"/>
    <s v="E75L0337.lfad.lfnet.se"/>
    <x v="0"/>
    <x v="1"/>
    <x v="0"/>
    <x v="1"/>
    <n v="2.8"/>
    <n v="1.25"/>
    <n v="98.19"/>
    <n v="33.840000000000003"/>
    <n v="14.25"/>
    <n v="40.659999999999997"/>
    <s v="Microsoft Windows Server 2012 R2 Standard"/>
    <n v="160"/>
    <n v="107"/>
    <n v="53"/>
    <n v="16"/>
    <n v="2"/>
    <n v="2"/>
  </r>
  <r>
    <s v="E75L0343"/>
    <s v="E75L0343.lfad.lfnet.se"/>
    <x v="5"/>
    <x v="0"/>
    <x v="6"/>
    <x v="1"/>
    <n v="1.87"/>
    <n v="0.56000000000000005"/>
    <n v="88.53"/>
    <n v="29.52"/>
    <n v="23.1"/>
    <n v="36.72"/>
    <s v="Microsoft Windows Server 2016 Standard"/>
    <n v="2213"/>
    <n v="1992"/>
    <n v="221"/>
    <n v="16"/>
    <n v="2"/>
    <n v="4"/>
  </r>
  <r>
    <s v="E75L0344"/>
    <s v="E75L0344.lfad.lfnet.se"/>
    <x v="5"/>
    <x v="0"/>
    <x v="7"/>
    <x v="1"/>
    <n v="4.46"/>
    <n v="0.14000000000000001"/>
    <n v="48.81"/>
    <n v="29.79"/>
    <n v="4.8099999999999996"/>
    <n v="32.520000000000003"/>
    <s v="Microsoft Windows Server 2012 R2 Standard"/>
    <n v="2537"/>
    <n v="1931"/>
    <n v="606"/>
    <n v="32"/>
    <n v="2"/>
    <n v="4"/>
  </r>
  <r>
    <s v="E75L0345"/>
    <s v="E75L0345.lfad.lfnet.se"/>
    <x v="5"/>
    <x v="2"/>
    <x v="6"/>
    <x v="1"/>
    <n v="1.77"/>
    <n v="0.71"/>
    <n v="71.13"/>
    <n v="43.93"/>
    <n v="35.53"/>
    <n v="62.23"/>
    <s v="Microsoft Windows Server 2012 R2 Standard"/>
    <n v="8681"/>
    <n v="2731"/>
    <n v="5950"/>
    <n v="32"/>
    <n v="2"/>
    <n v="4"/>
  </r>
  <r>
    <s v="E75L0346"/>
    <s v="E75L0346.lfad.lfnet.se"/>
    <x v="9"/>
    <x v="2"/>
    <x v="80"/>
    <x v="1"/>
    <n v="0.8"/>
    <n v="0.18"/>
    <n v="24.86"/>
    <n v="8.92"/>
    <n v="5.93"/>
    <n v="13.21"/>
    <s v="Microsoft Windows Server 2012 R2 Standard"/>
    <n v="160"/>
    <n v="121"/>
    <n v="39"/>
    <n v="32"/>
    <n v="2"/>
    <n v="4"/>
  </r>
  <r>
    <s v="E75L0347"/>
    <s v="E75L0347.lfad.lfnet.se"/>
    <x v="9"/>
    <x v="2"/>
    <x v="80"/>
    <x v="0"/>
    <n v="2.89"/>
    <n v="0"/>
    <n v="100"/>
    <n v="52.73"/>
    <n v="2.27"/>
    <n v="59.5"/>
    <s v="Microsoft Windows Server 2012 R2 Standard"/>
    <n v="1110"/>
    <n v="865"/>
    <n v="245"/>
    <n v="144"/>
    <n v="2"/>
    <n v="4"/>
  </r>
  <r>
    <s v="e75l0348"/>
    <s v="E75L0348"/>
    <x v="9"/>
    <x v="2"/>
    <x v="80"/>
    <x v="0"/>
    <n v="0.35"/>
    <n v="0"/>
    <n v="9.01"/>
    <n v="7.95"/>
    <n v="3.29"/>
    <n v="10.48"/>
    <s v="Microsoft Windows Server 2012 R2 Standard"/>
    <n v="151"/>
    <n v="81"/>
    <n v="70"/>
    <n v="8"/>
    <n v="2"/>
    <n v="1"/>
  </r>
  <r>
    <s v="e75l0349"/>
    <s v="E75L0349"/>
    <x v="9"/>
    <x v="2"/>
    <x v="80"/>
    <x v="0"/>
    <n v="0.53"/>
    <n v="0.23"/>
    <n v="9.4499999999999993"/>
    <n v="7.62"/>
    <n v="4.45"/>
    <n v="9.89"/>
    <s v="Microsoft Windows Server 2012 R2 Standard"/>
    <n v="1909"/>
    <n v="1187"/>
    <n v="722"/>
    <n v="64"/>
    <n v="2"/>
    <n v="2"/>
  </r>
  <r>
    <s v="E75L0350"/>
    <s v="E75L0350.lfad.lfnet.se"/>
    <x v="5"/>
    <x v="5"/>
    <x v="5"/>
    <x v="1"/>
    <n v="1.07"/>
    <n v="0.19"/>
    <n v="98.12"/>
    <n v="8.56"/>
    <n v="4.7699999999999996"/>
    <n v="12.4"/>
    <s v="Microsoft Windows Server 2012 R2 Standard"/>
    <n v="680"/>
    <n v="652"/>
    <n v="28"/>
    <n v="8"/>
    <n v="2"/>
    <n v="1"/>
  </r>
  <r>
    <s v="E75L0351"/>
    <s v="E75L0351.lfad.lfnet.se"/>
    <x v="0"/>
    <x v="1"/>
    <x v="0"/>
    <x v="1"/>
    <n v="0.76"/>
    <n v="0.42"/>
    <n v="82.31"/>
    <n v="11.76"/>
    <n v="5.4"/>
    <n v="26.54"/>
    <s v="Microsoft Windows Server 2012 R2 Standard"/>
    <n v="320"/>
    <n v="278"/>
    <n v="42"/>
    <n v="32"/>
    <n v="2"/>
    <n v="2"/>
  </r>
  <r>
    <s v="E75L0353"/>
    <s v="E75L0353.lfad.lfnet.se"/>
    <x v="5"/>
    <x v="0"/>
    <x v="7"/>
    <x v="0"/>
    <n v="7.27"/>
    <n v="0"/>
    <n v="56.97"/>
    <n v="5.69"/>
    <n v="1.5"/>
    <n v="8.89"/>
    <s v="Microsoft Windows Server 2012 R2 Standard"/>
    <n v="280"/>
    <n v="216"/>
    <n v="64"/>
    <n v="16"/>
    <n v="2"/>
    <n v="2"/>
  </r>
  <r>
    <s v="E75L0354"/>
    <s v="E75L0354.lfad.lfnet.se"/>
    <x v="5"/>
    <x v="0"/>
    <x v="7"/>
    <x v="0"/>
    <n v="0.25"/>
    <n v="0"/>
    <n v="6.41"/>
    <n v="2.41"/>
    <n v="1.55"/>
    <n v="3.27"/>
    <s v="Microsoft Windows Server 2012 R2 Standard"/>
    <n v="280"/>
    <n v="221"/>
    <n v="59"/>
    <n v="16"/>
    <n v="2"/>
    <n v="2"/>
  </r>
  <r>
    <s v="E75L0355"/>
    <s v="E75l0355.lfad.lfnet.se"/>
    <x v="0"/>
    <x v="2"/>
    <x v="0"/>
    <x v="0"/>
    <n v="2.1"/>
    <n v="0"/>
    <n v="44.84"/>
    <n v="29.18"/>
    <n v="1.52"/>
    <n v="82.42"/>
    <s v="Microsoft Windows Server 2016 Standard"/>
    <n v="2773"/>
    <n v="2731"/>
    <n v="42"/>
    <n v="512"/>
    <n v="2"/>
    <n v="8"/>
  </r>
  <r>
    <s v="E75L0357"/>
    <s v="E75L0357.lfad.lfnet.se"/>
    <x v="5"/>
    <x v="8"/>
    <x v="7"/>
    <x v="0"/>
    <n v="1.05"/>
    <n v="0"/>
    <n v="30.39"/>
    <n v="2.62"/>
    <n v="1.52"/>
    <n v="39.06"/>
    <s v="Microsoft Windows Server 2016 Standard"/>
    <n v="250"/>
    <n v="210"/>
    <n v="40"/>
    <n v="512"/>
    <n v="2"/>
    <n v="8"/>
  </r>
  <r>
    <s v="E75L0359"/>
    <s v="E75L0359.lfad.lfnet.se"/>
    <x v="0"/>
    <x v="4"/>
    <x v="0"/>
    <x v="1"/>
    <n v="1.94"/>
    <n v="0.38"/>
    <n v="100"/>
    <n v="44.69"/>
    <n v="17.760000000000002"/>
    <n v="67.150000000000006"/>
    <s v="Microsoft Windows Server 2012 R2 Standard"/>
    <n v="160"/>
    <n v="75"/>
    <n v="85"/>
    <n v="16"/>
    <n v="2"/>
    <n v="2"/>
  </r>
  <r>
    <s v="E75L0360"/>
    <s v="E75L0360.lfad.lfnet.se"/>
    <x v="0"/>
    <x v="5"/>
    <x v="0"/>
    <x v="1"/>
    <n v="1.23"/>
    <n v="0.64"/>
    <n v="100"/>
    <n v="33.130000000000003"/>
    <n v="21.55"/>
    <n v="44.57"/>
    <s v="Microsoft Windows Server 2016 Standard"/>
    <n v="160"/>
    <n v="103"/>
    <n v="57"/>
    <n v="16"/>
    <n v="2"/>
    <n v="2"/>
  </r>
  <r>
    <s v="E75L0361"/>
    <s v="E75L0361.lfad.lfnet.se"/>
    <x v="22"/>
    <x v="0"/>
    <x v="64"/>
    <x v="1"/>
    <n v="0.43"/>
    <n v="0.14000000000000001"/>
    <n v="36.799999999999997"/>
    <n v="16.09"/>
    <n v="3.89"/>
    <n v="21.65"/>
    <s v="Microsoft Windows Server 2012 R2 Standard"/>
    <n v="160"/>
    <n v="85"/>
    <n v="75"/>
    <n v="32"/>
    <n v="2"/>
    <n v="4"/>
  </r>
  <r>
    <s v="E75L0362"/>
    <s v="E75L0362.lfad.lfnet.se"/>
    <x v="22"/>
    <x v="2"/>
    <x v="64"/>
    <x v="1"/>
    <n v="0.4"/>
    <n v="0.2"/>
    <n v="73.31"/>
    <n v="29.31"/>
    <n v="3.73"/>
    <n v="43.72"/>
    <s v="Microsoft Windows Server 2012 R2 Standard"/>
    <n v="160"/>
    <n v="132"/>
    <n v="28"/>
    <n v="32"/>
    <n v="2"/>
    <n v="4"/>
  </r>
  <r>
    <s v="E75L0363"/>
    <s v="E75L0363.lfad.lfnet.se"/>
    <x v="9"/>
    <x v="2"/>
    <x v="32"/>
    <x v="0"/>
    <n v="16.829999999999998"/>
    <n v="0"/>
    <n v="63.24"/>
    <n v="80.069999999999993"/>
    <n v="1.65"/>
    <n v="80.739999999999995"/>
    <s v="Microsoft Windows Server 2016 Standard"/>
    <n v="7731"/>
    <n v="2333"/>
    <n v="5398"/>
    <n v="1024"/>
    <n v="2"/>
    <n v="8"/>
  </r>
  <r>
    <s v="E75L0364"/>
    <s v="E75L0364.lfad.lfnet.se"/>
    <x v="9"/>
    <x v="2"/>
    <x v="32"/>
    <x v="0"/>
    <n v="4.3"/>
    <n v="0"/>
    <n v="30.92"/>
    <n v="77.599999999999994"/>
    <n v="1.8"/>
    <n v="81.64"/>
    <s v="Microsoft Windows Server 2016 Standard"/>
    <n v="7755"/>
    <n v="4311"/>
    <n v="3444"/>
    <n v="1024"/>
    <n v="2"/>
    <n v="8"/>
  </r>
  <r>
    <s v="e75l0365"/>
    <s v="e75l0365.lfad.lfnet.se"/>
    <x v="0"/>
    <x v="2"/>
    <x v="0"/>
    <x v="0"/>
    <n v="3.92"/>
    <n v="0"/>
    <n v="47.56"/>
    <n v="68.09"/>
    <n v="1.79"/>
    <n v="70.19"/>
    <s v="Microsoft Windows Server 2016 Standard"/>
    <n v="5031"/>
    <n v="1798"/>
    <n v="3233"/>
    <n v="1024"/>
    <n v="2"/>
    <n v="8"/>
  </r>
  <r>
    <s v="e75l0366"/>
    <s v="e75l0366.lfad.lfnet.se"/>
    <x v="0"/>
    <x v="0"/>
    <x v="0"/>
    <x v="0"/>
    <n v="2.35"/>
    <n v="0"/>
    <n v="42.36"/>
    <n v="29.86"/>
    <n v="2.14"/>
    <n v="48.98"/>
    <s v="Microsoft Windows Server 2016 Standard"/>
    <n v="9922"/>
    <n v="4919"/>
    <n v="5003"/>
    <n v="1024"/>
    <n v="2"/>
    <n v="8"/>
  </r>
  <r>
    <s v="E75l0367"/>
    <s v="E75L0367.lfad.lfnet.se"/>
    <x v="0"/>
    <x v="2"/>
    <x v="0"/>
    <x v="1"/>
    <n v="0.91"/>
    <n v="0.41"/>
    <n v="86.73"/>
    <n v="8.33"/>
    <n v="3.25"/>
    <n v="10.42"/>
    <s v="Microsoft Windows Server 2012 R2 Standard"/>
    <n v="480"/>
    <n v="282"/>
    <n v="198"/>
    <n v="32"/>
    <n v="1"/>
    <n v="4"/>
  </r>
  <r>
    <s v="E75L0368"/>
    <s v="E75L0368.lfad.lfnet.se"/>
    <x v="0"/>
    <x v="6"/>
    <x v="0"/>
    <x v="1"/>
    <n v="1.92"/>
    <n v="0.62"/>
    <n v="50.26"/>
    <n v="23.91"/>
    <n v="5.6"/>
    <n v="29.6"/>
    <s v="Microsoft Windows Server 2016 Standard"/>
    <n v="929"/>
    <n v="357"/>
    <n v="572"/>
    <n v="64"/>
    <n v="2"/>
    <n v="16"/>
  </r>
  <r>
    <s v="e75l0369"/>
    <s v="E75L0369.lfad.lfnet.se"/>
    <x v="0"/>
    <x v="6"/>
    <x v="0"/>
    <x v="1"/>
    <n v="0.25"/>
    <n v="0.14000000000000001"/>
    <n v="43.15"/>
    <n v="9.42"/>
    <n v="5.85"/>
    <n v="19.920000000000002"/>
    <s v="Microsoft Windows Server 2016 Standard"/>
    <n v="880"/>
    <n v="593"/>
    <n v="287"/>
    <n v="16"/>
    <n v="2"/>
    <n v="8"/>
  </r>
  <r>
    <s v="E75L0370"/>
    <s v="E75L0370.lfad.lfnet.se"/>
    <x v="0"/>
    <x v="6"/>
    <x v="0"/>
    <x v="1"/>
    <n v="0.21"/>
    <n v="0.11"/>
    <n v="17.14"/>
    <n v="8.14"/>
    <n v="4.1900000000000004"/>
    <n v="17.920000000000002"/>
    <s v="Microsoft Windows Server 2016 Standard"/>
    <n v="380"/>
    <n v="148"/>
    <n v="232"/>
    <n v="16"/>
    <n v="2"/>
    <n v="8"/>
  </r>
  <r>
    <s v="E75L0371"/>
    <s v="E75L0371.lfad.lfnet.se"/>
    <x v="9"/>
    <x v="0"/>
    <x v="32"/>
    <x v="0"/>
    <n v="3.21"/>
    <n v="0"/>
    <n v="23.12"/>
    <n v="77.19"/>
    <n v="1.68"/>
    <n v="80.77"/>
    <s v="Microsoft Windows Server 2016 Standard"/>
    <n v="7231"/>
    <n v="4154"/>
    <n v="3077"/>
    <n v="1024"/>
    <n v="2"/>
    <n v="8"/>
  </r>
  <r>
    <s v="E75L0372"/>
    <s v="E75L0372.lfad.lfnet.se"/>
    <x v="0"/>
    <x v="4"/>
    <x v="0"/>
    <x v="1"/>
    <n v="8.1199999999999992"/>
    <n v="0.75"/>
    <n v="100"/>
    <n v="27.21"/>
    <n v="14.51"/>
    <n v="69.239999999999995"/>
    <s v="Microsoft Windows Server 2016 Standard"/>
    <n v="310"/>
    <n v="267"/>
    <n v="43"/>
    <n v="16"/>
    <n v="2"/>
    <n v="2"/>
  </r>
  <r>
    <s v="E75L0373"/>
    <s v="E75L0373.lfad.lfnet.se"/>
    <x v="26"/>
    <x v="4"/>
    <x v="86"/>
    <x v="1"/>
    <n v="1.24"/>
    <n v="0.55000000000000004"/>
    <n v="86.8"/>
    <n v="42.09"/>
    <n v="8.6999999999999993"/>
    <n v="56.62"/>
    <s v="Microsoft Windows Server 2016 Standard"/>
    <n v="560"/>
    <n v="510"/>
    <n v="50"/>
    <n v="16"/>
    <n v="2"/>
    <n v="2"/>
  </r>
  <r>
    <s v="E75L0374"/>
    <s v="E75L0374.lfad.lfnet.se"/>
    <x v="26"/>
    <x v="0"/>
    <x v="86"/>
    <x v="1"/>
    <n v="0.86"/>
    <n v="0.08"/>
    <n v="81.510000000000005"/>
    <n v="8.35"/>
    <n v="4.8600000000000003"/>
    <n v="19.32"/>
    <s v="Microsoft Windows Server 2012 R2 Standard"/>
    <n v="280"/>
    <n v="210"/>
    <n v="70"/>
    <n v="16"/>
    <n v="2"/>
    <n v="2"/>
  </r>
  <r>
    <s v="E75L0376"/>
    <s v="E75L0376.lfad.lfnet.se"/>
    <x v="26"/>
    <x v="2"/>
    <x v="86"/>
    <x v="1"/>
    <n v="11.21"/>
    <n v="0.56999999999999995"/>
    <n v="99.18"/>
    <n v="10"/>
    <n v="6.58"/>
    <n v="19.78"/>
    <s v="Microsoft Windows Server 2016 Standard"/>
    <n v="310"/>
    <n v="275"/>
    <n v="35"/>
    <n v="16"/>
    <n v="2"/>
    <n v="2"/>
  </r>
  <r>
    <s v="E75L0377"/>
    <s v="E75L0377.lfad.lfnet.se"/>
    <x v="26"/>
    <x v="2"/>
    <x v="86"/>
    <x v="1"/>
    <n v="1.56"/>
    <n v="0.56999999999999995"/>
    <n v="95.11"/>
    <n v="59.47"/>
    <n v="8"/>
    <n v="65"/>
    <s v="Microsoft Windows Server 2016 Standard"/>
    <n v="560"/>
    <n v="489"/>
    <n v="71"/>
    <n v="16"/>
    <n v="2"/>
    <n v="2"/>
  </r>
  <r>
    <s v="E75L0378"/>
    <s v="E75L0378.lfad.lfnet.se"/>
    <x v="0"/>
    <x v="2"/>
    <x v="0"/>
    <x v="1"/>
    <n v="0.74"/>
    <n v="0.35"/>
    <n v="81.89"/>
    <n v="7.06"/>
    <n v="4.4400000000000004"/>
    <n v="13.87"/>
    <s v="Microsoft Windows Server 2016 Standard"/>
    <n v="180"/>
    <n v="145"/>
    <n v="35"/>
    <n v="32"/>
    <n v="2"/>
    <n v="4"/>
  </r>
  <r>
    <s v="E75L0379"/>
    <s v="E75L0379.lfad.lfnet.se"/>
    <x v="0"/>
    <x v="2"/>
    <x v="0"/>
    <x v="1"/>
    <n v="0.7"/>
    <n v="0.23"/>
    <n v="74.16"/>
    <n v="6"/>
    <n v="3.43"/>
    <n v="15.15"/>
    <s v="Microsoft Windows Server 2016 Standard"/>
    <n v="180"/>
    <n v="137"/>
    <n v="43"/>
    <n v="16"/>
    <n v="2"/>
    <n v="4"/>
  </r>
  <r>
    <s v="E75L0381"/>
    <s v="E75L0381.lfad.lfnet.se"/>
    <x v="0"/>
    <x v="2"/>
    <x v="0"/>
    <x v="1"/>
    <n v="1.02"/>
    <n v="0.27"/>
    <n v="37.590000000000003"/>
    <n v="35.840000000000003"/>
    <n v="6.82"/>
    <n v="46.97"/>
    <s v="Microsoft Windows Server 2016 Standard"/>
    <n v="280"/>
    <n v="221"/>
    <n v="59"/>
    <n v="16"/>
    <n v="2"/>
    <n v="4"/>
  </r>
  <r>
    <s v="E75L0382"/>
    <s v="E75L0382.lfad.lfnet.se"/>
    <x v="0"/>
    <x v="4"/>
    <x v="0"/>
    <x v="1"/>
    <n v="0.44"/>
    <n v="0.21"/>
    <n v="56.94"/>
    <n v="14.65"/>
    <n v="5.27"/>
    <n v="18.96"/>
    <s v="Microsoft Windows Server 2012 R2 Standard"/>
    <n v="480"/>
    <n v="418"/>
    <n v="62"/>
    <n v="16"/>
    <n v="2"/>
    <n v="4"/>
  </r>
  <r>
    <s v="E75L0383"/>
    <s v="E75L0383.lfad.lfnet.se"/>
    <x v="0"/>
    <x v="4"/>
    <x v="0"/>
    <x v="1"/>
    <n v="0.37"/>
    <n v="0.14000000000000001"/>
    <n v="25.72"/>
    <n v="6.87"/>
    <n v="4.0999999999999996"/>
    <n v="12.99"/>
    <s v="Microsoft Windows Server 2012 R2 Standard"/>
    <n v="90"/>
    <n v="47"/>
    <n v="43"/>
    <n v="16"/>
    <n v="2"/>
    <n v="4"/>
  </r>
  <r>
    <s v="E75L0384"/>
    <s v="E75L0384.lfad.lfnet.se"/>
    <x v="0"/>
    <x v="0"/>
    <x v="0"/>
    <x v="1"/>
    <n v="0.42"/>
    <n v="0.14000000000000001"/>
    <n v="42.98"/>
    <n v="13.67"/>
    <n v="5.45"/>
    <n v="18.27"/>
    <s v="Microsoft Windows Server 2012 R2 Standard"/>
    <n v="480"/>
    <n v="422"/>
    <n v="58"/>
    <n v="16"/>
    <n v="2"/>
    <n v="4"/>
  </r>
  <r>
    <s v="E75L0385"/>
    <s v="E75L0385.lfad.lfnet.se"/>
    <x v="0"/>
    <x v="0"/>
    <x v="0"/>
    <x v="1"/>
    <n v="0.38"/>
    <n v="0.18"/>
    <n v="19.91"/>
    <n v="8.73"/>
    <n v="4.09"/>
    <n v="16.690000000000001"/>
    <s v="Microsoft Windows Server 2012 R2 Standard"/>
    <n v="90"/>
    <n v="50"/>
    <n v="40"/>
    <n v="16"/>
    <n v="2"/>
    <n v="4"/>
  </r>
  <r>
    <s v="E75L0386"/>
    <s v="E75L0386.lfad.lfnet.se"/>
    <x v="0"/>
    <x v="2"/>
    <x v="0"/>
    <x v="1"/>
    <n v="0.32"/>
    <n v="0.16"/>
    <n v="45.05"/>
    <n v="4.7300000000000004"/>
    <n v="3.04"/>
    <n v="7.16"/>
    <s v="Microsoft Windows Server 2012 R2 Standard"/>
    <n v="90"/>
    <n v="58"/>
    <n v="32"/>
    <n v="32"/>
    <n v="2"/>
    <n v="4"/>
  </r>
  <r>
    <s v="E75L0387"/>
    <s v="E75L0387.lfad.lfnet.se"/>
    <x v="0"/>
    <x v="2"/>
    <x v="0"/>
    <x v="1"/>
    <n v="0.28999999999999998"/>
    <n v="0.16"/>
    <n v="41.24"/>
    <n v="4.17"/>
    <n v="2.52"/>
    <n v="6.82"/>
    <s v="Microsoft Windows Server 2012 R2 Standard"/>
    <n v="90"/>
    <n v="58"/>
    <n v="32"/>
    <n v="32"/>
    <n v="2"/>
    <n v="4"/>
  </r>
  <r>
    <s v="E75L0388"/>
    <s v="E75L0388.lfad.lfnet.se"/>
    <x v="0"/>
    <x v="2"/>
    <x v="0"/>
    <x v="1"/>
    <n v="0.8"/>
    <n v="0.1"/>
    <n v="27.49"/>
    <n v="26.06"/>
    <n v="3.76"/>
    <n v="38.909999999999997"/>
    <s v="Microsoft Windows Server 2012 R2 Standard"/>
    <n v="680"/>
    <n v="611"/>
    <n v="69"/>
    <n v="32"/>
    <n v="2"/>
    <n v="4"/>
  </r>
  <r>
    <s v="E75L0389"/>
    <s v="E75L0389.lfad.lfnet.se"/>
    <x v="0"/>
    <x v="2"/>
    <x v="0"/>
    <x v="1"/>
    <n v="0.61"/>
    <n v="0.31"/>
    <n v="22.95"/>
    <n v="9.7200000000000006"/>
    <n v="3.37"/>
    <n v="27.37"/>
    <s v="Microsoft Windows Server 2012 R2 Standard"/>
    <n v="110"/>
    <n v="58"/>
    <n v="52"/>
    <n v="32"/>
    <n v="2"/>
    <n v="4"/>
  </r>
  <r>
    <s v="E75L0422"/>
    <s v="E75L0422.lfad.lfnet.se"/>
    <x v="0"/>
    <x v="1"/>
    <x v="0"/>
    <x v="1"/>
    <n v="2.15"/>
    <n v="0.52"/>
    <n v="82.64"/>
    <n v="20.61"/>
    <n v="3.94"/>
    <n v="33.82"/>
    <s v="Microsoft Windows Server 2016 Standard"/>
    <n v="1089"/>
    <n v="985"/>
    <n v="104"/>
    <n v="32"/>
    <n v="2"/>
    <n v="2"/>
  </r>
  <r>
    <s v="E75L0424"/>
    <s v="E75L0424.lfad.lfnet.se"/>
    <x v="0"/>
    <x v="2"/>
    <x v="0"/>
    <x v="1"/>
    <n v="2.08"/>
    <n v="0.36"/>
    <n v="47.61"/>
    <n v="15.2"/>
    <n v="8.66"/>
    <n v="25.59"/>
    <s v="Microsoft Windows Server 2012 R2 Standard"/>
    <n v="110"/>
    <n v="56"/>
    <n v="54"/>
    <n v="8"/>
    <n v="2"/>
    <n v="2"/>
  </r>
  <r>
    <s v="E75L0425"/>
    <s v="E75L0425.lfad.lfnet.se"/>
    <x v="0"/>
    <x v="2"/>
    <x v="0"/>
    <x v="1"/>
    <n v="3.27"/>
    <n v="0.35"/>
    <n v="84.52"/>
    <n v="19.2"/>
    <n v="10.36"/>
    <n v="35.22"/>
    <s v="Microsoft Windows Server 2012 R2 Standard"/>
    <n v="110"/>
    <n v="73"/>
    <n v="37"/>
    <n v="8"/>
    <n v="2"/>
    <n v="2"/>
  </r>
  <r>
    <s v="E75L0426"/>
    <s v="E75L0426.lfad.lfnet.se"/>
    <x v="0"/>
    <x v="2"/>
    <x v="0"/>
    <x v="1"/>
    <n v="1.1499999999999999"/>
    <n v="0.39"/>
    <n v="99.44"/>
    <n v="23.91"/>
    <n v="13.68"/>
    <n v="50.5"/>
    <s v="Microsoft Windows Server 2012 R2 Standard"/>
    <n v="110"/>
    <n v="78"/>
    <n v="32"/>
    <n v="8"/>
    <n v="2"/>
    <n v="2"/>
  </r>
  <r>
    <s v="E75L0427"/>
    <s v="E75L0427.lfad.lfnet.se"/>
    <x v="0"/>
    <x v="2"/>
    <x v="0"/>
    <x v="1"/>
    <n v="5.56"/>
    <n v="0.5"/>
    <n v="85.39"/>
    <n v="55.44"/>
    <n v="12.11"/>
    <n v="60.86"/>
    <s v="Microsoft Windows Server 2012 R2 Standard"/>
    <n v="460"/>
    <n v="162"/>
    <n v="298"/>
    <n v="16"/>
    <n v="2"/>
    <n v="2"/>
  </r>
  <r>
    <s v="E75L0428"/>
    <s v="E75L0428"/>
    <x v="0"/>
    <x v="2"/>
    <x v="0"/>
    <x v="1"/>
    <n v="1"/>
    <n v="0.59"/>
    <n v="97.01"/>
    <n v="7.86"/>
    <n v="6.36"/>
    <n v="13.44"/>
    <s v="Microsoft Windows Server 2012 R2 Standard"/>
    <n v="110"/>
    <n v="85"/>
    <n v="25"/>
    <n v="8"/>
    <n v="1"/>
    <n v="2"/>
  </r>
  <r>
    <s v="e75l0432"/>
    <s v="E75L0432.lfad.lfnet.se"/>
    <x v="0"/>
    <x v="2"/>
    <x v="0"/>
    <x v="1"/>
    <n v="0.91"/>
    <n v="0.45"/>
    <n v="64.27"/>
    <n v="6.74"/>
    <n v="3.92"/>
    <n v="13.76"/>
    <s v="Microsoft Windows Server 2016 Standard"/>
    <n v="510"/>
    <n v="478"/>
    <n v="32"/>
    <n v="16"/>
    <n v="2"/>
    <n v="2"/>
  </r>
  <r>
    <s v="E75L0433"/>
    <s v="E75L0433.lfad.lfnet.se"/>
    <x v="0"/>
    <x v="1"/>
    <x v="0"/>
    <x v="1"/>
    <n v="1.42"/>
    <n v="0.44"/>
    <n v="91.85"/>
    <n v="16.38"/>
    <n v="3.92"/>
    <n v="26.02"/>
    <s v="Microsoft Windows Server 2016 Standard"/>
    <n v="510"/>
    <n v="468"/>
    <n v="42"/>
    <n v="16"/>
    <n v="2"/>
    <n v="2"/>
  </r>
  <r>
    <s v="E75L0434"/>
    <s v="E75L0434.lfad.lfnet.se"/>
    <x v="0"/>
    <x v="0"/>
    <x v="0"/>
    <x v="1"/>
    <n v="2.27"/>
    <n v="0.93"/>
    <n v="78.12"/>
    <n v="36.18"/>
    <n v="5.48"/>
    <n v="44.53"/>
    <s v="Microsoft Windows Server 2016 Standard"/>
    <n v="120"/>
    <n v="82"/>
    <n v="38"/>
    <n v="16"/>
    <n v="1"/>
    <n v="2"/>
  </r>
  <r>
    <s v="E75L0436"/>
    <s v="E75L0436.lfad.lfnet.se"/>
    <x v="0"/>
    <x v="0"/>
    <x v="0"/>
    <x v="1"/>
    <n v="3.48"/>
    <n v="1.22"/>
    <n v="88.21"/>
    <n v="27.44"/>
    <n v="11.52"/>
    <n v="52.26"/>
    <s v="Microsoft Windows Server 2012 R2 Standard"/>
    <n v="790"/>
    <n v="391"/>
    <n v="399"/>
    <n v="384"/>
    <n v="2"/>
    <n v="8"/>
  </r>
  <r>
    <s v="E75L0437"/>
    <s v="E75L0437"/>
    <x v="0"/>
    <x v="0"/>
    <x v="0"/>
    <x v="1"/>
    <n v="1.21"/>
    <n v="0.69"/>
    <n v="56.75"/>
    <n v="16.27"/>
    <n v="8.15"/>
    <n v="27.45"/>
    <s v="Microsoft Windows Server 2012 R2 Standard"/>
    <n v="80"/>
    <n v="61"/>
    <n v="19"/>
    <n v="8"/>
    <n v="1"/>
    <n v="2"/>
  </r>
  <r>
    <s v="E75L0438"/>
    <s v="E75L0438.lfad.lfnet.se"/>
    <x v="0"/>
    <x v="0"/>
    <x v="0"/>
    <x v="1"/>
    <n v="1.2"/>
    <n v="0.72"/>
    <n v="86.84"/>
    <n v="12"/>
    <n v="7.8"/>
    <n v="21.33"/>
    <s v="Microsoft Windows Server 2012 R2 Standard"/>
    <n v="80"/>
    <n v="59"/>
    <n v="21"/>
    <n v="8"/>
    <n v="1"/>
    <n v="2"/>
  </r>
  <r>
    <s v="E75L0439"/>
    <s v="E75L0439.lfad.lfnet.se"/>
    <x v="0"/>
    <x v="0"/>
    <x v="0"/>
    <x v="1"/>
    <n v="1.0900000000000001"/>
    <n v="0.38"/>
    <n v="78.459999999999994"/>
    <n v="13.21"/>
    <n v="8.2899999999999991"/>
    <n v="18.79"/>
    <s v="Microsoft Windows Server 2012 R2 Standard"/>
    <n v="80"/>
    <n v="60"/>
    <n v="20"/>
    <n v="8"/>
    <n v="1"/>
    <n v="2"/>
  </r>
  <r>
    <s v="e75l0440"/>
    <s v="E75L0440.lfad.lfnet.se"/>
    <x v="7"/>
    <x v="2"/>
    <x v="83"/>
    <x v="1"/>
    <n v="0.62"/>
    <n v="0.24"/>
    <n v="26.23"/>
    <n v="19.79"/>
    <n v="5.18"/>
    <n v="27.07"/>
    <s v="Microsoft Windows Server 2012 R2 Standard"/>
    <n v="120"/>
    <n v="89"/>
    <n v="31"/>
    <n v="16"/>
    <n v="2"/>
    <n v="4"/>
  </r>
  <r>
    <s v="e75l0444"/>
    <s v="E75L0444.lfad.lfnet.se"/>
    <x v="21"/>
    <x v="2"/>
    <x v="87"/>
    <x v="1"/>
    <n v="3.47"/>
    <n v="0.98"/>
    <n v="62.92"/>
    <n v="17.07"/>
    <n v="6.7"/>
    <n v="29.92"/>
    <s v="Microsoft Windows Server 2016 Standard"/>
    <n v="160"/>
    <n v="131"/>
    <n v="29"/>
    <n v="8"/>
    <n v="2"/>
    <n v="2"/>
  </r>
  <r>
    <s v="E75L0445"/>
    <s v="E75L0445.lfad.lfnet.se"/>
    <x v="21"/>
    <x v="2"/>
    <x v="87"/>
    <x v="1"/>
    <n v="1.52"/>
    <n v="0.55000000000000004"/>
    <n v="88.11"/>
    <n v="45.99"/>
    <n v="9.89"/>
    <n v="51.25"/>
    <s v="Microsoft Windows Server 2016 Standard"/>
    <n v="160"/>
    <n v="29"/>
    <n v="131"/>
    <n v="8"/>
    <n v="2"/>
    <n v="2"/>
  </r>
  <r>
    <s v="E75L0449"/>
    <s v="E75L0449.lfad.lfnet.se"/>
    <x v="0"/>
    <x v="6"/>
    <x v="0"/>
    <x v="1"/>
    <n v="14.25"/>
    <n v="1.94"/>
    <n v="100"/>
    <n v="49.98"/>
    <n v="11.56"/>
    <n v="93.87"/>
    <s v="Microsoft Windows Server 2016 Standard"/>
    <n v="160"/>
    <n v="85"/>
    <n v="75"/>
    <n v="8"/>
    <n v="2"/>
    <n v="1"/>
  </r>
  <r>
    <s v="E75L0455"/>
    <s v="E75L0455.lfad.lfnet.se"/>
    <x v="24"/>
    <x v="0"/>
    <x v="84"/>
    <x v="1"/>
    <n v="1.54"/>
    <n v="0.56999999999999995"/>
    <n v="75.58"/>
    <n v="27.11"/>
    <n v="7.81"/>
    <n v="48.37"/>
    <s v="Microsoft Windows Server 2012 R2 Standard"/>
    <n v="560"/>
    <n v="211"/>
    <n v="349"/>
    <n v="128"/>
    <n v="2"/>
    <n v="6"/>
  </r>
  <r>
    <s v="E75L0456"/>
    <s v="E75L0456.lfad.lfnet.se"/>
    <x v="24"/>
    <x v="0"/>
    <x v="84"/>
    <x v="1"/>
    <n v="25.36"/>
    <n v="0.7"/>
    <n v="77.94"/>
    <n v="24.36"/>
    <n v="7.6"/>
    <n v="50.54"/>
    <s v="Microsoft Windows Server 2016 Standard"/>
    <n v="160"/>
    <n v="83"/>
    <n v="77"/>
    <n v="16"/>
    <n v="1"/>
    <n v="2"/>
  </r>
  <r>
    <s v="E75L0457"/>
    <s v="E75L0457.lfad.lfnet.se"/>
    <x v="24"/>
    <x v="0"/>
    <x v="84"/>
    <x v="1"/>
    <n v="28.35"/>
    <n v="0.72"/>
    <n v="98.47"/>
    <n v="48"/>
    <n v="7.67"/>
    <n v="98.37"/>
    <s v="Microsoft Windows Server 2016 Standard"/>
    <n v="2668"/>
    <n v="2112"/>
    <n v="556"/>
    <n v="512"/>
    <n v="2"/>
    <n v="8"/>
  </r>
  <r>
    <s v="E75L0458"/>
    <s v="E75L0458.lfad.lfnet.se"/>
    <x v="24"/>
    <x v="0"/>
    <x v="84"/>
    <x v="1"/>
    <n v="4.63"/>
    <n v="0.77"/>
    <n v="89.81"/>
    <n v="58.89"/>
    <n v="11.23"/>
    <n v="72.13"/>
    <s v="Microsoft Windows Server 2012 R2 Standard"/>
    <n v="3080"/>
    <n v="2283"/>
    <n v="797"/>
    <n v="64"/>
    <n v="2"/>
    <n v="8"/>
  </r>
  <r>
    <s v="E75L0459"/>
    <s v="E75L0459.lfad.lfnet.se"/>
    <x v="24"/>
    <x v="0"/>
    <x v="84"/>
    <x v="1"/>
    <n v="3.42"/>
    <n v="1.34"/>
    <n v="78"/>
    <n v="16.28"/>
    <n v="10.25"/>
    <n v="22.22"/>
    <s v="Microsoft Windows Server 2012 R2 Standard"/>
    <n v="1383"/>
    <n v="568"/>
    <n v="815"/>
    <n v="64"/>
    <n v="2"/>
    <n v="8"/>
  </r>
  <r>
    <s v="E75L0460"/>
    <s v="E75L0460.lfad.lfnet.se"/>
    <x v="2"/>
    <x v="3"/>
    <x v="2"/>
    <x v="1"/>
    <n v="0.24"/>
    <n v="0.14000000000000001"/>
    <n v="33.56"/>
    <n v="5.92"/>
    <n v="4.9400000000000004"/>
    <n v="9.48"/>
    <s v="Microsoft Windows Server 2012 R2 Standard"/>
    <n v="110"/>
    <n v="85"/>
    <n v="25"/>
    <n v="16"/>
    <n v="2"/>
    <n v="4"/>
  </r>
  <r>
    <s v="e75l0461"/>
    <s v="E75L0461.lfad.lfnet.se"/>
    <x v="2"/>
    <x v="3"/>
    <x v="2"/>
    <x v="1"/>
    <n v="0.28000000000000003"/>
    <n v="0.1"/>
    <n v="40.630000000000003"/>
    <n v="13.02"/>
    <n v="8.1300000000000008"/>
    <n v="22.17"/>
    <s v="Microsoft Windows Server 2012 R2 Standard"/>
    <n v="180"/>
    <n v="159"/>
    <n v="21"/>
    <n v="8"/>
    <n v="2"/>
    <n v="4"/>
  </r>
  <r>
    <s v="e75l0463"/>
    <s v="E75L0463.lfad.lfnet.se"/>
    <x v="2"/>
    <x v="3"/>
    <x v="2"/>
    <x v="1"/>
    <n v="0.1"/>
    <n v="0.02"/>
    <n v="38.49"/>
    <n v="8.86"/>
    <n v="5.34"/>
    <n v="12.67"/>
    <s v="Microsoft Windows Server 2012 R2 Standard"/>
    <n v="180"/>
    <n v="147"/>
    <n v="33"/>
    <n v="16"/>
    <n v="2"/>
    <n v="4"/>
  </r>
  <r>
    <s v="E75L0465"/>
    <s v="E75L0465.lfad.lfnet.se"/>
    <x v="2"/>
    <x v="3"/>
    <x v="2"/>
    <x v="1"/>
    <n v="1.1299999999999999"/>
    <n v="0.26"/>
    <n v="39.630000000000003"/>
    <n v="18.260000000000002"/>
    <n v="6.11"/>
    <n v="29.59"/>
    <s v="Microsoft Windows Server 2016 Standard"/>
    <n v="320"/>
    <n v="269"/>
    <n v="51"/>
    <n v="32"/>
    <n v="2"/>
    <n v="4"/>
  </r>
  <r>
    <s v="E75L0466"/>
    <s v="E75L0466.lfad.lfnet.se"/>
    <x v="2"/>
    <x v="3"/>
    <x v="2"/>
    <x v="1"/>
    <n v="1.66"/>
    <n v="0.57999999999999996"/>
    <n v="98.6"/>
    <n v="22.82"/>
    <n v="12.26"/>
    <n v="36.22"/>
    <s v="Microsoft Windows Server 2016 Standard"/>
    <n v="575"/>
    <n v="514"/>
    <n v="61"/>
    <n v="16"/>
    <n v="2"/>
    <n v="2"/>
  </r>
  <r>
    <s v="E75L0467"/>
    <s v="E75L0467.lfad.lfnet.se"/>
    <x v="1"/>
    <x v="1"/>
    <x v="54"/>
    <x v="1"/>
    <n v="0.76"/>
    <n v="0.44"/>
    <n v="97.46"/>
    <n v="13.79"/>
    <n v="7.41"/>
    <n v="29.95"/>
    <s v="Microsoft Windows Server 2016 Standard"/>
    <n v="120"/>
    <n v="93"/>
    <n v="27"/>
    <n v="8"/>
    <n v="2"/>
    <n v="2"/>
  </r>
  <r>
    <s v="E75L0468"/>
    <s v="E75L0468.lfad.lfnet.se"/>
    <x v="1"/>
    <x v="2"/>
    <x v="54"/>
    <x v="1"/>
    <n v="1.1299999999999999"/>
    <n v="0.53"/>
    <n v="89.55"/>
    <n v="19.63"/>
    <n v="9.82"/>
    <n v="33.799999999999997"/>
    <s v="Microsoft Windows Server 2016 Standard"/>
    <n v="120"/>
    <n v="95"/>
    <n v="25"/>
    <n v="8"/>
    <n v="2"/>
    <n v="2"/>
  </r>
  <r>
    <s v="E75L0469"/>
    <s v="E75L0469.lfad.lfnet.se"/>
    <x v="1"/>
    <x v="2"/>
    <x v="54"/>
    <x v="1"/>
    <n v="1.73"/>
    <n v="0.61"/>
    <n v="65.37"/>
    <n v="19.170000000000002"/>
    <n v="10.18"/>
    <n v="41.27"/>
    <s v="Microsoft Windows Server 2016 Standard"/>
    <n v="120"/>
    <n v="82"/>
    <n v="38"/>
    <n v="8"/>
    <n v="2"/>
    <n v="2"/>
  </r>
  <r>
    <s v="E75L0470"/>
    <s v="E75L0470.lfad.lfnet.se"/>
    <x v="2"/>
    <x v="3"/>
    <x v="2"/>
    <x v="1"/>
    <n v="8.23"/>
    <n v="5.45"/>
    <n v="36.619999999999997"/>
    <n v="62.56"/>
    <n v="58.18"/>
    <n v="66.94"/>
    <s v="Microsoft Windows Server 2012 R2 Standard"/>
    <n v="621"/>
    <n v="506"/>
    <n v="115"/>
    <n v="32"/>
    <n v="2"/>
    <n v="4"/>
  </r>
  <r>
    <s v="E75L0475"/>
    <s v="E75L0475.lfad.lfnet.se"/>
    <x v="2"/>
    <x v="3"/>
    <x v="2"/>
    <x v="1"/>
    <n v="15.94"/>
    <n v="0.53"/>
    <n v="88.83"/>
    <n v="32.01"/>
    <n v="15.41"/>
    <n v="47.87"/>
    <s v="Microsoft Windows Server 2016 Standard"/>
    <n v="260"/>
    <n v="156"/>
    <n v="104"/>
    <n v="16"/>
    <n v="2"/>
    <n v="2"/>
  </r>
  <r>
    <s v="E75L0476"/>
    <s v="E75L0476"/>
    <x v="2"/>
    <x v="3"/>
    <x v="2"/>
    <x v="1"/>
    <n v="0.78"/>
    <n v="0.45"/>
    <n v="62.22"/>
    <n v="7.7"/>
    <n v="5.43"/>
    <n v="12.23"/>
    <s v="Microsoft Windows Server 2012 R2 Standard"/>
    <n v="60"/>
    <n v="39"/>
    <n v="21"/>
    <n v="8"/>
    <n v="2"/>
    <n v="2"/>
  </r>
  <r>
    <s v="E75L0477"/>
    <s v="E75L0477.lfad.lfnet.se"/>
    <x v="2"/>
    <x v="3"/>
    <x v="2"/>
    <x v="1"/>
    <n v="0.62"/>
    <n v="0.28999999999999998"/>
    <n v="81.69"/>
    <n v="8.14"/>
    <n v="6.49"/>
    <n v="12.81"/>
    <s v="Microsoft Windows Server 2012 R2 Standard"/>
    <n v="250"/>
    <n v="225"/>
    <n v="25"/>
    <n v="8"/>
    <n v="2"/>
    <n v="2"/>
  </r>
  <r>
    <s v="E75L0478"/>
    <s v="E75L0478.lfad.lfnet.se"/>
    <x v="13"/>
    <x v="5"/>
    <x v="27"/>
    <x v="0"/>
    <n v="1.97"/>
    <n v="0.36"/>
    <n v="92.37"/>
    <n v="19.96"/>
    <n v="1.75"/>
    <n v="25.6"/>
    <s v="Microsoft Windows Server 2012 R2 Standard"/>
    <n v="160"/>
    <n v="103"/>
    <n v="57"/>
    <n v="8"/>
    <n v="1"/>
    <n v="2"/>
  </r>
  <r>
    <s v="E75L0479"/>
    <s v="E75L0479.lfad.lfnet.se"/>
    <x v="13"/>
    <x v="5"/>
    <x v="27"/>
    <x v="0"/>
    <n v="1.65"/>
    <n v="0.38"/>
    <n v="87"/>
    <n v="16.47"/>
    <n v="1.57"/>
    <n v="20.94"/>
    <s v="Microsoft Windows Server 2012 R2 Standard"/>
    <n v="160"/>
    <n v="104"/>
    <n v="56"/>
    <n v="8"/>
    <n v="1"/>
    <n v="2"/>
  </r>
  <r>
    <s v="E75L0480"/>
    <s v="E75L0480.lfad.lfnet.se"/>
    <x v="2"/>
    <x v="3"/>
    <x v="2"/>
    <x v="1"/>
    <n v="3.49"/>
    <n v="1.62"/>
    <n v="41.35"/>
    <n v="77.22"/>
    <n v="75.16"/>
    <n v="79.08"/>
    <s v="Microsoft Windows Server 2016 Standard"/>
    <n v="500"/>
    <n v="111"/>
    <n v="389"/>
    <n v="32"/>
    <n v="2"/>
    <n v="4"/>
  </r>
  <r>
    <s v="E75L0483"/>
    <s v="E75L0483.lfad.lfnet.se"/>
    <x v="24"/>
    <x v="2"/>
    <x v="84"/>
    <x v="1"/>
    <n v="1.81"/>
    <n v="0.17"/>
    <n v="49.27"/>
    <n v="14.06"/>
    <n v="4.34"/>
    <n v="22.41"/>
    <s v="Microsoft Windows Server 2012 R2 Standard"/>
    <n v="660"/>
    <n v="495"/>
    <n v="165"/>
    <n v="64"/>
    <n v="2"/>
    <n v="2"/>
  </r>
  <r>
    <s v="E75L0484"/>
    <s v="E75L0484.lfad.lfnet.se"/>
    <x v="24"/>
    <x v="2"/>
    <x v="84"/>
    <x v="1"/>
    <n v="1.2"/>
    <n v="0.18"/>
    <n v="34.14"/>
    <n v="13.82"/>
    <n v="4.2699999999999996"/>
    <n v="21.98"/>
    <s v="Microsoft Windows Server 2012 R2 Standard"/>
    <n v="6140"/>
    <n v="2232"/>
    <n v="3908"/>
    <n v="128"/>
    <n v="2"/>
    <n v="4"/>
  </r>
  <r>
    <s v="E75L0485"/>
    <s v="E75L0485.lfad.lfnet.se"/>
    <x v="2"/>
    <x v="3"/>
    <x v="2"/>
    <x v="1"/>
    <n v="0.82"/>
    <n v="0.43"/>
    <n v="46.35"/>
    <n v="5.67"/>
    <n v="3.48"/>
    <n v="8.89"/>
    <s v="Microsoft Windows Server 2012 R2 Standard"/>
    <n v="6140"/>
    <n v="2232"/>
    <n v="3908"/>
    <n v="128"/>
    <n v="2"/>
    <n v="4"/>
  </r>
  <r>
    <s v="E75L0486"/>
    <s v="E75L0486.lfad.lfnet.se"/>
    <x v="2"/>
    <x v="3"/>
    <x v="2"/>
    <x v="0"/>
    <n v="1.49"/>
    <n v="0"/>
    <n v="62.66"/>
    <n v="64.66"/>
    <n v="4.42"/>
    <n v="78.64"/>
    <s v="Microsoft Windows Server 2012 R2 Standard"/>
    <n v="1460"/>
    <n v="1383"/>
    <n v="77"/>
    <n v="144"/>
    <n v="2"/>
    <n v="8"/>
  </r>
  <r>
    <s v="E75L0487"/>
    <s v="E75L0487.lfad.lfnet.se"/>
    <x v="13"/>
    <x v="4"/>
    <x v="27"/>
    <x v="0"/>
    <n v="2.4300000000000002"/>
    <n v="0"/>
    <n v="93.46"/>
    <n v="79.569999999999993"/>
    <n v="3"/>
    <n v="94.01"/>
    <s v="Microsoft Windows Server 2012 R2 Standard"/>
    <n v="1460"/>
    <n v="1347"/>
    <n v="113"/>
    <n v="144"/>
    <n v="2"/>
    <n v="8"/>
  </r>
  <r>
    <s v="E75L0500"/>
    <s v="E75L0500.lfad.lfnet.se"/>
    <x v="8"/>
    <x v="2"/>
    <x v="88"/>
    <x v="1"/>
    <n v="3.53"/>
    <n v="1.29"/>
    <n v="46.6"/>
    <n v="33.409999999999997"/>
    <n v="32.06"/>
    <n v="34.94"/>
    <s v="Microsoft Windows Server 2012 R2 Standard"/>
    <n v="1060"/>
    <n v="484"/>
    <n v="576"/>
    <n v="32"/>
    <n v="2"/>
    <n v="4"/>
  </r>
  <r>
    <s v="E75L0501"/>
    <s v="E75L0501"/>
    <x v="8"/>
    <x v="2"/>
    <x v="88"/>
    <x v="1"/>
    <n v="6.44"/>
    <n v="3.13"/>
    <n v="69.58"/>
    <n v="12.98"/>
    <n v="11.11"/>
    <n v="17.21"/>
    <s v="Microsoft Windows Server 2012 R2 Standard"/>
    <n v="70"/>
    <n v="49"/>
    <n v="21"/>
    <n v="4"/>
    <n v="1"/>
    <n v="1"/>
  </r>
  <r>
    <s v="E75L0505"/>
    <s v="E75L0505.lfad.lfnet.se"/>
    <x v="2"/>
    <x v="3"/>
    <x v="2"/>
    <x v="1"/>
    <n v="9.64"/>
    <n v="1.59"/>
    <n v="99.57"/>
    <n v="84.49"/>
    <n v="77.959999999999994"/>
    <n v="90.02"/>
    <s v="Microsoft Windows Server 2016 Standard"/>
    <n v="180"/>
    <n v="155"/>
    <n v="25"/>
    <n v="8"/>
    <n v="1"/>
    <n v="2"/>
  </r>
  <r>
    <s v="e75l0506"/>
    <s v="E75L0506.lfad.lfnet.se"/>
    <x v="2"/>
    <x v="3"/>
    <x v="2"/>
    <x v="1"/>
    <n v="7.12"/>
    <n v="3.58"/>
    <n v="28.04"/>
    <n v="21.61"/>
    <n v="19.96"/>
    <n v="24.98"/>
    <s v="Microsoft Windows Server 2016 Standard"/>
    <n v="310"/>
    <n v="271"/>
    <n v="39"/>
    <n v="16"/>
    <n v="2"/>
    <n v="2"/>
  </r>
  <r>
    <s v="E75L0507"/>
    <s v="E75L0507.lfad.lfnet.se"/>
    <x v="2"/>
    <x v="3"/>
    <x v="2"/>
    <x v="1"/>
    <n v="4.8099999999999996"/>
    <n v="3.35"/>
    <n v="27.6"/>
    <n v="31.98"/>
    <n v="18.670000000000002"/>
    <n v="34.880000000000003"/>
    <s v="Microsoft Windows Server 2012 R2 Standard"/>
    <n v="480"/>
    <n v="429"/>
    <n v="51"/>
    <n v="16"/>
    <n v="1"/>
    <n v="2"/>
  </r>
  <r>
    <s v="e75l0508"/>
    <s v="E75L0508.lfad.lfnet.se"/>
    <x v="2"/>
    <x v="3"/>
    <x v="2"/>
    <x v="1"/>
    <n v="7.63"/>
    <n v="1.0900000000000001"/>
    <n v="88.58"/>
    <n v="45.07"/>
    <n v="3.12"/>
    <n v="88.13"/>
    <s v="Microsoft Windows Server 2012 R2 Standard"/>
    <n v="280"/>
    <n v="180"/>
    <n v="100"/>
    <n v="8"/>
    <n v="2"/>
    <n v="2"/>
  </r>
  <r>
    <s v="E75L0509"/>
    <s v="E75L0509.lfad.lfnet.se"/>
    <x v="2"/>
    <x v="3"/>
    <x v="2"/>
    <x v="1"/>
    <n v="7.48"/>
    <n v="1.1399999999999999"/>
    <n v="89.27"/>
    <n v="45.89"/>
    <n v="3.64"/>
    <n v="91.46"/>
    <s v="Microsoft Windows Server 2012 R2 Standard"/>
    <n v="160"/>
    <n v="131"/>
    <n v="29"/>
    <n v="8"/>
    <n v="2"/>
    <n v="4"/>
  </r>
  <r>
    <s v="E75L0510"/>
    <s v="E75L0510.lfad.lfnet.se"/>
    <x v="9"/>
    <x v="0"/>
    <x v="89"/>
    <x v="1"/>
    <n v="0.76"/>
    <n v="0.4"/>
    <n v="91.67"/>
    <n v="10.01"/>
    <n v="4.3499999999999996"/>
    <n v="26.78"/>
    <s v="Microsoft Windows Server 2012 R2 Standard"/>
    <n v="287"/>
    <n v="236"/>
    <n v="51"/>
    <n v="32"/>
    <n v="2"/>
    <n v="4"/>
  </r>
  <r>
    <s v="E75L0511"/>
    <s v="E75L0511.lfad.lfnet.se"/>
    <x v="9"/>
    <x v="0"/>
    <x v="89"/>
    <x v="1"/>
    <n v="0.75"/>
    <n v="0.4"/>
    <n v="96.82"/>
    <n v="8.02"/>
    <n v="4.47"/>
    <n v="23.7"/>
    <s v="Microsoft Windows Server 2016 Standard"/>
    <n v="560"/>
    <n v="507"/>
    <n v="53"/>
    <n v="16"/>
    <n v="2"/>
    <n v="2"/>
  </r>
  <r>
    <s v="E75L0512"/>
    <s v="E75L0512.lfad.lfnet.se"/>
    <x v="9"/>
    <x v="0"/>
    <x v="89"/>
    <x v="1"/>
    <n v="0.72"/>
    <n v="0.4"/>
    <n v="87.45"/>
    <n v="7.15"/>
    <n v="4.4800000000000004"/>
    <n v="23.59"/>
    <s v="Microsoft Windows Server 2012 R2 Standard"/>
    <n v="1580"/>
    <n v="1412"/>
    <n v="168"/>
    <n v="8"/>
    <n v="1"/>
    <n v="2"/>
  </r>
  <r>
    <s v="E75L0513"/>
    <s v="E75L0513.lfad.lfnet.se"/>
    <x v="9"/>
    <x v="0"/>
    <x v="89"/>
    <x v="1"/>
    <n v="0.72"/>
    <n v="0.4"/>
    <n v="92.55"/>
    <n v="8.06"/>
    <n v="4.6900000000000004"/>
    <n v="19.96"/>
    <s v="Microsoft Windows Server 2012 R2 Standard"/>
    <n v="565"/>
    <n v="515"/>
    <n v="50"/>
    <n v="8"/>
    <n v="1"/>
    <n v="2"/>
  </r>
  <r>
    <s v="E75L0514"/>
    <s v="E75L0514.lfad.lfnet.se"/>
    <x v="9"/>
    <x v="0"/>
    <x v="89"/>
    <x v="1"/>
    <n v="1.17"/>
    <n v="0.41"/>
    <n v="91.57"/>
    <n v="12.43"/>
    <n v="4.4400000000000004"/>
    <n v="23.17"/>
    <s v="Microsoft Windows Server 2012 R2 Standard"/>
    <n v="60"/>
    <n v="30"/>
    <n v="30"/>
    <n v="8"/>
    <n v="1"/>
    <n v="2"/>
  </r>
  <r>
    <s v="E75L0517"/>
    <s v="E75L0517.lfad.lfnet.se"/>
    <x v="2"/>
    <x v="3"/>
    <x v="2"/>
    <x v="1"/>
    <n v="2.4900000000000002"/>
    <n v="1.25"/>
    <n v="31.12"/>
    <n v="24.04"/>
    <n v="18.940000000000001"/>
    <n v="34.08"/>
    <s v="Microsoft Windows Server 2016 Standard"/>
    <n v="160"/>
    <n v="98"/>
    <n v="62"/>
    <n v="8"/>
    <n v="2"/>
    <n v="1"/>
  </r>
  <r>
    <s v="E75L0520"/>
    <s v="E75L0520.lfad.lfnet.se"/>
    <x v="2"/>
    <x v="3"/>
    <x v="2"/>
    <x v="1"/>
    <n v="1.81"/>
    <n v="1.1599999999999999"/>
    <n v="97.32"/>
    <n v="54.18"/>
    <n v="33.46"/>
    <n v="69.12"/>
    <s v="Microsoft Windows Server 2012 R2 Standard"/>
    <n v="80"/>
    <n v="59"/>
    <n v="21"/>
    <n v="8"/>
    <n v="1"/>
    <n v="2"/>
  </r>
  <r>
    <s v="E75L0521"/>
    <s v="E75L0521.lfad.lfnet.se"/>
    <x v="2"/>
    <x v="3"/>
    <x v="2"/>
    <x v="1"/>
    <n v="3.32"/>
    <n v="1.95"/>
    <n v="99.63"/>
    <n v="52.35"/>
    <n v="30.93"/>
    <n v="69.39"/>
    <s v="Microsoft Windows Server 2012 R2 Standard"/>
    <n v="1084"/>
    <n v="1014"/>
    <n v="70"/>
    <n v="8"/>
    <n v="1"/>
    <n v="2"/>
  </r>
  <r>
    <s v="e75l0522"/>
    <s v="E75L0522.lfad.lfnet.se"/>
    <x v="2"/>
    <x v="3"/>
    <x v="2"/>
    <x v="1"/>
    <n v="3.3"/>
    <n v="0.75"/>
    <n v="97.54"/>
    <n v="78.709999999999994"/>
    <n v="2.87"/>
    <n v="94.25"/>
    <s v="Microsoft Windows Server 2016 Standard"/>
    <n v="1559"/>
    <n v="1073"/>
    <n v="486"/>
    <n v="128"/>
    <n v="2"/>
    <n v="4"/>
  </r>
  <r>
    <s v="E75L0523"/>
    <s v="E75L0523.lfad.lfnet.se"/>
    <x v="2"/>
    <x v="3"/>
    <x v="2"/>
    <x v="1"/>
    <n v="3.71"/>
    <n v="0.27"/>
    <n v="99.36"/>
    <n v="26.33"/>
    <n v="6.36"/>
    <n v="44.67"/>
    <s v="Microsoft Windows Server 2012 R2 Standard"/>
    <n v="120"/>
    <n v="96"/>
    <n v="24"/>
    <n v="8"/>
    <n v="2"/>
    <n v="2"/>
  </r>
  <r>
    <s v="E75L0524"/>
    <s v="E75L0524.lfad.lfnet.se"/>
    <x v="2"/>
    <x v="3"/>
    <x v="2"/>
    <x v="1"/>
    <n v="2.62"/>
    <n v="1.34"/>
    <n v="56.98"/>
    <n v="11.58"/>
    <n v="8.9700000000000006"/>
    <n v="24.54"/>
    <s v="Microsoft Windows Server 2012 R2 Standard"/>
    <n v="120"/>
    <n v="97"/>
    <n v="23"/>
    <n v="8"/>
    <n v="2"/>
    <n v="2"/>
  </r>
  <r>
    <s v="E75L0525"/>
    <s v="E75L0525.lfad.lfnet.se"/>
    <x v="2"/>
    <x v="3"/>
    <x v="2"/>
    <x v="1"/>
    <n v="2.23"/>
    <n v="1.31"/>
    <n v="48.49"/>
    <n v="9.9"/>
    <n v="8.42"/>
    <n v="17.84"/>
    <s v="Microsoft Windows Server 2012 R2 Standard"/>
    <n v="120"/>
    <n v="97"/>
    <n v="23"/>
    <n v="8"/>
    <n v="2"/>
    <n v="2"/>
  </r>
  <r>
    <s v="E75L0526"/>
    <s v="E75L0526.lfad.lfnet.se"/>
    <x v="2"/>
    <x v="3"/>
    <x v="2"/>
    <x v="1"/>
    <n v="2.2599999999999998"/>
    <n v="1.33"/>
    <n v="39.35"/>
    <n v="9.86"/>
    <n v="8.4600000000000009"/>
    <n v="15.82"/>
    <s v="Microsoft Windows Server 2012 R2 Standard"/>
    <n v="120"/>
    <n v="97"/>
    <n v="23"/>
    <n v="8"/>
    <n v="2"/>
    <n v="2"/>
  </r>
  <r>
    <s v="E75L0527"/>
    <s v="E75L0527.lfad.lfnet.se"/>
    <x v="2"/>
    <x v="3"/>
    <x v="2"/>
    <x v="1"/>
    <n v="2.19"/>
    <n v="1.34"/>
    <n v="44.41"/>
    <n v="9.27"/>
    <n v="7.95"/>
    <n v="11.95"/>
    <s v="Microsoft Windows Server 2012 R2 Standard"/>
    <n v="1204"/>
    <n v="766"/>
    <n v="438"/>
    <n v="8"/>
    <n v="1"/>
    <n v="8"/>
  </r>
  <r>
    <s v="E75L0528"/>
    <s v="E75L0528.lfad.lfnet.se"/>
    <x v="2"/>
    <x v="3"/>
    <x v="2"/>
    <x v="1"/>
    <n v="2.21"/>
    <n v="1.36"/>
    <n v="47.96"/>
    <n v="9.2799999999999994"/>
    <n v="8.27"/>
    <n v="12.48"/>
    <s v="Microsoft Windows Server 2012 R2 Standard"/>
    <n v="180"/>
    <n v="64"/>
    <n v="116"/>
    <n v="8"/>
    <n v="2"/>
    <n v="2"/>
  </r>
  <r>
    <s v="E75L0529"/>
    <s v="E75L0529.lfad.lfnet.se"/>
    <x v="2"/>
    <x v="3"/>
    <x v="2"/>
    <x v="1"/>
    <n v="2.17"/>
    <n v="1.35"/>
    <n v="44.13"/>
    <n v="9.32"/>
    <n v="8.39"/>
    <n v="11.93"/>
    <s v="Microsoft Windows Server 2012 R2 Standard"/>
    <n v="130"/>
    <n v="76"/>
    <n v="54"/>
    <n v="16"/>
    <n v="1"/>
    <n v="4"/>
  </r>
  <r>
    <s v="E75L0530"/>
    <s v="E75L0530.lfad.lfnet.se"/>
    <x v="2"/>
    <x v="3"/>
    <x v="2"/>
    <x v="1"/>
    <n v="2.08"/>
    <n v="1.31"/>
    <n v="43.37"/>
    <n v="9.31"/>
    <n v="8.36"/>
    <n v="11.43"/>
    <s v="Microsoft Windows Server 2012 R2 Standard"/>
    <n v="130"/>
    <n v="92"/>
    <n v="38"/>
    <n v="16"/>
    <n v="1"/>
    <n v="4"/>
  </r>
  <r>
    <s v="E75L0531"/>
    <s v="E75L0531.lfad.lfnet.se"/>
    <x v="2"/>
    <x v="3"/>
    <x v="2"/>
    <x v="1"/>
    <n v="2.15"/>
    <n v="0.15"/>
    <n v="42.33"/>
    <n v="9.32"/>
    <n v="8.4"/>
    <n v="11.13"/>
    <s v="Microsoft Windows Server 2012 R2 Standard"/>
    <n v="130"/>
    <n v="103"/>
    <n v="27"/>
    <n v="16"/>
    <n v="1"/>
    <n v="4"/>
  </r>
  <r>
    <s v="E75L0532"/>
    <s v="E75L0532.lfad.lfnet.se"/>
    <x v="2"/>
    <x v="3"/>
    <x v="2"/>
    <x v="1"/>
    <n v="2.1"/>
    <n v="1.34"/>
    <n v="28.08"/>
    <n v="9.2899999999999991"/>
    <n v="8.36"/>
    <n v="11.9"/>
    <s v="Microsoft Windows Server 2012 R2 Standard"/>
    <n v="130"/>
    <n v="104"/>
    <n v="26"/>
    <n v="16"/>
    <n v="1"/>
    <n v="4"/>
  </r>
  <r>
    <s v="E75L0533"/>
    <s v="E75L0533.lfad.lfnet.se"/>
    <x v="2"/>
    <x v="3"/>
    <x v="2"/>
    <x v="1"/>
    <n v="2.17"/>
    <n v="0.77"/>
    <n v="40.5"/>
    <n v="9.31"/>
    <n v="8.36"/>
    <n v="11.83"/>
    <s v="Microsoft Windows Server 2012 R2 Standard"/>
    <n v="130"/>
    <n v="99"/>
    <n v="31"/>
    <n v="16"/>
    <n v="1"/>
    <n v="4"/>
  </r>
  <r>
    <s v="E75L0534"/>
    <s v="E75L0534.lfad.lfnet.se"/>
    <x v="2"/>
    <x v="3"/>
    <x v="2"/>
    <x v="1"/>
    <n v="2.12"/>
    <n v="1.25"/>
    <n v="42.91"/>
    <n v="9.27"/>
    <n v="8.33"/>
    <n v="11.77"/>
    <s v="Microsoft Windows Server 2012 R2 Standard"/>
    <n v="130"/>
    <n v="107"/>
    <n v="23"/>
    <n v="12"/>
    <n v="1"/>
    <n v="4"/>
  </r>
  <r>
    <s v="E75L0535"/>
    <s v="E75L0535.lfad.lfnet.se"/>
    <x v="2"/>
    <x v="3"/>
    <x v="2"/>
    <x v="1"/>
    <n v="2.09"/>
    <n v="1.1599999999999999"/>
    <n v="37.799999999999997"/>
    <n v="9.31"/>
    <n v="8.3800000000000008"/>
    <n v="11.68"/>
    <s v="Microsoft Windows Server 2012 R2 Standard"/>
    <n v="110"/>
    <n v="87"/>
    <n v="23"/>
    <n v="4"/>
    <n v="2"/>
    <n v="2"/>
  </r>
  <r>
    <s v="E75L0538"/>
    <s v="E75L0538.lfad.lfnet.se"/>
    <x v="2"/>
    <x v="3"/>
    <x v="2"/>
    <x v="1"/>
    <n v="2.0299999999999998"/>
    <n v="0.1"/>
    <n v="27.07"/>
    <n v="32.49"/>
    <n v="23.39"/>
    <n v="41.41"/>
    <s v="Microsoft Windows Server 2012 R2 Standard"/>
    <n v="687"/>
    <n v="633"/>
    <n v="54"/>
    <n v="24"/>
    <n v="1"/>
    <n v="4"/>
  </r>
  <r>
    <s v="E75L0540"/>
    <s v="E75L0540.lfad.lfnet.se"/>
    <x v="2"/>
    <x v="3"/>
    <x v="2"/>
    <x v="1"/>
    <n v="3.55"/>
    <n v="1.48"/>
    <n v="48.15"/>
    <n v="23.54"/>
    <n v="16.5"/>
    <n v="33.6"/>
    <s v="Microsoft Windows Server 2016 Standard"/>
    <n v="1690"/>
    <n v="1636"/>
    <n v="54"/>
    <n v="16"/>
    <n v="2"/>
    <n v="1"/>
  </r>
  <r>
    <s v="e75l0541"/>
    <s v="E75L0541.lfad.lfnet.se"/>
    <x v="9"/>
    <x v="9"/>
    <x v="90"/>
    <x v="1"/>
    <n v="1.1000000000000001"/>
    <n v="0.09"/>
    <n v="100"/>
    <n v="32.35"/>
    <n v="6.75"/>
    <n v="54.97"/>
    <s v="Microsoft Windows Server 2012 R2 Standard"/>
    <n v="112"/>
    <n v="79"/>
    <n v="33"/>
    <n v="12"/>
    <n v="1"/>
    <n v="4"/>
  </r>
  <r>
    <s v="e75l0542"/>
    <s v="E75L0542.lfad.lfnet.se"/>
    <x v="9"/>
    <x v="9"/>
    <x v="90"/>
    <x v="1"/>
    <n v="0.95"/>
    <n v="0.08"/>
    <n v="98.37"/>
    <n v="24.18"/>
    <n v="11.65"/>
    <n v="38.6"/>
    <s v="Microsoft Windows Server 2012 R2 Standard"/>
    <n v="1135"/>
    <n v="1098"/>
    <n v="37"/>
    <n v="12"/>
    <n v="1"/>
    <n v="4"/>
  </r>
  <r>
    <s v="e75l0543"/>
    <s v="E75L0543.lfad.lfnet.se"/>
    <x v="9"/>
    <x v="9"/>
    <x v="91"/>
    <x v="1"/>
    <n v="0.56000000000000005"/>
    <n v="0.05"/>
    <n v="34.79"/>
    <n v="24.55"/>
    <n v="4.8499999999999996"/>
    <n v="52.97"/>
    <s v="Microsoft Windows Server 2012 R2 Standard"/>
    <n v="60"/>
    <n v="31"/>
    <n v="29"/>
    <n v="12"/>
    <n v="1"/>
    <n v="4"/>
  </r>
  <r>
    <s v="e75l0544"/>
    <s v="E75L0544.lfad.lfnet.se"/>
    <x v="9"/>
    <x v="9"/>
    <x v="91"/>
    <x v="1"/>
    <n v="6.04"/>
    <n v="0.25"/>
    <n v="39.130000000000003"/>
    <n v="25.21"/>
    <n v="5.13"/>
    <n v="57.42"/>
    <s v="Microsoft Windows Server 2012 R2 Standard"/>
    <n v="80"/>
    <n v="54"/>
    <n v="26"/>
    <n v="12"/>
    <n v="1"/>
    <n v="4"/>
  </r>
  <r>
    <s v="e75l0545"/>
    <s v="E75L0545.lfad.lfnet.se"/>
    <x v="9"/>
    <x v="9"/>
    <x v="92"/>
    <x v="1"/>
    <n v="0.53"/>
    <n v="0.22"/>
    <n v="30.7"/>
    <n v="7"/>
    <n v="4.2"/>
    <n v="12.73"/>
    <s v="Microsoft Windows Server 2016 Standard"/>
    <n v="260"/>
    <n v="201"/>
    <n v="59"/>
    <n v="32"/>
    <n v="2"/>
    <n v="2"/>
  </r>
  <r>
    <s v="e75l0546"/>
    <s v="E75L0546.lfad.lfnet.se"/>
    <x v="9"/>
    <x v="9"/>
    <x v="93"/>
    <x v="1"/>
    <n v="1.42"/>
    <n v="0.69"/>
    <n v="96.47"/>
    <n v="6.89"/>
    <n v="4.03"/>
    <n v="12.9"/>
    <s v="Microsoft Windows Server 2016 Standard"/>
    <n v="140"/>
    <n v="118"/>
    <n v="22"/>
    <n v="16"/>
    <n v="2"/>
    <n v="2"/>
  </r>
  <r>
    <s v="e75l0547"/>
    <s v="E75L0547.lfad.lfnet.se"/>
    <x v="9"/>
    <x v="9"/>
    <x v="93"/>
    <x v="1"/>
    <n v="1.32"/>
    <n v="0.7"/>
    <n v="97.23"/>
    <n v="6.17"/>
    <n v="4.09"/>
    <n v="10.09"/>
    <s v="Microsoft Windows Server 2016 Standard"/>
    <n v="140"/>
    <n v="118"/>
    <n v="22"/>
    <n v="16"/>
    <n v="2"/>
    <n v="2"/>
  </r>
  <r>
    <s v="e75l0548"/>
    <s v="E75L0548.lfad.lfnet.se"/>
    <x v="9"/>
    <x v="9"/>
    <x v="93"/>
    <x v="1"/>
    <n v="1.0900000000000001"/>
    <n v="0.19"/>
    <n v="93.4"/>
    <n v="7.62"/>
    <n v="4.71"/>
    <n v="14.4"/>
    <s v="Microsoft Windows Server 2016 Standard"/>
    <n v="140"/>
    <n v="118"/>
    <n v="22"/>
    <n v="16"/>
    <n v="2"/>
    <n v="2"/>
  </r>
  <r>
    <s v="e75l0549"/>
    <s v="E75L0549.lfad.lfnet.se"/>
    <x v="9"/>
    <x v="9"/>
    <x v="94"/>
    <x v="1"/>
    <n v="0.88"/>
    <n v="0.1"/>
    <n v="86.05"/>
    <n v="17.46"/>
    <n v="3.35"/>
    <n v="37.29"/>
    <s v="Microsoft Windows Server 2016 Standard"/>
    <n v="140"/>
    <n v="118"/>
    <n v="22"/>
    <n v="16"/>
    <n v="2"/>
    <n v="2"/>
  </r>
  <r>
    <s v="e75l0550"/>
    <s v="E75L0550.lfad.lfnet.se"/>
    <x v="9"/>
    <x v="9"/>
    <x v="94"/>
    <x v="1"/>
    <n v="0.88"/>
    <n v="0.28000000000000003"/>
    <n v="97.95"/>
    <n v="17.190000000000001"/>
    <n v="2.94"/>
    <n v="34.31"/>
    <s v="Microsoft Windows Server 2016 Standard"/>
    <n v="280"/>
    <n v="256"/>
    <n v="24"/>
    <n v="8"/>
    <n v="1"/>
    <n v="2"/>
  </r>
  <r>
    <s v="e75l0551"/>
    <s v="E75L0551.lfad.lfnet.se"/>
    <x v="2"/>
    <x v="3"/>
    <x v="2"/>
    <x v="1"/>
    <n v="0.9"/>
    <n v="0.3"/>
    <n v="91.19"/>
    <n v="19.309999999999999"/>
    <n v="3.03"/>
    <n v="34.31"/>
    <s v="Microsoft Windows Server 2016 Standard"/>
    <n v="80"/>
    <n v="49"/>
    <n v="31"/>
    <n v="16"/>
    <n v="2"/>
    <n v="2"/>
  </r>
  <r>
    <s v="e75l0552"/>
    <s v="E75L0552.lfad.lfnet.se"/>
    <x v="9"/>
    <x v="9"/>
    <x v="94"/>
    <x v="1"/>
    <n v="0.82"/>
    <n v="0.28999999999999998"/>
    <n v="81.7"/>
    <n v="15.4"/>
    <n v="3.34"/>
    <n v="29.9"/>
    <s v="Microsoft Windows Server 2016 Standard"/>
    <n v="140"/>
    <n v="118"/>
    <n v="22"/>
    <n v="16"/>
    <n v="2"/>
    <n v="2"/>
  </r>
  <r>
    <s v="e75l0553"/>
    <s v="E75L0553.lfad.lfnet.se"/>
    <x v="5"/>
    <x v="2"/>
    <x v="5"/>
    <x v="0"/>
    <n v="1.99"/>
    <n v="0.98"/>
    <n v="91.63"/>
    <n v="29.75"/>
    <n v="11.3"/>
    <n v="39.130000000000003"/>
    <s v="Microsoft Windows Server 2008 R2 Enterprise "/>
    <n v="2548"/>
    <n v="731"/>
    <n v="1817"/>
    <n v="32"/>
    <n v="2"/>
    <n v="8"/>
  </r>
  <r>
    <s v="e75l0554"/>
    <s v="E75L0554.lfad.lfnet.se"/>
    <x v="5"/>
    <x v="2"/>
    <x v="5"/>
    <x v="0"/>
    <n v="1.32"/>
    <n v="0.37"/>
    <n v="19.21"/>
    <n v="23.64"/>
    <n v="11.6"/>
    <n v="40.94"/>
    <s v="Microsoft Windows Server 2008 R2 Enterprise "/>
    <n v="781"/>
    <n v="587"/>
    <n v="194"/>
    <n v="32"/>
    <n v="2"/>
    <n v="8"/>
  </r>
  <r>
    <s v="e75l0555"/>
    <s v="E75L0555.lfad.lfnet.se"/>
    <x v="9"/>
    <x v="9"/>
    <x v="94"/>
    <x v="1"/>
    <n v="1.1499999999999999"/>
    <n v="0.19"/>
    <n v="97.45"/>
    <n v="17.27"/>
    <n v="10.33"/>
    <n v="26.65"/>
    <s v="Microsoft Windows Server 2016 Standard"/>
    <n v="180"/>
    <n v="155"/>
    <n v="25"/>
    <n v="8"/>
    <n v="1"/>
    <n v="2"/>
  </r>
  <r>
    <s v="E75L0557"/>
    <s v="E75L0557.lfad.lfnet.se"/>
    <x v="13"/>
    <x v="0"/>
    <x v="27"/>
    <x v="0"/>
    <n v="1.17"/>
    <n v="0"/>
    <n v="29.58"/>
    <n v="42.32"/>
    <n v="2.1800000000000002"/>
    <n v="48.94"/>
    <s v="Microsoft Windows Server 2016 Standard"/>
    <n v="240"/>
    <n v="156"/>
    <n v="84"/>
    <n v="32"/>
    <n v="2"/>
    <n v="2"/>
  </r>
  <r>
    <s v="e75l0560"/>
    <s v="E75L0560.lfad.lfnet.se"/>
    <x v="9"/>
    <x v="9"/>
    <x v="94"/>
    <x v="1"/>
    <n v="1.19"/>
    <n v="0.56000000000000005"/>
    <n v="96.29"/>
    <n v="7.57"/>
    <n v="4.25"/>
    <n v="12.7"/>
    <s v="Microsoft Windows Server 2016 Standard"/>
    <n v="180"/>
    <n v="155"/>
    <n v="25"/>
    <n v="8"/>
    <n v="1"/>
    <n v="2"/>
  </r>
  <r>
    <s v="e75l0561"/>
    <s v="E75L0561.lfad.lfnet.se"/>
    <x v="9"/>
    <x v="9"/>
    <x v="94"/>
    <x v="1"/>
    <n v="1.7"/>
    <n v="0.56000000000000005"/>
    <n v="99.88"/>
    <n v="5.9"/>
    <n v="1.83"/>
    <n v="11.07"/>
    <s v="Microsoft Windows Server 2012 R2 Standard"/>
    <n v="2383"/>
    <n v="1332"/>
    <n v="1051"/>
    <n v="128"/>
    <n v="1"/>
    <n v="2"/>
  </r>
  <r>
    <s v="E75L0562"/>
    <s v="E75L0562.lfad.lfnet.se"/>
    <x v="2"/>
    <x v="3"/>
    <x v="2"/>
    <x v="1"/>
    <n v="5.36"/>
    <n v="2.12"/>
    <n v="100"/>
    <n v="15.11"/>
    <n v="9.1300000000000008"/>
    <n v="30.73"/>
    <s v="Microsoft Windows Server 2012 R2 Standard"/>
    <n v="80"/>
    <n v="45"/>
    <n v="35"/>
    <n v="24"/>
    <n v="1"/>
    <n v="4"/>
  </r>
  <r>
    <s v="E75L0563"/>
    <s v="E75L0563.lfad.lfnet.se"/>
    <x v="2"/>
    <x v="3"/>
    <x v="2"/>
    <x v="1"/>
    <n v="5.69"/>
    <n v="1.98"/>
    <n v="100"/>
    <n v="16.77"/>
    <n v="9.42"/>
    <n v="31.82"/>
    <s v="Microsoft Windows Server 2012 R2 Standard"/>
    <n v="130"/>
    <n v="103"/>
    <n v="27"/>
    <n v="12"/>
    <n v="1"/>
    <n v="4"/>
  </r>
  <r>
    <s v="E75L0564"/>
    <s v="E75L0564.lfad.lfnet.se"/>
    <x v="2"/>
    <x v="3"/>
    <x v="2"/>
    <x v="1"/>
    <n v="4.72"/>
    <n v="1.87"/>
    <n v="100"/>
    <n v="15.08"/>
    <n v="7.58"/>
    <n v="29.99"/>
    <s v="Microsoft Windows Server 2012 R2 Standard"/>
    <n v="1085"/>
    <n v="998"/>
    <n v="87"/>
    <n v="12"/>
    <n v="1"/>
    <n v="4"/>
  </r>
  <r>
    <s v="E75L0565"/>
    <s v="E75L0565.lfad.lfnet.se"/>
    <x v="2"/>
    <x v="3"/>
    <x v="2"/>
    <x v="1"/>
    <n v="4.95"/>
    <n v="2.09"/>
    <n v="100"/>
    <n v="15.89"/>
    <n v="8.81"/>
    <n v="29.35"/>
    <s v="Microsoft Windows Server 2016 Standard"/>
    <n v="180"/>
    <n v="155"/>
    <n v="25"/>
    <n v="8"/>
    <n v="1"/>
    <n v="2"/>
  </r>
  <r>
    <s v="E75L0566"/>
    <s v="E75L0566.lfad.lfnet.se"/>
    <x v="2"/>
    <x v="3"/>
    <x v="2"/>
    <x v="1"/>
    <n v="7.54"/>
    <n v="2.0299999999999998"/>
    <n v="100"/>
    <n v="37.1"/>
    <n v="10.23"/>
    <n v="44.69"/>
    <s v="Microsoft Windows Server 2016 Standard"/>
    <n v="180"/>
    <n v="155"/>
    <n v="25"/>
    <n v="8"/>
    <n v="1"/>
    <n v="2"/>
  </r>
  <r>
    <s v="E75L0567"/>
    <s v="E75L0567.lfad.lfnet.se"/>
    <x v="2"/>
    <x v="3"/>
    <x v="2"/>
    <x v="1"/>
    <n v="2.62"/>
    <n v="0.86"/>
    <n v="100"/>
    <n v="14.66"/>
    <n v="7.01"/>
    <n v="25.79"/>
    <s v="Microsoft Windows Server 2016 Standard"/>
    <n v="120"/>
    <n v="82"/>
    <n v="38"/>
    <n v="16"/>
    <n v="1"/>
    <n v="2"/>
  </r>
  <r>
    <s v="e75l0568"/>
    <s v="E75L0568.lfad.lfnet.se"/>
    <x v="9"/>
    <x v="9"/>
    <x v="94"/>
    <x v="1"/>
    <n v="1.29"/>
    <n v="0.56000000000000005"/>
    <n v="100"/>
    <n v="13.8"/>
    <n v="4.3600000000000003"/>
    <n v="32.72"/>
    <s v="Microsoft Windows Server 2016 Standard"/>
    <n v="180"/>
    <n v="155"/>
    <n v="25"/>
    <n v="8"/>
    <n v="1"/>
    <n v="2"/>
  </r>
  <r>
    <s v="e75l0569"/>
    <s v="E75L0569.lfad.lfnet.se"/>
    <x v="9"/>
    <x v="9"/>
    <x v="94"/>
    <x v="1"/>
    <n v="1.28"/>
    <n v="0.57999999999999996"/>
    <n v="100"/>
    <n v="13.18"/>
    <n v="5.15"/>
    <n v="23.73"/>
    <s v="Microsoft Windows Server 2016 Standard"/>
    <n v="180"/>
    <n v="157"/>
    <n v="23"/>
    <n v="8"/>
    <n v="1"/>
    <n v="2"/>
  </r>
  <r>
    <s v="e75l0571"/>
    <s v="E75L0571.lfad.lfnet.se"/>
    <x v="2"/>
    <x v="3"/>
    <x v="2"/>
    <x v="1"/>
    <n v="2.57"/>
    <n v="0.94"/>
    <n v="33.909999999999997"/>
    <n v="16.5"/>
    <n v="9.06"/>
    <n v="28.21"/>
    <s v="Microsoft Windows Server 2016 Standard"/>
    <n v="240"/>
    <n v="170"/>
    <n v="70"/>
    <n v="32"/>
    <n v="2"/>
    <n v="2"/>
  </r>
  <r>
    <s v="E75L0572"/>
    <s v="E75L0572.lfad.lfnet.se"/>
    <x v="2"/>
    <x v="3"/>
    <x v="2"/>
    <x v="1"/>
    <n v="3.1"/>
    <n v="1.43"/>
    <n v="100"/>
    <n v="18.149999999999999"/>
    <n v="10.28"/>
    <n v="35.25"/>
    <s v="Microsoft Windows Server 2016 Standard"/>
    <n v="180"/>
    <n v="155"/>
    <n v="25"/>
    <n v="8"/>
    <n v="1"/>
    <n v="2"/>
  </r>
  <r>
    <s v="e75l0573"/>
    <s v="E75L0573.lfad.lfnet.se"/>
    <x v="2"/>
    <x v="3"/>
    <x v="2"/>
    <x v="1"/>
    <n v="0.42"/>
    <n v="0.2"/>
    <n v="63.59"/>
    <n v="9.7799999999999994"/>
    <n v="6.45"/>
    <n v="22.72"/>
    <s v="Microsoft Windows Server 2016 Standard"/>
    <n v="180"/>
    <n v="155"/>
    <n v="25"/>
    <n v="8"/>
    <n v="1"/>
    <n v="2"/>
  </r>
  <r>
    <s v="E75L0574"/>
    <s v="E75L0574.lfad.lfnet.se"/>
    <x v="2"/>
    <x v="3"/>
    <x v="2"/>
    <x v="1"/>
    <n v="1.56"/>
    <n v="0.65"/>
    <n v="26.55"/>
    <n v="20.76"/>
    <n v="18.510000000000002"/>
    <n v="22.99"/>
    <s v="Microsoft Windows Server 2012 R2 Standard"/>
    <n v="80"/>
    <n v="60"/>
    <n v="20"/>
    <n v="8"/>
    <n v="1"/>
    <n v="2"/>
  </r>
  <r>
    <s v="E75L0575"/>
    <s v="E75L0575"/>
    <x v="2"/>
    <x v="3"/>
    <x v="2"/>
    <x v="1"/>
    <n v="2.5099999999999998"/>
    <n v="0.23"/>
    <n v="100"/>
    <n v="10.68"/>
    <n v="7.56"/>
    <n v="33.31"/>
    <s v="Microsoft Windows Server 2016 Standard"/>
    <n v="85"/>
    <n v="58"/>
    <n v="27"/>
    <n v="4"/>
    <n v="1"/>
    <n v="1"/>
  </r>
  <r>
    <s v="E75L0576"/>
    <s v="E75L0576.lfad.lfnet.se"/>
    <x v="2"/>
    <x v="3"/>
    <x v="2"/>
    <x v="1"/>
    <n v="6.92"/>
    <n v="2.09"/>
    <n v="100"/>
    <n v="18.8"/>
    <n v="7.16"/>
    <n v="34.08"/>
    <s v="Microsoft Windows Server 2016 Standard"/>
    <n v="260"/>
    <n v="234"/>
    <n v="26"/>
    <n v="16"/>
    <n v="2"/>
    <n v="2"/>
  </r>
  <r>
    <s v="E75L0577"/>
    <s v="E75L0577.lfad.lfnet.se"/>
    <x v="2"/>
    <x v="3"/>
    <x v="2"/>
    <x v="1"/>
    <n v="2.0099999999999998"/>
    <n v="0.68"/>
    <n v="85.42"/>
    <n v="19.149999999999999"/>
    <n v="6.94"/>
    <n v="26.18"/>
    <s v="Microsoft Windows Server 2016 Standard"/>
    <n v="260"/>
    <n v="234"/>
    <n v="26"/>
    <n v="16"/>
    <n v="2"/>
    <n v="2"/>
  </r>
  <r>
    <s v="E75L0578"/>
    <s v="E75L0578.lfad.lfnet.se"/>
    <x v="2"/>
    <x v="3"/>
    <x v="2"/>
    <x v="1"/>
    <n v="3.22"/>
    <n v="0.82"/>
    <n v="83.58"/>
    <n v="35.26"/>
    <n v="10.61"/>
    <n v="57.61"/>
    <s v="Microsoft Windows Server 2012 R2 Standard"/>
    <n v="180"/>
    <n v="118"/>
    <n v="62"/>
    <n v="32"/>
    <n v="2"/>
    <n v="4"/>
  </r>
  <r>
    <s v="E75L0579"/>
    <s v="E75L0579.lfad.lfnet.se"/>
    <x v="2"/>
    <x v="3"/>
    <x v="2"/>
    <x v="1"/>
    <n v="3.86"/>
    <n v="0.95"/>
    <n v="93.79"/>
    <n v="41.77"/>
    <n v="21.18"/>
    <n v="66.260000000000005"/>
    <s v="Microsoft Windows Server 2012 R2 Standard"/>
    <n v="180"/>
    <n v="115"/>
    <n v="65"/>
    <n v="32"/>
    <n v="2"/>
    <n v="4"/>
  </r>
  <r>
    <s v="E75L0581"/>
    <s v="E75L0581.lfad.lfnet.se"/>
    <x v="2"/>
    <x v="3"/>
    <x v="2"/>
    <x v="1"/>
    <n v="4.63"/>
    <n v="1.19"/>
    <n v="99.83"/>
    <n v="31.07"/>
    <n v="8.01"/>
    <n v="45.72"/>
    <s v="Microsoft Windows Server 2016 Standard"/>
    <n v="180"/>
    <n v="155"/>
    <n v="25"/>
    <n v="8"/>
    <n v="1"/>
    <n v="2"/>
  </r>
  <r>
    <s v="E75L0582"/>
    <s v="E75L0582.lfad.lfnet.se"/>
    <x v="2"/>
    <x v="3"/>
    <x v="2"/>
    <x v="1"/>
    <n v="8.76"/>
    <n v="0.25"/>
    <n v="76.89"/>
    <n v="56.5"/>
    <n v="54.84"/>
    <n v="61.82"/>
    <s v="Microsoft Windows Server 2016 Standard"/>
    <n v="134"/>
    <n v="109"/>
    <n v="25"/>
    <n v="16"/>
    <n v="2"/>
    <n v="2"/>
  </r>
  <r>
    <s v="E75L0583"/>
    <s v="E75L0583.lfad.lfnet.se"/>
    <x v="2"/>
    <x v="3"/>
    <x v="2"/>
    <x v="1"/>
    <n v="8.52"/>
    <n v="0.1"/>
    <n v="61.95"/>
    <n v="14.87"/>
    <n v="6.08"/>
    <n v="23.5"/>
    <s v="Microsoft Windows Server 2008 R2 Standard "/>
    <n v="140"/>
    <n v="46"/>
    <n v="94"/>
    <n v="16"/>
    <n v="1"/>
    <n v="1"/>
  </r>
  <r>
    <s v="e75l0584"/>
    <s v="E75L0584.lfad.lfnet.se"/>
    <x v="2"/>
    <x v="3"/>
    <x v="2"/>
    <x v="1"/>
    <n v="3.87"/>
    <n v="0.72"/>
    <n v="46.4"/>
    <n v="15.05"/>
    <n v="3.87"/>
    <n v="20.420000000000002"/>
    <s v="Microsoft Windows Server 2016 Standard"/>
    <n v="260"/>
    <n v="234"/>
    <n v="26"/>
    <n v="32"/>
    <n v="2"/>
    <n v="4"/>
  </r>
  <r>
    <s v="e75l0585"/>
    <s v="E75L0585"/>
    <x v="2"/>
    <x v="3"/>
    <x v="2"/>
    <x v="1"/>
    <n v="2.41"/>
    <n v="0.84"/>
    <n v="99.23"/>
    <n v="10.61"/>
    <n v="6.92"/>
    <n v="56.9"/>
    <s v="Microsoft Windows Server 2016 Standard"/>
    <n v="80"/>
    <n v="47"/>
    <n v="33"/>
    <n v="8"/>
    <n v="2"/>
    <n v="1"/>
  </r>
  <r>
    <s v="e75l0586"/>
    <s v="E75L0586"/>
    <x v="2"/>
    <x v="3"/>
    <x v="2"/>
    <x v="1"/>
    <n v="1.63"/>
    <n v="0.86"/>
    <n v="98.38"/>
    <n v="9.44"/>
    <n v="5.35"/>
    <n v="21.12"/>
    <s v="Microsoft Windows Server 2016 Standard"/>
    <n v="80"/>
    <n v="48"/>
    <n v="32"/>
    <n v="8"/>
    <n v="2"/>
    <n v="1"/>
  </r>
  <r>
    <s v="E75L0587"/>
    <s v="E75L0587.lfad.lfnet.se"/>
    <x v="2"/>
    <x v="3"/>
    <x v="2"/>
    <x v="1"/>
    <n v="2.99"/>
    <n v="1.02"/>
    <n v="32.71"/>
    <n v="8.92"/>
    <n v="8.3699999999999992"/>
    <n v="11.31"/>
    <s v="Microsoft Windows Server 2016 Standard"/>
    <n v="80"/>
    <n v="59"/>
    <n v="21"/>
    <n v="8"/>
    <n v="2"/>
    <n v="1"/>
  </r>
  <r>
    <s v="e75l0588"/>
    <s v="E75L0588.lfad.lfnet.se"/>
    <x v="2"/>
    <x v="3"/>
    <x v="2"/>
    <x v="1"/>
    <n v="3.45"/>
    <n v="1.02"/>
    <n v="37.479999999999997"/>
    <n v="9.84"/>
    <n v="8.61"/>
    <n v="12.08"/>
    <s v="Microsoft Windows Server 2016 Standard"/>
    <n v="80"/>
    <n v="59"/>
    <n v="21"/>
    <n v="8"/>
    <n v="2"/>
    <n v="1"/>
  </r>
  <r>
    <s v="E75L0589"/>
    <s v="E75L0589.lfad.lfnet.se"/>
    <x v="2"/>
    <x v="3"/>
    <x v="2"/>
    <x v="1"/>
    <n v="2.0699999999999998"/>
    <n v="0.56000000000000005"/>
    <n v="18.8"/>
    <n v="6.71"/>
    <n v="6.32"/>
    <n v="8.52"/>
    <s v="Microsoft Windows Server 2016 Standard"/>
    <n v="80"/>
    <n v="59"/>
    <n v="21"/>
    <n v="16"/>
    <n v="2"/>
    <n v="2"/>
  </r>
  <r>
    <s v="e75l0590"/>
    <s v="E75L0590.lfad.lfnet.se"/>
    <x v="2"/>
    <x v="3"/>
    <x v="2"/>
    <x v="1"/>
    <n v="2.0699999999999998"/>
    <n v="0.56999999999999995"/>
    <n v="19.420000000000002"/>
    <n v="7.24"/>
    <n v="6.82"/>
    <n v="8.52"/>
    <s v="Microsoft Windows Server 2016 Standard"/>
    <n v="80"/>
    <n v="59"/>
    <n v="21"/>
    <n v="16"/>
    <n v="2"/>
    <n v="2"/>
  </r>
  <r>
    <s v="e75l0591"/>
    <s v="E75L0591.lfad.lfnet.se"/>
    <x v="2"/>
    <x v="3"/>
    <x v="2"/>
    <x v="1"/>
    <n v="1.88"/>
    <n v="0.69"/>
    <n v="23.94"/>
    <n v="25.06"/>
    <n v="22.03"/>
    <n v="30.49"/>
    <s v="Microsoft Windows Server 2016 Standard"/>
    <n v="120"/>
    <n v="83"/>
    <n v="37"/>
    <n v="16"/>
    <n v="2"/>
    <n v="2"/>
  </r>
  <r>
    <s v="e75l0592"/>
    <s v="E75L0592.lfad.lfnet.se"/>
    <x v="2"/>
    <x v="3"/>
    <x v="2"/>
    <x v="1"/>
    <n v="0.96"/>
    <n v="0.01"/>
    <n v="15.7"/>
    <n v="22.05"/>
    <n v="19.22"/>
    <n v="24.28"/>
    <s v="Microsoft Windows Server 2012 R2 Standard"/>
    <n v="60"/>
    <n v="25"/>
    <n v="35"/>
    <n v="4"/>
    <n v="1"/>
    <n v="1"/>
  </r>
  <r>
    <s v="e75l0593"/>
    <s v="E75L0593.lfad.lfnet.se"/>
    <x v="2"/>
    <x v="3"/>
    <x v="2"/>
    <x v="1"/>
    <n v="1.49"/>
    <n v="0.57999999999999996"/>
    <n v="66.42"/>
    <n v="6.84"/>
    <n v="4.6900000000000004"/>
    <n v="8.24"/>
    <s v="Microsoft Windows Server 2012 R2 Standard"/>
    <n v="765"/>
    <n v="524"/>
    <n v="241"/>
    <n v="12"/>
    <n v="3"/>
    <n v="2"/>
  </r>
  <r>
    <s v="E75L0594"/>
    <s v="E75L0594.lfad.lfnet.se"/>
    <x v="2"/>
    <x v="3"/>
    <x v="2"/>
    <x v="1"/>
    <n v="3.72"/>
    <n v="0.55000000000000004"/>
    <n v="58.31"/>
    <n v="20.170000000000002"/>
    <n v="12.16"/>
    <n v="28.56"/>
    <s v="Microsoft Windows Server 2012 R2 Standard"/>
    <n v="765"/>
    <n v="524"/>
    <n v="241"/>
    <n v="12"/>
    <n v="3"/>
    <n v="2"/>
  </r>
  <r>
    <s v="E75L0595"/>
    <s v="E75L0595.lfad.lfnet.se"/>
    <x v="2"/>
    <x v="3"/>
    <x v="2"/>
    <x v="1"/>
    <n v="2.1800000000000002"/>
    <n v="0.22"/>
    <n v="26.91"/>
    <n v="38.450000000000003"/>
    <n v="9.0500000000000007"/>
    <n v="61.72"/>
    <s v="Microsoft Windows Server 2012 R2 Standard"/>
    <n v="765"/>
    <n v="524"/>
    <n v="241"/>
    <n v="12"/>
    <n v="3"/>
    <n v="2"/>
  </r>
  <r>
    <s v="e75l0596"/>
    <s v="E75L0596.lfad.lfnet.se"/>
    <x v="2"/>
    <x v="3"/>
    <x v="2"/>
    <x v="1"/>
    <n v="3.75"/>
    <n v="1.46"/>
    <n v="53.03"/>
    <n v="7.75"/>
    <n v="6.16"/>
    <n v="10.07"/>
    <s v="Microsoft Windows Server 2016 Standard"/>
    <n v="260"/>
    <n v="238"/>
    <n v="22"/>
    <n v="16"/>
    <n v="2"/>
    <n v="2"/>
  </r>
  <r>
    <s v="E75L0597"/>
    <s v="E75L0597.lfad.lfnet.se"/>
    <x v="2"/>
    <x v="3"/>
    <x v="2"/>
    <x v="1"/>
    <n v="1.67"/>
    <n v="0.73"/>
    <n v="60.59"/>
    <n v="25.12"/>
    <n v="14.49"/>
    <n v="31.49"/>
    <s v="Microsoft Windows Server 2016 Standard"/>
    <n v="260"/>
    <n v="238"/>
    <n v="22"/>
    <n v="16"/>
    <n v="2"/>
    <n v="2"/>
  </r>
  <r>
    <s v="E75L0598"/>
    <s v="E75L0598.lfad.lfnet.se"/>
    <x v="2"/>
    <x v="3"/>
    <x v="2"/>
    <x v="1"/>
    <n v="6.33"/>
    <n v="1.48"/>
    <n v="46.59"/>
    <n v="74.7"/>
    <n v="16.91"/>
    <n v="77.31"/>
    <s v="Microsoft Windows Server 2016 Standard"/>
    <n v="260"/>
    <n v="238"/>
    <n v="22"/>
    <n v="16"/>
    <n v="2"/>
    <n v="2"/>
  </r>
  <r>
    <s v="e75l0599"/>
    <s v="E75L0599.lfad.lfnet.se"/>
    <x v="2"/>
    <x v="3"/>
    <x v="2"/>
    <x v="1"/>
    <n v="2.0099999999999998"/>
    <n v="0.76"/>
    <n v="40.19"/>
    <n v="10.87"/>
    <n v="6.16"/>
    <n v="13.89"/>
    <s v="Microsoft Windows Server 2016 Standard"/>
    <n v="260"/>
    <n v="238"/>
    <n v="22"/>
    <n v="16"/>
    <n v="2"/>
    <n v="2"/>
  </r>
  <r>
    <s v="e75l0601"/>
    <s v="E75L0601.lfad.lfnet.se"/>
    <x v="2"/>
    <x v="3"/>
    <x v="2"/>
    <x v="0"/>
    <n v="0.35"/>
    <n v="0"/>
    <n v="20.75"/>
    <n v="16.55"/>
    <n v="2.04"/>
    <n v="32.200000000000003"/>
    <s v="Microsoft Windows Server 2008 R2 Standard "/>
    <n v="150"/>
    <n v="105"/>
    <n v="45"/>
    <n v="16"/>
    <n v="2"/>
    <n v="8"/>
  </r>
  <r>
    <s v="E75L0602"/>
    <s v="E75L0602.lfad.lfnet.se"/>
    <x v="13"/>
    <x v="0"/>
    <x v="27"/>
    <x v="0"/>
    <n v="0.73"/>
    <n v="0"/>
    <n v="8.06"/>
    <n v="8.23"/>
    <n v="2.4300000000000002"/>
    <n v="29.67"/>
    <s v="Microsoft Windows Server 2008 R2 Standard "/>
    <n v="150"/>
    <n v="105"/>
    <n v="45"/>
    <n v="16"/>
    <n v="2"/>
    <n v="8"/>
  </r>
  <r>
    <s v="E75L0604"/>
    <s v="E75L0604.lfad.lfnet.se"/>
    <x v="2"/>
    <x v="3"/>
    <x v="2"/>
    <x v="1"/>
    <n v="3.33"/>
    <n v="1.4"/>
    <n v="49.87"/>
    <n v="25.27"/>
    <n v="22.54"/>
    <n v="30.16"/>
    <s v="Microsoft Windows Server 2008 R2 Standard "/>
    <n v="150"/>
    <n v="105"/>
    <n v="45"/>
    <n v="16"/>
    <n v="2"/>
    <n v="8"/>
  </r>
  <r>
    <s v="E75L0605"/>
    <s v="E75L0605.lfad.lfnet.se"/>
    <x v="2"/>
    <x v="3"/>
    <x v="2"/>
    <x v="1"/>
    <n v="2.46"/>
    <n v="1.17"/>
    <n v="32.200000000000003"/>
    <n v="8.6300000000000008"/>
    <n v="8.18"/>
    <n v="10.19"/>
    <s v="Microsoft Windows Server 2008 R2 Standard "/>
    <n v="150"/>
    <n v="105"/>
    <n v="45"/>
    <n v="16"/>
    <n v="2"/>
    <n v="8"/>
  </r>
  <r>
    <s v="e75l0606"/>
    <s v="E75L0606.lfad.lfnet.se"/>
    <x v="2"/>
    <x v="3"/>
    <x v="2"/>
    <x v="1"/>
    <n v="1.1599999999999999"/>
    <n v="0.55000000000000004"/>
    <n v="13.49"/>
    <n v="7.08"/>
    <n v="5.89"/>
    <n v="9.84"/>
    <s v="Microsoft Windows Server 2008 R2 Standard "/>
    <n v="150"/>
    <n v="105"/>
    <n v="45"/>
    <n v="16"/>
    <n v="2"/>
    <n v="8"/>
  </r>
  <r>
    <s v="E75L0607"/>
    <s v="E75L0607.lfad.lfnet.se"/>
    <x v="2"/>
    <x v="3"/>
    <x v="2"/>
    <x v="1"/>
    <n v="1.26"/>
    <n v="0.48"/>
    <n v="39.67"/>
    <n v="7.1"/>
    <n v="5.37"/>
    <n v="19.559999999999999"/>
    <s v="Microsoft Windows Server 2008 R2 Standard "/>
    <n v="150"/>
    <n v="105"/>
    <n v="45"/>
    <n v="16"/>
    <n v="2"/>
    <n v="8"/>
  </r>
  <r>
    <s v="E75L0608"/>
    <s v="E75L0608.lfad.lfnet.se"/>
    <x v="2"/>
    <x v="3"/>
    <x v="2"/>
    <x v="1"/>
    <n v="2.39"/>
    <n v="0.49"/>
    <n v="90.87"/>
    <n v="55.24"/>
    <n v="4.25"/>
    <n v="77.27"/>
    <s v="Microsoft Windows Server 2008 R2 Standard "/>
    <n v="150"/>
    <n v="105"/>
    <n v="45"/>
    <n v="16"/>
    <n v="2"/>
    <n v="8"/>
  </r>
  <r>
    <s v="E75L0609"/>
    <s v="E75L0609.lfad.lfnet.se"/>
    <x v="2"/>
    <x v="3"/>
    <x v="2"/>
    <x v="1"/>
    <n v="2"/>
    <n v="0.41"/>
    <n v="93.97"/>
    <n v="16.12"/>
    <n v="2.82"/>
    <n v="75.13"/>
    <s v="Microsoft Windows Server 2008 R2 Standard "/>
    <n v="150"/>
    <n v="105"/>
    <n v="45"/>
    <n v="16"/>
    <n v="2"/>
    <n v="8"/>
  </r>
  <r>
    <s v="e75l0610"/>
    <s v="E75L0610.lfad.lfnet.se"/>
    <x v="2"/>
    <x v="3"/>
    <x v="2"/>
    <x v="1"/>
    <n v="2.6"/>
    <n v="1"/>
    <n v="28.4"/>
    <n v="11.34"/>
    <n v="7.34"/>
    <n v="17.36"/>
    <s v="Microsoft Windows Server 2008 R2 Standard "/>
    <n v="150"/>
    <n v="105"/>
    <n v="45"/>
    <n v="16"/>
    <n v="2"/>
    <n v="8"/>
  </r>
  <r>
    <s v="E75L0611"/>
    <s v="E75L0611.lfad.lfnet.se"/>
    <x v="2"/>
    <x v="3"/>
    <x v="2"/>
    <x v="1"/>
    <n v="2.38"/>
    <n v="1.03"/>
    <n v="28.52"/>
    <n v="13.72"/>
    <n v="8.18"/>
    <n v="22.89"/>
    <s v="Microsoft Windows Server 2008 R2 Standard "/>
    <n v="150"/>
    <n v="105"/>
    <n v="45"/>
    <n v="16"/>
    <n v="2"/>
    <n v="8"/>
  </r>
  <r>
    <s v="e75l0612"/>
    <s v="E75L0612.lfad.lfnet.se"/>
    <x v="2"/>
    <x v="3"/>
    <x v="2"/>
    <x v="1"/>
    <n v="2.44"/>
    <n v="1.03"/>
    <n v="54.92"/>
    <n v="11.61"/>
    <n v="8.1199999999999992"/>
    <n v="23.69"/>
    <s v="Microsoft Windows Server 2008 R2 Standard "/>
    <n v="150"/>
    <n v="105"/>
    <n v="45"/>
    <n v="16"/>
    <n v="2"/>
    <n v="8"/>
  </r>
  <r>
    <s v="e75l0613"/>
    <s v="E75L0613.lfad.lfnet.se"/>
    <x v="2"/>
    <x v="3"/>
    <x v="2"/>
    <x v="1"/>
    <n v="2"/>
    <n v="0.95"/>
    <n v="98.68"/>
    <n v="9.9"/>
    <n v="6.14"/>
    <n v="15.43"/>
    <s v="Microsoft Windows Server 2008 R2 Standard "/>
    <n v="150"/>
    <n v="105"/>
    <n v="45"/>
    <n v="16"/>
    <n v="2"/>
    <n v="8"/>
  </r>
  <r>
    <s v="e75l0614"/>
    <s v="E75L0614.lfad.lfnet.se"/>
    <x v="2"/>
    <x v="3"/>
    <x v="2"/>
    <x v="1"/>
    <n v="2.14"/>
    <n v="1.08"/>
    <n v="25.85"/>
    <n v="10.74"/>
    <n v="7.7"/>
    <n v="14.04"/>
    <s v="Microsoft Windows Server 2008 R2 Standard "/>
    <n v="150"/>
    <n v="105"/>
    <n v="45"/>
    <n v="16"/>
    <n v="2"/>
    <n v="8"/>
  </r>
  <r>
    <s v="e75l0615"/>
    <s v="E75L0615.lfad.lfnet.se"/>
    <x v="2"/>
    <x v="3"/>
    <x v="2"/>
    <x v="1"/>
    <n v="2"/>
    <n v="1.1000000000000001"/>
    <n v="95.32"/>
    <n v="10.25"/>
    <n v="6.27"/>
    <n v="15.62"/>
    <s v="Microsoft Windows Server 2008 R2 Standard "/>
    <n v="150"/>
    <n v="105"/>
    <n v="45"/>
    <n v="16"/>
    <n v="2"/>
    <n v="8"/>
  </r>
  <r>
    <s v="E75L0616"/>
    <s v="E75L0616"/>
    <x v="2"/>
    <x v="3"/>
    <x v="2"/>
    <x v="1"/>
    <n v="1.33"/>
    <n v="0.77"/>
    <n v="98.47"/>
    <n v="8.89"/>
    <n v="6.3"/>
    <n v="16.38"/>
    <s v="Microsoft Windows Server 2008 R2 Enterprise "/>
    <n v="3278"/>
    <n v="1032"/>
    <n v="2246"/>
    <n v="384"/>
    <n v="8"/>
    <n v="1"/>
  </r>
  <r>
    <s v="e75l0617"/>
    <s v="E75L0617"/>
    <x v="2"/>
    <x v="3"/>
    <x v="2"/>
    <x v="1"/>
    <n v="1.21"/>
    <n v="0.46"/>
    <n v="97.23"/>
    <n v="8.11"/>
    <n v="6.34"/>
    <n v="13.93"/>
    <s v="Microsoft Windows Server 2008 R2 Enterprise "/>
    <n v="6647"/>
    <n v="2341"/>
    <n v="4306"/>
    <n v="128"/>
    <n v="2"/>
    <n v="4"/>
  </r>
  <r>
    <s v="E75L0618"/>
    <s v="E75L0618.lfad.lfnet.se"/>
    <x v="2"/>
    <x v="3"/>
    <x v="2"/>
    <x v="1"/>
    <n v="1.22"/>
    <n v="0.82"/>
    <n v="29.45"/>
    <n v="8.51"/>
    <n v="6.68"/>
    <n v="11.98"/>
    <s v="Microsoft Windows Server 2016 Standard"/>
    <n v="260"/>
    <n v="238"/>
    <n v="22"/>
    <n v="16"/>
    <n v="2"/>
    <n v="2"/>
  </r>
  <r>
    <s v="e75l0619"/>
    <s v="E75L0619.lfad.lfnet.se"/>
    <x v="2"/>
    <x v="3"/>
    <x v="2"/>
    <x v="1"/>
    <n v="1.18"/>
    <n v="0.74"/>
    <n v="27.51"/>
    <n v="8.3000000000000007"/>
    <n v="6.7"/>
    <n v="11.84"/>
    <s v="Microsoft Windows Server 2016 Standard"/>
    <n v="260"/>
    <n v="233"/>
    <n v="27"/>
    <n v="32"/>
    <n v="2"/>
    <n v="4"/>
  </r>
  <r>
    <s v="e75l0620"/>
    <s v="E75L0620.lfad.lfnet.se"/>
    <x v="2"/>
    <x v="3"/>
    <x v="2"/>
    <x v="1"/>
    <n v="0.61"/>
    <n v="0.42"/>
    <n v="11.97"/>
    <n v="6.13"/>
    <n v="4.9400000000000004"/>
    <n v="8.5500000000000007"/>
    <s v="Microsoft Windows Server 2016 Standard"/>
    <n v="160"/>
    <n v="135"/>
    <n v="25"/>
    <n v="16"/>
    <n v="2"/>
    <n v="2"/>
  </r>
  <r>
    <s v="E75L0621"/>
    <s v="E75L0621.lfad.lfnet.se"/>
    <x v="2"/>
    <x v="3"/>
    <x v="2"/>
    <x v="1"/>
    <n v="0.71"/>
    <n v="0.19"/>
    <n v="91.99"/>
    <n v="5.92"/>
    <n v="4.55"/>
    <n v="8.93"/>
    <s v="Microsoft Windows Server 2012 R2 Standard"/>
    <n v="280"/>
    <n v="121"/>
    <n v="159"/>
    <n v="160"/>
    <n v="2"/>
    <n v="6"/>
  </r>
  <r>
    <s v="e75l0622"/>
    <s v="E75L0622.lfad.lfnet.se"/>
    <x v="2"/>
    <x v="3"/>
    <x v="2"/>
    <x v="1"/>
    <n v="1.4"/>
    <n v="0.76"/>
    <n v="75"/>
    <n v="32.450000000000003"/>
    <n v="7.73"/>
    <n v="43.23"/>
    <s v="Microsoft Windows Server 2012 R2 Standard"/>
    <n v="180"/>
    <n v="65"/>
    <n v="115"/>
    <n v="32"/>
    <n v="1"/>
    <n v="8"/>
  </r>
  <r>
    <s v="e75l0623"/>
    <s v="E75L0623.lfad.lfnet.se"/>
    <x v="2"/>
    <x v="3"/>
    <x v="2"/>
    <x v="1"/>
    <n v="1.03"/>
    <n v="0.56999999999999995"/>
    <n v="88.29"/>
    <n v="4.43"/>
    <n v="2.79"/>
    <n v="13.12"/>
    <s v="Microsoft Windows Server 2008 R2 Standard "/>
    <n v="830"/>
    <n v="417"/>
    <n v="413"/>
    <n v="4"/>
    <n v="2"/>
    <n v="2"/>
  </r>
  <r>
    <s v="E75L20323"/>
    <s v="E75L20323.lfad.lfnet.se"/>
    <x v="2"/>
    <x v="3"/>
    <x v="2"/>
    <x v="1"/>
    <n v="0.48"/>
    <n v="0.17"/>
    <n v="37.01"/>
    <n v="34.369999999999997"/>
    <n v="7.48"/>
    <n v="42.49"/>
    <s v="Microsoft Windows Server 2012 R2 Standard"/>
    <n v="560"/>
    <n v="512"/>
    <n v="48"/>
    <n v="16"/>
    <n v="2"/>
    <n v="4"/>
  </r>
  <r>
    <s v="E75L20440"/>
    <s v="E75L20440.lfad.lfnet.se"/>
    <x v="7"/>
    <x v="2"/>
    <x v="83"/>
    <x v="1"/>
    <n v="0.86"/>
    <n v="0.06"/>
    <n v="11.24"/>
    <n v="23.63"/>
    <n v="22.79"/>
    <n v="25.77"/>
    <s v="Microsoft Windows Server 2012 R2 Standard"/>
    <n v="100"/>
    <n v="57"/>
    <n v="43"/>
    <n v="4"/>
    <n v="2"/>
    <n v="1"/>
  </r>
  <r>
    <s v="e75l3000"/>
    <s v="E75L3000.lfad.lfnet.se"/>
    <x v="27"/>
    <x v="6"/>
    <x v="95"/>
    <x v="1"/>
    <n v="0.43"/>
    <n v="0.1"/>
    <n v="77.8"/>
    <n v="8.35"/>
    <n v="6.27"/>
    <n v="13.72"/>
    <s v="Microsoft Windows Server 2012 R2 Standard"/>
    <n v="120"/>
    <n v="89"/>
    <n v="31"/>
    <n v="16"/>
    <n v="2"/>
    <n v="4"/>
  </r>
  <r>
    <s v="E75L3001"/>
    <s v="E75L3001.lfad.lfnet.se"/>
    <x v="0"/>
    <x v="3"/>
    <x v="0"/>
    <x v="1"/>
    <n v="1.07"/>
    <n v="0.63"/>
    <n v="100"/>
    <n v="5.63"/>
    <n v="3.9"/>
    <n v="9.0500000000000007"/>
    <s v="Microsoft Windows Server 2012 R2 Standard"/>
    <n v="1580"/>
    <n v="1267"/>
    <n v="313"/>
    <n v="32"/>
    <n v="2"/>
    <n v="4"/>
  </r>
  <r>
    <s v="E75L7000"/>
    <s v="E75L7000.lfad.lfnet.se"/>
    <x v="0"/>
    <x v="2"/>
    <x v="0"/>
    <x v="1"/>
    <n v="0.25"/>
    <n v="0.14000000000000001"/>
    <n v="27.74"/>
    <n v="4.04"/>
    <n v="2.89"/>
    <n v="6.02"/>
    <s v="Microsoft Windows Server 2012 R2 Standard"/>
    <n v="1580"/>
    <n v="1267"/>
    <n v="313"/>
    <n v="32"/>
    <n v="2"/>
    <n v="4"/>
  </r>
  <r>
    <s v="E75L7001"/>
    <s v="E75L7001.lfad.lfnet.se"/>
    <x v="0"/>
    <x v="2"/>
    <x v="0"/>
    <x v="1"/>
    <n v="0.23"/>
    <n v="0.13"/>
    <n v="20.37"/>
    <n v="3.9"/>
    <n v="2.75"/>
    <n v="6.08"/>
    <s v="Microsoft Windows Server 2012 R2 Standard"/>
    <n v="1580"/>
    <n v="1267"/>
    <n v="313"/>
    <n v="32"/>
    <n v="2"/>
    <n v="4"/>
  </r>
  <r>
    <s v="E75LANWS0625V"/>
    <s v="E75LANWS0625V.lfad.lfnet.se"/>
    <x v="2"/>
    <x v="3"/>
    <x v="2"/>
    <x v="1"/>
    <n v="1.94"/>
    <n v="0.38"/>
    <n v="100"/>
    <n v="10.18"/>
    <n v="6.53"/>
    <n v="24.48"/>
    <s v="Microsoft Windows Server 2012 R2 Standard"/>
    <n v="980"/>
    <n v="905"/>
    <n v="75"/>
    <n v="8"/>
    <n v="2"/>
    <n v="2"/>
  </r>
  <r>
    <s v="E75LANWS0626V"/>
    <s v="E75LANWS0626V.lfad.lfnet.se"/>
    <x v="2"/>
    <x v="3"/>
    <x v="2"/>
    <x v="1"/>
    <n v="0.49"/>
    <n v="0.14000000000000001"/>
    <n v="81.510000000000005"/>
    <n v="3.14"/>
    <n v="2.19"/>
    <n v="24.42"/>
    <s v="Microsoft Windows Server 2012 R2 Standard"/>
    <n v="4185"/>
    <n v="1645"/>
    <n v="2540"/>
    <n v="64"/>
    <n v="2"/>
    <n v="2"/>
  </r>
  <r>
    <s v="E75LANWS0627V"/>
    <s v="E75LANWS0627V.lfad.lfnet.se"/>
    <x v="2"/>
    <x v="3"/>
    <x v="2"/>
    <x v="1"/>
    <n v="4.04"/>
    <n v="1.1499999999999999"/>
    <n v="100"/>
    <n v="9.89"/>
    <n v="6.67"/>
    <n v="23.82"/>
    <s v="Microsoft Windows Server 2012 R2 Standard"/>
    <n v="260"/>
    <n v="180"/>
    <n v="80"/>
    <n v="8"/>
    <n v="2"/>
    <n v="4"/>
  </r>
  <r>
    <s v="E75LANWS0629V"/>
    <s v="E75LANWS0629V.lfad.lfnet.se"/>
    <x v="2"/>
    <x v="3"/>
    <x v="2"/>
    <x v="1"/>
    <n v="3.71"/>
    <n v="0.38"/>
    <n v="100"/>
    <n v="25.29"/>
    <n v="5.57"/>
    <n v="63.91"/>
    <s v="Microsoft Windows Server 2012 R2 Standard"/>
    <n v="100"/>
    <n v="79"/>
    <n v="21"/>
    <n v="8"/>
    <n v="2"/>
    <n v="2"/>
  </r>
  <r>
    <s v="E75LANWS0630V"/>
    <s v="E75LANWS0630V.lfad.lfnet.se"/>
    <x v="2"/>
    <x v="3"/>
    <x v="2"/>
    <x v="1"/>
    <n v="3.62"/>
    <n v="1.87"/>
    <n v="100"/>
    <n v="10.9"/>
    <n v="6.7"/>
    <n v="24.74"/>
    <s v="Microsoft Windows Server 2012 R2 Standard"/>
    <n v="110"/>
    <n v="73"/>
    <n v="37"/>
    <n v="32"/>
    <n v="2"/>
    <n v="2"/>
  </r>
  <r>
    <s v="E75LANWS0632V"/>
    <s v="E75LANWS0632V"/>
    <x v="2"/>
    <x v="3"/>
    <x v="2"/>
    <x v="1"/>
    <n v="2.0499999999999998"/>
    <n v="0.55000000000000004"/>
    <n v="40.51"/>
    <n v="81.239999999999995"/>
    <n v="3.15"/>
    <n v="99.92"/>
    <s v="Microsoft Windows Server 2008 R2 Standard "/>
    <n v="5175"/>
    <n v="3422"/>
    <n v="1753"/>
    <n v="4"/>
    <n v="2"/>
    <n v="1"/>
  </r>
  <r>
    <s v="E75LANWS0632V"/>
    <s v="E75LANWS0632V.LFDEV.SE"/>
    <x v="2"/>
    <x v="3"/>
    <x v="2"/>
    <x v="1"/>
    <n v="12.87"/>
    <n v="0.71"/>
    <n v="99.99"/>
    <n v="81.239999999999995"/>
    <n v="3.15"/>
    <n v="99.92"/>
    <s v="Microsoft Windows Server 2008 R2 Standard "/>
    <n v="5175"/>
    <n v="3422"/>
    <n v="1753"/>
    <n v="4"/>
    <n v="2"/>
    <n v="1"/>
  </r>
  <r>
    <s v="E75LANWS0632V"/>
    <s v="E75LANWS0632V.lfad.lfnet.se"/>
    <x v="2"/>
    <x v="3"/>
    <x v="2"/>
    <x v="1"/>
    <n v="0.83"/>
    <n v="0.56999999999999995"/>
    <n v="5.26"/>
    <n v="81.239999999999995"/>
    <n v="3.15"/>
    <n v="99.92"/>
    <s v="Microsoft Windows Server 2008 R2 Standard "/>
    <n v="5175"/>
    <n v="3422"/>
    <n v="1753"/>
    <n v="4"/>
    <n v="2"/>
    <n v="1"/>
  </r>
  <r>
    <s v="E75LDNWS0631V"/>
    <s v="E75LDNWS0631V.lfad.lfnet.se"/>
    <x v="2"/>
    <x v="3"/>
    <x v="2"/>
    <x v="1"/>
    <n v="0.76"/>
    <n v="0.41"/>
    <n v="67.069999999999993"/>
    <n v="28.45"/>
    <n v="2.82"/>
    <n v="59"/>
    <s v="Microsoft Windows Server 2012 R2 Standard"/>
    <n v="110"/>
    <n v="73"/>
    <n v="37"/>
    <n v="32"/>
    <n v="2"/>
    <n v="2"/>
  </r>
  <r>
    <s v="E75LDYNATEST"/>
    <s v="E75LDYNATEST.lfad.lfnet.se"/>
    <x v="0"/>
    <x v="6"/>
    <x v="0"/>
    <x v="1"/>
    <n v="0.52"/>
    <n v="0.36"/>
    <n v="6.34"/>
    <n v="4.8600000000000003"/>
    <n v="4.6500000000000004"/>
    <n v="5.99"/>
    <s v="Microsoft Windows Server 2016 Standard"/>
    <n v="80"/>
    <n v="40"/>
    <n v="40"/>
    <n v="64"/>
    <n v="2"/>
    <n v="2"/>
  </r>
  <r>
    <s v="E75LWNWS0624V"/>
    <s v="E75LWNWS0624V.lfad.lfnet.se"/>
    <x v="2"/>
    <x v="3"/>
    <x v="2"/>
    <x v="1"/>
    <n v="3.64"/>
    <n v="1.86"/>
    <n v="100"/>
    <n v="10.66"/>
    <n v="7.75"/>
    <n v="23.59"/>
    <s v="Microsoft Windows Server 2012 R2 Standard"/>
    <n v="160"/>
    <n v="110"/>
    <n v="50"/>
    <n v="32"/>
    <n v="2"/>
    <n v="4"/>
  </r>
  <r>
    <s v="E75LWNWS0628V"/>
    <s v="E75LWNWS0628V.lfad.lfnet.se"/>
    <x v="2"/>
    <x v="3"/>
    <x v="2"/>
    <x v="1"/>
    <n v="2.41"/>
    <n v="0.76"/>
    <n v="100"/>
    <n v="14.1"/>
    <n v="6.62"/>
    <n v="46.4"/>
    <s v="Microsoft Windows Server 2012 R2 Standard"/>
    <n v="160"/>
    <n v="110"/>
    <n v="50"/>
    <n v="32"/>
    <n v="2"/>
    <n v="4"/>
  </r>
  <r>
    <s v="e75lz0001"/>
    <s v="E75LZ0001.st.gemi.se"/>
    <x v="1"/>
    <x v="1"/>
    <x v="23"/>
    <x v="0"/>
    <n v="3.84"/>
    <n v="0"/>
    <n v="7.94"/>
    <n v="16.600000000000001"/>
    <n v="10.86"/>
    <n v="23.45"/>
    <s v="Microsoft Windows Server 2012 R2 Standard"/>
    <n v="279"/>
    <n v="224"/>
    <n v="55"/>
    <n v="16"/>
    <n v="2"/>
    <n v="8"/>
  </r>
  <r>
    <s v="e75lz0002"/>
    <s v="E75LZ0002.utv.gemi.se"/>
    <x v="1"/>
    <x v="0"/>
    <x v="23"/>
    <x v="0"/>
    <n v="0.5"/>
    <n v="0"/>
    <n v="9.07"/>
    <n v="10.46"/>
    <n v="5.17"/>
    <n v="12.84"/>
    <s v="Microsoft Windows Server 2012 R2 Standard"/>
    <n v="279"/>
    <n v="189"/>
    <n v="90"/>
    <n v="32"/>
    <n v="2"/>
    <n v="8"/>
  </r>
  <r>
    <s v="e75lz0003"/>
    <s v="E75LZ0003.utv.gemi.se"/>
    <x v="1"/>
    <x v="0"/>
    <x v="23"/>
    <x v="0"/>
    <n v="0.85"/>
    <n v="0"/>
    <n v="10.46"/>
    <n v="64.56"/>
    <n v="3.47"/>
    <n v="66.569999999999993"/>
    <s v="Microsoft Windows Server 2012 R2 Standard"/>
    <n v="1044"/>
    <n v="238"/>
    <n v="806"/>
    <n v="64"/>
    <n v="2"/>
    <n v="8"/>
  </r>
  <r>
    <s v="e75lz0004"/>
    <s v="E75LZ0004.utv.gemi.se"/>
    <x v="1"/>
    <x v="0"/>
    <x v="23"/>
    <x v="0"/>
    <n v="0.62"/>
    <n v="0"/>
    <n v="6.86"/>
    <n v="6.68"/>
    <n v="3.45"/>
    <n v="33.33"/>
    <s v="Microsoft Windows Server 2012 R2 Standard"/>
    <n v="150"/>
    <n v="88"/>
    <n v="62"/>
    <n v="64"/>
    <n v="2"/>
    <n v="8"/>
  </r>
  <r>
    <s v="e75lz0007"/>
    <s v="E75LZ0007.prod.gemi.se"/>
    <x v="1"/>
    <x v="2"/>
    <x v="23"/>
    <x v="0"/>
    <n v="1.64"/>
    <n v="0.36"/>
    <n v="9.81"/>
    <n v="26.31"/>
    <n v="6.61"/>
    <n v="31.26"/>
    <s v="Microsoft Windows Server 2012 R2 Standard"/>
    <n v="279"/>
    <n v="241"/>
    <n v="38"/>
    <n v="32"/>
    <n v="2"/>
    <n v="8"/>
  </r>
  <r>
    <s v="e75lz0008"/>
    <s v="E75LZ0008.prod.gemi.se"/>
    <x v="1"/>
    <x v="2"/>
    <x v="23"/>
    <x v="0"/>
    <n v="0.61"/>
    <n v="0"/>
    <n v="38.68"/>
    <n v="55.72"/>
    <n v="3.76"/>
    <n v="58.21"/>
    <s v="Microsoft Windows Server 2012 R2 Standard"/>
    <n v="5419"/>
    <n v="2913"/>
    <n v="2506"/>
    <n v="64"/>
    <n v="4"/>
    <n v="10"/>
  </r>
  <r>
    <s v="E75LZ0009"/>
    <s v="E75LZ0009.prod.gemi.se"/>
    <x v="1"/>
    <x v="2"/>
    <x v="23"/>
    <x v="0"/>
    <n v="0.62"/>
    <n v="0.13"/>
    <n v="8.8000000000000007"/>
    <n v="25.3"/>
    <n v="6.55"/>
    <n v="31.5"/>
    <s v="Microsoft Windows Server 2012 R2 Standard"/>
    <n v="279"/>
    <n v="217"/>
    <n v="62"/>
    <n v="32"/>
    <n v="2"/>
    <n v="8"/>
  </r>
  <r>
    <s v="e75lz0010"/>
    <s v="E75LZ0010.prod.gemi.se"/>
    <x v="1"/>
    <x v="2"/>
    <x v="23"/>
    <x v="0"/>
    <n v="0.27"/>
    <n v="0.01"/>
    <n v="5.82"/>
    <n v="5.01"/>
    <n v="3.06"/>
    <n v="11.09"/>
    <s v="Microsoft Windows Server 2012 R2 Standard"/>
    <n v="234"/>
    <n v="171"/>
    <n v="63"/>
    <n v="64"/>
    <n v="4"/>
    <n v="10"/>
  </r>
  <r>
    <s v="E75LZ0011"/>
    <s v="E75LZ0011.utv.gemi.se"/>
    <x v="1"/>
    <x v="0"/>
    <x v="23"/>
    <x v="0"/>
    <n v="2.87"/>
    <n v="0.01"/>
    <n v="100"/>
    <n v="30.48"/>
    <n v="8.24"/>
    <n v="43.05"/>
    <s v="Microsoft Windows Server 2012 R2 Standard"/>
    <n v="150"/>
    <n v="36"/>
    <n v="114"/>
    <n v="32"/>
    <n v="2"/>
    <n v="8"/>
  </r>
  <r>
    <s v="E75LZ0012"/>
    <s v="E75LZ0012.prod.gemi.se"/>
    <x v="1"/>
    <x v="2"/>
    <x v="23"/>
    <x v="0"/>
    <n v="1.47"/>
    <n v="0.01"/>
    <n v="18.84"/>
    <n v="26.57"/>
    <n v="7.84"/>
    <n v="35.93"/>
    <s v="Microsoft Windows Server 2012 R2 Standard"/>
    <n v="160"/>
    <n v="63"/>
    <n v="97"/>
    <n v="32"/>
    <n v="2"/>
    <n v="8"/>
  </r>
  <r>
    <s v="E75LZ0013"/>
    <s v="E75LZ0013.prod.gemi.se"/>
    <x v="1"/>
    <x v="2"/>
    <x v="23"/>
    <x v="0"/>
    <n v="1.54"/>
    <n v="0"/>
    <n v="5.71"/>
    <n v="20.66"/>
    <n v="8.34"/>
    <n v="28.28"/>
    <s v="Microsoft Windows Server 2012 R2 Standard"/>
    <n v="160"/>
    <n v="48"/>
    <n v="112"/>
    <n v="32"/>
    <n v="2"/>
    <n v="8"/>
  </r>
  <r>
    <s v="E75LZ0014"/>
    <s v="E75LZ0014.st.gemi.se"/>
    <x v="1"/>
    <x v="3"/>
    <x v="23"/>
    <x v="1"/>
    <n v="2.29"/>
    <n v="0.69"/>
    <n v="100"/>
    <n v="16.100000000000001"/>
    <n v="5.4"/>
    <n v="83.93"/>
    <s v="Microsoft Windows Server 2012 R2 Standard"/>
    <n v="140"/>
    <n v="110"/>
    <n v="30"/>
    <n v="8"/>
    <n v="2"/>
    <n v="1"/>
  </r>
  <r>
    <s v="E75LZ0015"/>
    <s v="E75LZ0015.lfad.lfnet.se"/>
    <x v="2"/>
    <x v="3"/>
    <x v="2"/>
    <x v="1"/>
    <n v="1.06"/>
    <n v="0.54"/>
    <n v="100"/>
    <n v="10.08"/>
    <n v="4.46"/>
    <n v="15.39"/>
    <s v="Microsoft Windows Server 2012 R2 Standard"/>
    <n v="140"/>
    <n v="114"/>
    <n v="26"/>
    <n v="8"/>
    <n v="2"/>
    <n v="1"/>
  </r>
  <r>
    <s v="E75LZ0016"/>
    <s v="E75LZ0016.st.gemi.se"/>
    <x v="1"/>
    <x v="3"/>
    <x v="23"/>
    <x v="1"/>
    <n v="1.44"/>
    <n v="0.57999999999999996"/>
    <n v="99.96"/>
    <n v="13.97"/>
    <n v="13.18"/>
    <n v="18.54"/>
    <s v="Microsoft Windows Server 2012 R2 Standard"/>
    <n v="140"/>
    <n v="106"/>
    <n v="34"/>
    <n v="8"/>
    <n v="2"/>
    <n v="1"/>
  </r>
  <r>
    <s v="E75LZ0017"/>
    <s v="E75LZ0017.st.gemi.se"/>
    <x v="1"/>
    <x v="3"/>
    <x v="23"/>
    <x v="1"/>
    <n v="0.95"/>
    <n v="0.01"/>
    <n v="89.79"/>
    <n v="16.309999999999999"/>
    <n v="5.94"/>
    <n v="34.64"/>
    <s v="Microsoft Windows Server 2012 R2 Standard"/>
    <n v="280"/>
    <n v="193"/>
    <n v="87"/>
    <n v="32"/>
    <n v="4"/>
    <n v="1"/>
  </r>
  <r>
    <s v="e75lz0018"/>
    <s v="E75LZ0018.utv.gemi.se"/>
    <x v="1"/>
    <x v="3"/>
    <x v="23"/>
    <x v="0"/>
    <n v="0.48"/>
    <n v="0"/>
    <n v="6"/>
    <n v="14.59"/>
    <n v="10.91"/>
    <n v="19.22"/>
    <s v="Microsoft Windows Server 2012 R2 Standard"/>
    <n v="140"/>
    <n v="106"/>
    <n v="34"/>
    <n v="32"/>
    <n v="2"/>
    <n v="8"/>
  </r>
  <r>
    <s v="e75lz0019"/>
    <s v="E75LZ0019.utv.gemi.se"/>
    <x v="1"/>
    <x v="3"/>
    <x v="23"/>
    <x v="0"/>
    <n v="0.44"/>
    <n v="0"/>
    <n v="5.76"/>
    <n v="13.29"/>
    <n v="9.7100000000000009"/>
    <n v="16.61"/>
    <s v="Microsoft Windows Server 2012 R2 Standard"/>
    <n v="140"/>
    <n v="111"/>
    <n v="29"/>
    <n v="32"/>
    <n v="2"/>
    <n v="8"/>
  </r>
  <r>
    <s v="E75LZ0020"/>
    <s v="E75LZ0020.lfad.lfnet.se"/>
    <x v="2"/>
    <x v="3"/>
    <x v="2"/>
    <x v="0"/>
    <n v="1.43"/>
    <n v="0"/>
    <n v="7.46"/>
    <n v="14.06"/>
    <n v="5.65"/>
    <n v="18.670000000000002"/>
    <s v="Microsoft Windows Server 2012 R2 Standard"/>
    <n v="140"/>
    <n v="105"/>
    <n v="35"/>
    <n v="32"/>
    <n v="2"/>
    <n v="8"/>
  </r>
  <r>
    <s v="e75lz0021"/>
    <s v="E75LZ0021"/>
    <x v="2"/>
    <x v="3"/>
    <x v="2"/>
    <x v="0"/>
    <n v="0.7"/>
    <n v="0"/>
    <n v="6.48"/>
    <n v="13.42"/>
    <n v="5.61"/>
    <n v="17.89"/>
    <s v="Microsoft Windows Server 2012 R2 Standard"/>
    <n v="140"/>
    <n v="105"/>
    <n v="35"/>
    <n v="32"/>
    <n v="2"/>
    <n v="8"/>
  </r>
  <r>
    <s v="E75LZ0022"/>
    <s v="E75LZ0022.lfad.lfnet.se"/>
    <x v="2"/>
    <x v="3"/>
    <x v="2"/>
    <x v="1"/>
    <n v="0.93"/>
    <n v="0.1"/>
    <n v="80.08"/>
    <n v="4.6500000000000004"/>
    <n v="2.94"/>
    <n v="10.23"/>
    <s v="Microsoft Windows Server 2012 R2 Standard"/>
    <n v="160"/>
    <n v="96"/>
    <n v="64"/>
    <n v="32"/>
    <n v="1"/>
    <n v="2"/>
  </r>
  <r>
    <s v="E75LZ0023"/>
    <s v="E75LZ0023.lfad.lfnet.se"/>
    <x v="2"/>
    <x v="3"/>
    <x v="2"/>
    <x v="1"/>
    <n v="0.61"/>
    <n v="0.11"/>
    <n v="58.8"/>
    <n v="6.21"/>
    <n v="2.72"/>
    <n v="13.97"/>
    <s v="Microsoft Windows Server 2012 R2 Standard"/>
    <n v="160"/>
    <n v="74"/>
    <n v="86"/>
    <n v="32"/>
    <n v="1"/>
    <n v="2"/>
  </r>
  <r>
    <s v="E75V0083"/>
    <s v="E75V0083.lfad.lfnet.se"/>
    <x v="15"/>
    <x v="5"/>
    <x v="96"/>
    <x v="1"/>
    <n v="5.13"/>
    <n v="2.83"/>
    <n v="96.83"/>
    <n v="34.5"/>
    <n v="20.18"/>
    <n v="48.19"/>
    <s v="Microsoft Windows Server 2008 R2 Standard "/>
    <n v="70"/>
    <n v="16"/>
    <n v="54"/>
    <n v="2"/>
    <n v="1"/>
    <n v="1"/>
  </r>
  <r>
    <s v="e75v0153"/>
    <s v="E75V0153.lfad.lfnet.se"/>
    <x v="15"/>
    <x v="0"/>
    <x v="97"/>
    <x v="1"/>
    <n v="1.38"/>
    <n v="0.59"/>
    <n v="51.32"/>
    <n v="18.309999999999999"/>
    <n v="10.19"/>
    <n v="38.729999999999997"/>
    <s v="Microsoft Windows Server 2008 R2 Standard "/>
    <n v="50"/>
    <n v="19"/>
    <n v="31"/>
    <n v="8"/>
    <n v="4"/>
    <n v="1"/>
  </r>
  <r>
    <s v="E75V0156"/>
    <s v="E75V0156.lfad.lfnet.se"/>
    <x v="15"/>
    <x v="2"/>
    <x v="97"/>
    <x v="1"/>
    <n v="4.0599999999999996"/>
    <n v="1.31"/>
    <n v="84.59"/>
    <n v="16.440000000000001"/>
    <n v="7.66"/>
    <n v="33.729999999999997"/>
    <s v="Microsoft Windows Server 2008 R2 Standard "/>
    <n v="70"/>
    <n v="33"/>
    <n v="37"/>
    <n v="8"/>
    <n v="4"/>
    <n v="1"/>
  </r>
  <r>
    <s v="e75v0180"/>
    <s v="e75v0180"/>
    <x v="14"/>
    <x v="1"/>
    <x v="98"/>
    <x v="1"/>
    <n v="2.92"/>
    <n v="0.28000000000000003"/>
    <n v="100"/>
    <n v="25.47"/>
    <n v="19.260000000000002"/>
    <n v="34.17"/>
    <s v="Microsoft Windows Server 2008 R2 Standard "/>
    <n v="50"/>
    <n v="18"/>
    <n v="32"/>
    <n v="2"/>
    <n v="1"/>
    <n v="1"/>
  </r>
  <r>
    <s v="e75v0181"/>
    <s v="E75V0181.lfad.lfnet.se"/>
    <x v="14"/>
    <x v="1"/>
    <x v="99"/>
    <x v="1"/>
    <n v="3.35"/>
    <n v="1.74"/>
    <n v="100"/>
    <n v="28.28"/>
    <n v="13.04"/>
    <n v="38.880000000000003"/>
    <s v="Microsoft Windows Server 2008 R2 Standard "/>
    <n v="55"/>
    <n v="18"/>
    <n v="37"/>
    <n v="4"/>
    <n v="2"/>
    <n v="1"/>
  </r>
  <r>
    <s v="E75V0182"/>
    <s v="E75V0182.lfad.lfnet.se"/>
    <x v="14"/>
    <x v="1"/>
    <x v="99"/>
    <x v="1"/>
    <n v="5.07"/>
    <n v="1.89"/>
    <n v="100"/>
    <n v="31.58"/>
    <n v="13.83"/>
    <n v="48.39"/>
    <s v="Microsoft Windows Server 2008 R2 Standard "/>
    <n v="55"/>
    <n v="14"/>
    <n v="41"/>
    <n v="2"/>
    <n v="1"/>
    <n v="1"/>
  </r>
  <r>
    <s v="e75v0251"/>
    <s v="E75V0251"/>
    <x v="14"/>
    <x v="1"/>
    <x v="98"/>
    <x v="1"/>
    <n v="2.86"/>
    <n v="0.17"/>
    <n v="91.14"/>
    <n v="27.24"/>
    <n v="17.579999999999998"/>
    <n v="38.29"/>
    <s v="Microsoft Windows Server 2008 R2 Standard "/>
    <n v="390"/>
    <n v="333"/>
    <n v="57"/>
    <n v="2"/>
    <n v="1"/>
    <n v="1"/>
  </r>
  <r>
    <s v="e75v0252"/>
    <s v="E75V0252.lfad.lfnet.se"/>
    <x v="14"/>
    <x v="1"/>
    <x v="99"/>
    <x v="1"/>
    <n v="1.04"/>
    <n v="0.45"/>
    <n v="86.64"/>
    <n v="49.76"/>
    <n v="16.96"/>
    <n v="69.81"/>
    <s v="Microsoft Windows Server 2008 R2 Standard "/>
    <n v="100"/>
    <n v="58"/>
    <n v="42"/>
    <n v="8"/>
    <n v="2"/>
    <n v="4"/>
  </r>
  <r>
    <s v="e75v0253"/>
    <s v="E75V0253.lfad.lfnet.se"/>
    <x v="16"/>
    <x v="1"/>
    <x v="100"/>
    <x v="1"/>
    <n v="1.1100000000000001"/>
    <n v="0.6"/>
    <n v="99.31"/>
    <n v="34.6"/>
    <n v="11.01"/>
    <n v="56.45"/>
    <s v="Microsoft Windows Server 2008 R2 Standard "/>
    <n v="160"/>
    <n v="66"/>
    <n v="94"/>
    <n v="8"/>
    <n v="2"/>
    <n v="4"/>
  </r>
  <r>
    <s v="e75v0335"/>
    <s v="E75V0335.lfad.lfnet.se"/>
    <x v="4"/>
    <x v="1"/>
    <x v="9"/>
    <x v="1"/>
    <n v="8.16"/>
    <n v="6.15"/>
    <n v="52.81"/>
    <n v="36.69"/>
    <n v="31.9"/>
    <n v="45.73"/>
    <s v="Microsoft Windows Server 2008 R2 Standard "/>
    <n v="70"/>
    <n v="32"/>
    <n v="38"/>
    <n v="2"/>
    <n v="1"/>
    <n v="1"/>
  </r>
  <r>
    <s v="e75v0335"/>
    <s v="E75V0335.lfad.lfnet.se"/>
    <x v="4"/>
    <x v="1"/>
    <x v="101"/>
    <x v="1"/>
    <n v="8.16"/>
    <n v="6.15"/>
    <n v="52.81"/>
    <n v="36.69"/>
    <n v="31.9"/>
    <n v="45.73"/>
    <s v="Microsoft Windows Server 2008 R2 Standard "/>
    <n v="70"/>
    <n v="32"/>
    <n v="38"/>
    <n v="2"/>
    <n v="1"/>
    <n v="1"/>
  </r>
  <r>
    <s v="e75v0335"/>
    <s v="E75V0335.lfad.lfnet.se"/>
    <x v="3"/>
    <x v="1"/>
    <x v="10"/>
    <x v="1"/>
    <n v="8.16"/>
    <n v="6.15"/>
    <n v="52.81"/>
    <n v="36.69"/>
    <n v="31.9"/>
    <n v="45.73"/>
    <s v="Microsoft Windows Server 2008 R2 Standard "/>
    <n v="70"/>
    <n v="32"/>
    <n v="38"/>
    <n v="2"/>
    <n v="1"/>
    <n v="1"/>
  </r>
  <r>
    <s v="e75v0336"/>
    <s v="E75V0336.lfad.lfnet.se"/>
    <x v="4"/>
    <x v="1"/>
    <x v="9"/>
    <x v="1"/>
    <n v="9.16"/>
    <n v="5.62"/>
    <n v="100"/>
    <n v="41.59"/>
    <n v="17.87"/>
    <n v="53.12"/>
    <s v="Microsoft Windows Server 2008 R2 Standard "/>
    <n v="90"/>
    <n v="42"/>
    <n v="48"/>
    <n v="2"/>
    <n v="1"/>
    <n v="1"/>
  </r>
  <r>
    <s v="e75v0336"/>
    <s v="E75V0336.lfad.lfnet.se"/>
    <x v="4"/>
    <x v="1"/>
    <x v="101"/>
    <x v="1"/>
    <n v="9.16"/>
    <n v="5.62"/>
    <n v="100"/>
    <n v="41.59"/>
    <n v="17.87"/>
    <n v="53.12"/>
    <s v="Microsoft Windows Server 2008 R2 Standard "/>
    <n v="90"/>
    <n v="42"/>
    <n v="48"/>
    <n v="2"/>
    <n v="1"/>
    <n v="1"/>
  </r>
  <r>
    <s v="e75v0336"/>
    <s v="E75V0336.lfad.lfnet.se"/>
    <x v="3"/>
    <x v="1"/>
    <x v="10"/>
    <x v="1"/>
    <n v="9.16"/>
    <n v="5.62"/>
    <n v="100"/>
    <n v="41.59"/>
    <n v="17.87"/>
    <n v="53.12"/>
    <s v="Microsoft Windows Server 2008 R2 Standard "/>
    <n v="90"/>
    <n v="42"/>
    <n v="48"/>
    <n v="2"/>
    <n v="1"/>
    <n v="1"/>
  </r>
  <r>
    <s v="e75v0364"/>
    <s v="E75V0364.lfad.lfnet.se"/>
    <x v="14"/>
    <x v="5"/>
    <x v="102"/>
    <x v="1"/>
    <n v="1.74"/>
    <n v="0.63"/>
    <n v="75.849999999999994"/>
    <n v="24.63"/>
    <n v="10.4"/>
    <n v="58.84"/>
    <s v="Microsoft Windows Server 2008 R2 Standard "/>
    <n v="70"/>
    <n v="32"/>
    <n v="38"/>
    <n v="6"/>
    <n v="2"/>
    <n v="2"/>
  </r>
  <r>
    <s v="e75v0365"/>
    <s v="E75V0365.lfad.lfnet.se"/>
    <x v="16"/>
    <x v="5"/>
    <x v="30"/>
    <x v="1"/>
    <n v="1.48"/>
    <n v="0.59"/>
    <n v="34.409999999999997"/>
    <n v="26.2"/>
    <n v="13.68"/>
    <n v="53.48"/>
    <s v="Microsoft Windows Server 2008 R2 Standard "/>
    <n v="100"/>
    <n v="40"/>
    <n v="60"/>
    <n v="6"/>
    <n v="2"/>
    <n v="2"/>
  </r>
  <r>
    <s v="E75V0394"/>
    <s v="E75V0394.lfad.lfnet.se"/>
    <x v="21"/>
    <x v="2"/>
    <x v="59"/>
    <x v="1"/>
    <n v="2.66"/>
    <n v="0.81"/>
    <n v="93.68"/>
    <n v="28.34"/>
    <n v="17.39"/>
    <n v="46.73"/>
    <s v="Microsoft Windows Server 2008 R2 Standard "/>
    <n v="350"/>
    <n v="142"/>
    <n v="208"/>
    <n v="4"/>
    <n v="2"/>
    <n v="1"/>
  </r>
  <r>
    <s v="e75v0402"/>
    <s v="E75V0402.lfad.lfnet.se"/>
    <x v="4"/>
    <x v="0"/>
    <x v="9"/>
    <x v="1"/>
    <n v="10.64"/>
    <n v="5.58"/>
    <n v="100"/>
    <n v="34.75"/>
    <n v="13.62"/>
    <n v="50.87"/>
    <s v="Microsoft Windows Server 2008 R2 Standard "/>
    <n v="70"/>
    <n v="28"/>
    <n v="42"/>
    <n v="2"/>
    <n v="1"/>
    <n v="1"/>
  </r>
  <r>
    <s v="e75v0402"/>
    <s v="E75V0402.lfad.lfnet.se"/>
    <x v="4"/>
    <x v="0"/>
    <x v="101"/>
    <x v="1"/>
    <n v="10.64"/>
    <n v="5.58"/>
    <n v="100"/>
    <n v="34.75"/>
    <n v="13.62"/>
    <n v="50.87"/>
    <s v="Microsoft Windows Server 2008 R2 Standard "/>
    <n v="70"/>
    <n v="28"/>
    <n v="42"/>
    <n v="2"/>
    <n v="1"/>
    <n v="1"/>
  </r>
  <r>
    <s v="e75v0402"/>
    <s v="E75V0402.lfad.lfnet.se"/>
    <x v="3"/>
    <x v="0"/>
    <x v="3"/>
    <x v="1"/>
    <n v="10.64"/>
    <n v="5.58"/>
    <n v="100"/>
    <n v="34.75"/>
    <n v="13.62"/>
    <n v="50.87"/>
    <s v="Microsoft Windows Server 2008 R2 Standard "/>
    <n v="70"/>
    <n v="28"/>
    <n v="42"/>
    <n v="2"/>
    <n v="1"/>
    <n v="1"/>
  </r>
  <r>
    <s v="E75V0415"/>
    <s v="E75V0415.lfad.lfnet.se"/>
    <x v="5"/>
    <x v="0"/>
    <x v="6"/>
    <x v="1"/>
    <n v="16.260000000000002"/>
    <n v="1.32"/>
    <n v="100"/>
    <n v="32.25"/>
    <n v="14.39"/>
    <n v="99.95"/>
    <s v="Microsoft Windows Server 2008 R2 Standard "/>
    <n v="390"/>
    <n v="110"/>
    <n v="280"/>
    <n v="3"/>
    <n v="2"/>
    <n v="1"/>
  </r>
  <r>
    <s v="e75v0417"/>
    <s v="E75V0417.lfad.lfnet.se"/>
    <x v="5"/>
    <x v="1"/>
    <x v="6"/>
    <x v="1"/>
    <n v="3.53"/>
    <n v="1.28"/>
    <n v="100"/>
    <n v="22.45"/>
    <n v="11.14"/>
    <n v="29.53"/>
    <s v="Microsoft Windows Server 2008 R2 Enterprise "/>
    <n v="345"/>
    <n v="139"/>
    <n v="206"/>
    <n v="12"/>
    <n v="2"/>
    <n v="1"/>
  </r>
  <r>
    <s v="E75V0420"/>
    <s v="E75V0420.lfad.lfnet.se"/>
    <x v="5"/>
    <x v="2"/>
    <x v="6"/>
    <x v="1"/>
    <n v="19.57"/>
    <n v="1.29"/>
    <n v="100"/>
    <n v="37.75"/>
    <n v="9.06"/>
    <n v="48.72"/>
    <s v="Microsoft Windows Server 2008 R2 Standard "/>
    <n v="130"/>
    <n v="42"/>
    <n v="88"/>
    <n v="8"/>
    <n v="2"/>
    <n v="1"/>
  </r>
  <r>
    <s v="e75v0421"/>
    <s v="E75V0421.lfad.lfnet.se"/>
    <x v="5"/>
    <x v="2"/>
    <x v="13"/>
    <x v="1"/>
    <n v="22.84"/>
    <n v="2.63"/>
    <n v="100"/>
    <n v="38.86"/>
    <n v="10.19"/>
    <n v="48.48"/>
    <s v="Microsoft Windows Server 2008 R2 Standard "/>
    <n v="160"/>
    <n v="45"/>
    <n v="115"/>
    <n v="8"/>
    <n v="2"/>
    <n v="1"/>
  </r>
  <r>
    <s v="E75V0422"/>
    <s v="E75V0422.lfad.lfnet.se"/>
    <x v="5"/>
    <x v="1"/>
    <x v="7"/>
    <x v="1"/>
    <n v="1.34"/>
    <n v="0.59"/>
    <n v="79.31"/>
    <n v="31.6"/>
    <n v="18.77"/>
    <n v="38.26"/>
    <s v="Microsoft Windows Server 2016 Standard"/>
    <n v="330"/>
    <n v="160"/>
    <n v="170"/>
    <n v="16"/>
    <n v="2"/>
    <n v="4"/>
  </r>
  <r>
    <s v="e75v0423"/>
    <s v="E75V0423.lfad.lfnet.se"/>
    <x v="5"/>
    <x v="2"/>
    <x v="6"/>
    <x v="1"/>
    <n v="14.73"/>
    <n v="1.17"/>
    <n v="97.6"/>
    <n v="20.72"/>
    <n v="9.42"/>
    <n v="37.869999999999997"/>
    <s v="Microsoft Windows Server 2008 R2 Standard "/>
    <n v="1704"/>
    <n v="180"/>
    <n v="1524"/>
    <n v="16"/>
    <n v="2"/>
    <n v="4"/>
  </r>
  <r>
    <s v="e75v0424"/>
    <s v="E75V0424.lfad.lfnet.se"/>
    <x v="7"/>
    <x v="2"/>
    <x v="103"/>
    <x v="1"/>
    <n v="6.27"/>
    <n v="1.22"/>
    <n v="78.760000000000005"/>
    <n v="49.59"/>
    <n v="40.18"/>
    <n v="65.650000000000006"/>
    <s v="Microsoft Windows Server 2008 R2 Standard "/>
    <n v="170"/>
    <n v="69"/>
    <n v="101"/>
    <n v="16"/>
    <n v="4"/>
    <n v="1"/>
  </r>
  <r>
    <s v="E75V0427"/>
    <s v="E75V0427.lfad.lfnet.se"/>
    <x v="9"/>
    <x v="1"/>
    <x v="104"/>
    <x v="1"/>
    <n v="41.54"/>
    <n v="3.82"/>
    <n v="100"/>
    <n v="50.94"/>
    <n v="24.79"/>
    <n v="74.05"/>
    <s v="Microsoft Windows Server 2008 R2 Standard "/>
    <n v="1160"/>
    <n v="102"/>
    <n v="1058"/>
    <n v="8"/>
    <n v="2"/>
    <n v="1"/>
  </r>
  <r>
    <s v="e75v0432"/>
    <s v="E75V0432.lfad.lfnet.se"/>
    <x v="21"/>
    <x v="2"/>
    <x v="105"/>
    <x v="1"/>
    <n v="5"/>
    <n v="2.6"/>
    <n v="83.35"/>
    <n v="30.68"/>
    <n v="23.36"/>
    <n v="39.79"/>
    <s v="Microsoft Windows Server 2008 R2 Standard "/>
    <n v="150"/>
    <n v="98"/>
    <n v="52"/>
    <n v="3"/>
    <n v="1"/>
    <n v="1"/>
  </r>
  <r>
    <s v="e75v0437"/>
    <s v="E75V0437.lfad.lfnet.se"/>
    <x v="23"/>
    <x v="2"/>
    <x v="106"/>
    <x v="1"/>
    <n v="9.1999999999999993"/>
    <n v="4.74"/>
    <n v="100"/>
    <n v="16.059999999999999"/>
    <n v="8.67"/>
    <n v="25.67"/>
    <s v="Microsoft Windows Server 2008 R2 Standard "/>
    <n v="80"/>
    <n v="43"/>
    <n v="37"/>
    <n v="4"/>
    <n v="1"/>
    <n v="1"/>
  </r>
  <r>
    <s v="e75v0438"/>
    <s v="E75V0438.lfad.lfnet.se"/>
    <x v="23"/>
    <x v="2"/>
    <x v="107"/>
    <x v="1"/>
    <n v="17.559999999999999"/>
    <n v="10.96"/>
    <n v="93.19"/>
    <n v="26.88"/>
    <n v="19.87"/>
    <n v="38.880000000000003"/>
    <s v="Microsoft Windows Server 2008 R2 Standard "/>
    <n v="80"/>
    <n v="24"/>
    <n v="56"/>
    <n v="4"/>
    <n v="1"/>
    <n v="1"/>
  </r>
  <r>
    <s v="e75v0439"/>
    <s v="E75V0439.lfad.lfnet.se"/>
    <x v="23"/>
    <x v="2"/>
    <x v="108"/>
    <x v="1"/>
    <n v="11.99"/>
    <n v="5.78"/>
    <n v="99.4"/>
    <n v="22.79"/>
    <n v="9.7100000000000009"/>
    <n v="32.67"/>
    <s v="Microsoft Windows Server 2008 R2 Standard "/>
    <n v="74"/>
    <n v="25"/>
    <n v="49"/>
    <n v="4"/>
    <n v="2"/>
    <n v="1"/>
  </r>
  <r>
    <s v="e75v0440"/>
    <s v="E75V0440.lfad.lfnet.se"/>
    <x v="23"/>
    <x v="2"/>
    <x v="109"/>
    <x v="1"/>
    <n v="21.73"/>
    <n v="9.5"/>
    <n v="98.07"/>
    <n v="22.31"/>
    <n v="10.38"/>
    <n v="38.43"/>
    <s v="Microsoft Windows Server 2008 R2 Standard "/>
    <n v="74"/>
    <n v="24"/>
    <n v="50"/>
    <n v="4"/>
    <n v="1"/>
    <n v="1"/>
  </r>
  <r>
    <s v="e75v0441"/>
    <s v="E75V0441.lfad.lfnet.se"/>
    <x v="5"/>
    <x v="0"/>
    <x v="13"/>
    <x v="1"/>
    <n v="3.73"/>
    <n v="1.56"/>
    <n v="100"/>
    <n v="21.3"/>
    <n v="8.09"/>
    <n v="27.6"/>
    <s v="Microsoft Windows Server 2008 R2 Standard "/>
    <n v="160"/>
    <n v="27"/>
    <n v="133"/>
    <n v="16"/>
    <n v="2"/>
    <n v="1"/>
  </r>
  <r>
    <s v="E75V0442"/>
    <s v="E75V0442.lfad.lfnet.se"/>
    <x v="5"/>
    <x v="0"/>
    <x v="7"/>
    <x v="1"/>
    <n v="3.44"/>
    <n v="1.66"/>
    <n v="99.65"/>
    <n v="20.92"/>
    <n v="10.48"/>
    <n v="26.23"/>
    <s v="Microsoft Windows Server 2008 R2 Standard "/>
    <n v="116"/>
    <n v="43"/>
    <n v="73"/>
    <n v="16"/>
    <n v="2"/>
    <n v="1"/>
  </r>
  <r>
    <s v="e75v0443"/>
    <s v="E75V0443.lfad.lfnet.se"/>
    <x v="23"/>
    <x v="2"/>
    <x v="110"/>
    <x v="1"/>
    <n v="4.17"/>
    <n v="0.93"/>
    <n v="70.989999999999995"/>
    <n v="9.6"/>
    <n v="5.4"/>
    <n v="17.95"/>
    <s v="Microsoft Windows Server 2008 R2 Standard "/>
    <n v="270"/>
    <n v="106"/>
    <n v="164"/>
    <n v="30"/>
    <n v="4"/>
    <n v="1"/>
  </r>
  <r>
    <s v="E75V0446"/>
    <s v="E75V0446.lfad.lfnet.se"/>
    <x v="5"/>
    <x v="0"/>
    <x v="5"/>
    <x v="1"/>
    <n v="10.32"/>
    <n v="4.3499999999999996"/>
    <n v="99.37"/>
    <n v="39.36"/>
    <n v="16.27"/>
    <n v="63.43"/>
    <s v="Microsoft Windows Server 2008 R2 Standard "/>
    <n v="100"/>
    <n v="41"/>
    <n v="59"/>
    <n v="2"/>
    <n v="1"/>
    <n v="1"/>
  </r>
  <r>
    <s v="e75v0447"/>
    <s v="E75V0447.lfad.lfnet.se"/>
    <x v="5"/>
    <x v="2"/>
    <x v="5"/>
    <x v="1"/>
    <n v="6.94"/>
    <n v="2.04"/>
    <n v="93.75"/>
    <n v="29.41"/>
    <n v="15.48"/>
    <n v="50.47"/>
    <s v="Microsoft Windows Server 2008 R2 Standard "/>
    <n v="200"/>
    <n v="74"/>
    <n v="126"/>
    <n v="4"/>
    <n v="2"/>
    <n v="1"/>
  </r>
  <r>
    <s v="E75V0450"/>
    <s v="E75V0450.lfad.lfnet.se"/>
    <x v="5"/>
    <x v="1"/>
    <x v="5"/>
    <x v="1"/>
    <n v="5.04"/>
    <n v="2.95"/>
    <n v="100"/>
    <n v="30.77"/>
    <n v="19.510000000000002"/>
    <n v="39.81"/>
    <s v="Microsoft Windows Server 2008 R2 Standard "/>
    <n v="605"/>
    <n v="384"/>
    <n v="221"/>
    <n v="16"/>
    <n v="2"/>
    <n v="1"/>
  </r>
  <r>
    <s v="e75v0451"/>
    <s v="E75V0451.lfad.lfnet.se"/>
    <x v="5"/>
    <x v="5"/>
    <x v="5"/>
    <x v="1"/>
    <n v="15.12"/>
    <n v="5.75"/>
    <n v="100"/>
    <n v="49.65"/>
    <n v="19.420000000000002"/>
    <n v="60.32"/>
    <s v="Microsoft Windows Server 2008 R2 Standard "/>
    <n v="675"/>
    <n v="152"/>
    <n v="523"/>
    <n v="8"/>
    <n v="2"/>
    <n v="1"/>
  </r>
  <r>
    <s v="e75v0452"/>
    <s v="E75V0452.lfad.lfnet.se"/>
    <x v="5"/>
    <x v="7"/>
    <x v="5"/>
    <x v="1"/>
    <n v="2"/>
    <n v="0.41"/>
    <n v="96.67"/>
    <n v="39.1"/>
    <n v="22.13"/>
    <n v="48.36"/>
    <s v="Microsoft Windows Server 2008 R2 Standard "/>
    <n v="90"/>
    <n v="33"/>
    <n v="57"/>
    <n v="8"/>
    <n v="2"/>
    <n v="2"/>
  </r>
  <r>
    <s v="e75v0455"/>
    <s v="E75V0455.lfad.lfnet.se"/>
    <x v="10"/>
    <x v="5"/>
    <x v="22"/>
    <x v="1"/>
    <n v="4.9800000000000004"/>
    <n v="1.64"/>
    <n v="100"/>
    <n v="17.02"/>
    <n v="12.29"/>
    <n v="99.95"/>
    <s v="Microsoft Windows Server 2008 R2 Standard "/>
    <n v="50"/>
    <n v="17"/>
    <n v="33"/>
    <n v="8"/>
    <n v="1"/>
    <n v="1"/>
  </r>
  <r>
    <s v="E75V0456"/>
    <s v="E75V0456.lfad.lfnet.se"/>
    <x v="10"/>
    <x v="0"/>
    <x v="22"/>
    <x v="1"/>
    <n v="3.03"/>
    <n v="1.61"/>
    <n v="100"/>
    <n v="16.239999999999998"/>
    <n v="8.52"/>
    <n v="30.85"/>
    <s v="Microsoft Windows Server 2008 R2 Standard "/>
    <n v="50"/>
    <n v="14"/>
    <n v="36"/>
    <n v="8"/>
    <n v="1"/>
    <n v="1"/>
  </r>
  <r>
    <s v="e75v0457"/>
    <s v="Total CPU"/>
    <x v="10"/>
    <x v="2"/>
    <x v="22"/>
    <x v="1"/>
    <n v="6.08"/>
    <n v="0.3"/>
    <n v="100"/>
    <n v="29.9"/>
    <n v="11.37"/>
    <n v="57.96"/>
    <s v="Microsoft Windows Server 2008 R2 Standard "/>
    <n v="260"/>
    <n v="176"/>
    <n v="84"/>
    <n v="4"/>
    <n v="2"/>
    <n v="1"/>
  </r>
  <r>
    <s v="e75v0457"/>
    <s v="E75V0457.lfad.lfnet.se"/>
    <x v="10"/>
    <x v="2"/>
    <x v="22"/>
    <x v="1"/>
    <n v="6.2"/>
    <n v="1.86"/>
    <n v="99.31"/>
    <n v="29.9"/>
    <n v="11.37"/>
    <n v="57.96"/>
    <s v="Microsoft Windows Server 2008 R2 Standard "/>
    <n v="260"/>
    <n v="176"/>
    <n v="84"/>
    <n v="4"/>
    <n v="2"/>
    <n v="1"/>
  </r>
  <r>
    <s v="e75v0458"/>
    <s v="E75V0458"/>
    <x v="14"/>
    <x v="0"/>
    <x v="111"/>
    <x v="1"/>
    <n v="4.0199999999999996"/>
    <n v="1.66"/>
    <n v="99.81"/>
    <n v="27.65"/>
    <n v="18.649999999999999"/>
    <n v="33.74"/>
    <s v="Microsoft Windows Server 2008 R2 Standard "/>
    <n v="70"/>
    <n v="35"/>
    <n v="35"/>
    <n v="4"/>
    <n v="2"/>
    <n v="1"/>
  </r>
  <r>
    <s v="E75V0459"/>
    <s v="E75V0459"/>
    <x v="14"/>
    <x v="0"/>
    <x v="99"/>
    <x v="1"/>
    <n v="4.92"/>
    <n v="3.23"/>
    <n v="100"/>
    <n v="27.48"/>
    <n v="16.11"/>
    <n v="33.200000000000003"/>
    <s v="Microsoft Windows Server 2008 R2 Standard "/>
    <n v="50"/>
    <n v="17"/>
    <n v="33"/>
    <n v="4"/>
    <n v="2"/>
    <n v="1"/>
  </r>
  <r>
    <s v="e75v0460"/>
    <s v="E75V0460.lfad.lfnet.se"/>
    <x v="16"/>
    <x v="0"/>
    <x v="112"/>
    <x v="1"/>
    <n v="1.83"/>
    <n v="0.96"/>
    <n v="99.81"/>
    <n v="37.76"/>
    <n v="10.63"/>
    <n v="56.41"/>
    <s v="Microsoft Windows Server 2008 R2 Standard "/>
    <n v="70"/>
    <n v="21"/>
    <n v="49"/>
    <n v="6"/>
    <n v="2"/>
    <n v="2"/>
  </r>
  <r>
    <s v="e75v0461"/>
    <s v="E75V0461.lfad.lfnet.se"/>
    <x v="16"/>
    <x v="0"/>
    <x v="112"/>
    <x v="1"/>
    <n v="1.7"/>
    <n v="0.96"/>
    <n v="100"/>
    <n v="33.380000000000003"/>
    <n v="16.97"/>
    <n v="47.34"/>
    <s v="Microsoft Windows Server 2008 R2 Standard "/>
    <n v="95"/>
    <n v="49"/>
    <n v="46"/>
    <n v="6"/>
    <n v="2"/>
    <n v="2"/>
  </r>
  <r>
    <s v="E75V0462"/>
    <s v="E75V0462.lfad.lfnet.se"/>
    <x v="16"/>
    <x v="0"/>
    <x v="37"/>
    <x v="1"/>
    <n v="6.17"/>
    <n v="3.07"/>
    <n v="100"/>
    <n v="29.09"/>
    <n v="8.81"/>
    <n v="64.67"/>
    <s v="Microsoft Windows Server 2008 R2 Standard "/>
    <n v="170"/>
    <n v="58"/>
    <n v="112"/>
    <n v="12"/>
    <n v="2"/>
    <n v="2"/>
  </r>
  <r>
    <s v="e75v0463"/>
    <s v="E75V0463.lfad.lfnet.se"/>
    <x v="14"/>
    <x v="0"/>
    <x v="111"/>
    <x v="1"/>
    <n v="4.38"/>
    <n v="2.61"/>
    <n v="100"/>
    <n v="25.93"/>
    <n v="10.88"/>
    <n v="57.17"/>
    <s v="Microsoft Windows Server 2008 R2 Standard "/>
    <n v="160"/>
    <n v="44"/>
    <n v="116"/>
    <n v="12"/>
    <n v="2"/>
    <n v="2"/>
  </r>
  <r>
    <s v="e75v0467"/>
    <s v="E75V0467.lfad.lfnet.se"/>
    <x v="23"/>
    <x v="0"/>
    <x v="113"/>
    <x v="1"/>
    <n v="4.37"/>
    <n v="0.64"/>
    <n v="99.71"/>
    <n v="17.8"/>
    <n v="7.6"/>
    <n v="29.47"/>
    <s v="Microsoft Windows Server 2016 Standard"/>
    <n v="260"/>
    <n v="231"/>
    <n v="29"/>
    <n v="16"/>
    <n v="2"/>
    <n v="2"/>
  </r>
  <r>
    <s v="E75V0468"/>
    <s v="E75V0468.lfad.lfnet.se"/>
    <x v="23"/>
    <x v="0"/>
    <x v="108"/>
    <x v="1"/>
    <n v="9.69"/>
    <n v="4.1900000000000004"/>
    <n v="100"/>
    <n v="13.98"/>
    <n v="5.08"/>
    <n v="20.96"/>
    <s v="Microsoft Windows Server 2008 R2 Standard "/>
    <n v="120"/>
    <n v="53"/>
    <n v="67"/>
    <n v="8"/>
    <n v="1"/>
    <n v="1"/>
  </r>
  <r>
    <s v="e75v0469"/>
    <s v="E75V0469.lfad.lfnet.se"/>
    <x v="23"/>
    <x v="0"/>
    <x v="106"/>
    <x v="1"/>
    <n v="5.18"/>
    <n v="0.77"/>
    <n v="92.91"/>
    <n v="17.8"/>
    <n v="12.41"/>
    <n v="29.47"/>
    <s v="Microsoft Windows Server 2008 R2 Standard "/>
    <n v="70"/>
    <n v="24"/>
    <n v="46"/>
    <n v="4"/>
    <n v="1"/>
    <n v="1"/>
  </r>
  <r>
    <s v="E75V0473"/>
    <s v="E75V0473.lfad.lfnet.se"/>
    <x v="21"/>
    <x v="2"/>
    <x v="87"/>
    <x v="1"/>
    <n v="4.17"/>
    <n v="1.1000000000000001"/>
    <n v="91.23"/>
    <n v="12.07"/>
    <n v="6.4"/>
    <n v="15.82"/>
    <s v="Microsoft Windows Server 2008 R2 Standard "/>
    <n v="150"/>
    <n v="109"/>
    <n v="41"/>
    <n v="8"/>
    <n v="4"/>
    <n v="1"/>
  </r>
  <r>
    <s v="e75v0474"/>
    <s v="E75V0474.lfad.lfnet.se"/>
    <x v="21"/>
    <x v="2"/>
    <x v="87"/>
    <x v="1"/>
    <n v="5.62"/>
    <n v="1.83"/>
    <n v="99.84"/>
    <n v="13.41"/>
    <n v="10.199999999999999"/>
    <n v="17.940000000000001"/>
    <s v="Microsoft Windows Server 2008 R2 Standard "/>
    <n v="180"/>
    <n v="105"/>
    <n v="75"/>
    <n v="8"/>
    <n v="2"/>
    <n v="1"/>
  </r>
  <r>
    <s v="E75V0478"/>
    <s v="E75V0478.lfad.lfnet.se"/>
    <x v="17"/>
    <x v="2"/>
    <x v="114"/>
    <x v="1"/>
    <n v="26.84"/>
    <n v="0.99"/>
    <n v="90.68"/>
    <n v="37.64"/>
    <n v="30.83"/>
    <n v="48.98"/>
    <s v="Microsoft Windows Server 2008 R2 Standard "/>
    <n v="140"/>
    <n v="99"/>
    <n v="41"/>
    <n v="8"/>
    <n v="4"/>
    <n v="1"/>
  </r>
  <r>
    <s v="e75v0479"/>
    <s v="E75V0479.lfad.lfnet.se"/>
    <x v="20"/>
    <x v="1"/>
    <x v="57"/>
    <x v="1"/>
    <n v="3.51"/>
    <n v="1.75"/>
    <n v="99.63"/>
    <n v="23.07"/>
    <n v="9.24"/>
    <n v="31.58"/>
    <s v="Microsoft Windows Server 2008 R2 Standard "/>
    <n v="190"/>
    <n v="40"/>
    <n v="150"/>
    <n v="4"/>
    <n v="2"/>
    <n v="1"/>
  </r>
  <r>
    <s v="e75v0485"/>
    <s v="E75V0485"/>
    <x v="14"/>
    <x v="2"/>
    <x v="98"/>
    <x v="1"/>
    <n v="3"/>
    <n v="1.36"/>
    <n v="82.32"/>
    <n v="21.12"/>
    <n v="8.84"/>
    <n v="40.619999999999997"/>
    <s v="Microsoft Windows Server 2008 R2 Standard "/>
    <n v="140"/>
    <n v="102"/>
    <n v="38"/>
    <n v="8"/>
    <n v="2"/>
    <n v="1"/>
  </r>
  <r>
    <s v="e75v0485"/>
    <s v="Total CPU"/>
    <x v="14"/>
    <x v="2"/>
    <x v="98"/>
    <x v="1"/>
    <s v=""/>
    <s v=""/>
    <s v=""/>
    <n v="21.12"/>
    <n v="8.84"/>
    <n v="40.619999999999997"/>
    <s v="Microsoft Windows Server 2008 R2 Standard "/>
    <n v="140"/>
    <n v="102"/>
    <n v="38"/>
    <n v="8"/>
    <n v="2"/>
    <n v="1"/>
  </r>
  <r>
    <s v="E75V0486"/>
    <s v="E75V0486"/>
    <x v="14"/>
    <x v="2"/>
    <x v="111"/>
    <x v="1"/>
    <n v="1.83"/>
    <n v="1.21"/>
    <n v="91.08"/>
    <n v="15.67"/>
    <n v="12.69"/>
    <n v="21.85"/>
    <s v="Microsoft Windows Server 2008 R2 Standard "/>
    <n v="80"/>
    <n v="30"/>
    <n v="50"/>
    <n v="4"/>
    <n v="2"/>
    <n v="1"/>
  </r>
  <r>
    <s v="E75V0486"/>
    <s v="Total CPU"/>
    <x v="14"/>
    <x v="2"/>
    <x v="111"/>
    <x v="1"/>
    <s v=""/>
    <s v=""/>
    <s v=""/>
    <n v="15.67"/>
    <n v="12.69"/>
    <n v="21.85"/>
    <s v="Microsoft Windows Server 2008 R2 Standard "/>
    <n v="80"/>
    <n v="30"/>
    <n v="50"/>
    <n v="4"/>
    <n v="2"/>
    <n v="1"/>
  </r>
  <r>
    <s v="e75v0487"/>
    <s v="E75V0487.lfad.lfnet.se"/>
    <x v="16"/>
    <x v="2"/>
    <x v="100"/>
    <x v="1"/>
    <n v="11.79"/>
    <n v="4.21"/>
    <n v="99.97"/>
    <n v="40.630000000000003"/>
    <n v="17.34"/>
    <n v="54.68"/>
    <s v="Microsoft Windows Server 2008 R2 Standard "/>
    <n v="310"/>
    <n v="93"/>
    <n v="217"/>
    <n v="8"/>
    <n v="2"/>
    <n v="1"/>
  </r>
  <r>
    <s v="e75v0488"/>
    <s v="Total CPU"/>
    <x v="14"/>
    <x v="2"/>
    <x v="99"/>
    <x v="1"/>
    <n v="10.83"/>
    <n v="2"/>
    <n v="82.1"/>
    <n v="25.17"/>
    <n v="11.35"/>
    <n v="31.83"/>
    <s v="Microsoft Windows Server 2008 R2 Standard "/>
    <n v="120"/>
    <n v="58"/>
    <n v="62"/>
    <n v="8"/>
    <n v="2"/>
    <n v="1"/>
  </r>
  <r>
    <s v="e75v0488"/>
    <s v="E75V0488.lfad.lfnet.se"/>
    <x v="14"/>
    <x v="2"/>
    <x v="99"/>
    <x v="1"/>
    <n v="11.84"/>
    <n v="3.73"/>
    <n v="100"/>
    <n v="25.17"/>
    <n v="11.35"/>
    <n v="31.83"/>
    <s v="Microsoft Windows Server 2008 R2 Standard "/>
    <n v="120"/>
    <n v="58"/>
    <n v="62"/>
    <n v="8"/>
    <n v="2"/>
    <n v="1"/>
  </r>
  <r>
    <s v="e75v0489"/>
    <s v="E75V0489.lfad.lfnet.se"/>
    <x v="14"/>
    <x v="2"/>
    <x v="99"/>
    <x v="1"/>
    <n v="38.58"/>
    <n v="1.67"/>
    <n v="99.97"/>
    <n v="51.96"/>
    <n v="8.93"/>
    <n v="76.34"/>
    <s v="Microsoft Windows Server 2008 R2 Standard "/>
    <n v="660"/>
    <n v="214"/>
    <n v="446"/>
    <n v="16"/>
    <n v="2"/>
    <n v="1"/>
  </r>
  <r>
    <s v="e75v0489"/>
    <s v="Total CPU"/>
    <x v="14"/>
    <x v="2"/>
    <x v="99"/>
    <x v="1"/>
    <n v="34.909999999999997"/>
    <n v="6"/>
    <n v="100"/>
    <n v="51.96"/>
    <n v="8.93"/>
    <n v="76.34"/>
    <s v="Microsoft Windows Server 2008 R2 Standard "/>
    <n v="660"/>
    <n v="214"/>
    <n v="446"/>
    <n v="16"/>
    <n v="2"/>
    <n v="1"/>
  </r>
  <r>
    <s v="e75v0490"/>
    <s v="E75V0490.lfad.lfnet.se"/>
    <x v="14"/>
    <x v="2"/>
    <x v="51"/>
    <x v="1"/>
    <n v="36.119999999999997"/>
    <n v="15.96"/>
    <n v="100"/>
    <n v="53.74"/>
    <n v="16.34"/>
    <n v="78.400000000000006"/>
    <s v="Microsoft Windows Server 2008 R2 Standard "/>
    <n v="160"/>
    <n v="89"/>
    <n v="71"/>
    <n v="16"/>
    <n v="2"/>
    <n v="1"/>
  </r>
  <r>
    <s v="e75v0490"/>
    <s v="Total CPU"/>
    <x v="14"/>
    <x v="2"/>
    <x v="51"/>
    <x v="1"/>
    <n v="33.909999999999997"/>
    <n v="12.2"/>
    <n v="100"/>
    <n v="53.74"/>
    <n v="16.34"/>
    <n v="78.400000000000006"/>
    <s v="Microsoft Windows Server 2008 R2 Standard "/>
    <n v="160"/>
    <n v="89"/>
    <n v="71"/>
    <n v="16"/>
    <n v="2"/>
    <n v="1"/>
  </r>
  <r>
    <s v="E75V0493"/>
    <s v="E75V0493"/>
    <x v="10"/>
    <x v="0"/>
    <x v="22"/>
    <x v="1"/>
    <n v="41.8"/>
    <n v="1.5"/>
    <n v="100"/>
    <n v="21.05"/>
    <n v="14.81"/>
    <n v="37.35"/>
    <s v="Microsoft Windows Server 2008 R2 Standard "/>
    <n v="70"/>
    <n v="31"/>
    <n v="39"/>
    <n v="2"/>
    <n v="1"/>
    <n v="1"/>
  </r>
  <r>
    <s v="e75v0494"/>
    <s v="E75V0494"/>
    <x v="10"/>
    <x v="2"/>
    <x v="22"/>
    <x v="1"/>
    <n v="4.18"/>
    <n v="2.12"/>
    <n v="100"/>
    <n v="34.89"/>
    <n v="22.41"/>
    <n v="47.51"/>
    <s v="Microsoft Windows Server 2008 R2 Standard "/>
    <n v="90"/>
    <n v="30"/>
    <n v="60"/>
    <n v="2"/>
    <n v="1"/>
    <n v="1"/>
  </r>
  <r>
    <s v="E75V0495"/>
    <s v="E75V0495.lfad.lfnet.se"/>
    <x v="14"/>
    <x v="0"/>
    <x v="51"/>
    <x v="1"/>
    <n v="6.8"/>
    <n v="1.78"/>
    <n v="100"/>
    <n v="23.94"/>
    <n v="12.17"/>
    <n v="39.630000000000003"/>
    <s v="Microsoft Windows Server 2008 R2 Standard "/>
    <n v="70"/>
    <n v="30"/>
    <n v="40"/>
    <n v="8"/>
    <n v="2"/>
    <n v="1"/>
  </r>
  <r>
    <s v="e75v0496"/>
    <s v="E75V0496.lfad.lfnet.se"/>
    <x v="6"/>
    <x v="5"/>
    <x v="115"/>
    <x v="1"/>
    <n v="4.71"/>
    <n v="2.94"/>
    <n v="100"/>
    <n v="34.97"/>
    <n v="18.13"/>
    <n v="54.17"/>
    <s v="Microsoft Windows Server 2008 R2 Standard "/>
    <n v="70"/>
    <n v="24"/>
    <n v="46"/>
    <n v="2"/>
    <n v="1"/>
    <n v="1"/>
  </r>
  <r>
    <s v="E75V0497"/>
    <s v="E75V0497"/>
    <x v="28"/>
    <x v="1"/>
    <x v="116"/>
    <x v="1"/>
    <n v="3.33"/>
    <n v="1.89"/>
    <n v="98.92"/>
    <n v="29.31"/>
    <n v="19.16"/>
    <n v="39.71"/>
    <s v="Microsoft Windows Server 2008 R2 Standard "/>
    <n v="50"/>
    <n v="15"/>
    <n v="35"/>
    <n v="2"/>
    <n v="1"/>
    <n v="1"/>
  </r>
  <r>
    <s v="e75v0498"/>
    <s v="E75V0498.lfad.lfnet.se"/>
    <x v="15"/>
    <x v="1"/>
    <x v="117"/>
    <x v="1"/>
    <n v="11.5"/>
    <n v="1.65"/>
    <n v="100"/>
    <n v="33.04"/>
    <n v="15.97"/>
    <n v="58.44"/>
    <s v="Microsoft Windows Server 2008 R2 Standard "/>
    <n v="60"/>
    <n v="23"/>
    <n v="37"/>
    <n v="4"/>
    <n v="2"/>
    <n v="1"/>
  </r>
  <r>
    <s v="e75v0499"/>
    <s v="E75V0499.lfad.lfnet.se"/>
    <x v="15"/>
    <x v="1"/>
    <x v="118"/>
    <x v="1"/>
    <n v="4.51"/>
    <n v="1.74"/>
    <n v="100"/>
    <n v="49.23"/>
    <n v="19.760000000000002"/>
    <n v="71.290000000000006"/>
    <s v="Microsoft Windows Server 2008 R2 Standard "/>
    <n v="55"/>
    <n v="20"/>
    <n v="35"/>
    <n v="4"/>
    <n v="2"/>
    <n v="1"/>
  </r>
  <r>
    <s v="e75v0500"/>
    <s v="E75V0500"/>
    <x v="3"/>
    <x v="6"/>
    <x v="48"/>
    <x v="1"/>
    <n v="4.3899999999999997"/>
    <n v="3.22"/>
    <n v="100"/>
    <n v="48.56"/>
    <n v="25.65"/>
    <n v="61.5"/>
    <s v="Microsoft Windows Server 2008 R2 Standard "/>
    <n v="65"/>
    <n v="27"/>
    <n v="38"/>
    <n v="16"/>
    <n v="2"/>
    <n v="1"/>
  </r>
  <r>
    <s v="e75v0501"/>
    <s v="E75V0501"/>
    <x v="3"/>
    <x v="0"/>
    <x v="58"/>
    <x v="1"/>
    <n v="3.8"/>
    <n v="2.68"/>
    <n v="100"/>
    <n v="43.75"/>
    <n v="19.690000000000001"/>
    <n v="56.14"/>
    <s v="Microsoft Windows Server 2008 R2 Standard "/>
    <n v="70"/>
    <n v="16"/>
    <n v="54"/>
    <n v="2"/>
    <n v="1"/>
    <n v="1"/>
  </r>
  <r>
    <s v="E75V0502"/>
    <s v="E75V0502.lfad.lfnet.se"/>
    <x v="15"/>
    <x v="0"/>
    <x v="29"/>
    <x v="1"/>
    <n v="11.12"/>
    <n v="4.42"/>
    <n v="100"/>
    <n v="49.42"/>
    <n v="25.3"/>
    <n v="60.6"/>
    <s v="Microsoft Windows Server 2008 R2 Standard "/>
    <n v="110"/>
    <n v="73"/>
    <n v="37"/>
    <n v="2"/>
    <n v="1"/>
    <n v="1"/>
  </r>
  <r>
    <s v="e75v0503"/>
    <s v="E75V0503.lfad.lfnet.se"/>
    <x v="28"/>
    <x v="0"/>
    <x v="119"/>
    <x v="1"/>
    <n v="5.83"/>
    <n v="3.67"/>
    <n v="99.97"/>
    <n v="44.16"/>
    <n v="23.87"/>
    <n v="53.41"/>
    <s v="Microsoft Windows Server 2008 R2 Standard "/>
    <n v="80"/>
    <n v="46"/>
    <n v="34"/>
    <n v="2"/>
    <n v="1"/>
    <n v="1"/>
  </r>
  <r>
    <s v="E75V0504"/>
    <s v="E75V0504.lfad.lfnet.se"/>
    <x v="6"/>
    <x v="0"/>
    <x v="120"/>
    <x v="1"/>
    <n v="11.06"/>
    <n v="4.84"/>
    <n v="96.36"/>
    <n v="63.21"/>
    <n v="29.84"/>
    <n v="79.150000000000006"/>
    <s v="Microsoft Windows Server 2008 R2 Standard "/>
    <n v="90"/>
    <n v="48"/>
    <n v="42"/>
    <n v="6"/>
    <n v="2"/>
    <n v="1"/>
  </r>
  <r>
    <s v="e75v0505"/>
    <s v="E75V0505.lfad.lfnet.se"/>
    <x v="15"/>
    <x v="0"/>
    <x v="121"/>
    <x v="1"/>
    <n v="10.36"/>
    <n v="4.29"/>
    <n v="94.48"/>
    <n v="59.82"/>
    <n v="28.24"/>
    <n v="75.77"/>
    <s v="Microsoft Windows Server 2008 R2 Standard "/>
    <n v="140"/>
    <n v="105"/>
    <n v="35"/>
    <n v="6"/>
    <n v="2"/>
    <n v="1"/>
  </r>
  <r>
    <s v="E75V0506"/>
    <s v="E75V0506"/>
    <x v="28"/>
    <x v="2"/>
    <x v="122"/>
    <x v="1"/>
    <n v="3.9"/>
    <n v="1.62"/>
    <n v="34.26"/>
    <n v="18.260000000000002"/>
    <n v="7.01"/>
    <n v="26.5"/>
    <s v="Microsoft Windows Server 2008 R2 Standard"/>
    <n v="170"/>
    <n v="115"/>
    <n v="45"/>
    <n v="8"/>
    <n v="2"/>
    <n v="1"/>
  </r>
  <r>
    <s v="e75v0507"/>
    <s v="E75V0507"/>
    <x v="8"/>
    <x v="2"/>
    <x v="19"/>
    <x v="1"/>
    <n v="5.18"/>
    <n v="1.25"/>
    <n v="95.27"/>
    <n v="19.12"/>
    <n v="6.01"/>
    <n v="25.81"/>
    <s v="Microsoft Windows Server 2008 R2 Standard "/>
    <n v="205"/>
    <n v="146"/>
    <n v="59"/>
    <n v="8"/>
    <n v="2"/>
    <n v="1"/>
  </r>
  <r>
    <s v="e75v0508"/>
    <s v="E75V0508.lfad.lfnet.se"/>
    <x v="28"/>
    <x v="2"/>
    <x v="119"/>
    <x v="1"/>
    <n v="13.32"/>
    <n v="4.1100000000000003"/>
    <n v="99.97"/>
    <n v="31.25"/>
    <n v="8.9499999999999993"/>
    <n v="39.21"/>
    <s v="Microsoft Windows Server 2008 R2 Standard "/>
    <n v="110"/>
    <n v="57"/>
    <n v="53"/>
    <n v="8"/>
    <n v="2"/>
    <n v="1"/>
  </r>
  <r>
    <s v="e75v0509"/>
    <s v="E75V0509.lfad.lfnet.se"/>
    <x v="15"/>
    <x v="2"/>
    <x v="123"/>
    <x v="1"/>
    <n v="8.43"/>
    <n v="2.02"/>
    <n v="100"/>
    <n v="26.14"/>
    <n v="8.16"/>
    <n v="32.9"/>
    <s v="Microsoft Windows Server 2008 R2 Standard "/>
    <n v="90"/>
    <n v="47"/>
    <n v="43"/>
    <n v="8"/>
    <n v="2"/>
    <n v="1"/>
  </r>
  <r>
    <s v="E75V0510"/>
    <s v="E75V0510.lfad.lfnet.se"/>
    <x v="15"/>
    <x v="2"/>
    <x v="124"/>
    <x v="1"/>
    <n v="19.66"/>
    <n v="2.17"/>
    <n v="85.3"/>
    <n v="37.130000000000003"/>
    <n v="9.2799999999999994"/>
    <n v="47.14"/>
    <s v="Microsoft Windows Server 2008 R2 Standard "/>
    <n v="120"/>
    <n v="45"/>
    <n v="75"/>
    <n v="32"/>
    <n v="2"/>
    <n v="2"/>
  </r>
  <r>
    <s v="e75v0511"/>
    <s v="E75V0511.lfad.lfnet.se"/>
    <x v="9"/>
    <x v="2"/>
    <x v="125"/>
    <x v="1"/>
    <n v="18.91"/>
    <n v="2.5099999999999998"/>
    <n v="100"/>
    <n v="36.090000000000003"/>
    <n v="8.44"/>
    <n v="45.04"/>
    <s v="Microsoft Windows Server 2008 R2 Standard "/>
    <n v="140"/>
    <n v="58"/>
    <n v="82"/>
    <n v="32"/>
    <n v="2"/>
    <n v="2"/>
  </r>
  <r>
    <s v="e75v0512"/>
    <s v="E75V0512.lfad.lfnet.se"/>
    <x v="17"/>
    <x v="6"/>
    <x v="52"/>
    <x v="1"/>
    <n v="25.24"/>
    <n v="4.05"/>
    <n v="99.93"/>
    <n v="62.07"/>
    <n v="13.16"/>
    <n v="72.22"/>
    <s v="Microsoft Windows Server 2008 R2 Standard "/>
    <n v="475"/>
    <n v="198"/>
    <n v="277"/>
    <n v="8"/>
    <n v="2"/>
    <n v="1"/>
  </r>
  <r>
    <s v="e75v0514"/>
    <s v="E75V0514.lfad.lfnet.se"/>
    <x v="19"/>
    <x v="1"/>
    <x v="126"/>
    <x v="1"/>
    <n v="4.93"/>
    <n v="1.94"/>
    <n v="100"/>
    <n v="23.04"/>
    <n v="11.71"/>
    <n v="41.42"/>
    <s v="Microsoft Windows Server 2008 R2 Standard "/>
    <n v="120"/>
    <n v="64"/>
    <n v="56"/>
    <n v="4"/>
    <n v="1"/>
    <n v="1"/>
  </r>
  <r>
    <s v="e75v0515"/>
    <s v="E75V0515.lfad.lfnet.se"/>
    <x v="19"/>
    <x v="2"/>
    <x v="126"/>
    <x v="1"/>
    <n v="7.88"/>
    <n v="3.17"/>
    <n v="96.77"/>
    <n v="26.13"/>
    <n v="21.43"/>
    <n v="32.340000000000003"/>
    <s v="Microsoft Windows Server 2008 R2 Standard "/>
    <n v="390"/>
    <n v="128"/>
    <n v="262"/>
    <n v="8"/>
    <n v="1"/>
    <n v="2"/>
  </r>
  <r>
    <s v="E75V0519"/>
    <s v="E75V0519.lfad.lfnet.se"/>
    <x v="7"/>
    <x v="5"/>
    <x v="127"/>
    <x v="1"/>
    <n v="1.6"/>
    <n v="0.93"/>
    <n v="100"/>
    <n v="15.74"/>
    <n v="10.85"/>
    <n v="31.86"/>
    <s v="Microsoft Windows Server 2008 R2 Standard "/>
    <n v="130"/>
    <n v="50"/>
    <n v="80"/>
    <n v="4"/>
    <n v="2"/>
    <n v="1"/>
  </r>
  <r>
    <s v="E75V0519"/>
    <s v="E75V0519.lfad.lfnet.se"/>
    <x v="4"/>
    <x v="5"/>
    <x v="16"/>
    <x v="1"/>
    <n v="1.6"/>
    <n v="0.93"/>
    <n v="100"/>
    <n v="15.74"/>
    <n v="10.85"/>
    <n v="31.86"/>
    <s v="Microsoft Windows Server 2008 R2 Standard "/>
    <n v="130"/>
    <n v="50"/>
    <n v="80"/>
    <n v="4"/>
    <n v="2"/>
    <n v="1"/>
  </r>
  <r>
    <s v="E75V0519"/>
    <s v="E75V0519.lfad.lfnet.se"/>
    <x v="4"/>
    <x v="5"/>
    <x v="33"/>
    <x v="1"/>
    <n v="1.6"/>
    <n v="0.93"/>
    <n v="100"/>
    <n v="15.74"/>
    <n v="10.85"/>
    <n v="31.86"/>
    <s v="Microsoft Windows Server 2008 R2 Standard "/>
    <n v="130"/>
    <n v="50"/>
    <n v="80"/>
    <n v="4"/>
    <n v="2"/>
    <n v="1"/>
  </r>
  <r>
    <s v="e75v0520"/>
    <s v="E75V0520.lfad.lfnet.se"/>
    <x v="7"/>
    <x v="5"/>
    <x v="18"/>
    <x v="1"/>
    <n v="2.33"/>
    <n v="0.97"/>
    <n v="100"/>
    <n v="44.34"/>
    <n v="8.3000000000000007"/>
    <n v="54.38"/>
    <s v="Microsoft Windows Server 2008 R2 Standard "/>
    <n v="160"/>
    <n v="31"/>
    <n v="129"/>
    <n v="6"/>
    <n v="2"/>
    <n v="1"/>
  </r>
  <r>
    <s v="e75v0520"/>
    <s v="E75V0520.lfad.lfnet.se"/>
    <x v="4"/>
    <x v="1"/>
    <x v="16"/>
    <x v="1"/>
    <n v="2.33"/>
    <n v="0.97"/>
    <n v="100"/>
    <n v="44.34"/>
    <n v="8.3000000000000007"/>
    <n v="54.38"/>
    <s v="Microsoft Windows Server 2008 R2 Standard "/>
    <n v="160"/>
    <n v="31"/>
    <n v="129"/>
    <n v="6"/>
    <n v="2"/>
    <n v="1"/>
  </r>
  <r>
    <s v="e75v0520"/>
    <s v="E75V0520.lfad.lfnet.se"/>
    <x v="4"/>
    <x v="1"/>
    <x v="33"/>
    <x v="1"/>
    <n v="2.33"/>
    <n v="0.97"/>
    <n v="100"/>
    <n v="44.34"/>
    <n v="8.3000000000000007"/>
    <n v="54.38"/>
    <s v="Microsoft Windows Server 2008 R2 Standard "/>
    <n v="160"/>
    <n v="31"/>
    <n v="129"/>
    <n v="6"/>
    <n v="2"/>
    <n v="1"/>
  </r>
  <r>
    <s v="E75V0522"/>
    <s v="E75V0522.lfad.lfnet.se"/>
    <x v="4"/>
    <x v="5"/>
    <x v="33"/>
    <x v="1"/>
    <n v="2.5"/>
    <n v="1.45"/>
    <n v="100"/>
    <n v="16.329999999999998"/>
    <n v="10.119999999999999"/>
    <n v="40.89"/>
    <s v="Microsoft Windows Server 2008 R2 Standard "/>
    <n v="110"/>
    <n v="48"/>
    <n v="62"/>
    <n v="4"/>
    <n v="1"/>
    <n v="1"/>
  </r>
  <r>
    <s v="e75v0526"/>
    <s v="E75V0526.lfad.lfnet.se"/>
    <x v="4"/>
    <x v="2"/>
    <x v="128"/>
    <x v="1"/>
    <n v="9.89"/>
    <n v="4.57"/>
    <n v="100"/>
    <n v="56.73"/>
    <n v="30.03"/>
    <n v="71.69"/>
    <s v="Microsoft Windows Server 2008 R2 Standard "/>
    <n v="80"/>
    <n v="46"/>
    <n v="34"/>
    <n v="2"/>
    <n v="1"/>
    <n v="1"/>
  </r>
  <r>
    <s v="E75V0527"/>
    <s v="E75V0527.lfad.lfnet.se"/>
    <x v="20"/>
    <x v="2"/>
    <x v="129"/>
    <x v="1"/>
    <n v="3.87"/>
    <n v="1.81"/>
    <n v="100"/>
    <n v="27.23"/>
    <n v="18.010000000000002"/>
    <n v="37.08"/>
    <s v="Microsoft Windows Server 2008 R2 Standard "/>
    <n v="165"/>
    <n v="75"/>
    <n v="90"/>
    <n v="2"/>
    <n v="1"/>
    <n v="1"/>
  </r>
  <r>
    <s v="e75v0528"/>
    <s v="E75V0528.lfad.lfnet.se"/>
    <x v="18"/>
    <x v="6"/>
    <x v="130"/>
    <x v="1"/>
    <n v="2.0299999999999998"/>
    <n v="0.92"/>
    <n v="100"/>
    <n v="29.88"/>
    <n v="13.09"/>
    <n v="62.59"/>
    <s v="Microsoft Windows Server 2008 R2 Standard "/>
    <n v="160"/>
    <n v="65"/>
    <n v="95"/>
    <n v="8"/>
    <n v="2"/>
    <n v="1"/>
  </r>
  <r>
    <s v="e75v0529"/>
    <s v="E75V0529.lfad.lfnet.se"/>
    <x v="18"/>
    <x v="2"/>
    <x v="131"/>
    <x v="1"/>
    <n v="3.31"/>
    <n v="0.79"/>
    <n v="97.58"/>
    <n v="57.69"/>
    <n v="10.130000000000001"/>
    <n v="63.84"/>
    <s v="Microsoft Windows Server 2008 R2 Standard "/>
    <n v="1660"/>
    <n v="850"/>
    <n v="810"/>
    <n v="32"/>
    <n v="4"/>
    <n v="1"/>
  </r>
  <r>
    <s v="e75v0530"/>
    <s v="E75V0530.lfad.lfnet.se"/>
    <x v="18"/>
    <x v="2"/>
    <x v="130"/>
    <x v="1"/>
    <n v="15.31"/>
    <n v="3.97"/>
    <n v="100"/>
    <n v="32.74"/>
    <n v="18.760000000000002"/>
    <n v="93.54"/>
    <s v="Microsoft Windows Server 2008 R2 Standard "/>
    <n v="510"/>
    <n v="216"/>
    <n v="294"/>
    <n v="32"/>
    <n v="2"/>
    <n v="1"/>
  </r>
  <r>
    <s v="E75V0532"/>
    <s v="E75V0532.lfad.lfnet.se"/>
    <x v="21"/>
    <x v="2"/>
    <x v="87"/>
    <x v="1"/>
    <n v="16"/>
    <n v="3.27"/>
    <n v="100"/>
    <n v="20.190000000000001"/>
    <n v="8.61"/>
    <n v="28"/>
    <s v="Microsoft Windows Server 2008 R2 Standard "/>
    <n v="70"/>
    <n v="36"/>
    <n v="34"/>
    <n v="4"/>
    <n v="1"/>
    <n v="1"/>
  </r>
  <r>
    <s v="e75v0541"/>
    <s v="E75V0541.lfad.lfnet.se"/>
    <x v="16"/>
    <x v="5"/>
    <x v="100"/>
    <x v="1"/>
    <n v="3.87"/>
    <n v="1.3"/>
    <n v="98.49"/>
    <n v="46.37"/>
    <n v="9.1199999999999992"/>
    <n v="55.15"/>
    <s v="Microsoft Windows Server 2008 R2 Standard "/>
    <n v="370"/>
    <n v="68"/>
    <n v="302"/>
    <n v="16"/>
    <n v="2"/>
    <n v="2"/>
  </r>
  <r>
    <s v="E75V0542"/>
    <s v="E75V0542.lfad.lfnet.se"/>
    <x v="16"/>
    <x v="5"/>
    <x v="37"/>
    <x v="1"/>
    <n v="8.48"/>
    <n v="2.7"/>
    <n v="94.36"/>
    <n v="44.46"/>
    <n v="8.06"/>
    <n v="50.87"/>
    <s v="Microsoft Windows Server 2008 R2 Standard "/>
    <n v="1734"/>
    <n v="1049"/>
    <n v="685"/>
    <n v="16"/>
    <n v="2"/>
    <n v="1"/>
  </r>
  <r>
    <s v="e75v0544"/>
    <s v="E75V0544.lfad.lfnet.se"/>
    <x v="16"/>
    <x v="1"/>
    <x v="37"/>
    <x v="1"/>
    <n v="3.17"/>
    <n v="0.76"/>
    <n v="97.99"/>
    <n v="12.22"/>
    <n v="5.17"/>
    <n v="18.47"/>
    <s v="Microsoft Windows Server 2008 R2 Standard "/>
    <n v="70"/>
    <n v="22"/>
    <n v="48"/>
    <n v="16"/>
    <n v="2"/>
    <n v="1"/>
  </r>
  <r>
    <s v="e75v0554"/>
    <s v="E75V0554.lfad.lfnet.se"/>
    <x v="3"/>
    <x v="1"/>
    <x v="49"/>
    <x v="1"/>
    <n v="7.15"/>
    <n v="1.52"/>
    <n v="100"/>
    <n v="32.82"/>
    <n v="14.57"/>
    <n v="44.96"/>
    <s v="Microsoft Windows Server 2008 R2 Enterprise "/>
    <n v="280"/>
    <n v="179"/>
    <n v="101"/>
    <n v="4"/>
    <n v="2"/>
    <n v="1"/>
  </r>
  <r>
    <s v="E75V0555"/>
    <s v="E75V0555.lfad.lfnet.se"/>
    <x v="3"/>
    <x v="1"/>
    <x v="48"/>
    <x v="1"/>
    <n v="3.86"/>
    <n v="0.98"/>
    <n v="100"/>
    <n v="45.72"/>
    <n v="14.09"/>
    <n v="91.63"/>
    <s v="Microsoft Windows Server 2008 R2 Enterprise "/>
    <n v="80"/>
    <n v="33"/>
    <n v="47"/>
    <n v="6"/>
    <n v="2"/>
    <n v="2"/>
  </r>
  <r>
    <s v="e75v0556"/>
    <s v="E75V0556.lfad.lfnet.se"/>
    <x v="3"/>
    <x v="1"/>
    <x v="31"/>
    <x v="1"/>
    <n v="4.37"/>
    <n v="1.87"/>
    <n v="100"/>
    <n v="40.369999999999997"/>
    <n v="18.79"/>
    <n v="62.92"/>
    <s v="Microsoft Windows Server 2008 R2 Enterprise "/>
    <n v="72"/>
    <n v="22"/>
    <n v="50"/>
    <n v="4"/>
    <n v="2"/>
    <n v="1"/>
  </r>
  <r>
    <s v="e75v0557"/>
    <s v="E75V0557.lfad.lfnet.se"/>
    <x v="4"/>
    <x v="2"/>
    <x v="101"/>
    <x v="1"/>
    <n v="1.91"/>
    <n v="0.66"/>
    <n v="100"/>
    <n v="37.840000000000003"/>
    <n v="21.2"/>
    <n v="72.84"/>
    <s v="Microsoft Windows Server 2008 R2 Enterprise "/>
    <n v="70"/>
    <n v="23"/>
    <n v="47"/>
    <n v="4"/>
    <n v="2"/>
    <n v="2"/>
  </r>
  <r>
    <s v="e75v0557"/>
    <s v="E75V0557.lfad.lfnet.se"/>
    <x v="3"/>
    <x v="1"/>
    <x v="31"/>
    <x v="1"/>
    <n v="1.91"/>
    <n v="0.66"/>
    <n v="100"/>
    <n v="37.840000000000003"/>
    <n v="21.2"/>
    <n v="72.84"/>
    <s v="Microsoft Windows Server 2008 R2 Enterprise "/>
    <n v="70"/>
    <n v="23"/>
    <n v="47"/>
    <n v="4"/>
    <n v="2"/>
    <n v="2"/>
  </r>
  <r>
    <s v="E75V0558"/>
    <s v="E75V0558.lfad.lfnet.se"/>
    <x v="4"/>
    <x v="2"/>
    <x v="101"/>
    <x v="1"/>
    <n v="1.97"/>
    <n v="1.01"/>
    <n v="100"/>
    <n v="61.72"/>
    <n v="41.58"/>
    <n v="68.92"/>
    <s v="Microsoft Windows Server 2008 R2 Enterprise "/>
    <n v="70"/>
    <n v="17"/>
    <n v="53"/>
    <n v="6"/>
    <n v="2"/>
    <n v="2"/>
  </r>
  <r>
    <s v="E75V0558"/>
    <s v="E75V0558.lfad.lfnet.se"/>
    <x v="3"/>
    <x v="1"/>
    <x v="31"/>
    <x v="1"/>
    <n v="1.97"/>
    <n v="1.01"/>
    <n v="100"/>
    <n v="61.72"/>
    <n v="41.58"/>
    <n v="68.92"/>
    <s v="Microsoft Windows Server 2008 R2 Enterprise "/>
    <n v="70"/>
    <n v="17"/>
    <n v="53"/>
    <n v="6"/>
    <n v="2"/>
    <n v="2"/>
  </r>
  <r>
    <s v="e75v0559"/>
    <s v="E75V0559.lfad.lfnet.se"/>
    <x v="3"/>
    <x v="7"/>
    <x v="49"/>
    <x v="1"/>
    <n v="3.38"/>
    <n v="1.7"/>
    <n v="99.26"/>
    <n v="40.479999999999997"/>
    <n v="17.12"/>
    <n v="59.5"/>
    <s v="Microsoft Windows Server 2008 R2 Enterprise "/>
    <n v="70"/>
    <n v="29"/>
    <n v="41"/>
    <n v="6"/>
    <n v="2"/>
    <n v="2"/>
  </r>
  <r>
    <s v="e75v0560"/>
    <s v="E75V0560.lfad.lfnet.se"/>
    <x v="3"/>
    <x v="7"/>
    <x v="49"/>
    <x v="1"/>
    <n v="6.76"/>
    <n v="2.78"/>
    <n v="100"/>
    <n v="48.7"/>
    <n v="7.99"/>
    <n v="63.93"/>
    <s v="Microsoft Windows Server 2008 R2 Enterprise "/>
    <n v="70"/>
    <n v="26"/>
    <n v="44"/>
    <n v="4"/>
    <n v="2"/>
    <n v="1"/>
  </r>
  <r>
    <s v="e75v0561"/>
    <s v="E75V0561.lfad.lfnet.se"/>
    <x v="3"/>
    <x v="0"/>
    <x v="48"/>
    <x v="1"/>
    <n v="4.37"/>
    <n v="1.84"/>
    <n v="100"/>
    <n v="23.57"/>
    <n v="9.3800000000000008"/>
    <n v="39.07"/>
    <s v="Microsoft Windows Server 2008 R2 Enterprise "/>
    <n v="80"/>
    <n v="13"/>
    <n v="67"/>
    <n v="4"/>
    <n v="2"/>
    <n v="1"/>
  </r>
  <r>
    <s v="E75V0562"/>
    <s v="E75V0562.lfad.lfnet.se"/>
    <x v="3"/>
    <x v="0"/>
    <x v="48"/>
    <x v="1"/>
    <n v="4.55"/>
    <n v="1.81"/>
    <n v="100"/>
    <n v="25.74"/>
    <n v="9.34"/>
    <n v="52"/>
    <s v="Microsoft Windows Server 2008 R2 Enterprise "/>
    <n v="70"/>
    <n v="17"/>
    <n v="53"/>
    <n v="4"/>
    <n v="2"/>
    <n v="1"/>
  </r>
  <r>
    <s v="e75v0563"/>
    <s v="E75V0563.lfad.lfnet.se"/>
    <x v="3"/>
    <x v="0"/>
    <x v="31"/>
    <x v="1"/>
    <n v="10.8"/>
    <n v="3.93"/>
    <n v="100"/>
    <n v="43.64"/>
    <n v="8.16"/>
    <n v="75.59"/>
    <s v="Microsoft Windows Server 2008 R2 Enterprise "/>
    <n v="80"/>
    <n v="25"/>
    <n v="55"/>
    <n v="4"/>
    <n v="2"/>
    <n v="1"/>
  </r>
  <r>
    <s v="e75v0564"/>
    <s v="Total CPU"/>
    <x v="3"/>
    <x v="2"/>
    <x v="49"/>
    <x v="1"/>
    <n v="7.83"/>
    <n v="0.9"/>
    <n v="89.8"/>
    <n v="31.92"/>
    <n v="14.46"/>
    <n v="40.119999999999997"/>
    <s v="Microsoft Windows Server 2008 R2 Enterprise "/>
    <n v="210"/>
    <n v="129"/>
    <n v="81"/>
    <n v="16"/>
    <n v="4"/>
    <n v="1"/>
  </r>
  <r>
    <s v="e75v0564"/>
    <s v="E75V0564.lfad.lfnet.se"/>
    <x v="3"/>
    <x v="2"/>
    <x v="49"/>
    <x v="1"/>
    <n v="8.26"/>
    <n v="2.81"/>
    <n v="95.81"/>
    <n v="31.92"/>
    <n v="14.46"/>
    <n v="40.119999999999997"/>
    <s v="Microsoft Windows Server 2008 R2 Enterprise "/>
    <n v="210"/>
    <n v="129"/>
    <n v="81"/>
    <n v="16"/>
    <n v="4"/>
    <n v="1"/>
  </r>
  <r>
    <s v="e75v0565"/>
    <s v="E75V0565.lfad.lfnet.se"/>
    <x v="3"/>
    <x v="2"/>
    <x v="36"/>
    <x v="1"/>
    <n v="8.14"/>
    <n v="2.35"/>
    <n v="99.27"/>
    <n v="31.22"/>
    <n v="14.5"/>
    <n v="40.86"/>
    <s v="Microsoft Windows Server 2008 R2 Enterprise "/>
    <n v="160"/>
    <n v="92"/>
    <n v="68"/>
    <n v="16"/>
    <n v="4"/>
    <n v="1"/>
  </r>
  <r>
    <s v="e75v0565"/>
    <s v="Total CPU"/>
    <x v="3"/>
    <x v="2"/>
    <x v="36"/>
    <x v="1"/>
    <n v="9.1"/>
    <n v="1.3"/>
    <n v="82.5"/>
    <n v="31.22"/>
    <n v="14.5"/>
    <n v="40.86"/>
    <s v="Microsoft Windows Server 2008 R2 Enterprise "/>
    <n v="160"/>
    <n v="92"/>
    <n v="68"/>
    <n v="16"/>
    <n v="4"/>
    <n v="1"/>
  </r>
  <r>
    <s v="E75V0566"/>
    <s v="Total CPU"/>
    <x v="3"/>
    <x v="2"/>
    <x v="48"/>
    <x v="1"/>
    <n v="8.23"/>
    <n v="1.3"/>
    <n v="74.7"/>
    <n v="32.11"/>
    <n v="10.19"/>
    <n v="50.46"/>
    <s v="Microsoft Windows Server 2008 R2 Enterprise "/>
    <n v="160"/>
    <n v="69"/>
    <n v="91"/>
    <n v="16"/>
    <n v="4"/>
    <n v="1"/>
  </r>
  <r>
    <s v="E75V0566"/>
    <s v="E75V0566.lfad.lfnet.se"/>
    <x v="3"/>
    <x v="2"/>
    <x v="48"/>
    <x v="1"/>
    <n v="9.9700000000000006"/>
    <n v="0.04"/>
    <n v="90.11"/>
    <n v="32.11"/>
    <n v="10.19"/>
    <n v="50.46"/>
    <s v="Microsoft Windows Server 2008 R2 Enterprise "/>
    <n v="160"/>
    <n v="69"/>
    <n v="91"/>
    <n v="16"/>
    <n v="4"/>
    <n v="1"/>
  </r>
  <r>
    <s v="e75v0567"/>
    <s v="E75V0567.lfad.lfnet.se"/>
    <x v="3"/>
    <x v="2"/>
    <x v="58"/>
    <x v="1"/>
    <n v="12.54"/>
    <n v="4.5"/>
    <n v="99.82"/>
    <n v="43.4"/>
    <n v="12.49"/>
    <n v="75.790000000000006"/>
    <s v="Microsoft Windows Server 2008 R2 Enterprise "/>
    <n v="160"/>
    <n v="57"/>
    <n v="103"/>
    <n v="16"/>
    <n v="4"/>
    <n v="1"/>
  </r>
  <r>
    <s v="e75v0567"/>
    <s v="Total CPU"/>
    <x v="3"/>
    <x v="2"/>
    <x v="58"/>
    <x v="1"/>
    <n v="11.29"/>
    <n v="2"/>
    <n v="88.3"/>
    <n v="43.4"/>
    <n v="12.49"/>
    <n v="75.790000000000006"/>
    <s v="Microsoft Windows Server 2008 R2 Enterprise "/>
    <n v="160"/>
    <n v="57"/>
    <n v="103"/>
    <n v="16"/>
    <n v="4"/>
    <n v="1"/>
  </r>
  <r>
    <s v="E75V0576"/>
    <s v="E75V0576.lfad.lfnet.se"/>
    <x v="23"/>
    <x v="2"/>
    <x v="132"/>
    <x v="1"/>
    <n v="7.41"/>
    <n v="2.54"/>
    <n v="99.85"/>
    <n v="16.309999999999999"/>
    <n v="13.19"/>
    <n v="23.1"/>
    <s v="Microsoft Windows Server 2016 Standard"/>
    <n v="260"/>
    <n v="231"/>
    <n v="29"/>
    <n v="16"/>
    <n v="2"/>
    <n v="2"/>
  </r>
  <r>
    <s v="e75v0577"/>
    <s v="E75V0577.lfad.lfnet.se"/>
    <x v="6"/>
    <x v="1"/>
    <x v="133"/>
    <x v="1"/>
    <n v="6.4"/>
    <n v="0.17"/>
    <n v="99.89"/>
    <n v="13.4"/>
    <n v="4.16"/>
    <n v="21.57"/>
    <s v="Microsoft Windows Server 2016 Standard"/>
    <n v="1405"/>
    <n v="324"/>
    <n v="1081"/>
    <n v="16"/>
    <n v="4"/>
    <n v="1"/>
  </r>
  <r>
    <s v="E75V0582"/>
    <s v="E75V0582"/>
    <x v="1"/>
    <x v="2"/>
    <x v="23"/>
    <x v="1"/>
    <n v="2"/>
    <n v="0.28000000000000003"/>
    <n v="86.6"/>
    <n v="9.1300000000000008"/>
    <n v="6.87"/>
    <n v="12.41"/>
    <s v="Microsoft Windows Server 2008 R2 Enterprise "/>
    <n v="70"/>
    <n v="28"/>
    <n v="42"/>
    <n v="8"/>
    <n v="2"/>
    <n v="1"/>
  </r>
  <r>
    <s v="e75v0586"/>
    <s v="E75V0586.lfad.lfnet.se"/>
    <x v="20"/>
    <x v="2"/>
    <x v="57"/>
    <x v="1"/>
    <n v="6.55"/>
    <n v="3.34"/>
    <n v="100"/>
    <n v="18.559999999999999"/>
    <n v="9.66"/>
    <n v="27.31"/>
    <s v="Microsoft Windows Server 2008 R2 Standard "/>
    <n v="300"/>
    <n v="77"/>
    <n v="223"/>
    <n v="8"/>
    <n v="1"/>
    <n v="1"/>
  </r>
  <r>
    <s v="e75v0589"/>
    <s v="E75V0589.lfad.lfnet.se"/>
    <x v="7"/>
    <x v="0"/>
    <x v="18"/>
    <x v="1"/>
    <n v="2.46"/>
    <n v="1.42"/>
    <n v="100"/>
    <n v="15.62"/>
    <n v="9.6300000000000008"/>
    <n v="20.010000000000002"/>
    <s v="Microsoft Windows Server 2008 R2 Standard "/>
    <n v="70"/>
    <n v="17"/>
    <n v="53"/>
    <n v="3"/>
    <n v="1"/>
    <n v="1"/>
  </r>
  <r>
    <s v="e75v0589"/>
    <s v="E75V0589.lfad.lfnet.se"/>
    <x v="4"/>
    <x v="0"/>
    <x v="16"/>
    <x v="1"/>
    <n v="2.46"/>
    <n v="1.42"/>
    <n v="100"/>
    <n v="15.62"/>
    <n v="9.6300000000000008"/>
    <n v="20.010000000000002"/>
    <s v="Microsoft Windows Server 2008 R2 Standard "/>
    <n v="70"/>
    <n v="17"/>
    <n v="53"/>
    <n v="3"/>
    <n v="1"/>
    <n v="1"/>
  </r>
  <r>
    <s v="e75v0589"/>
    <s v="E75V0589.lfad.lfnet.se"/>
    <x v="4"/>
    <x v="0"/>
    <x v="33"/>
    <x v="1"/>
    <n v="2.46"/>
    <n v="1.42"/>
    <n v="100"/>
    <n v="15.62"/>
    <n v="9.6300000000000008"/>
    <n v="20.010000000000002"/>
    <s v="Microsoft Windows Server 2008 R2 Standard "/>
    <n v="70"/>
    <n v="17"/>
    <n v="53"/>
    <n v="3"/>
    <n v="1"/>
    <n v="1"/>
  </r>
  <r>
    <s v="e75v0589"/>
    <s v="E75V0589.lfad.lfnet.se"/>
    <x v="4"/>
    <x v="0"/>
    <x v="4"/>
    <x v="1"/>
    <n v="2.46"/>
    <n v="1.42"/>
    <n v="100"/>
    <n v="15.62"/>
    <n v="9.6300000000000008"/>
    <n v="20.010000000000002"/>
    <s v="Microsoft Windows Server 2008 R2 Standard "/>
    <n v="70"/>
    <n v="17"/>
    <n v="53"/>
    <n v="3"/>
    <n v="1"/>
    <n v="1"/>
  </r>
  <r>
    <s v="E75V0590"/>
    <s v="E75V0590.lfad.lfnet.se"/>
    <x v="7"/>
    <x v="0"/>
    <x v="18"/>
    <x v="1"/>
    <n v="4.34"/>
    <n v="1.45"/>
    <n v="100"/>
    <n v="48.95"/>
    <n v="9.85"/>
    <n v="63.46"/>
    <s v="Microsoft Windows Server 2008 R2 Standard "/>
    <n v="90"/>
    <n v="27"/>
    <n v="63"/>
    <n v="4"/>
    <n v="2"/>
    <n v="1"/>
  </r>
  <r>
    <s v="E75V0590"/>
    <s v="E75V0590.lfad.lfnet.se"/>
    <x v="4"/>
    <x v="0"/>
    <x v="16"/>
    <x v="1"/>
    <n v="4.34"/>
    <n v="1.45"/>
    <n v="100"/>
    <n v="48.95"/>
    <n v="9.85"/>
    <n v="63.46"/>
    <s v="Microsoft Windows Server 2008 R2 Standard "/>
    <n v="90"/>
    <n v="27"/>
    <n v="63"/>
    <n v="4"/>
    <n v="2"/>
    <n v="1"/>
  </r>
  <r>
    <s v="E75V0590"/>
    <s v="E75V0590.lfad.lfnet.se"/>
    <x v="4"/>
    <x v="0"/>
    <x v="33"/>
    <x v="1"/>
    <n v="4.34"/>
    <n v="1.45"/>
    <n v="100"/>
    <n v="48.95"/>
    <n v="9.85"/>
    <n v="63.46"/>
    <s v="Microsoft Windows Server 2008 R2 Standard "/>
    <n v="90"/>
    <n v="27"/>
    <n v="63"/>
    <n v="4"/>
    <n v="2"/>
    <n v="1"/>
  </r>
  <r>
    <s v="e75v0592"/>
    <s v="E75V0592.lfad.lfnet.se"/>
    <x v="4"/>
    <x v="0"/>
    <x v="33"/>
    <x v="1"/>
    <n v="2.41"/>
    <n v="1.42"/>
    <n v="100"/>
    <n v="12.41"/>
    <n v="7.69"/>
    <n v="17.79"/>
    <s v="Microsoft Windows Server 2008 R2 Standard "/>
    <n v="85"/>
    <n v="41"/>
    <n v="44"/>
    <n v="4"/>
    <n v="1"/>
    <n v="1"/>
  </r>
  <r>
    <s v="e75v0595"/>
    <s v="E75V0595.lfad.lfnet.se"/>
    <x v="17"/>
    <x v="2"/>
    <x v="52"/>
    <x v="1"/>
    <n v="6.36"/>
    <n v="3.1"/>
    <n v="92.23"/>
    <n v="6.94"/>
    <n v="6.26"/>
    <n v="8.24"/>
    <s v="Microsoft Windows Server 2008 R2 Standard "/>
    <n v="80"/>
    <n v="21"/>
    <n v="59"/>
    <n v="32"/>
    <n v="1"/>
    <n v="1"/>
  </r>
  <r>
    <s v="e75v0596"/>
    <s v="E75V0596.lfad.lfnet.se"/>
    <x v="17"/>
    <x v="2"/>
    <x v="52"/>
    <x v="1"/>
    <n v="17.89"/>
    <n v="4.1900000000000004"/>
    <n v="99.95"/>
    <n v="77.87"/>
    <n v="8.16"/>
    <n v="86.57"/>
    <s v="Microsoft Windows Server 2008 R2 Standard "/>
    <n v="430"/>
    <n v="162"/>
    <n v="268"/>
    <n v="32"/>
    <n v="2"/>
    <n v="1"/>
  </r>
  <r>
    <s v="E75V0601"/>
    <s v="E75V0601.lfad.lfnet.se"/>
    <x v="3"/>
    <x v="6"/>
    <x v="36"/>
    <x v="1"/>
    <n v="2.54"/>
    <n v="0.93"/>
    <n v="99.67"/>
    <n v="48.73"/>
    <n v="13.14"/>
    <n v="58.66"/>
    <s v="Microsoft Windows Server 2008 R2 Standard "/>
    <n v="50"/>
    <n v="13"/>
    <n v="37"/>
    <n v="4"/>
    <n v="2"/>
    <n v="1"/>
  </r>
  <r>
    <s v="E75V0606"/>
    <s v="E75V0606.lfad.lfnet.se"/>
    <x v="4"/>
    <x v="2"/>
    <x v="9"/>
    <x v="1"/>
    <n v="4.08"/>
    <n v="2.2599999999999998"/>
    <n v="93.01"/>
    <n v="12.94"/>
    <n v="8.11"/>
    <n v="19.21"/>
    <s v="Microsoft Windows Server 2008 R2 Standard "/>
    <n v="90"/>
    <n v="38"/>
    <n v="52"/>
    <n v="8"/>
    <n v="4"/>
    <n v="1"/>
  </r>
  <r>
    <s v="E75V0606"/>
    <s v="E75V0606.lfad.lfnet.se"/>
    <x v="4"/>
    <x v="2"/>
    <x v="101"/>
    <x v="1"/>
    <n v="4.08"/>
    <n v="2.2599999999999998"/>
    <n v="93.01"/>
    <n v="12.94"/>
    <n v="8.11"/>
    <n v="19.21"/>
    <s v="Microsoft Windows Server 2008 R2 Standard "/>
    <n v="90"/>
    <n v="38"/>
    <n v="52"/>
    <n v="8"/>
    <n v="4"/>
    <n v="1"/>
  </r>
  <r>
    <s v="E75V0606"/>
    <s v="E75V0606.lfad.lfnet.se"/>
    <x v="3"/>
    <x v="2"/>
    <x v="3"/>
    <x v="1"/>
    <n v="4.08"/>
    <n v="2.2599999999999998"/>
    <n v="93.01"/>
    <n v="12.94"/>
    <n v="8.11"/>
    <n v="19.21"/>
    <s v="Microsoft Windows Server 2008 R2 Standard "/>
    <n v="90"/>
    <n v="38"/>
    <n v="52"/>
    <n v="8"/>
    <n v="4"/>
    <n v="1"/>
  </r>
  <r>
    <s v="e75v0608"/>
    <s v="E75V0608.lfad.lfnet.se"/>
    <x v="6"/>
    <x v="0"/>
    <x v="134"/>
    <x v="1"/>
    <n v="1.41"/>
    <n v="0.75"/>
    <n v="62.41"/>
    <n v="5.33"/>
    <n v="3.22"/>
    <n v="11.52"/>
    <s v="Microsoft Windows Server 2016 Standard"/>
    <n v="1430"/>
    <n v="352"/>
    <n v="1078"/>
    <n v="16"/>
    <n v="4"/>
    <n v="1"/>
  </r>
  <r>
    <s v="e75v0609"/>
    <s v="E75V0609.lfad.lfnet.se"/>
    <x v="6"/>
    <x v="2"/>
    <x v="134"/>
    <x v="1"/>
    <n v="2.64"/>
    <n v="0.94"/>
    <n v="82.94"/>
    <n v="8.76"/>
    <n v="6.23"/>
    <n v="12.38"/>
    <s v="Microsoft Windows Server 2008 R2 Standard "/>
    <n v="1260"/>
    <n v="558"/>
    <n v="702"/>
    <n v="16"/>
    <n v="4"/>
    <n v="1"/>
  </r>
  <r>
    <s v="E75V0610"/>
    <s v="E75V0610.lfad.lfnet.se"/>
    <x v="7"/>
    <x v="2"/>
    <x v="127"/>
    <x v="1"/>
    <n v="6.39"/>
    <n v="1.61"/>
    <n v="97.44"/>
    <n v="11.93"/>
    <n v="7.9"/>
    <n v="15.76"/>
    <s v="Microsoft Windows Server 2008 R2 Standard "/>
    <n v="110"/>
    <n v="46"/>
    <n v="64"/>
    <n v="8"/>
    <n v="2"/>
    <n v="1"/>
  </r>
  <r>
    <s v="E75V0610"/>
    <s v="E75V0610.lfad.lfnet.se"/>
    <x v="4"/>
    <x v="2"/>
    <x v="4"/>
    <x v="1"/>
    <n v="6.39"/>
    <n v="1.61"/>
    <n v="97.44"/>
    <n v="11.93"/>
    <n v="7.9"/>
    <n v="15.76"/>
    <s v="Microsoft Windows Server 2008 R2 Standard "/>
    <n v="110"/>
    <n v="46"/>
    <n v="64"/>
    <n v="8"/>
    <n v="2"/>
    <n v="1"/>
  </r>
  <r>
    <s v="E75V0610"/>
    <s v="E75V0610.lfad.lfnet.se"/>
    <x v="4"/>
    <x v="2"/>
    <x v="33"/>
    <x v="1"/>
    <n v="6.39"/>
    <n v="1.61"/>
    <n v="97.44"/>
    <n v="11.93"/>
    <n v="7.9"/>
    <n v="15.76"/>
    <s v="Microsoft Windows Server 2008 R2 Standard "/>
    <n v="110"/>
    <n v="46"/>
    <n v="64"/>
    <n v="8"/>
    <n v="2"/>
    <n v="1"/>
  </r>
  <r>
    <s v="E75V0610"/>
    <s v="E75V0610.lfad.lfnet.se"/>
    <x v="4"/>
    <x v="2"/>
    <x v="16"/>
    <x v="1"/>
    <n v="6.39"/>
    <n v="1.61"/>
    <n v="97.44"/>
    <n v="11.93"/>
    <n v="7.9"/>
    <n v="15.76"/>
    <s v="Microsoft Windows Server 2008 R2 Standard "/>
    <n v="110"/>
    <n v="46"/>
    <n v="64"/>
    <n v="8"/>
    <n v="2"/>
    <n v="1"/>
  </r>
  <r>
    <s v="e75v0611"/>
    <s v="E75V0611.lfad.lfnet.se"/>
    <x v="4"/>
    <x v="2"/>
    <x v="33"/>
    <x v="1"/>
    <n v="5.45"/>
    <n v="0.56000000000000005"/>
    <n v="88.73"/>
    <n v="18.16"/>
    <n v="5.56"/>
    <n v="27.41"/>
    <s v="Microsoft Windows Server 2008 R2 Enterprise "/>
    <n v="140"/>
    <n v="57"/>
    <n v="83"/>
    <n v="32"/>
    <n v="8"/>
    <n v="1"/>
  </r>
  <r>
    <s v="E75V0613"/>
    <s v="E75V0613.lfad.lfnet.se"/>
    <x v="4"/>
    <x v="2"/>
    <x v="33"/>
    <x v="1"/>
    <n v="5.24"/>
    <n v="1.84"/>
    <n v="87.55"/>
    <n v="10.85"/>
    <n v="7.27"/>
    <n v="18.88"/>
    <s v="Microsoft Windows Server 2008 R2 Standard "/>
    <n v="70"/>
    <n v="27"/>
    <n v="43"/>
    <n v="8"/>
    <n v="1"/>
    <n v="1"/>
  </r>
  <r>
    <s v="e75v0614"/>
    <s v="E75V0614.lfad.lfnet.se"/>
    <x v="21"/>
    <x v="2"/>
    <x v="87"/>
    <x v="1"/>
    <n v="2.15"/>
    <n v="1.08"/>
    <n v="29.8"/>
    <n v="16.149999999999999"/>
    <n v="13.67"/>
    <n v="21.56"/>
    <s v="Microsoft Windows Server 2008 R2 Standard "/>
    <n v="60"/>
    <n v="25"/>
    <n v="35"/>
    <n v="4"/>
    <n v="4"/>
    <n v="1"/>
  </r>
  <r>
    <s v="E75V0615"/>
    <s v="E75V0615.lfad.lfnet.se"/>
    <x v="11"/>
    <x v="5"/>
    <x v="25"/>
    <x v="1"/>
    <n v="2.4"/>
    <n v="0.23"/>
    <n v="94.1"/>
    <n v="11.41"/>
    <n v="4.78"/>
    <n v="92.24"/>
    <s v="Microsoft Windows Server 2008 R2 Enterprise "/>
    <n v="360"/>
    <n v="178"/>
    <n v="182"/>
    <n v="64"/>
    <n v="8"/>
    <n v="1"/>
  </r>
  <r>
    <s v="e75v0616"/>
    <s v="E75V0616.lfad.lfnet.se"/>
    <x v="11"/>
    <x v="0"/>
    <x v="25"/>
    <x v="1"/>
    <n v="2.4900000000000002"/>
    <n v="0.56000000000000005"/>
    <n v="93.79"/>
    <n v="59.65"/>
    <n v="7.23"/>
    <n v="63.82"/>
    <s v="Microsoft Windows Server 2008 R2 Enterprise "/>
    <n v="1210"/>
    <n v="833"/>
    <n v="377"/>
    <n v="32"/>
    <n v="6"/>
    <n v="1"/>
  </r>
  <r>
    <s v="e75v0617"/>
    <s v="E75V0617.lfad.lfnet.se"/>
    <x v="20"/>
    <x v="0"/>
    <x v="57"/>
    <x v="1"/>
    <n v="1.97"/>
    <n v="0.69"/>
    <n v="44.36"/>
    <n v="9.84"/>
    <n v="4.25"/>
    <n v="17.39"/>
    <s v="Microsoft Windows Server 2008 R2 Enterprise "/>
    <n v="1470"/>
    <n v="1103"/>
    <n v="367"/>
    <n v="16"/>
    <n v="6"/>
    <n v="1"/>
  </r>
  <r>
    <s v="E75V0618"/>
    <s v="E75V0618.lfad.lfnet.se"/>
    <x v="11"/>
    <x v="0"/>
    <x v="135"/>
    <x v="1"/>
    <n v="1.96"/>
    <n v="0.86"/>
    <n v="58.81"/>
    <n v="11.5"/>
    <n v="7.11"/>
    <n v="13.74"/>
    <s v="Microsoft Windows Server 2008 R2 Enterprise "/>
    <n v="1070"/>
    <n v="650"/>
    <n v="420"/>
    <n v="32"/>
    <n v="4"/>
    <n v="1"/>
  </r>
  <r>
    <s v="e75v0621"/>
    <s v="E75V0621.lfad.lfnet.se"/>
    <x v="20"/>
    <x v="2"/>
    <x v="57"/>
    <x v="1"/>
    <n v="6.45"/>
    <n v="3.08"/>
    <n v="99.32"/>
    <n v="9.57"/>
    <n v="5.47"/>
    <n v="21.98"/>
    <s v="Microsoft Windows Server 2008 R2 Standard "/>
    <n v="70"/>
    <n v="19"/>
    <n v="51"/>
    <n v="8"/>
    <n v="1"/>
    <n v="1"/>
  </r>
  <r>
    <s v="e75v0626"/>
    <s v="E75V0626.lfad.lfnet.se"/>
    <x v="1"/>
    <x v="0"/>
    <x v="23"/>
    <x v="1"/>
    <n v="1.03"/>
    <n v="0.56000000000000005"/>
    <n v="57.41"/>
    <n v="11.2"/>
    <n v="7.33"/>
    <n v="23.03"/>
    <s v="Microsoft Windows Server 2008 R2 Standard "/>
    <n v="95"/>
    <n v="51"/>
    <n v="44"/>
    <n v="8"/>
    <n v="4"/>
    <n v="1"/>
  </r>
  <r>
    <s v="e75v0628"/>
    <s v="E75V0628.lfad.lfnet.se"/>
    <x v="11"/>
    <x v="0"/>
    <x v="25"/>
    <x v="1"/>
    <n v="3.2"/>
    <n v="1.5"/>
    <n v="100"/>
    <n v="10.52"/>
    <n v="7.4"/>
    <n v="15.33"/>
    <s v="Microsoft Windows Server 2008 R2 Enterprise "/>
    <n v="2260"/>
    <n v="2209"/>
    <n v="51"/>
    <n v="20"/>
    <n v="2"/>
    <n v="1"/>
  </r>
  <r>
    <s v="e75v0640"/>
    <s v="E75V0640.lfad.lfnet.se"/>
    <x v="9"/>
    <x v="5"/>
    <x v="20"/>
    <x v="1"/>
    <n v="9.1999999999999993"/>
    <n v="0"/>
    <n v="100"/>
    <n v="50.13"/>
    <n v="7.08"/>
    <n v="100"/>
    <s v="Microsoft Windows Server 2008 R2 Standard "/>
    <n v="1215"/>
    <n v="287"/>
    <n v="928"/>
    <n v="12"/>
    <n v="2"/>
    <n v="1"/>
  </r>
  <r>
    <s v="e75v0641"/>
    <s v="E75V0641.lfad.lfnet.se"/>
    <x v="2"/>
    <x v="3"/>
    <x v="2"/>
    <x v="1"/>
    <n v="32.78"/>
    <n v="4.5199999999999996"/>
    <n v="100"/>
    <n v="49.15"/>
    <n v="9.5500000000000007"/>
    <n v="63.66"/>
    <s v="Microsoft Windows Server 2008 R2 Standard "/>
    <n v="710"/>
    <n v="223"/>
    <n v="487"/>
    <n v="32"/>
    <n v="2"/>
    <n v="1"/>
  </r>
  <r>
    <s v="E75V0642"/>
    <s v="E75V0642.lfad.lfnet.se"/>
    <x v="9"/>
    <x v="7"/>
    <x v="32"/>
    <x v="1"/>
    <n v="19.97"/>
    <n v="4.3099999999999996"/>
    <n v="100"/>
    <n v="48.69"/>
    <n v="6.2"/>
    <n v="67.86"/>
    <s v="Microsoft Windows Server 2008 R2 Standard "/>
    <n v="1596"/>
    <n v="1163"/>
    <n v="433"/>
    <n v="32"/>
    <n v="2"/>
    <n v="1"/>
  </r>
  <r>
    <s v="e75v0643"/>
    <s v="E75V0643.lfad.lfnet.se"/>
    <x v="9"/>
    <x v="10"/>
    <x v="35"/>
    <x v="1"/>
    <n v="8.09"/>
    <n v="2.71"/>
    <n v="100"/>
    <n v="61.31"/>
    <n v="7.97"/>
    <n v="81"/>
    <s v="Microsoft Windows Server 2008 R2 Standard "/>
    <n v="110"/>
    <n v="31"/>
    <n v="79"/>
    <n v="16"/>
    <n v="2"/>
    <n v="1"/>
  </r>
  <r>
    <s v="e75v0644"/>
    <s v="E75V0644.lfad.lfnet.se"/>
    <x v="9"/>
    <x v="0"/>
    <x v="32"/>
    <x v="1"/>
    <n v="4.18"/>
    <n v="2.1"/>
    <n v="100"/>
    <n v="19.649999999999999"/>
    <n v="8.3800000000000008"/>
    <n v="29.81"/>
    <s v="Microsoft Windows Server 2008 R2 Standard "/>
    <n v="50"/>
    <n v="15"/>
    <n v="35"/>
    <n v="8"/>
    <n v="1"/>
    <n v="1"/>
  </r>
  <r>
    <s v="e75v0645"/>
    <s v="E75V0645.lfad.lfnet.se"/>
    <x v="9"/>
    <x v="0"/>
    <x v="92"/>
    <x v="1"/>
    <n v="3.53"/>
    <n v="1.99"/>
    <n v="100"/>
    <n v="18.97"/>
    <n v="7.72"/>
    <n v="27.02"/>
    <s v="Microsoft Windows Server 2008 R2 Standard "/>
    <n v="80"/>
    <n v="44"/>
    <n v="36"/>
    <n v="8"/>
    <n v="1"/>
    <n v="1"/>
  </r>
  <r>
    <s v="e75v0646"/>
    <s v="E75V0646.lfad.lfnet.se"/>
    <x v="9"/>
    <x v="0"/>
    <x v="20"/>
    <x v="1"/>
    <n v="4.28"/>
    <n v="2.04"/>
    <n v="100"/>
    <n v="31.33"/>
    <n v="6.17"/>
    <n v="42.02"/>
    <s v="Microsoft Windows Server 2008 R2 Standard "/>
    <n v="160"/>
    <n v="46"/>
    <n v="114"/>
    <n v="8"/>
    <n v="1"/>
    <n v="1"/>
  </r>
  <r>
    <s v="e75v0647"/>
    <s v="E75V0647.lfad.lfnet.se"/>
    <x v="9"/>
    <x v="2"/>
    <x v="20"/>
    <x v="1"/>
    <n v="8.11"/>
    <n v="2.0499999999999998"/>
    <n v="97.87"/>
    <n v="21.8"/>
    <n v="11.33"/>
    <n v="37.340000000000003"/>
    <s v="Microsoft Windows Server 2008 R2 Standard "/>
    <n v="260"/>
    <n v="94"/>
    <n v="166"/>
    <n v="4"/>
    <n v="2"/>
    <n v="1"/>
  </r>
  <r>
    <s v="e75v0648"/>
    <s v="E75V0648.lfad.lfnet.se"/>
    <x v="9"/>
    <x v="2"/>
    <x v="20"/>
    <x v="1"/>
    <n v="8.24"/>
    <n v="1.94"/>
    <n v="96.83"/>
    <n v="20.32"/>
    <n v="11.47"/>
    <n v="38.950000000000003"/>
    <s v="Microsoft Windows Server 2008 R2 Standard "/>
    <n v="190"/>
    <n v="71"/>
    <n v="119"/>
    <n v="4"/>
    <n v="1"/>
    <n v="2"/>
  </r>
  <r>
    <s v="E75V0649"/>
    <s v="E75V0649.lfad.lfnet.se"/>
    <x v="9"/>
    <x v="1"/>
    <x v="20"/>
    <x v="1"/>
    <n v="5.66"/>
    <n v="3.53"/>
    <n v="100"/>
    <n v="19.29"/>
    <n v="11.8"/>
    <n v="28.85"/>
    <s v="Microsoft Windows Server 2008 R2 Standard "/>
    <n v="160"/>
    <n v="29"/>
    <n v="131"/>
    <n v="4"/>
    <n v="2"/>
    <n v="1"/>
  </r>
  <r>
    <s v="e75v0650"/>
    <s v="E75V0650.lfad.lfnet.se"/>
    <x v="10"/>
    <x v="2"/>
    <x v="22"/>
    <x v="1"/>
    <n v="18.41"/>
    <n v="4.12"/>
    <n v="99.93"/>
    <n v="39.409999999999997"/>
    <n v="15.55"/>
    <n v="48.24"/>
    <s v="Microsoft Windows Server 2008 R2 Standard "/>
    <n v="120"/>
    <n v="60"/>
    <n v="60"/>
    <n v="4"/>
    <n v="1"/>
    <n v="1"/>
  </r>
  <r>
    <s v="E75V0651"/>
    <s v="E75V0651.lfad.lfnet.se"/>
    <x v="9"/>
    <x v="2"/>
    <x v="32"/>
    <x v="1"/>
    <n v="18.100000000000001"/>
    <n v="3.93"/>
    <n v="100"/>
    <n v="40.49"/>
    <n v="17.11"/>
    <n v="49.8"/>
    <s v="Microsoft Windows Server 2008 R2 Standard "/>
    <n v="210"/>
    <n v="152"/>
    <n v="58"/>
    <n v="4"/>
    <n v="1"/>
    <n v="1"/>
  </r>
  <r>
    <s v="E75V0652"/>
    <s v="E75V0652.lfad.lfnet.se"/>
    <x v="9"/>
    <x v="2"/>
    <x v="92"/>
    <x v="1"/>
    <n v="7.93"/>
    <n v="1.25"/>
    <n v="96.93"/>
    <n v="74.34"/>
    <n v="18.73"/>
    <n v="83.81"/>
    <s v="Microsoft Windows Server 2008 R2 Standard "/>
    <n v="260"/>
    <n v="84"/>
    <n v="176"/>
    <n v="48"/>
    <n v="4"/>
    <n v="4"/>
  </r>
  <r>
    <s v="e75v0653"/>
    <s v="E75V0653.lfad.lfnet.se"/>
    <x v="9"/>
    <x v="2"/>
    <x v="20"/>
    <x v="1"/>
    <n v="11.72"/>
    <n v="2.17"/>
    <n v="100"/>
    <n v="77.680000000000007"/>
    <n v="21.79"/>
    <n v="86.18"/>
    <s v="Microsoft Windows Server 2008 R2 Standard "/>
    <n v="420"/>
    <n v="99"/>
    <n v="321"/>
    <n v="48"/>
    <n v="4"/>
    <n v="4"/>
  </r>
  <r>
    <s v="e75v0653"/>
    <s v="Total CPU"/>
    <x v="9"/>
    <x v="2"/>
    <x v="20"/>
    <x v="1"/>
    <n v="9.7899999999999991"/>
    <n v="0.1"/>
    <n v="99.5"/>
    <n v="77.680000000000007"/>
    <n v="21.79"/>
    <n v="86.18"/>
    <s v="Microsoft Windows Server 2008 R2 Standard "/>
    <n v="420"/>
    <n v="99"/>
    <n v="321"/>
    <n v="48"/>
    <n v="4"/>
    <n v="4"/>
  </r>
  <r>
    <s v="e75v0654"/>
    <s v="E75V0654.lfad.lfnet.se"/>
    <x v="9"/>
    <x v="2"/>
    <x v="125"/>
    <x v="1"/>
    <n v="8.42"/>
    <n v="2.38"/>
    <n v="98.01"/>
    <n v="36.46"/>
    <n v="7.99"/>
    <n v="45.35"/>
    <s v="Microsoft Windows Server 2008 R2 Standard "/>
    <n v="160"/>
    <n v="47"/>
    <n v="113"/>
    <n v="16"/>
    <n v="2"/>
    <n v="1"/>
  </r>
  <r>
    <s v="e75v0655"/>
    <s v="E75V0655.lfad.lfnet.se"/>
    <x v="9"/>
    <x v="7"/>
    <x v="20"/>
    <x v="1"/>
    <n v="2.59"/>
    <n v="1.36"/>
    <n v="100"/>
    <n v="15.47"/>
    <n v="8.74"/>
    <n v="21.58"/>
    <s v="Microsoft Windows Server 2008 R2 Standard "/>
    <n v="250"/>
    <n v="182"/>
    <n v="68"/>
    <n v="4"/>
    <n v="1"/>
    <n v="2"/>
  </r>
  <r>
    <s v="e75v0660"/>
    <s v="E75V0660.lfad.lfnet.se"/>
    <x v="14"/>
    <x v="2"/>
    <x v="51"/>
    <x v="1"/>
    <n v="5.26"/>
    <n v="2.5"/>
    <n v="95.84"/>
    <n v="14.53"/>
    <n v="8.06"/>
    <n v="33.43"/>
    <s v="Microsoft Windows Server 2008 R2 Standard "/>
    <n v="90"/>
    <n v="45"/>
    <n v="45"/>
    <n v="8"/>
    <n v="2"/>
    <n v="1"/>
  </r>
  <r>
    <s v="E75V0661"/>
    <s v="E75V0661.lfad.lfnet.se"/>
    <x v="11"/>
    <x v="1"/>
    <x v="136"/>
    <x v="1"/>
    <n v="2.1800000000000002"/>
    <n v="0.38"/>
    <n v="82.02"/>
    <n v="7.68"/>
    <n v="3.73"/>
    <n v="98.32"/>
    <s v="Microsoft Windows Server 2008 R2 Enterprise "/>
    <n v="360"/>
    <n v="299"/>
    <n v="61"/>
    <n v="64"/>
    <n v="4"/>
    <n v="1"/>
  </r>
  <r>
    <s v="e75v0662"/>
    <s v="E75V0662.lfad.lfnet.se"/>
    <x v="11"/>
    <x v="1"/>
    <x v="136"/>
    <x v="1"/>
    <n v="1.68"/>
    <n v="0.49"/>
    <n v="80.58"/>
    <n v="9.7200000000000006"/>
    <n v="5.66"/>
    <n v="90.2"/>
    <s v="Microsoft Windows Server 2008 R2 Enterprise "/>
    <n v="360"/>
    <n v="306"/>
    <n v="54"/>
    <n v="32"/>
    <n v="4"/>
    <n v="1"/>
  </r>
  <r>
    <s v="E75V0663"/>
    <s v="E75V0663.lfad.lfnet.se"/>
    <x v="11"/>
    <x v="1"/>
    <x v="136"/>
    <x v="1"/>
    <n v="2.7"/>
    <n v="0.98"/>
    <n v="100"/>
    <n v="8.93"/>
    <n v="5.82"/>
    <n v="12.82"/>
    <s v="Microsoft Windows Server 2008 R2 Enterprise "/>
    <n v="350"/>
    <n v="288"/>
    <n v="62"/>
    <n v="32"/>
    <n v="4"/>
    <n v="1"/>
  </r>
  <r>
    <s v="e75v0664"/>
    <s v="E75V0664.lfad.lfnet.se"/>
    <x v="11"/>
    <x v="1"/>
    <x v="136"/>
    <x v="1"/>
    <n v="4.38"/>
    <n v="0.57999999999999996"/>
    <n v="70.349999999999994"/>
    <n v="57.7"/>
    <n v="6.88"/>
    <n v="68.19"/>
    <s v="Microsoft Windows Server 2008 R2 Enterprise "/>
    <n v="2351"/>
    <n v="1069"/>
    <n v="1282"/>
    <n v="32"/>
    <n v="4"/>
    <n v="1"/>
  </r>
  <r>
    <s v="E75V0665"/>
    <s v="E75V0665.lfad.lfnet.se"/>
    <x v="11"/>
    <x v="1"/>
    <x v="136"/>
    <x v="1"/>
    <n v="1.1200000000000001"/>
    <n v="0.19"/>
    <n v="100"/>
    <n v="7.88"/>
    <n v="5.04"/>
    <n v="77.3"/>
    <s v="Microsoft Windows Server 2008 R2 Enterprise "/>
    <n v="260"/>
    <n v="170"/>
    <n v="90"/>
    <n v="32"/>
    <n v="4"/>
    <n v="1"/>
  </r>
  <r>
    <s v="E75V0668"/>
    <s v="E75V0668.lfad.lfnet.se"/>
    <x v="8"/>
    <x v="1"/>
    <x v="19"/>
    <x v="1"/>
    <n v="4.12"/>
    <n v="0.73"/>
    <n v="33.15"/>
    <n v="44.89"/>
    <n v="15.27"/>
    <n v="84.69"/>
    <s v="Microsoft Windows Server 2008 R2 Enterprise "/>
    <n v="110"/>
    <n v="16"/>
    <n v="94"/>
    <n v="16"/>
    <n v="2"/>
    <n v="6"/>
  </r>
  <r>
    <s v="E75V0671"/>
    <s v="E75V0671.lfad.lfnet.se"/>
    <x v="5"/>
    <x v="1"/>
    <x v="7"/>
    <x v="1"/>
    <n v="19.190000000000001"/>
    <n v="3.17"/>
    <n v="100"/>
    <n v="31.25"/>
    <n v="17.98"/>
    <n v="51.51"/>
    <s v="Microsoft Windows Server 2008 R2 Standard "/>
    <n v="230"/>
    <n v="85"/>
    <n v="145"/>
    <n v="4"/>
    <n v="1"/>
    <n v="1"/>
  </r>
  <r>
    <s v="e75v0676"/>
    <s v="E75V0676.lfad.lfnet.se"/>
    <x v="11"/>
    <x v="2"/>
    <x v="43"/>
    <x v="1"/>
    <n v="1.63"/>
    <n v="0.51"/>
    <n v="100"/>
    <n v="13.72"/>
    <n v="9.74"/>
    <n v="65.41"/>
    <s v="Microsoft Windows Server 2008 R2 Standard "/>
    <n v="670"/>
    <n v="507"/>
    <n v="163"/>
    <n v="16"/>
    <n v="4"/>
    <n v="1"/>
  </r>
  <r>
    <s v="E75V0677"/>
    <s v="E75V0677.lfad.lfnet.se"/>
    <x v="7"/>
    <x v="2"/>
    <x v="127"/>
    <x v="1"/>
    <n v="7.69"/>
    <n v="4.1500000000000004"/>
    <n v="100"/>
    <n v="15.92"/>
    <n v="9.36"/>
    <n v="28.02"/>
    <s v="Microsoft Windows Server 2008 R2 Standard "/>
    <n v="50"/>
    <n v="17"/>
    <n v="33"/>
    <n v="4"/>
    <n v="1"/>
    <n v="1"/>
  </r>
  <r>
    <s v="e75v0680"/>
    <s v="E75V0680.lfad.lfnet.se"/>
    <x v="7"/>
    <x v="0"/>
    <x v="137"/>
    <x v="1"/>
    <n v="6.68"/>
    <n v="0.76"/>
    <n v="62.59"/>
    <n v="11.7"/>
    <n v="8.34"/>
    <n v="18.87"/>
    <s v="Microsoft Windows Server 2008 R2 Standard "/>
    <n v="110"/>
    <n v="19"/>
    <n v="91"/>
    <n v="32"/>
    <n v="2"/>
    <n v="1"/>
  </r>
  <r>
    <s v="E75V0681"/>
    <s v="E75V0681.lfad.lfnet.se"/>
    <x v="7"/>
    <x v="2"/>
    <x v="17"/>
    <x v="1"/>
    <n v="5.22"/>
    <n v="2.0099999999999998"/>
    <n v="100"/>
    <n v="8.4499999999999993"/>
    <n v="5.92"/>
    <n v="12.38"/>
    <s v="Microsoft Windows Server 2008 R2 Standard "/>
    <n v="100"/>
    <n v="29"/>
    <n v="71"/>
    <n v="16"/>
    <n v="2"/>
    <n v="1"/>
  </r>
  <r>
    <s v="e75v0682"/>
    <s v="E75V0682.lfad.lfnet.se"/>
    <x v="7"/>
    <x v="2"/>
    <x v="137"/>
    <x v="1"/>
    <n v="6.94"/>
    <n v="1.1100000000000001"/>
    <n v="87.78"/>
    <n v="47.5"/>
    <n v="9.86"/>
    <n v="74.58"/>
    <s v="Microsoft Windows Server 2008 R2 Standard "/>
    <n v="120"/>
    <n v="35"/>
    <n v="85"/>
    <n v="32"/>
    <n v="4"/>
    <n v="1"/>
  </r>
  <r>
    <s v="e75v0685"/>
    <s v="E75V0685.lfad.lfnet.se"/>
    <x v="9"/>
    <x v="0"/>
    <x v="20"/>
    <x v="1"/>
    <n v="2.95"/>
    <n v="0.86"/>
    <n v="84.33"/>
    <n v="30.66"/>
    <n v="10.77"/>
    <n v="70.239999999999995"/>
    <s v="Microsoft Windows Server 2008 R2 Standard "/>
    <n v="150"/>
    <n v="48"/>
    <n v="102"/>
    <n v="32"/>
    <n v="4"/>
    <n v="4"/>
  </r>
  <r>
    <s v="e75v0686"/>
    <s v="E75V0686.lfad.lfnet.se"/>
    <x v="9"/>
    <x v="0"/>
    <x v="92"/>
    <x v="1"/>
    <n v="3.46"/>
    <n v="1.3"/>
    <n v="83.3"/>
    <n v="32.770000000000003"/>
    <n v="12.28"/>
    <n v="68.930000000000007"/>
    <s v="Microsoft Windows Server 2008 R2 Standard "/>
    <n v="170"/>
    <n v="40"/>
    <n v="130"/>
    <n v="32"/>
    <n v="4"/>
    <n v="4"/>
  </r>
  <r>
    <s v="e75v0687"/>
    <s v="E75V0687.lfad.lfnet.se"/>
    <x v="15"/>
    <x v="2"/>
    <x v="138"/>
    <x v="1"/>
    <n v="4.34"/>
    <n v="2.0299999999999998"/>
    <n v="50.19"/>
    <n v="18.670000000000002"/>
    <n v="13.82"/>
    <n v="25.88"/>
    <s v="Microsoft Windows Server 2008 R2 Standard "/>
    <n v="310"/>
    <n v="140"/>
    <n v="170"/>
    <n v="4"/>
    <n v="2"/>
    <n v="1"/>
  </r>
  <r>
    <s v="E75V0688"/>
    <s v="E75V0688.lfad.lfnet.se"/>
    <x v="9"/>
    <x v="0"/>
    <x v="20"/>
    <x v="1"/>
    <n v="2.0499999999999998"/>
    <n v="0.94"/>
    <n v="100"/>
    <n v="12.9"/>
    <n v="8.11"/>
    <n v="17.510000000000002"/>
    <s v="Microsoft Windows Server 2008 R2 Standard "/>
    <n v="80"/>
    <n v="28"/>
    <n v="52"/>
    <n v="4"/>
    <n v="2"/>
    <n v="1"/>
  </r>
  <r>
    <s v="e75v0689"/>
    <s v="E75V0689.lfad.lfnet.se"/>
    <x v="9"/>
    <x v="0"/>
    <x v="20"/>
    <x v="1"/>
    <n v="1.98"/>
    <n v="0.94"/>
    <n v="100"/>
    <n v="16.489999999999998"/>
    <n v="7.95"/>
    <n v="27.47"/>
    <s v="Microsoft Windows Server 2008 R2 Standard "/>
    <n v="120"/>
    <n v="62"/>
    <n v="58"/>
    <n v="4"/>
    <n v="2"/>
    <n v="1"/>
  </r>
  <r>
    <s v="E75V0690"/>
    <s v="E75V0690.lfad.lfnet.se"/>
    <x v="7"/>
    <x v="2"/>
    <x v="139"/>
    <x v="1"/>
    <n v="3.35"/>
    <n v="1.32"/>
    <n v="34.86"/>
    <n v="10.66"/>
    <n v="7.98"/>
    <n v="15.13"/>
    <s v="Microsoft Windows Server 2008 R2 Enterprise "/>
    <n v="1605"/>
    <n v="342"/>
    <n v="1263"/>
    <n v="12"/>
    <n v="4"/>
    <n v="1"/>
  </r>
  <r>
    <s v="e75v0695"/>
    <s v="E75V0695.lfad.lfnet.se"/>
    <x v="9"/>
    <x v="2"/>
    <x v="104"/>
    <x v="1"/>
    <n v="37.21"/>
    <n v="2.29"/>
    <n v="99.84"/>
    <n v="23.25"/>
    <n v="9.74"/>
    <n v="35.89"/>
    <s v="Microsoft Windows Server 2008 R2 Standard "/>
    <n v="510"/>
    <n v="93"/>
    <n v="417"/>
    <n v="8"/>
    <n v="4"/>
    <n v="1"/>
  </r>
  <r>
    <s v="e75v0703"/>
    <s v="E75V0703.lfad.lfnet.se"/>
    <x v="1"/>
    <x v="2"/>
    <x v="23"/>
    <x v="1"/>
    <n v="12.32"/>
    <n v="0.74"/>
    <n v="98.13"/>
    <n v="22.05"/>
    <n v="6.06"/>
    <n v="60.78"/>
    <s v="Microsoft Windows Server 2008 R2 Standard "/>
    <n v="300"/>
    <n v="198"/>
    <n v="102"/>
    <n v="4"/>
    <n v="4"/>
    <n v="1"/>
  </r>
  <r>
    <s v="e75v0703"/>
    <s v="E75V0703"/>
    <x v="1"/>
    <x v="2"/>
    <x v="23"/>
    <x v="1"/>
    <n v="0.96"/>
    <n v="0.96"/>
    <n v="0.96"/>
    <n v="22.05"/>
    <n v="6.06"/>
    <n v="60.78"/>
    <s v="Microsoft Windows Server 2008 R2 Standard "/>
    <n v="300"/>
    <n v="198"/>
    <n v="102"/>
    <n v="4"/>
    <n v="4"/>
    <n v="1"/>
  </r>
  <r>
    <s v="e75v0708"/>
    <s v="E75V0708.lfad.lfnet.se"/>
    <x v="6"/>
    <x v="0"/>
    <x v="133"/>
    <x v="1"/>
    <n v="9.94"/>
    <n v="5.42"/>
    <n v="65.14"/>
    <n v="28.96"/>
    <n v="7.32"/>
    <n v="33.19"/>
    <s v="Microsoft Windows Server 2008 R2 Standard "/>
    <n v="930"/>
    <n v="234"/>
    <n v="696"/>
    <n v="16"/>
    <n v="4"/>
    <n v="1"/>
  </r>
  <r>
    <s v="E75V0709"/>
    <s v="E75V0709.lfad.lfnet.se"/>
    <x v="1"/>
    <x v="2"/>
    <x v="140"/>
    <x v="1"/>
    <n v="9.14"/>
    <n v="5.52"/>
    <n v="99.82"/>
    <n v="29"/>
    <n v="11.14"/>
    <n v="42.57"/>
    <s v="Microsoft Windows Server 2008 R2 Standard "/>
    <n v="160"/>
    <n v="105"/>
    <n v="55"/>
    <n v="8"/>
    <n v="2"/>
    <n v="1"/>
  </r>
  <r>
    <s v="e75v0710"/>
    <s v="E75V0710.lfad.lfnet.se"/>
    <x v="1"/>
    <x v="2"/>
    <x v="140"/>
    <x v="1"/>
    <n v="5.86"/>
    <n v="3.55"/>
    <n v="43.48"/>
    <n v="21.33"/>
    <n v="19.309999999999999"/>
    <n v="25.31"/>
    <s v="Microsoft Windows Server 2008 R2 Standard "/>
    <n v="170"/>
    <n v="134"/>
    <n v="36"/>
    <n v="8"/>
    <n v="2"/>
    <n v="1"/>
  </r>
  <r>
    <s v="e75v0711"/>
    <s v="e75v0711"/>
    <x v="1"/>
    <x v="2"/>
    <x v="23"/>
    <x v="1"/>
    <n v="3.19"/>
    <n v="0.6"/>
    <n v="100"/>
    <n v="15.51"/>
    <n v="8.83"/>
    <n v="24.17"/>
    <s v="Microsoft Windows Server 2012 R2 Standard"/>
    <n v="151"/>
    <n v="67"/>
    <n v="84"/>
    <n v="8"/>
    <n v="2"/>
    <n v="1"/>
  </r>
  <r>
    <s v="E75V0712"/>
    <s v="E75V0712.lfad.lfnet.se"/>
    <x v="11"/>
    <x v="0"/>
    <x v="43"/>
    <x v="1"/>
    <n v="2.27"/>
    <n v="0.85"/>
    <n v="83.24"/>
    <n v="19.059999999999999"/>
    <n v="8.4499999999999993"/>
    <n v="84.88"/>
    <s v="Microsoft Windows Server 2008 R2 Standard "/>
    <n v="260"/>
    <n v="110"/>
    <n v="150"/>
    <n v="16"/>
    <n v="4"/>
    <n v="1"/>
  </r>
  <r>
    <s v="E75V0716"/>
    <s v="E75V0716.lfad.lfnet.se"/>
    <x v="1"/>
    <x v="2"/>
    <x v="140"/>
    <x v="1"/>
    <n v="9.24"/>
    <n v="3.94"/>
    <n v="89.3"/>
    <n v="24.47"/>
    <n v="13.95"/>
    <n v="36.92"/>
    <s v="Microsoft Windows Server 2008 R2 Standard "/>
    <n v="70"/>
    <n v="37"/>
    <n v="33"/>
    <n v="2"/>
    <n v="1"/>
    <n v="1"/>
  </r>
  <r>
    <s v="E75V0717"/>
    <s v="E75V0717.lfad.lfnet.se"/>
    <x v="1"/>
    <x v="2"/>
    <x v="140"/>
    <x v="1"/>
    <n v="5.17"/>
    <n v="2.83"/>
    <n v="84.3"/>
    <n v="24.13"/>
    <n v="19.52"/>
    <n v="33.11"/>
    <s v="Microsoft Windows Server 2008 R2 Standard "/>
    <n v="40"/>
    <n v="14"/>
    <n v="26"/>
    <n v="2"/>
    <n v="1"/>
    <n v="1"/>
  </r>
  <r>
    <s v="E75V0721"/>
    <s v="E75V0721.lfad.lfnet.se"/>
    <x v="17"/>
    <x v="0"/>
    <x v="141"/>
    <x v="1"/>
    <n v="5.6"/>
    <n v="0.4"/>
    <n v="95.99"/>
    <n v="43.49"/>
    <n v="4.01"/>
    <n v="99.99"/>
    <s v="Microsoft Windows Server 2012 R2 Standard"/>
    <n v="910"/>
    <n v="410"/>
    <n v="500"/>
    <n v="64"/>
    <n v="4"/>
    <n v="2"/>
  </r>
  <r>
    <s v="e75v0722"/>
    <s v="E75V0722.lfad.lfnet.se"/>
    <x v="0"/>
    <x v="2"/>
    <x v="142"/>
    <x v="1"/>
    <n v="12.81"/>
    <n v="2.92"/>
    <n v="99.97"/>
    <n v="35.47"/>
    <n v="18.350000000000001"/>
    <n v="63.48"/>
    <s v="Microsoft Windows Server 2008 R2 Standard "/>
    <n v="400"/>
    <n v="271"/>
    <n v="129"/>
    <n v="4"/>
    <n v="2"/>
    <n v="1"/>
  </r>
  <r>
    <s v="E75V0732"/>
    <s v="E75V0732.lfad.lfnet.se"/>
    <x v="6"/>
    <x v="2"/>
    <x v="134"/>
    <x v="1"/>
    <n v="11.02"/>
    <n v="1.27"/>
    <n v="88.4"/>
    <n v="27.4"/>
    <n v="7.87"/>
    <n v="33.28"/>
    <s v="Microsoft Windows Server 2008 R2 Standard "/>
    <n v="1061"/>
    <n v="439"/>
    <n v="622"/>
    <n v="16"/>
    <n v="4"/>
    <n v="1"/>
  </r>
  <r>
    <s v="E75V0732"/>
    <s v="Total CPU"/>
    <x v="6"/>
    <x v="2"/>
    <x v="134"/>
    <x v="1"/>
    <n v="10.66"/>
    <n v="1.3"/>
    <n v="95.7"/>
    <n v="27.4"/>
    <n v="7.87"/>
    <n v="33.28"/>
    <s v="Microsoft Windows Server 2008 R2 Standard "/>
    <n v="1061"/>
    <n v="439"/>
    <n v="622"/>
    <n v="16"/>
    <n v="4"/>
    <n v="1"/>
  </r>
  <r>
    <s v="e75v0735"/>
    <s v="E75V0735.lfad.lfnet.se"/>
    <x v="6"/>
    <x v="5"/>
    <x v="134"/>
    <x v="1"/>
    <n v="6.75"/>
    <n v="0.01"/>
    <n v="85.5"/>
    <n v="30.76"/>
    <n v="8.58"/>
    <n v="36.130000000000003"/>
    <s v="Microsoft Windows Server 2008 R2 Standard "/>
    <n v="1680"/>
    <n v="336"/>
    <n v="1344"/>
    <n v="16"/>
    <n v="4"/>
    <n v="1"/>
  </r>
  <r>
    <s v="e75v0742"/>
    <s v="E75V0742.lfad.lfnet.se"/>
    <x v="20"/>
    <x v="7"/>
    <x v="57"/>
    <x v="1"/>
    <n v="3.26"/>
    <n v="1.04"/>
    <n v="100"/>
    <n v="27.18"/>
    <n v="8.85"/>
    <n v="35.950000000000003"/>
    <s v="Microsoft Windows Server 2008 R2 Standard "/>
    <n v="250"/>
    <n v="133"/>
    <n v="117"/>
    <n v="8"/>
    <n v="2"/>
    <n v="1"/>
  </r>
  <r>
    <s v="e75v0745"/>
    <s v="e75v0745"/>
    <x v="17"/>
    <x v="2"/>
    <x v="50"/>
    <x v="1"/>
    <n v="1.1200000000000001"/>
    <n v="0.54"/>
    <n v="65.48"/>
    <n v="5.35"/>
    <n v="2.67"/>
    <n v="7.26"/>
    <s v="Microsoft Windows Server 2012 R2 Standard"/>
    <n v="790"/>
    <n v="629"/>
    <n v="161"/>
    <n v="32"/>
    <n v="4"/>
    <n v="1"/>
  </r>
  <r>
    <s v="e75v0746"/>
    <s v="E75V0746.lfad.lfnet.se"/>
    <x v="17"/>
    <x v="2"/>
    <x v="50"/>
    <x v="1"/>
    <n v="3.75"/>
    <n v="0.68"/>
    <n v="44.26"/>
    <n v="35.549999999999997"/>
    <n v="9.31"/>
    <n v="42.11"/>
    <s v="Microsoft Windows Server 2012 R2 Standard"/>
    <n v="540"/>
    <n v="200"/>
    <n v="340"/>
    <n v="32"/>
    <n v="4"/>
    <n v="2"/>
  </r>
  <r>
    <s v="e75v0753"/>
    <s v="E75V0753.lfad.lfnet.se"/>
    <x v="20"/>
    <x v="2"/>
    <x v="57"/>
    <x v="1"/>
    <n v="10.25"/>
    <n v="1.82"/>
    <n v="99.9"/>
    <n v="23.88"/>
    <n v="10.17"/>
    <n v="52.31"/>
    <s v="Microsoft Windows Server 2008 R2 Standard "/>
    <n v="270"/>
    <n v="67"/>
    <n v="203"/>
    <n v="8"/>
    <n v="2"/>
    <n v="1"/>
  </r>
  <r>
    <s v="e75v0782"/>
    <s v="E75V0782.lfad.lfnet.se"/>
    <x v="4"/>
    <x v="1"/>
    <x v="47"/>
    <x v="1"/>
    <n v="1.62"/>
    <n v="0.74"/>
    <n v="94.42"/>
    <n v="13.66"/>
    <n v="6.86"/>
    <n v="22.99"/>
    <s v="Microsoft Windows Server 2012 R2 Standard"/>
    <n v="201"/>
    <n v="42"/>
    <n v="159"/>
    <n v="8"/>
    <n v="1"/>
    <n v="2"/>
  </r>
  <r>
    <s v="E75V0791"/>
    <s v="E75V0791.lfad.lfnet.se"/>
    <x v="14"/>
    <x v="1"/>
    <x v="28"/>
    <x v="1"/>
    <n v="5.23"/>
    <n v="2.64"/>
    <n v="85.61"/>
    <n v="52.06"/>
    <n v="9.17"/>
    <n v="70.239999999999995"/>
    <s v="Microsoft Windows Server 2012 R2 Standard"/>
    <n v="205"/>
    <n v="123"/>
    <n v="82"/>
    <n v="6"/>
    <n v="2"/>
    <n v="1"/>
  </r>
  <r>
    <s v="e75v0793"/>
    <s v="E75V0793.lfad.lfnet.se"/>
    <x v="14"/>
    <x v="1"/>
    <x v="28"/>
    <x v="1"/>
    <n v="5.23"/>
    <n v="3.1"/>
    <n v="98.77"/>
    <n v="39.590000000000003"/>
    <n v="10.6"/>
    <n v="47.21"/>
    <s v="Microsoft Windows Server 2012 R2 Standard"/>
    <n v="205"/>
    <n v="94"/>
    <n v="111"/>
    <n v="6"/>
    <n v="2"/>
    <n v="1"/>
  </r>
  <r>
    <s v="E75V0794"/>
    <s v="E75V0794.lfad.lfnet.se"/>
    <x v="4"/>
    <x v="0"/>
    <x v="47"/>
    <x v="1"/>
    <n v="8.7899999999999991"/>
    <n v="1.1399999999999999"/>
    <n v="100"/>
    <n v="46.48"/>
    <n v="15.01"/>
    <n v="61.4"/>
    <s v="Microsoft Windows Server 2012 R2 Standard"/>
    <n v="420"/>
    <n v="161"/>
    <n v="259"/>
    <n v="8"/>
    <n v="2"/>
    <n v="1"/>
  </r>
  <r>
    <s v="e75v0798"/>
    <s v="E75V0798.lfad.lfnet.se"/>
    <x v="5"/>
    <x v="1"/>
    <x v="53"/>
    <x v="1"/>
    <n v="4.58"/>
    <n v="1.66"/>
    <n v="99.81"/>
    <n v="26.47"/>
    <n v="3.63"/>
    <n v="31.67"/>
    <s v="Microsoft Windows Server 2012 R2 Standard"/>
    <n v="230"/>
    <n v="51"/>
    <n v="179"/>
    <n v="32"/>
    <n v="2"/>
    <n v="1"/>
  </r>
  <r>
    <s v="e75v0799"/>
    <s v="E75V0799.lfad.lfnet.se"/>
    <x v="5"/>
    <x v="0"/>
    <x v="53"/>
    <x v="1"/>
    <n v="3.13"/>
    <n v="1.58"/>
    <n v="91.22"/>
    <n v="51.96"/>
    <n v="3.49"/>
    <n v="57"/>
    <s v="Microsoft Windows Server 2012 R2 Standard"/>
    <n v="230"/>
    <n v="45"/>
    <n v="185"/>
    <n v="32"/>
    <n v="2"/>
    <n v="1"/>
  </r>
  <r>
    <s v="e75v0800"/>
    <s v="E75V0800.lfad.lfnet.se"/>
    <x v="5"/>
    <x v="0"/>
    <x v="53"/>
    <x v="1"/>
    <n v="1.73"/>
    <n v="0.74"/>
    <n v="97.02"/>
    <n v="13.06"/>
    <n v="3.41"/>
    <n v="52.57"/>
    <s v="Microsoft Windows Server 2012 R2 Standard"/>
    <n v="230"/>
    <n v="77"/>
    <n v="153"/>
    <n v="32"/>
    <n v="2"/>
    <n v="1"/>
  </r>
  <r>
    <s v="E75V0801"/>
    <s v="E75V0801.lfad.lfnet.se"/>
    <x v="5"/>
    <x v="2"/>
    <x v="53"/>
    <x v="1"/>
    <n v="8.5299999999999994"/>
    <n v="2.21"/>
    <n v="94.68"/>
    <n v="55.62"/>
    <n v="5.94"/>
    <n v="62.89"/>
    <s v="Microsoft Windows Server 2012 R2 Standard"/>
    <n v="230"/>
    <n v="58"/>
    <n v="172"/>
    <n v="32"/>
    <n v="2"/>
    <n v="1"/>
  </r>
  <r>
    <s v="e75v0802"/>
    <s v="E75V0802.lfad.lfnet.se"/>
    <x v="5"/>
    <x v="2"/>
    <x v="53"/>
    <x v="1"/>
    <n v="7.24"/>
    <n v="3.91"/>
    <n v="79.86"/>
    <n v="48.02"/>
    <n v="5.76"/>
    <n v="55.68"/>
    <s v="Microsoft Windows Server 2012 R2 Standard"/>
    <n v="230"/>
    <n v="87"/>
    <n v="143"/>
    <n v="32"/>
    <n v="2"/>
    <n v="1"/>
  </r>
  <r>
    <s v="E75V0803"/>
    <s v="E75V0803.lfad.lfnet.se"/>
    <x v="13"/>
    <x v="6"/>
    <x v="27"/>
    <x v="1"/>
    <n v="2.63"/>
    <n v="1.44"/>
    <n v="67.31"/>
    <n v="17.71"/>
    <n v="8.61"/>
    <n v="25.98"/>
    <s v="Microsoft Windows Server 2012 R2 Standard"/>
    <n v="90"/>
    <n v="62"/>
    <n v="28"/>
    <n v="8"/>
    <n v="1"/>
    <n v="2"/>
  </r>
  <r>
    <s v="e75v0807"/>
    <s v="E75V0807.lfad.lfnet.se"/>
    <x v="4"/>
    <x v="2"/>
    <x v="47"/>
    <x v="1"/>
    <n v="4.8499999999999996"/>
    <n v="0.79"/>
    <n v="64.87"/>
    <n v="63.72"/>
    <n v="11.69"/>
    <n v="84.71"/>
    <s v="Microsoft Windows Server 2012 R2 Standard"/>
    <n v="260"/>
    <n v="90"/>
    <n v="170"/>
    <n v="8"/>
    <n v="2"/>
    <n v="2"/>
  </r>
  <r>
    <s v="E75V0808"/>
    <s v="E75V0808.lfad.lfnet.se"/>
    <x v="4"/>
    <x v="5"/>
    <x v="9"/>
    <x v="1"/>
    <n v="1.0900000000000001"/>
    <n v="0.47"/>
    <n v="89.42"/>
    <n v="60.32"/>
    <n v="31.09"/>
    <n v="87.63"/>
    <s v="Microsoft Windows Server 2012 R2 Standard"/>
    <n v="125"/>
    <n v="45"/>
    <n v="80"/>
    <n v="4"/>
    <n v="2"/>
    <n v="2"/>
  </r>
  <r>
    <s v="e75v0809"/>
    <s v="E75V0809.lfad.lfnet.se"/>
    <x v="4"/>
    <x v="4"/>
    <x v="9"/>
    <x v="1"/>
    <n v="4.01"/>
    <n v="1.49"/>
    <n v="100"/>
    <n v="7.49"/>
    <n v="3.39"/>
    <n v="13.94"/>
    <s v="Microsoft Windows Server 2012 R2 Standard"/>
    <n v="110"/>
    <n v="75"/>
    <n v="35"/>
    <n v="32"/>
    <n v="1"/>
    <n v="1"/>
  </r>
  <r>
    <s v="e75v0810"/>
    <s v="E75V0810.lfad.lfnet.se"/>
    <x v="4"/>
    <x v="0"/>
    <x v="9"/>
    <x v="1"/>
    <n v="2.41"/>
    <n v="0.84"/>
    <n v="85.99"/>
    <n v="24.97"/>
    <n v="11.6"/>
    <n v="33.85"/>
    <s v="Microsoft Windows Server 2012 R2 Standard"/>
    <n v="100"/>
    <n v="13"/>
    <n v="87"/>
    <n v="8"/>
    <n v="2"/>
    <n v="1"/>
  </r>
  <r>
    <s v="e75v0811"/>
    <s v="E75V0811.lfad.lfnet.se"/>
    <x v="16"/>
    <x v="0"/>
    <x v="143"/>
    <x v="1"/>
    <n v="2.85"/>
    <n v="1.69"/>
    <n v="99.64"/>
    <n v="50.4"/>
    <n v="14.73"/>
    <n v="59.54"/>
    <s v="Microsoft Windows Server 2012 R2 Standard"/>
    <n v="155"/>
    <n v="90"/>
    <n v="65"/>
    <n v="8"/>
    <n v="1"/>
    <n v="3"/>
  </r>
  <r>
    <s v="E75V0812"/>
    <s v="E75V0812.lfad.lfnet.se"/>
    <x v="14"/>
    <x v="0"/>
    <x v="28"/>
    <x v="1"/>
    <n v="3.28"/>
    <n v="1.94"/>
    <n v="100"/>
    <n v="59.11"/>
    <n v="17.829999999999998"/>
    <n v="66.81"/>
    <s v="Microsoft Windows Server 2012 R2 Standard"/>
    <n v="155"/>
    <n v="95"/>
    <n v="60"/>
    <n v="8"/>
    <n v="1"/>
    <n v="3"/>
  </r>
  <r>
    <s v="e75v0816"/>
    <s v="E75V0816.lfad.lfnet.se"/>
    <x v="16"/>
    <x v="2"/>
    <x v="143"/>
    <x v="1"/>
    <n v="2.73"/>
    <n v="1.53"/>
    <n v="99.76"/>
    <n v="55.32"/>
    <n v="10.34"/>
    <n v="64.2"/>
    <s v="Microsoft Windows Server 2012 R2 Standard"/>
    <n v="180"/>
    <n v="131"/>
    <n v="49"/>
    <n v="8"/>
    <n v="3"/>
    <n v="1"/>
  </r>
  <r>
    <s v="e75v0817"/>
    <s v="E75V0817.lfad.lfnet.se"/>
    <x v="14"/>
    <x v="2"/>
    <x v="28"/>
    <x v="1"/>
    <n v="2.71"/>
    <n v="1.51"/>
    <n v="75.849999999999994"/>
    <n v="54.87"/>
    <n v="10.17"/>
    <n v="64.25"/>
    <s v="Microsoft Windows Server 2012 R2 Standard"/>
    <n v="180"/>
    <n v="116"/>
    <n v="64"/>
    <n v="8"/>
    <n v="3"/>
    <n v="1"/>
  </r>
  <r>
    <s v="E75V0820"/>
    <s v="E75V0820.lfad.lfnet.se"/>
    <x v="20"/>
    <x v="2"/>
    <x v="57"/>
    <x v="1"/>
    <n v="6.92"/>
    <n v="1.84"/>
    <n v="62.45"/>
    <n v="61.65"/>
    <n v="13.59"/>
    <n v="88.09"/>
    <s v="Microsoft Windows Server 2012 R2 Standard"/>
    <n v="180"/>
    <n v="67"/>
    <n v="113"/>
    <n v="16"/>
    <n v="1"/>
    <n v="4"/>
  </r>
  <r>
    <s v="e75v0821"/>
    <s v="E75V0821.lfad.lfnet.se"/>
    <x v="20"/>
    <x v="2"/>
    <x v="57"/>
    <x v="1"/>
    <n v="6.02"/>
    <n v="1.85"/>
    <n v="71.47"/>
    <n v="52.98"/>
    <n v="12.99"/>
    <n v="71.45"/>
    <s v="Microsoft Windows Server 2012 R2 Standard"/>
    <n v="200"/>
    <n v="74"/>
    <n v="126"/>
    <n v="16"/>
    <n v="1"/>
    <n v="4"/>
  </r>
  <r>
    <s v="E75V0822"/>
    <s v="E75V0822.lfad.lfnet.se"/>
    <x v="20"/>
    <x v="1"/>
    <x v="57"/>
    <x v="1"/>
    <n v="4.41"/>
    <n v="1.54"/>
    <n v="99.81"/>
    <n v="58.26"/>
    <n v="8.56"/>
    <n v="72.88"/>
    <s v="Microsoft Windows Server 2012 R2 Standard"/>
    <n v="180"/>
    <n v="67"/>
    <n v="113"/>
    <n v="8"/>
    <n v="2"/>
    <n v="1"/>
  </r>
  <r>
    <s v="E75V0823"/>
    <s v="E75V0823.lfad.lfnet.se"/>
    <x v="20"/>
    <x v="1"/>
    <x v="57"/>
    <x v="1"/>
    <n v="3.84"/>
    <n v="1.63"/>
    <n v="99.65"/>
    <n v="51.72"/>
    <n v="8.68"/>
    <n v="62.43"/>
    <s v="Microsoft Windows Server 2012 R2 Standard"/>
    <n v="180"/>
    <n v="97"/>
    <n v="83"/>
    <n v="8"/>
    <n v="2"/>
    <n v="1"/>
  </r>
  <r>
    <s v="E75V0826"/>
    <s v="E75V0826.lfad.lfnet.se"/>
    <x v="0"/>
    <x v="2"/>
    <x v="0"/>
    <x v="1"/>
    <n v="55.26"/>
    <n v="20.64"/>
    <n v="100"/>
    <n v="52.58"/>
    <n v="26.82"/>
    <n v="57.01"/>
    <s v="Microsoft Windows Server 2012 R2 Standard"/>
    <n v="10179"/>
    <n v="1707"/>
    <n v="8472"/>
    <n v="128"/>
    <n v="1"/>
    <n v="4"/>
  </r>
  <r>
    <s v="E75VDev01"/>
    <s v="E75VDev01.lfad.lfnet.se"/>
    <x v="8"/>
    <x v="5"/>
    <x v="144"/>
    <x v="1"/>
    <n v="10.39"/>
    <n v="1.6"/>
    <n v="100"/>
    <n v="47.67"/>
    <n v="9.43"/>
    <n v="68.55"/>
    <s v="Microsoft Windows Server 2008 R2 Standard "/>
    <n v="109"/>
    <n v="24"/>
    <n v="85"/>
    <n v="8"/>
    <n v="2"/>
    <n v="1"/>
  </r>
  <r>
    <s v="e75vdev02"/>
    <s v="E75VDEV02.lfad.lfnet.se"/>
    <x v="8"/>
    <x v="5"/>
    <x v="144"/>
    <x v="1"/>
    <n v="14.62"/>
    <n v="2.4"/>
    <n v="100"/>
    <n v="73.58"/>
    <n v="15.7"/>
    <n v="92.37"/>
    <s v="Microsoft Windows Server 2008 R2 Standard "/>
    <n v="125"/>
    <n v="27"/>
    <n v="98"/>
    <n v="4"/>
    <n v="2"/>
    <n v="1"/>
  </r>
  <r>
    <s v="e75vdev03"/>
    <s v="E75VDev03.lfad.lfnet.se"/>
    <x v="8"/>
    <x v="5"/>
    <x v="144"/>
    <x v="1"/>
    <n v="6.41"/>
    <n v="1.1399999999999999"/>
    <n v="77.62"/>
    <n v="62.42"/>
    <n v="21.17"/>
    <n v="99.98"/>
    <s v="Microsoft Windows Server 2008 R2 Standard "/>
    <n v="80"/>
    <n v="7"/>
    <n v="73"/>
    <n v="4"/>
    <n v="2"/>
    <n v="1"/>
  </r>
  <r>
    <s v="e75vdev04"/>
    <s v="E75VDev04.lfad.lfnet.se"/>
    <x v="8"/>
    <x v="5"/>
    <x v="144"/>
    <x v="1"/>
    <n v="4.4800000000000004"/>
    <n v="1.6"/>
    <n v="68.760000000000005"/>
    <n v="42.44"/>
    <n v="25.96"/>
    <n v="57.88"/>
    <s v="Microsoft Windows Server 2008 R2 Standard "/>
    <n v="90"/>
    <n v="9"/>
    <n v="81"/>
    <n v="4"/>
    <n v="2"/>
    <n v="1"/>
  </r>
  <r>
    <s v="e75vdev10"/>
    <s v="E75VDEV10.lfad.lfnet.se"/>
    <x v="16"/>
    <x v="5"/>
    <x v="145"/>
    <x v="1"/>
    <n v="5.22"/>
    <n v="2.64"/>
    <n v="99.82"/>
    <n v="49.44"/>
    <n v="15.52"/>
    <n v="69.349999999999994"/>
    <s v="Microsoft Windows Server 2008 R2 Standard "/>
    <n v="130"/>
    <n v="61"/>
    <n v="69"/>
    <n v="4"/>
    <n v="2"/>
    <n v="1"/>
  </r>
  <r>
    <s v="e75vdev11"/>
    <s v="E75VDEV11.lfad.lfnet.se"/>
    <x v="16"/>
    <x v="5"/>
    <x v="145"/>
    <x v="1"/>
    <n v="4.75"/>
    <n v="1.31"/>
    <n v="85.37"/>
    <n v="53.77"/>
    <n v="20.04"/>
    <n v="72.06"/>
    <s v="Microsoft Windows Server 2008 R2 Standard "/>
    <n v="160"/>
    <n v="81"/>
    <n v="79"/>
    <n v="4"/>
    <n v="2"/>
    <n v="1"/>
  </r>
  <r>
    <s v="e75vdev12"/>
    <s v="E75VDEV12.lfad.lfnet.se"/>
    <x v="16"/>
    <x v="5"/>
    <x v="145"/>
    <x v="1"/>
    <n v="6.83"/>
    <n v="1.69"/>
    <n v="100"/>
    <n v="21.27"/>
    <n v="6.03"/>
    <n v="35.68"/>
    <s v="Microsoft Windows Server 2008 R2 Standard "/>
    <n v="200"/>
    <n v="94"/>
    <n v="106"/>
    <n v="16"/>
    <n v="2"/>
    <n v="1"/>
  </r>
  <r>
    <s v="E75VDEV13"/>
    <s v="E75VDEV13.lfad.lfnet.se"/>
    <x v="16"/>
    <x v="5"/>
    <x v="145"/>
    <x v="1"/>
    <n v="4.1100000000000003"/>
    <n v="2.66"/>
    <n v="100"/>
    <n v="43.46"/>
    <n v="15.95"/>
    <n v="51.36"/>
    <s v="Microsoft Windows Server 2008 R2 Standard "/>
    <n v="120"/>
    <n v="11"/>
    <n v="109"/>
    <n v="4"/>
    <n v="2"/>
    <n v="1"/>
  </r>
  <r>
    <s v="e75vdev14"/>
    <s v="E75VDEV14.lfad.lfnet.se"/>
    <x v="16"/>
    <x v="5"/>
    <x v="145"/>
    <x v="1"/>
    <n v="5.77"/>
    <n v="2.5099999999999998"/>
    <n v="100"/>
    <n v="53.3"/>
    <n v="15.44"/>
    <n v="75.09"/>
    <s v="Microsoft Windows Server 2008 R2 Standard "/>
    <n v="160"/>
    <n v="8"/>
    <n v="152"/>
    <n v="4"/>
    <n v="2"/>
    <n v="1"/>
  </r>
  <r>
    <s v="e75vdev15"/>
    <s v="E75VDEV15.lfad.lfnet.se"/>
    <x v="16"/>
    <x v="5"/>
    <x v="145"/>
    <x v="1"/>
    <n v="8.81"/>
    <n v="2.2599999999999998"/>
    <n v="100"/>
    <n v="28.45"/>
    <n v="6.01"/>
    <n v="49.53"/>
    <s v="Microsoft Windows Server 2008 R2 Standard "/>
    <n v="230"/>
    <n v="23"/>
    <n v="207"/>
    <n v="16"/>
    <n v="2"/>
    <n v="1"/>
  </r>
  <r>
    <s v="e75vdev16"/>
    <s v="E75VDEV16.lfad.lfnet.se"/>
    <x v="16"/>
    <x v="5"/>
    <x v="145"/>
    <x v="1"/>
    <n v="8.6"/>
    <n v="2.71"/>
    <n v="100"/>
    <n v="73.58"/>
    <n v="17.23"/>
    <n v="92.35"/>
    <s v="Microsoft Windows Server 2008 R2 Standard "/>
    <n v="150"/>
    <n v="44"/>
    <n v="106"/>
    <n v="4"/>
    <n v="2"/>
    <n v="1"/>
  </r>
  <r>
    <s v="E75VDev17"/>
    <s v="E75VDev17.lfad.lfnet.se"/>
    <x v="16"/>
    <x v="5"/>
    <x v="145"/>
    <x v="1"/>
    <n v="7.21"/>
    <n v="2.68"/>
    <n v="99.43"/>
    <n v="72.349999999999994"/>
    <n v="16.61"/>
    <n v="92"/>
    <s v="Microsoft Windows Server 2008 R2 Standard "/>
    <n v="140"/>
    <n v="49"/>
    <n v="91"/>
    <n v="4"/>
    <n v="2"/>
    <n v="1"/>
  </r>
  <r>
    <s v="e75vdev18"/>
    <s v="E75VDEV18.lfad.lfnet.se"/>
    <x v="16"/>
    <x v="5"/>
    <x v="145"/>
    <x v="1"/>
    <n v="7.16"/>
    <n v="2.3199999999999998"/>
    <n v="100"/>
    <n v="73.540000000000006"/>
    <n v="14.63"/>
    <n v="92.42"/>
    <s v="Microsoft Windows Server 2008 R2 Standard "/>
    <n v="130"/>
    <n v="5"/>
    <n v="125"/>
    <n v="4"/>
    <n v="2"/>
    <n v="1"/>
  </r>
  <r>
    <s v="e75vdev19"/>
    <s v="E75VDev19.lfad.lfnet.se"/>
    <x v="16"/>
    <x v="5"/>
    <x v="145"/>
    <x v="1"/>
    <n v="3.42"/>
    <n v="0.96"/>
    <n v="70.349999999999994"/>
    <n v="28.86"/>
    <n v="10.59"/>
    <n v="43.32"/>
    <s v="Microsoft Windows Server 2008 R2 Standard "/>
    <n v="90"/>
    <n v="13"/>
    <n v="77"/>
    <n v="4"/>
    <n v="2"/>
    <n v="1"/>
  </r>
  <r>
    <s v="e75vdev22"/>
    <s v="E75VDEV22.lfad.lfnet.se"/>
    <x v="16"/>
    <x v="5"/>
    <x v="145"/>
    <x v="1"/>
    <n v="2.89"/>
    <n v="1.57"/>
    <n v="56.39"/>
    <n v="28.71"/>
    <n v="13.37"/>
    <n v="36.15"/>
    <s v="Microsoft Windows Server 2008 R2 Standard "/>
    <n v="110"/>
    <n v="30"/>
    <n v="80"/>
    <n v="4"/>
    <n v="2"/>
    <n v="1"/>
  </r>
  <r>
    <s v="e75vdev23"/>
    <s v="E75VDev23.lfad.lfnet.se"/>
    <x v="16"/>
    <x v="5"/>
    <x v="145"/>
    <x v="1"/>
    <n v="5.71"/>
    <n v="2.8"/>
    <n v="84.17"/>
    <n v="53.24"/>
    <n v="13.33"/>
    <n v="68.98"/>
    <s v="Microsoft Windows Server 2008 R2 Standard "/>
    <n v="130"/>
    <n v="61"/>
    <n v="69"/>
    <n v="4"/>
    <n v="2"/>
    <n v="1"/>
  </r>
  <r>
    <s v="E75VDEV24"/>
    <s v="E75VDEV24.lfad.lfnet.se"/>
    <x v="16"/>
    <x v="5"/>
    <x v="145"/>
    <x v="1"/>
    <n v="5.2"/>
    <n v="2.44"/>
    <n v="77.86"/>
    <n v="56"/>
    <n v="12.14"/>
    <n v="82.34"/>
    <s v="Microsoft Windows Server 2008 R2 Standard "/>
    <n v="205"/>
    <n v="110"/>
    <n v="95"/>
    <n v="4"/>
    <n v="2"/>
    <n v="1"/>
  </r>
  <r>
    <s v="e78p0021"/>
    <s v="E78P0021.lfad.lfnet.se"/>
    <x v="21"/>
    <x v="2"/>
    <x v="146"/>
    <x v="1"/>
    <n v="1.8"/>
    <n v="1.08"/>
    <n v="96.24"/>
    <n v="26.48"/>
    <n v="19.71"/>
    <n v="38.47"/>
    <s v="Microsoft Windows Server 2016 Standard"/>
    <n v="80"/>
    <n v="57"/>
    <n v="23"/>
    <n v="4"/>
    <n v="1"/>
    <n v="1"/>
  </r>
  <r>
    <s v="e78p0036"/>
    <s v="e78p0036.lfad.lfnet.se"/>
    <x v="21"/>
    <x v="2"/>
    <x v="147"/>
    <x v="1"/>
    <n v="1.52"/>
    <n v="0.68"/>
    <n v="45.36"/>
    <n v="25.3"/>
    <n v="19.48"/>
    <n v="35.36"/>
    <s v="Microsoft Windows Server 2012 R2 Standard"/>
    <n v="220"/>
    <n v="139"/>
    <n v="81"/>
    <n v="64"/>
    <n v="1"/>
    <n v="4"/>
  </r>
  <r>
    <s v="e78t0001v"/>
    <s v="e78t0001v.lfad.lfnet.se"/>
    <x v="19"/>
    <x v="2"/>
    <x v="148"/>
    <x v="1"/>
    <n v="0.96"/>
    <n v="0.28000000000000003"/>
    <n v="70.760000000000005"/>
    <n v="22.19"/>
    <n v="6.31"/>
    <n v="58.43"/>
    <s v="Microsoft Windows Server 2012 R2 Standard"/>
    <n v="560"/>
    <n v="194"/>
    <n v="366"/>
    <n v="16"/>
    <n v="1"/>
    <n v="4"/>
  </r>
  <r>
    <s v="e78t0002v"/>
    <s v="e78t0002v.lfad.lfnet.se"/>
    <x v="19"/>
    <x v="2"/>
    <x v="148"/>
    <x v="1"/>
    <n v="0.45"/>
    <n v="0.02"/>
    <n v="52.4"/>
    <n v="25.24"/>
    <n v="7.66"/>
    <n v="48.41"/>
    <s v="Microsoft Windows Server 2012 R2 Standard"/>
    <n v="120"/>
    <n v="60"/>
    <n v="60"/>
    <n v="32"/>
    <n v="1"/>
    <n v="2"/>
  </r>
  <r>
    <s v="e78t0003v"/>
    <s v="e78t0003v.lfad.lfnet.se"/>
    <x v="19"/>
    <x v="2"/>
    <x v="148"/>
    <x v="1"/>
    <n v="2.2799999999999998"/>
    <n v="0.24"/>
    <n v="55.02"/>
    <n v="67.16"/>
    <n v="10.34"/>
    <n v="73.17"/>
    <s v="Microsoft Windows Server 2012 R2 Standard"/>
    <n v="180"/>
    <n v="75"/>
    <n v="105"/>
    <n v="64"/>
    <n v="2"/>
    <n v="8"/>
  </r>
  <r>
    <s v="HMWPSM01"/>
    <s v="HMWPSM01.HMGT.net"/>
    <x v="2"/>
    <x v="3"/>
    <x v="2"/>
    <x v="0"/>
    <n v="6.28"/>
    <n v="0"/>
    <n v="14.42"/>
    <n v="4.1399999999999997"/>
    <n v="3.13"/>
    <n v="47.1"/>
    <s v="Microsoft Windows Server 2016 Standard"/>
    <n v="260"/>
    <n v="237"/>
    <n v="23"/>
    <n v="16"/>
    <n v="2"/>
    <n v="2"/>
  </r>
  <r>
    <s v="hmwpsm02"/>
    <s v="HMWPSM02.HMGT.net"/>
    <x v="2"/>
    <x v="3"/>
    <x v="2"/>
    <x v="0"/>
    <n v="1.1100000000000001"/>
    <n v="0"/>
    <n v="11.02"/>
    <n v="9.6199999999999992"/>
    <n v="6.41"/>
    <n v="40.700000000000003"/>
    <s v="Microsoft Windows Server 2016 Standard"/>
    <n v="260"/>
    <n v="237"/>
    <n v="23"/>
    <n v="16"/>
    <n v="2"/>
    <n v="2"/>
  </r>
  <r>
    <s v="hmwpsm03"/>
    <s v="HMWPSM03.HMGT.net"/>
    <x v="2"/>
    <x v="3"/>
    <x v="2"/>
    <x v="0"/>
    <n v="3.68"/>
    <n v="0"/>
    <n v="17.239999999999998"/>
    <n v="10.95"/>
    <n v="4.9800000000000004"/>
    <n v="45.61"/>
    <s v="Microsoft Windows Server 2016 Standard"/>
    <n v="260"/>
    <n v="237"/>
    <n v="23"/>
    <n v="16"/>
    <n v="2"/>
    <n v="2"/>
  </r>
  <r>
    <s v="HMWPSM04"/>
    <s v="HMWPSM04.HMGT.net"/>
    <x v="2"/>
    <x v="3"/>
    <x v="2"/>
    <x v="0"/>
    <n v="6.83"/>
    <n v="0"/>
    <n v="13.79"/>
    <n v="8.57"/>
    <n v="4.99"/>
    <n v="45.18"/>
    <s v="Microsoft Windows Server 2016 Standard"/>
    <n v="260"/>
    <n v="237"/>
    <n v="23"/>
    <n v="16"/>
    <n v="2"/>
    <n v="2"/>
  </r>
  <r>
    <s v="hmwpsm05"/>
    <s v="HMWPSM05.HMGT.net"/>
    <x v="2"/>
    <x v="3"/>
    <x v="2"/>
    <x v="0"/>
    <n v="6.49"/>
    <n v="0"/>
    <n v="12.98"/>
    <n v="8.15"/>
    <n v="4.68"/>
    <n v="45.03"/>
    <s v="Microsoft Windows Server 2016 Standard"/>
    <n v="260"/>
    <n v="237"/>
    <n v="23"/>
    <n v="16"/>
    <n v="2"/>
    <n v="2"/>
  </r>
  <r>
    <s v="HMWPSM06"/>
    <s v="HMWPSM06.HMGT.net"/>
    <x v="2"/>
    <x v="3"/>
    <x v="2"/>
    <x v="0"/>
    <n v="0.85"/>
    <n v="0"/>
    <n v="11.37"/>
    <n v="14.71"/>
    <n v="8.3800000000000008"/>
    <n v="32.700000000000003"/>
    <s v="Microsoft Windows Server 2016 Standard"/>
    <n v="260"/>
    <n v="237"/>
    <n v="23"/>
    <n v="16"/>
    <n v="2"/>
    <n v="2"/>
  </r>
  <r>
    <s v="LFWMLT01T"/>
    <s v="LFWMLT01T.lfad.lfnet.se"/>
    <x v="20"/>
    <x v="6"/>
    <x v="149"/>
    <x v="1"/>
    <n v="1.38"/>
    <n v="0.84"/>
    <n v="76.83"/>
    <n v="18.41"/>
    <n v="4.78"/>
    <n v="30.61"/>
    <s v="Microsoft? Windows Server? 2008 Standard "/>
    <n v="220"/>
    <n v="138"/>
    <n v="82"/>
    <n v="12"/>
    <n v="4"/>
    <n v="1"/>
  </r>
  <r>
    <s v="SEHAN450AS01DWH"/>
    <s v="SEHAN450AS01DWH.lfad.lfnet.se"/>
    <x v="29"/>
    <x v="2"/>
    <x v="150"/>
    <x v="1"/>
    <n v="9.0500000000000007"/>
    <n v="4.32"/>
    <n v="100"/>
    <n v="16.8"/>
    <n v="9.35"/>
    <n v="25.73"/>
    <s v="Microsoft Windows Server 2008 R2 Standard "/>
    <n v="465"/>
    <n v="350"/>
    <n v="115"/>
    <n v="32"/>
    <n v="1"/>
    <n v="1"/>
  </r>
  <r>
    <s v="SEHAN450AS01OS"/>
    <s v="SEHAN450AS01OS.lfad.lfnet.se"/>
    <x v="27"/>
    <x v="1"/>
    <x v="95"/>
    <x v="1"/>
    <n v="1.19"/>
    <n v="0.38"/>
    <n v="54.89"/>
    <n v="14.75"/>
    <n v="10.19"/>
    <n v="71.83"/>
    <s v="Microsoft Windows Server 2012 Standard"/>
    <n v="100"/>
    <n v="10"/>
    <n v="90"/>
    <n v="8"/>
    <n v="2"/>
    <n v="2"/>
  </r>
  <r>
    <s v="sehan450as10os"/>
    <s v="sehan450as10os.lfad.lfnet.se"/>
    <x v="27"/>
    <x v="2"/>
    <x v="95"/>
    <x v="1"/>
    <n v="23.04"/>
    <n v="0.2"/>
    <n v="64.69"/>
    <n v="22.24"/>
    <n v="5.04"/>
    <n v="29.11"/>
    <s v="Microsoft Windows Server 2012 Standard"/>
    <n v="200"/>
    <n v="110"/>
    <n v="90"/>
    <n v="12"/>
    <n v="2"/>
    <n v="3"/>
  </r>
  <r>
    <s v="SEHAN450AS11OS"/>
    <s v="sehan450as11os.lfad.lfnet.se"/>
    <x v="27"/>
    <x v="2"/>
    <x v="95"/>
    <x v="1"/>
    <n v="23.34"/>
    <n v="0.2"/>
    <n v="74.010000000000005"/>
    <n v="22.72"/>
    <n v="6.57"/>
    <n v="29.67"/>
    <s v="Microsoft Windows Server 2012 Standard"/>
    <n v="200"/>
    <n v="114"/>
    <n v="86"/>
    <n v="12"/>
    <n v="2"/>
    <n v="3"/>
  </r>
  <r>
    <s v="SEHAN450AS12OS"/>
    <s v="sehan450as12os.lfad.lfnet.se"/>
    <x v="27"/>
    <x v="2"/>
    <x v="95"/>
    <x v="1"/>
    <n v="23.56"/>
    <n v="0.49"/>
    <n v="63.99"/>
    <n v="22.53"/>
    <n v="7.13"/>
    <n v="31.19"/>
    <s v="Microsoft Windows Server 2012 Standard"/>
    <n v="200"/>
    <n v="113"/>
    <n v="87"/>
    <n v="12"/>
    <n v="2"/>
    <n v="3"/>
  </r>
  <r>
    <s v="sehan450as13os"/>
    <s v="sehan450as13os.lfad.lfnet.se"/>
    <x v="27"/>
    <x v="2"/>
    <x v="95"/>
    <x v="1"/>
    <n v="4.79"/>
    <n v="0.32"/>
    <n v="74.760000000000005"/>
    <n v="29.52"/>
    <n v="8.41"/>
    <n v="55.24"/>
    <s v="Microsoft Windows Server 2012 Standard"/>
    <n v="175"/>
    <n v="121"/>
    <n v="54"/>
    <n v="12"/>
    <n v="2"/>
    <n v="2"/>
  </r>
  <r>
    <s v="SEHAN450AS14OS"/>
    <s v="sehan450as14os.lfad.lfnet.se"/>
    <x v="27"/>
    <x v="2"/>
    <x v="95"/>
    <x v="1"/>
    <n v="3.14"/>
    <n v="0.31"/>
    <n v="62.72"/>
    <n v="51.79"/>
    <n v="50.56"/>
    <n v="53.99"/>
    <s v="Microsoft Windows Server 2012 Standard"/>
    <n v="175"/>
    <n v="100"/>
    <n v="75"/>
    <n v="32"/>
    <n v="2"/>
    <n v="2"/>
  </r>
  <r>
    <s v="sehan450as15os"/>
    <s v="sehan450as15os.lfad.lfnet.se"/>
    <x v="27"/>
    <x v="2"/>
    <x v="95"/>
    <x v="1"/>
    <n v="3.33"/>
    <n v="0.01"/>
    <n v="100"/>
    <n v="52.64"/>
    <n v="50.48"/>
    <n v="54.18"/>
    <s v="Microsoft Windows Server 2012 Standard"/>
    <n v="175"/>
    <n v="101"/>
    <n v="74"/>
    <n v="32"/>
    <n v="2"/>
    <n v="2"/>
  </r>
  <r>
    <s v="SEHAN450AS51DWH"/>
    <s v="SEHAN450AS51DWH.lfad.lfnet.se"/>
    <x v="29"/>
    <x v="6"/>
    <x v="150"/>
    <x v="1"/>
    <n v="7.86"/>
    <n v="4.04"/>
    <n v="100"/>
    <n v="34.659999999999997"/>
    <n v="14.37"/>
    <n v="50.98"/>
    <s v="Microsoft Windows Server 2008 R2 Standard "/>
    <n v="140"/>
    <n v="54"/>
    <n v="86"/>
    <n v="16"/>
    <n v="1"/>
    <n v="1"/>
  </r>
  <r>
    <s v="SEHAN450AS51OS"/>
    <s v="SEHAN450AS51OS.lfad.lfnet.se"/>
    <x v="27"/>
    <x v="0"/>
    <x v="95"/>
    <x v="1"/>
    <n v="0.6"/>
    <n v="0.28999999999999998"/>
    <n v="50.99"/>
    <n v="11.87"/>
    <n v="4.8899999999999997"/>
    <n v="17.829999999999998"/>
    <s v="Microsoft Windows Server 2012 Standard"/>
    <n v="200"/>
    <n v="93"/>
    <n v="107"/>
    <n v="12"/>
    <n v="2"/>
    <n v="2"/>
  </r>
  <r>
    <s v="SEHAN450AS52OS"/>
    <s v="SEHAN450AS52OS.lfad.lfnet.se"/>
    <x v="27"/>
    <x v="0"/>
    <x v="95"/>
    <x v="1"/>
    <n v="1.38"/>
    <n v="0.38"/>
    <n v="53.55"/>
    <n v="17.760000000000002"/>
    <n v="6.31"/>
    <n v="53.14"/>
    <s v="Microsoft Windows Server 2012 Standard"/>
    <n v="200"/>
    <n v="70"/>
    <n v="130"/>
    <n v="12"/>
    <n v="2"/>
    <n v="2"/>
  </r>
  <r>
    <s v="SEHAN450AS53OS"/>
    <s v="SEHAN450AS53OS.lfad.lfnet.se"/>
    <x v="27"/>
    <x v="0"/>
    <x v="95"/>
    <x v="1"/>
    <n v="1.1499999999999999"/>
    <n v="0.48"/>
    <n v="72.989999999999995"/>
    <n v="53"/>
    <n v="51.8"/>
    <n v="55.18"/>
    <s v="Microsoft Windows Server 2012 Standard"/>
    <n v="200"/>
    <n v="93"/>
    <n v="107"/>
    <n v="24"/>
    <n v="2"/>
    <n v="2"/>
  </r>
  <r>
    <s v="SEHAN450DB01DWH"/>
    <s v="SEHAN450DB01DWH.lfad.lfnet.se"/>
    <x v="29"/>
    <x v="2"/>
    <x v="151"/>
    <x v="1"/>
    <n v="18.45"/>
    <n v="1.71"/>
    <n v="100"/>
    <n v="64.09"/>
    <n v="7.53"/>
    <n v="78.739999999999995"/>
    <s v="Microsoft Windows Server 2008 R2 Standard "/>
    <n v="7640"/>
    <n v="3367"/>
    <n v="4273"/>
    <n v="32"/>
    <n v="4"/>
    <n v="1"/>
  </r>
  <r>
    <s v="SEHAN450DB01OS"/>
    <s v="SEHAN450DB01OS.lfad.lfnet.se"/>
    <x v="27"/>
    <x v="1"/>
    <x v="95"/>
    <x v="1"/>
    <n v="2.2599999999999998"/>
    <n v="0.67"/>
    <n v="51.06"/>
    <n v="27.31"/>
    <n v="10.48"/>
    <n v="36.5"/>
    <s v="Microsoft Windows Server 2012 Standard"/>
    <n v="201"/>
    <n v="46"/>
    <n v="155"/>
    <n v="16"/>
    <n v="2"/>
    <n v="2"/>
  </r>
  <r>
    <s v="SEHAN450DB51DWH"/>
    <s v="SEHAN450DB51DWH.lfad.lfnet.se"/>
    <x v="29"/>
    <x v="6"/>
    <x v="151"/>
    <x v="1"/>
    <n v="10.29"/>
    <n v="1.33"/>
    <n v="100"/>
    <n v="73.89"/>
    <n v="6.86"/>
    <n v="92.61"/>
    <s v="Microsoft Windows Server 2008 R2 Standard "/>
    <n v="3693"/>
    <n v="960"/>
    <n v="2733"/>
    <n v="32"/>
    <n v="4"/>
    <n v="1"/>
  </r>
  <r>
    <s v="wlfda164v"/>
    <s v="Wlfda164v.lfad.lfnet.se"/>
    <x v="2"/>
    <x v="3"/>
    <x v="2"/>
    <x v="1"/>
    <n v="1.08"/>
    <n v="0.41"/>
    <n v="50.75"/>
    <n v="27.09"/>
    <n v="4.0199999999999996"/>
    <n v="71.53"/>
    <s v="Microsoft Windows Server 2012 R2 Standard"/>
    <n v="790"/>
    <n v="584"/>
    <n v="206"/>
    <n v="128"/>
    <n v="2"/>
    <n v="2"/>
  </r>
  <r>
    <s v="wlfda165v"/>
    <s v="Wlfda165v.lfad.lfnet.se"/>
    <x v="2"/>
    <x v="3"/>
    <x v="2"/>
    <x v="1"/>
    <n v="1.39"/>
    <n v="0.41"/>
    <n v="46.66"/>
    <n v="50.39"/>
    <n v="4.0199999999999996"/>
    <n v="71.88"/>
    <s v="Microsoft Windows Server 2012 R2 Standard"/>
    <n v="6724"/>
    <n v="3275"/>
    <n v="3449"/>
    <n v="32"/>
    <n v="2"/>
    <n v="2"/>
  </r>
  <r>
    <s v="WLFPA001"/>
    <s v="wlfpa001.lfad.lfnet.se"/>
    <x v="30"/>
    <x v="2"/>
    <x v="152"/>
    <x v="1"/>
    <n v="16.48"/>
    <n v="14.11"/>
    <n v="99.25"/>
    <n v="28.92"/>
    <n v="6.66"/>
    <n v="34.49"/>
    <s v="Microsoft Windows Server 2012 R2 Standard"/>
    <n v="175"/>
    <n v="112"/>
    <n v="63"/>
    <n v="32"/>
    <n v="1"/>
    <n v="4"/>
  </r>
  <r>
    <s v="WLFPA002V"/>
    <s v="WLFPA002V.lfad.lfnet.se"/>
    <x v="2"/>
    <x v="2"/>
    <x v="153"/>
    <x v="1"/>
    <n v="9.64"/>
    <n v="2.02"/>
    <n v="97.68"/>
    <n v="23.58"/>
    <n v="11.3"/>
    <n v="35.380000000000003"/>
    <s v="Microsoft Windows Server 2008 R2 Standard "/>
    <n v="192"/>
    <n v="92"/>
    <n v="100"/>
    <n v="8"/>
    <n v="2"/>
    <n v="1"/>
  </r>
  <r>
    <s v="WLFPA003"/>
    <s v="WLFPA003.lfad.lfnet.se"/>
    <x v="31"/>
    <x v="2"/>
    <x v="154"/>
    <x v="0"/>
    <n v="0.46"/>
    <n v="0"/>
    <n v="2.5499999999999998"/>
    <n v="12.64"/>
    <n v="7.62"/>
    <n v="19.07"/>
    <s v="Microsoft Windows Server 2012 R2 Standard"/>
    <n v="110"/>
    <n v="84"/>
    <n v="26"/>
    <n v="32"/>
    <n v="2"/>
    <n v="2"/>
  </r>
  <r>
    <s v="wlfpa004"/>
    <s v="WLFPA004.lfad.lfnet.se"/>
    <x v="31"/>
    <x v="2"/>
    <x v="154"/>
    <x v="0"/>
    <n v="0.42"/>
    <n v="0"/>
    <n v="2.38"/>
    <n v="12.7"/>
    <n v="7.48"/>
    <n v="16.61"/>
    <s v="Microsoft Windows Server 2012 R2 Standard"/>
    <n v="110"/>
    <n v="84"/>
    <n v="26"/>
    <n v="16"/>
    <n v="1"/>
    <n v="2"/>
  </r>
  <r>
    <s v="wlfpa012v"/>
    <s v="WLFPA012V.lfad.lfnet.se"/>
    <x v="32"/>
    <x v="2"/>
    <x v="155"/>
    <x v="1"/>
    <n v="7.38"/>
    <n v="0.31"/>
    <n v="93.15"/>
    <n v="24.59"/>
    <n v="6.74"/>
    <n v="65.069999999999993"/>
    <s v="Microsoft Windows Server 2008 R2 Standard "/>
    <n v="310"/>
    <n v="160"/>
    <n v="150"/>
    <n v="32"/>
    <n v="2"/>
    <n v="2"/>
  </r>
  <r>
    <s v="wlfpa013v"/>
    <s v="WLFPA013V.lfad.lfnet.se"/>
    <x v="32"/>
    <x v="2"/>
    <x v="155"/>
    <x v="1"/>
    <n v="2.1800000000000002"/>
    <n v="1.06"/>
    <n v="53.9"/>
    <n v="11.34"/>
    <n v="6.57"/>
    <n v="18.41"/>
    <s v="Microsoft Windows Server 2008 R2 Standard "/>
    <n v="310"/>
    <n v="201"/>
    <n v="109"/>
    <n v="32"/>
    <n v="2"/>
    <n v="2"/>
  </r>
  <r>
    <s v="Wlfpa113v"/>
    <s v="Wlfpa113v.lfad.lfnet.se"/>
    <x v="31"/>
    <x v="2"/>
    <x v="156"/>
    <x v="1"/>
    <n v="1.86"/>
    <n v="1.06"/>
    <n v="68.3"/>
    <n v="9.68"/>
    <n v="3.02"/>
    <n v="12.52"/>
    <s v="Microsoft Windows Server 2008 R2 Standard "/>
    <n v="465"/>
    <n v="334"/>
    <n v="131"/>
    <n v="32"/>
    <n v="2"/>
    <n v="2"/>
  </r>
  <r>
    <s v="WLFPA119V"/>
    <s v="WLFPA119V.lfad.lfnet.se"/>
    <x v="0"/>
    <x v="2"/>
    <x v="0"/>
    <x v="1"/>
    <n v="1.03"/>
    <n v="0.69"/>
    <n v="61.25"/>
    <n v="10.59"/>
    <n v="6.32"/>
    <n v="17.95"/>
    <s v="Microsoft Windows Server 2012 R2 Standard"/>
    <n v="110"/>
    <n v="83"/>
    <n v="27"/>
    <n v="8"/>
    <n v="2"/>
    <n v="2"/>
  </r>
  <r>
    <s v="WLFPA120V"/>
    <s v="WLFPA120V.lfad.lfnet.se"/>
    <x v="0"/>
    <x v="2"/>
    <x v="0"/>
    <x v="1"/>
    <n v="1.84"/>
    <n v="0.76"/>
    <n v="51.41"/>
    <n v="11.56"/>
    <n v="6.81"/>
    <n v="17.43"/>
    <s v="Microsoft Windows Server 2012 R2 Standard"/>
    <n v="214"/>
    <n v="142"/>
    <n v="72"/>
    <n v="8"/>
    <n v="2"/>
    <n v="2"/>
  </r>
  <r>
    <s v="wlfpa146v"/>
    <s v="wlfpa146v.lfad.lfnet.se"/>
    <x v="2"/>
    <x v="3"/>
    <x v="2"/>
    <x v="1"/>
    <n v="1.92"/>
    <n v="1"/>
    <n v="24.21"/>
    <n v="13.18"/>
    <n v="11.13"/>
    <n v="17.55"/>
    <s v="Microsoft Windows Server 2016 Standard"/>
    <n v="180"/>
    <n v="155"/>
    <n v="25"/>
    <n v="8"/>
    <n v="1"/>
    <n v="2"/>
  </r>
  <r>
    <s v="wlfpa147v"/>
    <s v="wlfpa147v.lfad.lfnet.se"/>
    <x v="2"/>
    <x v="3"/>
    <x v="2"/>
    <x v="1"/>
    <n v="3.01"/>
    <n v="1.35"/>
    <n v="21.9"/>
    <n v="21.56"/>
    <n v="15.39"/>
    <n v="32.64"/>
    <s v="Microsoft Windows Server 2016 Standard"/>
    <n v="180"/>
    <n v="155"/>
    <n v="25"/>
    <n v="8"/>
    <n v="1"/>
    <n v="2"/>
  </r>
  <r>
    <s v="wlfpa151v"/>
    <s v="Wlfpa151v.lfad.lfnet.se"/>
    <x v="2"/>
    <x v="3"/>
    <x v="2"/>
    <x v="1"/>
    <n v="0.56000000000000005"/>
    <n v="0.28999999999999998"/>
    <n v="94.84"/>
    <n v="16.329999999999998"/>
    <n v="14.36"/>
    <n v="24.45"/>
    <s v="Microsoft Windows Server 2016 Standard"/>
    <n v="80"/>
    <n v="57"/>
    <n v="23"/>
    <n v="4"/>
    <n v="1"/>
    <n v="1"/>
  </r>
  <r>
    <s v="wlfpa152v"/>
    <s v="Wlfpa152v.lfad.lfnet.se"/>
    <x v="2"/>
    <x v="3"/>
    <x v="2"/>
    <x v="1"/>
    <n v="0.55000000000000004"/>
    <n v="0.34"/>
    <n v="93.86"/>
    <n v="15.34"/>
    <n v="13.36"/>
    <n v="23.7"/>
    <s v="Microsoft Windows Server 2016 Standard"/>
    <n v="80"/>
    <n v="57"/>
    <n v="23"/>
    <n v="4"/>
    <n v="1"/>
    <n v="1"/>
  </r>
  <r>
    <s v="wlfpa153v"/>
    <s v="WLFPA153V.lfad.lfnet.se"/>
    <x v="2"/>
    <x v="3"/>
    <x v="2"/>
    <x v="1"/>
    <n v="1.07"/>
    <n v="0.5"/>
    <n v="98.55"/>
    <n v="17.329999999999998"/>
    <n v="14.06"/>
    <n v="24.89"/>
    <s v="Microsoft Windows Server 2012 R2 Standard"/>
    <n v="140"/>
    <n v="112"/>
    <n v="28"/>
    <n v="32"/>
    <n v="2"/>
    <n v="3"/>
  </r>
  <r>
    <s v="wlfpa154v"/>
    <s v="WLFPA154V.lfad.lfnet.se"/>
    <x v="2"/>
    <x v="3"/>
    <x v="2"/>
    <x v="1"/>
    <n v="0.96"/>
    <n v="0.5"/>
    <n v="97.08"/>
    <n v="16.649999999999999"/>
    <n v="13.9"/>
    <n v="24.37"/>
    <s v="Microsoft Windows Server 2012 R2 Standard"/>
    <n v="140"/>
    <n v="112"/>
    <n v="28"/>
    <n v="32"/>
    <n v="2"/>
    <n v="3"/>
  </r>
  <r>
    <s v="wlfpa155v"/>
    <s v="WLFPA155V.lfad.lfnet.se"/>
    <x v="2"/>
    <x v="3"/>
    <x v="2"/>
    <x v="1"/>
    <n v="1.36"/>
    <n v="0.49"/>
    <n v="60.93"/>
    <n v="17.75"/>
    <n v="13.99"/>
    <n v="27.47"/>
    <s v="Microsoft Windows Server 2012 R2 Standard"/>
    <n v="110"/>
    <n v="83"/>
    <n v="27"/>
    <n v="32"/>
    <n v="2"/>
    <n v="3"/>
  </r>
  <r>
    <s v="wlfpa156v"/>
    <s v="Wlfpa156v.lfad.lfnet.se"/>
    <x v="2"/>
    <x v="3"/>
    <x v="2"/>
    <x v="1"/>
    <n v="9.3000000000000007"/>
    <n v="0.52"/>
    <n v="89.04"/>
    <n v="16.39"/>
    <n v="13.49"/>
    <n v="25.2"/>
    <s v="Microsoft Windows Server 2012 R2 Standard"/>
    <n v="110"/>
    <n v="83"/>
    <n v="27"/>
    <n v="32"/>
    <n v="1"/>
    <n v="2"/>
  </r>
  <r>
    <s v="wlfpa157v"/>
    <s v="Wlfpa157v.lfad.lfnet.se"/>
    <x v="2"/>
    <x v="3"/>
    <x v="2"/>
    <x v="1"/>
    <n v="7.61"/>
    <n v="0.45"/>
    <n v="99.74"/>
    <n v="16.05"/>
    <n v="13.39"/>
    <n v="23.85"/>
    <s v="Microsoft Windows Server 2012 R2 Standard"/>
    <n v="110"/>
    <n v="83"/>
    <n v="27"/>
    <n v="32"/>
    <n v="1"/>
    <n v="2"/>
  </r>
  <r>
    <s v="wlfpa158v"/>
    <s v="Wlfpa158v.lfad.lfnet.se"/>
    <x v="2"/>
    <x v="3"/>
    <x v="2"/>
    <x v="1"/>
    <n v="0.66"/>
    <n v="0.41"/>
    <n v="95.03"/>
    <n v="16.84"/>
    <n v="13.66"/>
    <n v="24.85"/>
    <s v="Microsoft Windows Server 2012 R2 Standard"/>
    <n v="110"/>
    <n v="84"/>
    <n v="26"/>
    <n v="32"/>
    <n v="2"/>
    <n v="2"/>
  </r>
  <r>
    <s v="wlfpa159v"/>
    <s v="Wlfpa159v.lfad.lfnet.se"/>
    <x v="2"/>
    <x v="3"/>
    <x v="2"/>
    <x v="1"/>
    <n v="0.64"/>
    <n v="0.36"/>
    <n v="99.4"/>
    <n v="16.940000000000001"/>
    <n v="13.79"/>
    <n v="24.49"/>
    <s v="Microsoft Windows Server 2012 R2 Standard"/>
    <n v="110"/>
    <n v="85"/>
    <n v="25"/>
    <n v="16"/>
    <n v="1"/>
    <n v="2"/>
  </r>
  <r>
    <s v="wlfpa160v"/>
    <s v="WLFPA160V.lfad.lfnet.se"/>
    <x v="2"/>
    <x v="3"/>
    <x v="2"/>
    <x v="1"/>
    <n v="0.75"/>
    <n v="0.48"/>
    <n v="95.64"/>
    <n v="16.96"/>
    <n v="13.83"/>
    <n v="24.72"/>
    <s v="Microsoft Windows Server 2012 R2 Standard"/>
    <n v="230"/>
    <n v="139"/>
    <n v="91"/>
    <n v="16"/>
    <n v="2"/>
    <n v="2"/>
  </r>
  <r>
    <s v="wlfpa161v"/>
    <s v="WLFPA161V.lfad.lfnet.se"/>
    <x v="2"/>
    <x v="3"/>
    <x v="2"/>
    <x v="1"/>
    <n v="0.88"/>
    <n v="0.48"/>
    <n v="57.14"/>
    <n v="16.760000000000002"/>
    <n v="13.92"/>
    <n v="24.65"/>
    <s v="Microsoft Windows Server 2012 R2 Standard"/>
    <n v="560"/>
    <n v="483"/>
    <n v="77"/>
    <n v="3"/>
    <n v="2"/>
    <n v="4"/>
  </r>
  <r>
    <s v="wlfpa162"/>
    <s v="WLFPA162.lfad.lfnet.se"/>
    <x v="2"/>
    <x v="3"/>
    <x v="2"/>
    <x v="0"/>
    <n v="4.0999999999999996"/>
    <n v="0"/>
    <n v="25"/>
    <n v="82.28"/>
    <n v="50.07"/>
    <n v="86.97"/>
    <s v="Microsoft Windows Server 2016 Standard"/>
    <n v="80"/>
    <n v="56"/>
    <n v="24"/>
    <n v="4"/>
    <n v="1"/>
    <n v="1"/>
  </r>
  <r>
    <s v="wlfpa163v"/>
    <s v="Wlfpa163v.lfad.lfnet.se"/>
    <x v="2"/>
    <x v="3"/>
    <x v="2"/>
    <x v="1"/>
    <n v="0.7"/>
    <n v="0.41"/>
    <n v="94.55"/>
    <n v="10.48"/>
    <n v="6.56"/>
    <n v="21.54"/>
    <s v="Microsoft Windows Server 2012 R2 Standard"/>
    <n v="70"/>
    <n v="44"/>
    <n v="26"/>
    <n v="8"/>
    <n v="1"/>
    <n v="2"/>
  </r>
  <r>
    <s v="wlfpa166v"/>
    <s v="WLFPA166V.lfad.lfnet.se"/>
    <x v="2"/>
    <x v="3"/>
    <x v="2"/>
    <x v="1"/>
    <n v="0.74"/>
    <n v="0.39"/>
    <n v="96.08"/>
    <n v="16.47"/>
    <n v="13.45"/>
    <n v="26.08"/>
    <s v="Microsoft Windows Server 2012 R2 Standard"/>
    <n v="100"/>
    <n v="77"/>
    <n v="23"/>
    <n v="8"/>
    <n v="1"/>
    <n v="2"/>
  </r>
  <r>
    <s v="WLFPA167V"/>
    <s v="WLFPA167V.lfad.lfnet.se"/>
    <x v="2"/>
    <x v="3"/>
    <x v="2"/>
    <x v="1"/>
    <n v="0.63"/>
    <n v="0.44"/>
    <n v="71.69"/>
    <n v="16.38"/>
    <n v="13.76"/>
    <n v="25.18"/>
    <s v="Microsoft Windows Server 2012 R2 Standard"/>
    <n v="100"/>
    <n v="84"/>
    <n v="16"/>
    <n v="8"/>
    <n v="1"/>
    <n v="2"/>
  </r>
  <r>
    <s v="WLFPA174V"/>
    <s v="WLFPA174V.lfad.lfnet.se"/>
    <x v="2"/>
    <x v="3"/>
    <x v="2"/>
    <x v="1"/>
    <n v="3.07"/>
    <n v="2.39"/>
    <n v="50.65"/>
    <n v="21.04"/>
    <n v="19.3"/>
    <n v="26.88"/>
    <s v="Microsoft Windows Server 2012 R2 Standard"/>
    <n v="100"/>
    <n v="84"/>
    <n v="16"/>
    <n v="8"/>
    <n v="1"/>
    <n v="2"/>
  </r>
  <r>
    <s v="wlfpd005"/>
    <s v="wlfpd005.lfad.lfnet.se"/>
    <x v="20"/>
    <x v="2"/>
    <x v="157"/>
    <x v="1"/>
    <n v="0.97"/>
    <n v="0.49"/>
    <n v="87.64"/>
    <n v="23.01"/>
    <n v="4.8499999999999996"/>
    <n v="26.07"/>
    <s v="Microsoft Windows Server 2012 R2 Standard"/>
    <n v="72"/>
    <n v="15"/>
    <n v="57"/>
    <n v="32"/>
    <n v="1"/>
    <n v="4"/>
  </r>
  <r>
    <s v="wlfpd006"/>
    <s v="wlfpd006.lfad.lfnet.se"/>
    <x v="20"/>
    <x v="2"/>
    <x v="157"/>
    <x v="1"/>
    <n v="1.39"/>
    <n v="0.78"/>
    <n v="93.51"/>
    <n v="28.92"/>
    <n v="10.23"/>
    <n v="36.58"/>
    <s v="Microsoft Windows Server 2012 R2 Standard"/>
    <n v="80"/>
    <n v="30"/>
    <n v="50"/>
    <n v="8"/>
    <n v="1"/>
    <n v="2"/>
  </r>
  <r>
    <s v="WLFPD006V"/>
    <s v="WLFPD006V.lfad.lfnet.se"/>
    <x v="20"/>
    <x v="2"/>
    <x v="157"/>
    <x v="1"/>
    <n v="6.43"/>
    <n v="1.06"/>
    <n v="99.91"/>
    <n v="67.14"/>
    <n v="9.8000000000000007"/>
    <n v="75.64"/>
    <s v="Microsoft Windows Server 2008 R2 Standard "/>
    <n v="6352"/>
    <n v="3308"/>
    <n v="3044"/>
    <n v="32"/>
    <n v="2"/>
    <n v="2"/>
  </r>
  <r>
    <s v="WLFPD007V"/>
    <s v="wlfpd007v.lfad.lfnet.se"/>
    <x v="32"/>
    <x v="2"/>
    <x v="155"/>
    <x v="1"/>
    <n v="5.77"/>
    <n v="0.62"/>
    <n v="73.03"/>
    <n v="64.72"/>
    <n v="4.67"/>
    <n v="70.52"/>
    <s v="Microsoft Windows Server 2012 R2 Standard"/>
    <n v="1760"/>
    <n v="1021"/>
    <n v="739"/>
    <n v="32"/>
    <n v="5"/>
    <n v="1"/>
  </r>
  <r>
    <s v="WLFPD114V"/>
    <s v="WLFPD114V.lfad.lfnet.se"/>
    <x v="2"/>
    <x v="3"/>
    <x v="2"/>
    <x v="1"/>
    <n v="6.44"/>
    <n v="0.62"/>
    <n v="100"/>
    <n v="27.72"/>
    <n v="2.11"/>
    <n v="34.71"/>
    <s v="Microsoft Windows Server 2012 R2 Standard"/>
    <n v="6140"/>
    <n v="2248"/>
    <n v="3892"/>
    <n v="128"/>
    <n v="2"/>
    <n v="4"/>
  </r>
  <r>
    <s v="WLFPD123"/>
    <s v="WLFPD123.lfad.lfnet.se"/>
    <x v="0"/>
    <x v="2"/>
    <x v="0"/>
    <x v="0"/>
    <n v="1.84"/>
    <n v="0"/>
    <n v="9.31"/>
    <n v="60.33"/>
    <n v="9.18"/>
    <n v="95.65"/>
    <s v="Microsoft Windows Server 2012 R2 Standard"/>
    <n v="664"/>
    <n v="376"/>
    <n v="288"/>
    <n v="16"/>
    <n v="2"/>
    <n v="8"/>
  </r>
  <r>
    <s v="WLFPD124"/>
    <s v="WLFPD124.lfad.lfnet.se"/>
    <x v="0"/>
    <x v="2"/>
    <x v="0"/>
    <x v="0"/>
    <n v="1.82"/>
    <n v="0"/>
    <n v="8.57"/>
    <n v="40.68"/>
    <n v="8.48"/>
    <n v="99.98"/>
    <s v="Microsoft Windows Server 2012 R2 Standard"/>
    <n v="310"/>
    <n v="224"/>
    <n v="86"/>
    <n v="16"/>
    <n v="2"/>
    <n v="8"/>
  </r>
  <r>
    <s v="wlfpd148"/>
    <s v="WLFPD148.lfad.lfnet.se"/>
    <x v="2"/>
    <x v="3"/>
    <x v="2"/>
    <x v="0"/>
    <n v="2.74"/>
    <n v="0"/>
    <n v="19.329999999999998"/>
    <n v="12.95"/>
    <n v="11.38"/>
    <n v="15.98"/>
    <s v="Microsoft Windows Server 2016 Standard"/>
    <n v="180"/>
    <n v="155"/>
    <n v="25"/>
    <n v="8"/>
    <n v="1"/>
    <n v="2"/>
  </r>
  <r>
    <s v="wlfpd149"/>
    <s v="WLFPD149.lfad.lfnet.se"/>
    <x v="2"/>
    <x v="3"/>
    <x v="2"/>
    <x v="0"/>
    <n v="1.9"/>
    <n v="0"/>
    <n v="15.99"/>
    <n v="7.22"/>
    <n v="6.5"/>
    <n v="9.15"/>
    <s v="Microsoft Windows Server 2016 Standard"/>
    <n v="110"/>
    <n v="64"/>
    <n v="46"/>
    <n v="16"/>
    <n v="2"/>
    <n v="2"/>
  </r>
  <r>
    <s v="wlfpf001v"/>
    <s v="wlfpf001v.lfad.lfnet.se"/>
    <x v="33"/>
    <x v="2"/>
    <x v="158"/>
    <x v="1"/>
    <n v="3.26"/>
    <n v="0.83"/>
    <n v="89.25"/>
    <n v="15.69"/>
    <n v="7.96"/>
    <n v="33.950000000000003"/>
    <s v="Microsoft Windows Server 2012 Standard"/>
    <n v="1254"/>
    <n v="470"/>
    <n v="784"/>
    <n v="4"/>
    <n v="2"/>
    <n v="1"/>
  </r>
  <r>
    <s v="WLFTA002V"/>
    <s v="WLFTA002V.lfad.lfnet.se"/>
    <x v="2"/>
    <x v="0"/>
    <x v="153"/>
    <x v="1"/>
    <n v="1.49"/>
    <n v="0.69"/>
    <n v="99.33"/>
    <n v="23.02"/>
    <n v="9.6300000000000008"/>
    <n v="30.82"/>
    <s v="Microsoft Windows Server 2012 R2 Standard"/>
    <n v="100"/>
    <n v="57"/>
    <n v="43"/>
    <n v="4"/>
    <n v="2"/>
    <n v="1"/>
  </r>
  <r>
    <s v="WLFTA003V"/>
    <s v="WLFTA003V.lfad.lfnet.se"/>
    <x v="2"/>
    <x v="11"/>
    <x v="153"/>
    <x v="1"/>
    <n v="1.32"/>
    <n v="0.15"/>
    <n v="99.72"/>
    <n v="17.57"/>
    <n v="10.050000000000001"/>
    <n v="24.6"/>
    <s v="Microsoft Windows Server 2008 R2 Standard "/>
    <n v="80"/>
    <n v="30"/>
    <n v="50"/>
    <n v="4"/>
    <n v="2"/>
    <n v="1"/>
  </r>
  <r>
    <s v="WLFTA006V"/>
    <s v="wlfta006v.lfad.lfnet.se"/>
    <x v="29"/>
    <x v="1"/>
    <x v="151"/>
    <x v="1"/>
    <n v="10.119999999999999"/>
    <n v="2.04"/>
    <n v="99.62"/>
    <n v="81.08"/>
    <n v="7.87"/>
    <n v="96.35"/>
    <s v="Microsoft Windows Server 2008 R2 Standard "/>
    <n v="3200"/>
    <n v="701"/>
    <n v="2499"/>
    <n v="32"/>
    <n v="4"/>
    <n v="1"/>
  </r>
  <r>
    <s v="WLFTA007V"/>
    <s v="WLFTA007V.lfad.lfnet.se"/>
    <x v="25"/>
    <x v="1"/>
    <x v="159"/>
    <x v="1"/>
    <n v="1.26"/>
    <n v="0.84"/>
    <n v="90.85"/>
    <n v="24.45"/>
    <n v="9.39"/>
    <n v="39.56"/>
    <s v="Microsoft Windows Server 2012 R2 Standard"/>
    <n v="80"/>
    <n v="21"/>
    <n v="59"/>
    <n v="4"/>
    <n v="2"/>
    <n v="1"/>
  </r>
  <r>
    <s v="wlfta100v"/>
    <s v="WLFTA100V.lfad.lfnet.se"/>
    <x v="31"/>
    <x v="1"/>
    <x v="156"/>
    <x v="1"/>
    <n v="4.54"/>
    <n v="3.61"/>
    <n v="100"/>
    <n v="21.86"/>
    <n v="11.6"/>
    <n v="26.19"/>
    <s v="Microsoft Windows Server 2012 R2 Standard"/>
    <n v="240"/>
    <n v="214"/>
    <n v="26"/>
    <n v="16"/>
    <n v="1"/>
    <n v="2"/>
  </r>
  <r>
    <s v="Wlfta102v"/>
    <s v="Wlfta102v.lfad.lfnet.se"/>
    <x v="33"/>
    <x v="1"/>
    <x v="160"/>
    <x v="1"/>
    <n v="1.44"/>
    <n v="0.55000000000000004"/>
    <n v="78"/>
    <n v="12.65"/>
    <n v="5.7"/>
    <n v="20.48"/>
    <s v="Microsoft Windows Server 2016 Standard"/>
    <n v="260"/>
    <n v="236"/>
    <n v="24"/>
    <n v="16"/>
    <n v="2"/>
    <n v="2"/>
  </r>
  <r>
    <s v="Wlfta103v"/>
    <s v="Wlfta103v.lfad.lfnet.se"/>
    <x v="33"/>
    <x v="1"/>
    <x v="160"/>
    <x v="1"/>
    <n v="1.22"/>
    <n v="0.53"/>
    <n v="77.44"/>
    <n v="13.03"/>
    <n v="5.0999999999999996"/>
    <n v="22.25"/>
    <s v="Microsoft Windows Server 2016 Standard"/>
    <n v="260"/>
    <n v="231"/>
    <n v="29"/>
    <n v="16"/>
    <n v="2"/>
    <n v="2"/>
  </r>
  <r>
    <s v="wlfta115v"/>
    <s v="WLFTA115V.lfad.lfnet.se"/>
    <x v="0"/>
    <x v="0"/>
    <x v="0"/>
    <x v="1"/>
    <n v="1.01"/>
    <n v="0.62"/>
    <n v="57.18"/>
    <n v="11.8"/>
    <n v="7.51"/>
    <n v="18.43"/>
    <s v="Microsoft Windows Server 2012 R2 Standard"/>
    <n v="214"/>
    <n v="137"/>
    <n v="77"/>
    <n v="8"/>
    <n v="2"/>
    <n v="2"/>
  </r>
  <r>
    <s v="WLFTA116V"/>
    <s v="WLFTA116V.lfad.lfnet.se"/>
    <x v="0"/>
    <x v="0"/>
    <x v="0"/>
    <x v="1"/>
    <n v="1.06"/>
    <n v="0.63"/>
    <n v="66.95"/>
    <n v="10.57"/>
    <n v="6.22"/>
    <n v="17.93"/>
    <s v="Microsoft Windows Server 2012 R2 Standard"/>
    <n v="110"/>
    <n v="65"/>
    <n v="45"/>
    <n v="8"/>
    <n v="2"/>
    <n v="2"/>
  </r>
  <r>
    <s v="Wlfta129v"/>
    <s v="Wlfta129v.lfad.lfnet.se"/>
    <x v="2"/>
    <x v="3"/>
    <x v="2"/>
    <x v="1"/>
    <n v="0.67"/>
    <n v="0.28999999999999998"/>
    <n v="10.87"/>
    <n v="11.6"/>
    <n v="9.4600000000000009"/>
    <n v="13.73"/>
    <s v="Microsoft Windows Server 2016 Standard"/>
    <n v="160"/>
    <n v="135"/>
    <n v="25"/>
    <n v="16"/>
    <n v="2"/>
    <n v="2"/>
  </r>
  <r>
    <s v="Wlfta130v"/>
    <s v="Wlfta130v.lfad.lfnet.se"/>
    <x v="2"/>
    <x v="3"/>
    <x v="2"/>
    <x v="1"/>
    <n v="0.62"/>
    <n v="0.45"/>
    <n v="15.18"/>
    <n v="10.55"/>
    <n v="8.42"/>
    <n v="13.12"/>
    <s v="Microsoft Windows Server 2016 Standard"/>
    <n v="160"/>
    <n v="136"/>
    <n v="24"/>
    <n v="16"/>
    <n v="2"/>
    <n v="2"/>
  </r>
  <r>
    <s v="Wlfta131v"/>
    <s v="Wlfta131v.lfad.lfnet.se"/>
    <x v="2"/>
    <x v="3"/>
    <x v="2"/>
    <x v="1"/>
    <n v="0.86"/>
    <n v="0.41"/>
    <n v="73.69"/>
    <n v="9.49"/>
    <n v="7.71"/>
    <n v="15.1"/>
    <s v="Microsoft Windows Server 2012 R2 Standard"/>
    <n v="2384"/>
    <n v="711"/>
    <n v="1673"/>
    <n v="144"/>
    <n v="2"/>
    <n v="8"/>
  </r>
  <r>
    <s v="Wlfta132v"/>
    <s v="Wlfta132v.lfad.lfnet.se"/>
    <x v="2"/>
    <x v="3"/>
    <x v="2"/>
    <x v="1"/>
    <n v="1.07"/>
    <n v="0.52"/>
    <n v="76.63"/>
    <n v="10.87"/>
    <n v="9"/>
    <n v="16.84"/>
    <s v="Microsoft Windows Server 2012 R2 Standard"/>
    <n v="1110"/>
    <n v="861"/>
    <n v="249"/>
    <n v="144"/>
    <n v="2"/>
    <n v="4"/>
  </r>
  <r>
    <s v="Wlfta133v"/>
    <s v="Wlfta133v.lfad.lfnet.se"/>
    <x v="2"/>
    <x v="3"/>
    <x v="2"/>
    <x v="1"/>
    <n v="0.81"/>
    <n v="0.46"/>
    <n v="23.81"/>
    <n v="4.38"/>
    <n v="3.45"/>
    <n v="5.01"/>
    <s v="Microsoft Windows Server 2016 Standard"/>
    <n v="460"/>
    <n v="435"/>
    <n v="25"/>
    <n v="64"/>
    <n v="2"/>
    <n v="2"/>
  </r>
  <r>
    <s v="Wlfta136v"/>
    <s v="Wlfta136v.lfad.lfnet.se"/>
    <x v="2"/>
    <x v="3"/>
    <x v="2"/>
    <x v="1"/>
    <n v="4.43"/>
    <n v="0.21"/>
    <n v="24.7"/>
    <n v="10.9"/>
    <n v="5.79"/>
    <n v="15.3"/>
    <s v="Microsoft Windows Server 2016 Standard"/>
    <n v="138"/>
    <n v="88"/>
    <n v="50"/>
    <n v="512"/>
    <n v="2"/>
    <n v="8"/>
  </r>
  <r>
    <s v="Wlfta137v"/>
    <s v="Wlfta137v.lfad.lfnet.se"/>
    <x v="2"/>
    <x v="3"/>
    <x v="2"/>
    <x v="1"/>
    <n v="0.28999999999999998"/>
    <n v="0.18"/>
    <n v="33.29"/>
    <n v="9.6999999999999993"/>
    <n v="5.4"/>
    <n v="14.47"/>
    <s v="Microsoft Windows Server 2016 Standard"/>
    <n v="260"/>
    <n v="235"/>
    <n v="25"/>
    <n v="32"/>
    <n v="2"/>
    <n v="4"/>
  </r>
  <r>
    <s v="Wlfta138v"/>
    <s v="Wlfta138v.lfad.lfnet.se"/>
    <x v="2"/>
    <x v="3"/>
    <x v="2"/>
    <x v="1"/>
    <n v="0.34"/>
    <n v="0.05"/>
    <n v="62.03"/>
    <n v="10.27"/>
    <n v="5.19"/>
    <n v="16.940000000000001"/>
    <s v="Microsoft Windows Server 2016 Standard"/>
    <n v="80"/>
    <n v="38"/>
    <n v="42"/>
    <n v="2"/>
    <n v="1"/>
    <n v="1"/>
  </r>
  <r>
    <s v="Wlfta139v"/>
    <s v="Wlfta139v.lfad.lfnet.se"/>
    <x v="2"/>
    <x v="3"/>
    <x v="2"/>
    <x v="1"/>
    <n v="0.35"/>
    <n v="0.21"/>
    <n v="76.14"/>
    <n v="10.41"/>
    <n v="5.33"/>
    <n v="16.61"/>
    <s v="Microsoft Windows Server 2012 R2 Standard"/>
    <n v="310"/>
    <n v="249"/>
    <n v="61"/>
    <n v="32"/>
    <n v="2"/>
    <n v="4"/>
  </r>
  <r>
    <s v="Wlfta140v"/>
    <s v="Wlfta140v.lfad.lfnet.se"/>
    <x v="2"/>
    <x v="3"/>
    <x v="2"/>
    <x v="1"/>
    <n v="0.81"/>
    <n v="0.19"/>
    <n v="40.119999999999997"/>
    <n v="43.86"/>
    <n v="5.99"/>
    <n v="48.72"/>
    <s v="Microsoft Windows Server 2016 Standard"/>
    <n v="1060"/>
    <n v="758"/>
    <n v="302"/>
    <n v="32"/>
    <n v="2"/>
    <n v="8"/>
  </r>
  <r>
    <s v="Wlfta141v"/>
    <s v="Wlfta141v.lfad.lfnet.se"/>
    <x v="2"/>
    <x v="3"/>
    <x v="2"/>
    <x v="1"/>
    <n v="0.34"/>
    <n v="0.23"/>
    <n v="59.03"/>
    <n v="5.79"/>
    <n v="4.37"/>
    <n v="11.37"/>
    <s v="Microsoft Windows Server 2016 Standard"/>
    <n v="560"/>
    <n v="529"/>
    <n v="31"/>
    <n v="32"/>
    <n v="2"/>
    <n v="4"/>
  </r>
  <r>
    <s v="WLFTA144V"/>
    <s v="WLFTA144V.lfad.lfnet.se"/>
    <x v="2"/>
    <x v="3"/>
    <x v="2"/>
    <x v="1"/>
    <n v="0.35"/>
    <n v="0.1"/>
    <n v="29.97"/>
    <n v="9.99"/>
    <n v="4.8"/>
    <n v="16.75"/>
    <s v="Microsoft Windows Server 2016 Standard"/>
    <n v="260"/>
    <n v="235"/>
    <n v="25"/>
    <n v="32"/>
    <n v="2"/>
    <n v="4"/>
  </r>
  <r>
    <s v="WLFTA170V"/>
    <s v="WLFTA170V.lfad.lfnet.se"/>
    <x v="2"/>
    <x v="3"/>
    <x v="2"/>
    <x v="1"/>
    <n v="1.89"/>
    <n v="0.27"/>
    <n v="51.48"/>
    <n v="19.18"/>
    <n v="16.399999999999999"/>
    <n v="23.81"/>
    <s v="Microsoft Windows Server 2016 Standard"/>
    <n v="260"/>
    <n v="238"/>
    <n v="22"/>
    <n v="32"/>
    <n v="2"/>
    <n v="4"/>
  </r>
  <r>
    <s v="WLFTD0011"/>
    <s v="WLFTD0011.lfad.lfnet.se"/>
    <x v="0"/>
    <x v="1"/>
    <x v="0"/>
    <x v="1"/>
    <n v="1.51"/>
    <n v="0.86"/>
    <n v="99.07"/>
    <n v="41.89"/>
    <n v="9.4"/>
    <n v="47.71"/>
    <s v="Microsoft Windows Server 2012 R2 Standard"/>
    <n v="151"/>
    <n v="81"/>
    <n v="70"/>
    <n v="8"/>
    <n v="2"/>
    <n v="1"/>
  </r>
  <r>
    <s v="wlftd005"/>
    <s v="wlftd005.lfad.lfnet.se"/>
    <x v="30"/>
    <x v="0"/>
    <x v="152"/>
    <x v="1"/>
    <n v="13.22"/>
    <n v="3.53"/>
    <n v="69.94"/>
    <n v="45.34"/>
    <n v="6.43"/>
    <n v="56.43"/>
    <s v="Microsoft Windows Server 2012 R2 Standard"/>
    <n v="135"/>
    <n v="68"/>
    <n v="67"/>
    <n v="32"/>
    <n v="1"/>
    <n v="4"/>
  </r>
  <r>
    <s v="wlftd008"/>
    <s v="wlftd008.lfad.lfnet.se"/>
    <x v="32"/>
    <x v="0"/>
    <x v="155"/>
    <x v="1"/>
    <n v="16.510000000000002"/>
    <n v="1.68"/>
    <n v="99.58"/>
    <n v="84.92"/>
    <n v="5.26"/>
    <n v="94.86"/>
    <s v="Microsoft Windows Server 2012 R2 Standard"/>
    <n v="2682"/>
    <n v="954"/>
    <n v="1728"/>
    <n v="32"/>
    <n v="2"/>
    <n v="2"/>
  </r>
  <r>
    <s v="WLFTD009V"/>
    <s v="WLFTD009V.lfad.lfnet.se"/>
    <x v="2"/>
    <x v="11"/>
    <x v="153"/>
    <x v="1"/>
    <n v="4.03"/>
    <n v="0.28999999999999998"/>
    <n v="99.86"/>
    <n v="19.940000000000001"/>
    <n v="3.77"/>
    <n v="42.36"/>
    <s v="Microsoft Windows Server 2008 R2 Standard "/>
    <n v="65"/>
    <n v="27"/>
    <n v="38"/>
    <n v="16"/>
    <n v="2"/>
    <n v="1"/>
  </r>
  <r>
    <s v="WLFTD010V"/>
    <s v="WLFTD010V.lfad.lfnet.se"/>
    <x v="2"/>
    <x v="0"/>
    <x v="153"/>
    <x v="1"/>
    <n v="0.88"/>
    <n v="0.3"/>
    <n v="99.94"/>
    <n v="41.51"/>
    <n v="9.39"/>
    <n v="45.24"/>
    <s v="Microsoft Windows Server 2012 R2 Standard"/>
    <n v="151"/>
    <n v="71"/>
    <n v="80"/>
    <n v="8"/>
    <n v="2"/>
    <n v="1"/>
  </r>
  <r>
    <s v="WLFTD101V"/>
    <s v="WLFTD101V.lfad.lfnet.se"/>
    <x v="31"/>
    <x v="1"/>
    <x v="156"/>
    <x v="2"/>
    <n v="2.84"/>
    <n v="0.66"/>
    <n v="99.36"/>
    <n v="33.700000000000003"/>
    <n v="5.66"/>
    <n v="36.6"/>
    <s v="Microsoft Windows Server 2016 Standard"/>
    <n v="120"/>
    <n v="95"/>
    <n v="25"/>
    <n v="8"/>
    <n v="2"/>
    <n v="4"/>
  </r>
  <r>
    <s v="Wlftd104v"/>
    <s v="Wlftd104v.lfad.lfnet.se"/>
    <x v="33"/>
    <x v="1"/>
    <x v="160"/>
    <x v="1"/>
    <n v="1.02"/>
    <n v="0.23"/>
    <n v="58.63"/>
    <n v="12.88"/>
    <n v="5.19"/>
    <n v="22.96"/>
    <s v="Microsoft Windows Server 2016 Standard"/>
    <n v="2107"/>
    <n v="952"/>
    <n v="1155"/>
    <n v="64"/>
    <n v="4"/>
    <n v="10"/>
  </r>
  <r>
    <s v="Wlftd105v"/>
    <s v="Wlftd105v.lfad.lfnet.se"/>
    <x v="33"/>
    <x v="1"/>
    <x v="160"/>
    <x v="1"/>
    <n v="1.08"/>
    <n v="0.28999999999999998"/>
    <n v="69.02"/>
    <n v="12.3"/>
    <n v="5.52"/>
    <n v="22.47"/>
    <s v="Microsoft Windows Server 2016 Standard"/>
    <n v="260"/>
    <n v="230"/>
    <n v="30"/>
    <n v="16"/>
    <n v="2"/>
    <n v="2"/>
  </r>
  <r>
    <s v="WLFTD106"/>
    <s v="WLFTD106.lfad.lfnet.se"/>
    <x v="27"/>
    <x v="0"/>
    <x v="95"/>
    <x v="0"/>
    <n v="1.1000000000000001"/>
    <n v="0"/>
    <n v="7.36"/>
    <n v="39.6"/>
    <n v="7.89"/>
    <n v="70.25"/>
    <s v="Microsoft Windows Server 2012 R2 Standard"/>
    <n v="544"/>
    <n v="404"/>
    <n v="140"/>
    <n v="16"/>
    <n v="2"/>
    <n v="8"/>
  </r>
  <r>
    <s v="WLFTD107"/>
    <s v="WLFTD107.lfad.lfnet.se"/>
    <x v="0"/>
    <x v="0"/>
    <x v="0"/>
    <x v="0"/>
    <n v="1.08"/>
    <n v="0"/>
    <n v="8.0299999999999994"/>
    <n v="40.369999999999997"/>
    <n v="8.84"/>
    <n v="69.83"/>
    <s v="Microsoft Windows Server 2012 R2 Standard"/>
    <n v="290"/>
    <n v="119"/>
    <n v="171"/>
    <n v="16"/>
    <n v="2"/>
    <n v="8"/>
  </r>
  <r>
    <s v="Wlftd134v"/>
    <s v="Wlftd134v.lfad.lfnet.se"/>
    <x v="2"/>
    <x v="3"/>
    <x v="2"/>
    <x v="1"/>
    <n v="0.97"/>
    <n v="0.55000000000000004"/>
    <n v="50.03"/>
    <n v="28.02"/>
    <n v="7.58"/>
    <n v="36.46"/>
    <s v="Microsoft Windows Server 2016 Standard"/>
    <n v="160"/>
    <n v="111"/>
    <n v="49"/>
    <n v="16"/>
    <n v="2"/>
    <n v="2"/>
  </r>
  <r>
    <s v="Wlftd135v"/>
    <s v="Wlftd135v.lfad.lfnet.se"/>
    <x v="2"/>
    <x v="3"/>
    <x v="2"/>
    <x v="1"/>
    <n v="0.94"/>
    <n v="0.54"/>
    <n v="27.96"/>
    <n v="63.01"/>
    <n v="59.77"/>
    <n v="66.77"/>
    <s v="Microsoft Windows Server 2016 Standard"/>
    <n v="460"/>
    <n v="300"/>
    <n v="160"/>
    <n v="64"/>
    <n v="2"/>
    <n v="2"/>
  </r>
  <r>
    <s v="Wlftd142v"/>
    <s v="wlftd142v.lfad.lfnet.se"/>
    <x v="2"/>
    <x v="3"/>
    <x v="2"/>
    <x v="1"/>
    <n v="0.48"/>
    <n v="0.08"/>
    <n v="39.590000000000003"/>
    <n v="39.25"/>
    <n v="4.53"/>
    <n v="72.72"/>
    <s v="Microsoft Windows Server 2016 Standard"/>
    <n v="1065"/>
    <n v="963"/>
    <n v="102"/>
    <n v="32"/>
    <n v="2"/>
    <n v="4"/>
  </r>
  <r>
    <s v="Wlftd143v"/>
    <s v="wlftd143v.lfad.lfnet.se"/>
    <x v="2"/>
    <x v="3"/>
    <x v="2"/>
    <x v="1"/>
    <n v="0.53"/>
    <n v="0.03"/>
    <n v="43.37"/>
    <n v="38.36"/>
    <n v="4.91"/>
    <n v="69.459999999999994"/>
    <s v="Microsoft Windows Server 2016 Standard"/>
    <n v="160"/>
    <n v="121"/>
    <n v="39"/>
    <n v="32"/>
    <n v="2"/>
    <n v="4"/>
  </r>
  <r>
    <s v="Wlftd150v"/>
    <s v="Wlftd150v.lfad.lfnet.se"/>
    <x v="2"/>
    <x v="3"/>
    <x v="2"/>
    <x v="1"/>
    <n v="4.3"/>
    <n v="1.2"/>
    <n v="80.36"/>
    <n v="43.94"/>
    <n v="4.58"/>
    <n v="61.54"/>
    <s v="Microsoft Windows Server 2016 Standard"/>
    <n v="160"/>
    <n v="121"/>
    <n v="39"/>
    <n v="32"/>
    <n v="2"/>
    <n v="4"/>
  </r>
  <r>
    <s v="WLFTD171V"/>
    <s v="WLFTD171V.lfad.lfnet.se"/>
    <x v="2"/>
    <x v="3"/>
    <x v="2"/>
    <x v="1"/>
    <n v="5.39"/>
    <n v="0.36"/>
    <n v="60.95"/>
    <n v="28.01"/>
    <n v="27.45"/>
    <n v="30.48"/>
    <s v="Microsoft Windows Server 2016 Standard"/>
    <n v="160"/>
    <n v="121"/>
    <n v="39"/>
    <n v="32"/>
    <n v="2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1:N209" firstHeaderRow="1" firstDataRow="2" firstDataCol="1" rowPageCount="1" colPageCount="1"/>
  <pivotFields count="19">
    <pivotField dataField="1" showAll="0"/>
    <pivotField showAll="0"/>
    <pivotField axis="axisRow" showAll="0">
      <items count="36">
        <item x="0"/>
        <item x="2"/>
        <item x="12"/>
        <item x="7"/>
        <item x="29"/>
        <item x="27"/>
        <item x="23"/>
        <item x="5"/>
        <item x="4"/>
        <item x="13"/>
        <item x="32"/>
        <item x="25"/>
        <item x="6"/>
        <item x="8"/>
        <item x="33"/>
        <item x="24"/>
        <item x="21"/>
        <item x="19"/>
        <item x="9"/>
        <item x="14"/>
        <item x="16"/>
        <item x="3"/>
        <item x="10"/>
        <item x="22"/>
        <item x="31"/>
        <item x="30"/>
        <item x="28"/>
        <item x="15"/>
        <item x="11"/>
        <item x="20"/>
        <item x="17"/>
        <item x="1"/>
        <item x="18"/>
        <item m="1" x="34"/>
        <item x="26"/>
        <item t="default"/>
      </items>
    </pivotField>
    <pivotField axis="axisCol" multipleItemSelectionAllowed="1" showAll="0">
      <items count="13">
        <item x="3"/>
        <item x="0"/>
        <item x="4"/>
        <item x="8"/>
        <item x="2"/>
        <item x="5"/>
        <item x="9"/>
        <item x="11"/>
        <item x="7"/>
        <item x="1"/>
        <item x="6"/>
        <item x="10"/>
        <item t="default"/>
      </items>
    </pivotField>
    <pivotField axis="axisRow" showAll="0">
      <items count="165">
        <item x="0"/>
        <item x="2"/>
        <item x="8"/>
        <item x="140"/>
        <item x="117"/>
        <item x="132"/>
        <item x="66"/>
        <item x="14"/>
        <item x="43"/>
        <item x="114"/>
        <item x="156"/>
        <item x="151"/>
        <item x="115"/>
        <item x="111"/>
        <item x="60"/>
        <item x="3"/>
        <item x="10"/>
        <item x="68"/>
        <item x="36"/>
        <item x="144"/>
        <item x="145"/>
        <item x="118"/>
        <item x="159"/>
        <item x="116"/>
        <item x="107"/>
        <item x="108"/>
        <item x="109"/>
        <item x="143"/>
        <item x="1"/>
        <item x="53"/>
        <item x="13"/>
        <item x="4"/>
        <item x="33"/>
        <item x="133"/>
        <item x="52"/>
        <item x="113"/>
        <item x="110"/>
        <item x="42"/>
        <item x="82"/>
        <item x="44"/>
        <item m="1" x="163"/>
        <item x="7"/>
        <item x="93"/>
        <item x="38"/>
        <item x="75"/>
        <item x="18"/>
        <item x="26"/>
        <item x="80"/>
        <item x="9"/>
        <item x="128"/>
        <item x="92"/>
        <item x="91"/>
        <item x="90"/>
        <item x="135"/>
        <item x="20"/>
        <item x="37"/>
        <item x="100"/>
        <item x="27"/>
        <item x="94"/>
        <item x="160"/>
        <item x="98"/>
        <item x="158"/>
        <item x="73"/>
        <item x="149"/>
        <item x="23"/>
        <item x="123"/>
        <item x="49"/>
        <item x="103"/>
        <item x="102"/>
        <item x="77"/>
        <item x="74"/>
        <item x="56"/>
        <item x="121"/>
        <item x="6"/>
        <item x="85"/>
        <item x="55"/>
        <item x="19"/>
        <item x="71"/>
        <item x="127"/>
        <item x="146"/>
        <item x="122"/>
        <item x="154"/>
        <item x="153"/>
        <item x="96"/>
        <item x="150"/>
        <item x="29"/>
        <item x="147"/>
        <item x="137"/>
        <item x="17"/>
        <item x="41"/>
        <item x="30"/>
        <item x="21"/>
        <item x="99"/>
        <item x="40"/>
        <item x="70"/>
        <item x="129"/>
        <item x="136"/>
        <item x="79"/>
        <item x="47"/>
        <item x="138"/>
        <item x="59"/>
        <item x="126"/>
        <item x="78"/>
        <item x="22"/>
        <item x="112"/>
        <item x="64"/>
        <item x="63"/>
        <item x="39"/>
        <item x="152"/>
        <item x="34"/>
        <item x="50"/>
        <item x="141"/>
        <item x="89"/>
        <item x="28"/>
        <item x="54"/>
        <item x="106"/>
        <item x="124"/>
        <item x="35"/>
        <item x="51"/>
        <item x="16"/>
        <item x="15"/>
        <item x="32"/>
        <item x="12"/>
        <item x="48"/>
        <item x="58"/>
        <item m="1" x="161"/>
        <item x="25"/>
        <item x="131"/>
        <item x="31"/>
        <item x="76"/>
        <item x="24"/>
        <item x="61"/>
        <item x="69"/>
        <item x="130"/>
        <item x="46"/>
        <item x="87"/>
        <item x="65"/>
        <item x="148"/>
        <item x="11"/>
        <item x="157"/>
        <item x="120"/>
        <item x="101"/>
        <item x="57"/>
        <item x="72"/>
        <item x="134"/>
        <item x="5"/>
        <item x="155"/>
        <item x="62"/>
        <item x="81"/>
        <item x="105"/>
        <item x="139"/>
        <item x="97"/>
        <item x="125"/>
        <item x="119"/>
        <item x="45"/>
        <item x="95"/>
        <item x="67"/>
        <item x="83"/>
        <item x="84"/>
        <item m="1" x="162"/>
        <item x="104"/>
        <item x="86"/>
        <item x="88"/>
        <item x="142"/>
        <item t="default"/>
      </items>
    </pivotField>
    <pivotField axis="axisPage" multipleItemSelectionAllowe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4"/>
  </rowFields>
  <rowItems count="197">
    <i>
      <x/>
    </i>
    <i r="1">
      <x/>
    </i>
    <i r="1">
      <x v="163"/>
    </i>
    <i>
      <x v="1"/>
    </i>
    <i r="1">
      <x v="1"/>
    </i>
    <i r="1">
      <x v="82"/>
    </i>
    <i r="1">
      <x v="106"/>
    </i>
    <i r="1">
      <x v="132"/>
    </i>
    <i>
      <x v="2"/>
    </i>
    <i r="1">
      <x v="46"/>
    </i>
    <i>
      <x v="3"/>
    </i>
    <i r="1">
      <x v="7"/>
    </i>
    <i r="1">
      <x v="14"/>
    </i>
    <i r="1">
      <x v="17"/>
    </i>
    <i r="1">
      <x v="45"/>
    </i>
    <i r="1">
      <x v="67"/>
    </i>
    <i r="1">
      <x v="78"/>
    </i>
    <i r="1">
      <x v="87"/>
    </i>
    <i r="1">
      <x v="88"/>
    </i>
    <i r="1">
      <x v="130"/>
    </i>
    <i r="1">
      <x v="150"/>
    </i>
    <i r="1">
      <x v="157"/>
    </i>
    <i>
      <x v="4"/>
    </i>
    <i r="1">
      <x v="11"/>
    </i>
    <i r="1">
      <x v="84"/>
    </i>
    <i>
      <x v="5"/>
    </i>
    <i r="1">
      <x v="155"/>
    </i>
    <i>
      <x v="6"/>
    </i>
    <i r="1">
      <x v="5"/>
    </i>
    <i r="1">
      <x v="6"/>
    </i>
    <i r="1">
      <x v="24"/>
    </i>
    <i r="1">
      <x v="25"/>
    </i>
    <i r="1">
      <x v="26"/>
    </i>
    <i r="1">
      <x v="35"/>
    </i>
    <i r="1">
      <x v="36"/>
    </i>
    <i r="1">
      <x v="115"/>
    </i>
    <i r="1">
      <x v="156"/>
    </i>
    <i>
      <x v="7"/>
    </i>
    <i r="1">
      <x v="29"/>
    </i>
    <i r="1">
      <x v="30"/>
    </i>
    <i r="1">
      <x v="41"/>
    </i>
    <i r="1">
      <x v="73"/>
    </i>
    <i r="1">
      <x v="145"/>
    </i>
    <i>
      <x v="8"/>
    </i>
    <i r="1">
      <x v="2"/>
    </i>
    <i r="1">
      <x v="31"/>
    </i>
    <i r="1">
      <x v="32"/>
    </i>
    <i r="1">
      <x v="48"/>
    </i>
    <i r="1">
      <x v="49"/>
    </i>
    <i r="1">
      <x v="98"/>
    </i>
    <i r="1">
      <x v="119"/>
    </i>
    <i r="1">
      <x v="120"/>
    </i>
    <i r="1">
      <x v="138"/>
    </i>
    <i r="1">
      <x v="141"/>
    </i>
    <i r="1">
      <x v="154"/>
    </i>
    <i>
      <x v="9"/>
    </i>
    <i r="1">
      <x v="57"/>
    </i>
    <i>
      <x v="10"/>
    </i>
    <i r="1">
      <x v="146"/>
    </i>
    <i>
      <x v="11"/>
    </i>
    <i r="1">
      <x v="22"/>
    </i>
    <i r="1">
      <x v="70"/>
    </i>
    <i r="1">
      <x v="97"/>
    </i>
    <i>
      <x v="12"/>
    </i>
    <i r="1">
      <x v="12"/>
    </i>
    <i r="1">
      <x v="33"/>
    </i>
    <i r="1">
      <x v="122"/>
    </i>
    <i r="1">
      <x v="140"/>
    </i>
    <i r="1">
      <x v="144"/>
    </i>
    <i>
      <x v="13"/>
    </i>
    <i r="1">
      <x v="19"/>
    </i>
    <i r="1">
      <x v="75"/>
    </i>
    <i r="1">
      <x v="76"/>
    </i>
    <i r="1">
      <x v="162"/>
    </i>
    <i>
      <x v="14"/>
    </i>
    <i r="1">
      <x v="59"/>
    </i>
    <i r="1">
      <x v="61"/>
    </i>
    <i>
      <x v="15"/>
    </i>
    <i r="1">
      <x/>
    </i>
    <i r="1">
      <x v="77"/>
    </i>
    <i r="1">
      <x v="94"/>
    </i>
    <i r="1">
      <x v="158"/>
    </i>
    <i>
      <x v="16"/>
    </i>
    <i r="1">
      <x v="79"/>
    </i>
    <i r="1">
      <x v="86"/>
    </i>
    <i r="1">
      <x v="100"/>
    </i>
    <i r="1">
      <x v="131"/>
    </i>
    <i r="1">
      <x v="135"/>
    </i>
    <i r="1">
      <x v="136"/>
    </i>
    <i r="1">
      <x v="147"/>
    </i>
    <i r="1">
      <x v="148"/>
    </i>
    <i r="1">
      <x v="149"/>
    </i>
    <i>
      <x v="17"/>
    </i>
    <i r="1">
      <x v="37"/>
    </i>
    <i r="1">
      <x v="101"/>
    </i>
    <i r="1">
      <x v="137"/>
    </i>
    <i>
      <x v="18"/>
    </i>
    <i r="1">
      <x v="38"/>
    </i>
    <i r="1">
      <x v="39"/>
    </i>
    <i r="1">
      <x v="42"/>
    </i>
    <i r="1">
      <x v="47"/>
    </i>
    <i r="1">
      <x v="50"/>
    </i>
    <i r="1">
      <x v="51"/>
    </i>
    <i r="1">
      <x v="52"/>
    </i>
    <i r="1">
      <x v="54"/>
    </i>
    <i r="1">
      <x v="58"/>
    </i>
    <i r="1">
      <x v="112"/>
    </i>
    <i r="1">
      <x v="117"/>
    </i>
    <i r="1">
      <x v="121"/>
    </i>
    <i r="1">
      <x v="152"/>
    </i>
    <i r="1">
      <x v="160"/>
    </i>
    <i>
      <x v="19"/>
    </i>
    <i r="1">
      <x v="13"/>
    </i>
    <i r="1">
      <x v="60"/>
    </i>
    <i r="1">
      <x v="68"/>
    </i>
    <i r="1">
      <x v="92"/>
    </i>
    <i r="1">
      <x v="113"/>
    </i>
    <i r="1">
      <x v="118"/>
    </i>
    <i>
      <x v="20"/>
    </i>
    <i r="1">
      <x v="20"/>
    </i>
    <i r="1">
      <x v="27"/>
    </i>
    <i r="1">
      <x v="55"/>
    </i>
    <i r="1">
      <x v="56"/>
    </i>
    <i r="1">
      <x v="90"/>
    </i>
    <i r="1">
      <x v="93"/>
    </i>
    <i r="1">
      <x v="104"/>
    </i>
    <i>
      <x v="21"/>
    </i>
    <i r="1">
      <x v="15"/>
    </i>
    <i r="1">
      <x v="16"/>
    </i>
    <i r="1">
      <x v="18"/>
    </i>
    <i r="1">
      <x v="66"/>
    </i>
    <i r="1">
      <x v="123"/>
    </i>
    <i r="1">
      <x v="124"/>
    </i>
    <i r="1">
      <x v="128"/>
    </i>
    <i r="1">
      <x v="134"/>
    </i>
    <i>
      <x v="22"/>
    </i>
    <i r="1">
      <x v="62"/>
    </i>
    <i r="1">
      <x v="91"/>
    </i>
    <i r="1">
      <x v="103"/>
    </i>
    <i>
      <x v="23"/>
    </i>
    <i r="1">
      <x v="69"/>
    </i>
    <i r="1">
      <x v="105"/>
    </i>
    <i r="1">
      <x v="129"/>
    </i>
    <i>
      <x v="24"/>
    </i>
    <i r="1">
      <x v="10"/>
    </i>
    <i r="1">
      <x v="81"/>
    </i>
    <i>
      <x v="25"/>
    </i>
    <i r="1">
      <x v="108"/>
    </i>
    <i>
      <x v="26"/>
    </i>
    <i r="1">
      <x v="23"/>
    </i>
    <i r="1">
      <x v="80"/>
    </i>
    <i r="1">
      <x v="153"/>
    </i>
    <i>
      <x v="27"/>
    </i>
    <i r="1">
      <x v="4"/>
    </i>
    <i r="1">
      <x v="21"/>
    </i>
    <i r="1">
      <x v="65"/>
    </i>
    <i r="1">
      <x v="72"/>
    </i>
    <i r="1">
      <x v="83"/>
    </i>
    <i r="1">
      <x v="85"/>
    </i>
    <i r="1">
      <x v="99"/>
    </i>
    <i r="1">
      <x v="116"/>
    </i>
    <i r="1">
      <x v="151"/>
    </i>
    <i>
      <x v="28"/>
    </i>
    <i r="1">
      <x v="8"/>
    </i>
    <i r="1">
      <x v="53"/>
    </i>
    <i r="1">
      <x v="96"/>
    </i>
    <i r="1">
      <x v="126"/>
    </i>
    <i>
      <x v="29"/>
    </i>
    <i r="1">
      <x v="63"/>
    </i>
    <i r="1">
      <x v="95"/>
    </i>
    <i r="1">
      <x v="102"/>
    </i>
    <i r="1">
      <x v="139"/>
    </i>
    <i r="1">
      <x v="142"/>
    </i>
    <i r="1">
      <x v="143"/>
    </i>
    <i>
      <x v="30"/>
    </i>
    <i r="1">
      <x v="9"/>
    </i>
    <i r="1">
      <x v="34"/>
    </i>
    <i r="1">
      <x v="44"/>
    </i>
    <i r="1">
      <x v="71"/>
    </i>
    <i r="1">
      <x v="74"/>
    </i>
    <i r="1">
      <x v="107"/>
    </i>
    <i r="1">
      <x v="109"/>
    </i>
    <i r="1">
      <x v="110"/>
    </i>
    <i r="1">
      <x v="111"/>
    </i>
    <i>
      <x v="31"/>
    </i>
    <i r="1">
      <x v="3"/>
    </i>
    <i r="1">
      <x v="28"/>
    </i>
    <i r="1">
      <x v="64"/>
    </i>
    <i r="1">
      <x v="89"/>
    </i>
    <i r="1">
      <x v="114"/>
    </i>
    <i>
      <x v="32"/>
    </i>
    <i r="1">
      <x v="43"/>
    </i>
    <i r="1">
      <x v="127"/>
    </i>
    <i r="1">
      <x v="133"/>
    </i>
    <i>
      <x v="34"/>
    </i>
    <i r="1">
      <x v="161"/>
    </i>
    <i t="grand">
      <x/>
    </i>
  </rowItems>
  <colFields count="1">
    <field x="3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5" hier="-1"/>
  </pageFields>
  <dataFields count="1">
    <dataField name="Count of DeviceName" fld="0" subtotal="count" baseField="0" baseItem="0" numFmtId="165"/>
  </dataFields>
  <formats count="15">
    <format dxfId="17">
      <pivotArea outline="0" collapsedLevelsAreSubtotals="1" fieldPosition="0"/>
    </format>
    <format dxfId="16">
      <pivotArea dataOnly="0" labelOnly="1" fieldPosition="0">
        <references count="1">
          <reference field="3" count="0"/>
        </references>
      </pivotArea>
    </format>
    <format dxfId="15">
      <pivotArea dataOnly="0" labelOnly="1" grandCol="1" outline="0" fieldPosition="0"/>
    </format>
    <format dxfId="14">
      <pivotArea outline="0" collapsedLevelsAreSubtotals="1" fieldPosition="0"/>
    </format>
    <format dxfId="13">
      <pivotArea dataOnly="0" labelOnly="1" fieldPosition="0">
        <references count="1">
          <reference field="3" count="0"/>
        </references>
      </pivotArea>
    </format>
    <format dxfId="12">
      <pivotArea dataOnly="0" labelOnly="1" grandCol="1" outline="0" fieldPosition="0"/>
    </format>
    <format dxfId="11">
      <pivotArea outline="0" collapsedLevelsAreSubtotals="1" fieldPosition="0"/>
    </format>
    <format dxfId="10">
      <pivotArea dataOnly="0" labelOnly="1" fieldPosition="0">
        <references count="1">
          <reference field="3" count="0"/>
        </references>
      </pivotArea>
    </format>
    <format dxfId="9">
      <pivotArea dataOnly="0" labelOnly="1" grandCol="1" outline="0" fieldPosition="0"/>
    </format>
    <format dxfId="8">
      <pivotArea outline="0" collapsedLevelsAreSubtotals="1" fieldPosition="0"/>
    </format>
    <format dxfId="7">
      <pivotArea dataOnly="0" labelOnly="1" outline="0" fieldPosition="0">
        <references count="1">
          <reference field="5" count="0"/>
        </references>
      </pivotArea>
    </format>
    <format dxfId="6">
      <pivotArea field="3" type="button" dataOnly="0" labelOnly="1" outline="0" axis="axisCol" fieldPosition="0"/>
    </format>
    <format dxfId="5">
      <pivotArea type="topRight" dataOnly="0" labelOnly="1" outline="0" fieldPosition="0"/>
    </format>
    <format dxfId="4">
      <pivotArea dataOnly="0" labelOnly="1" fieldPosition="0">
        <references count="1">
          <reference field="3" count="0"/>
        </references>
      </pivotArea>
    </format>
    <format dxfId="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e143" displayName="Table143" ref="A1:D80" totalsRowShown="0" headerRowDxfId="20">
  <autoFilter ref="A1:D80"/>
  <tableColumns count="4">
    <tableColumn id="1" name="Business"/>
    <tableColumn id="4" name="MO Application"/>
    <tableColumn id="2" name="Maintenance Object"/>
    <tableColumn id="3" name="Business Critical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38:D124" totalsRowShown="0" headerRowDxfId="19">
  <autoFilter ref="A38:D124"/>
  <tableColumns count="4">
    <tableColumn id="1" name="Business"/>
    <tableColumn id="4" name="MO Application"/>
    <tableColumn id="2" name="Maintenance Object"/>
    <tableColumn id="3" name="Business Critical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1:D34" totalsRowShown="0" headerRowDxfId="18">
  <autoFilter ref="B1:D34"/>
  <tableColumns count="3">
    <tableColumn id="1" name="Business"/>
    <tableColumn id="2" name="Maintenance Object"/>
    <tableColumn id="3" name="TE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Länsförsäkringar">
      <a:dk1>
        <a:srgbClr val="000000"/>
      </a:dk1>
      <a:lt1>
        <a:srgbClr val="FFFFFF"/>
      </a:lt1>
      <a:dk2>
        <a:srgbClr val="00427A"/>
      </a:dk2>
      <a:lt2>
        <a:srgbClr val="DCDDDE"/>
      </a:lt2>
      <a:accent1>
        <a:srgbClr val="005AA0"/>
      </a:accent1>
      <a:accent2>
        <a:srgbClr val="E30613"/>
      </a:accent2>
      <a:accent3>
        <a:srgbClr val="4495D1"/>
      </a:accent3>
      <a:accent4>
        <a:srgbClr val="76BBE7"/>
      </a:accent4>
      <a:accent5>
        <a:srgbClr val="BADAF3"/>
      </a:accent5>
      <a:accent6>
        <a:srgbClr val="F15C5B"/>
      </a:accent6>
      <a:hlink>
        <a:srgbClr val="005AA0"/>
      </a:hlink>
      <a:folHlink>
        <a:srgbClr val="77817B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39" workbookViewId="0">
      <selection activeCell="B1" sqref="B1"/>
    </sheetView>
  </sheetViews>
  <sheetFormatPr defaultColWidth="8.7265625" defaultRowHeight="14" x14ac:dyDescent="0.3"/>
  <cols>
    <col min="1" max="1" width="22" style="22" bestFit="1" customWidth="1"/>
    <col min="2" max="2" width="31.26953125" style="22" bestFit="1" customWidth="1"/>
    <col min="3" max="3" width="29" style="22" bestFit="1" customWidth="1"/>
    <col min="4" max="16384" width="8.7265625" style="22"/>
  </cols>
  <sheetData>
    <row r="1" spans="1:5" ht="15.5" x14ac:dyDescent="0.35">
      <c r="A1" s="32" t="s">
        <v>2750</v>
      </c>
      <c r="B1" s="32" t="s">
        <v>2799</v>
      </c>
      <c r="C1" s="32" t="s">
        <v>2751</v>
      </c>
      <c r="D1" t="s">
        <v>2800</v>
      </c>
      <c r="E1" s="32" t="s">
        <v>2752</v>
      </c>
    </row>
    <row r="2" spans="1:5" x14ac:dyDescent="0.3">
      <c r="A2" s="25" t="s">
        <v>2754</v>
      </c>
      <c r="B2" t="s">
        <v>2755</v>
      </c>
      <c r="C2" t="s">
        <v>2754</v>
      </c>
      <c r="D2" t="s">
        <v>2756</v>
      </c>
      <c r="E2" t="s">
        <v>2756</v>
      </c>
    </row>
    <row r="3" spans="1:5" x14ac:dyDescent="0.3">
      <c r="A3" s="25" t="s">
        <v>2754</v>
      </c>
      <c r="B3" t="s">
        <v>2757</v>
      </c>
      <c r="C3" t="s">
        <v>2754</v>
      </c>
      <c r="D3" t="s">
        <v>2756</v>
      </c>
      <c r="E3" t="s">
        <v>2756</v>
      </c>
    </row>
    <row r="4" spans="1:5" x14ac:dyDescent="0.3">
      <c r="A4" s="25" t="s">
        <v>2754</v>
      </c>
      <c r="B4" t="s">
        <v>1607</v>
      </c>
      <c r="C4" t="s">
        <v>2754</v>
      </c>
      <c r="D4" t="s">
        <v>2756</v>
      </c>
      <c r="E4" t="s">
        <v>2756</v>
      </c>
    </row>
    <row r="5" spans="1:5" x14ac:dyDescent="0.3">
      <c r="A5" s="25" t="s">
        <v>2754</v>
      </c>
      <c r="B5" t="s">
        <v>2758</v>
      </c>
      <c r="C5" t="s">
        <v>2759</v>
      </c>
      <c r="D5" t="s">
        <v>2756</v>
      </c>
      <c r="E5" t="s">
        <v>2756</v>
      </c>
    </row>
    <row r="6" spans="1:5" x14ac:dyDescent="0.3">
      <c r="A6" s="25" t="s">
        <v>2754</v>
      </c>
      <c r="B6" t="s">
        <v>2760</v>
      </c>
      <c r="C6" t="s">
        <v>1725</v>
      </c>
      <c r="D6" t="s">
        <v>2756</v>
      </c>
      <c r="E6" t="s">
        <v>2756</v>
      </c>
    </row>
    <row r="7" spans="1:5" x14ac:dyDescent="0.3">
      <c r="A7" s="25" t="s">
        <v>2754</v>
      </c>
      <c r="B7" t="s">
        <v>2761</v>
      </c>
      <c r="C7" t="s">
        <v>2762</v>
      </c>
      <c r="D7" t="s">
        <v>2756</v>
      </c>
      <c r="E7" t="s">
        <v>2756</v>
      </c>
    </row>
    <row r="8" spans="1:5" x14ac:dyDescent="0.3">
      <c r="A8" s="25" t="s">
        <v>2754</v>
      </c>
      <c r="B8" t="s">
        <v>1643</v>
      </c>
      <c r="C8" t="s">
        <v>2754</v>
      </c>
      <c r="D8" t="s">
        <v>2756</v>
      </c>
      <c r="E8" t="s">
        <v>2756</v>
      </c>
    </row>
    <row r="9" spans="1:5" x14ac:dyDescent="0.3">
      <c r="A9" s="25" t="s">
        <v>2754</v>
      </c>
      <c r="B9" t="s">
        <v>1604</v>
      </c>
      <c r="C9" t="s">
        <v>2759</v>
      </c>
      <c r="D9" t="s">
        <v>2756</v>
      </c>
      <c r="E9" t="s">
        <v>2756</v>
      </c>
    </row>
    <row r="10" spans="1:5" x14ac:dyDescent="0.3">
      <c r="A10" s="25" t="s">
        <v>2754</v>
      </c>
      <c r="B10" t="s">
        <v>2763</v>
      </c>
      <c r="C10" t="s">
        <v>2764</v>
      </c>
      <c r="D10" t="s">
        <v>2756</v>
      </c>
      <c r="E10" t="s">
        <v>2756</v>
      </c>
    </row>
    <row r="11" spans="1:5" x14ac:dyDescent="0.3">
      <c r="A11" s="25" t="s">
        <v>2754</v>
      </c>
      <c r="B11" s="34" t="s">
        <v>714</v>
      </c>
      <c r="C11" s="34" t="s">
        <v>2801</v>
      </c>
      <c r="D11"/>
      <c r="E11" t="s">
        <v>2756</v>
      </c>
    </row>
    <row r="12" spans="1:5" x14ac:dyDescent="0.3">
      <c r="A12" s="25" t="s">
        <v>2754</v>
      </c>
      <c r="B12" t="s">
        <v>2802</v>
      </c>
      <c r="C12" t="s">
        <v>2762</v>
      </c>
      <c r="D12"/>
      <c r="E12" t="s">
        <v>2756</v>
      </c>
    </row>
    <row r="13" spans="1:5" x14ac:dyDescent="0.3">
      <c r="A13" s="25" t="s">
        <v>2754</v>
      </c>
      <c r="B13" s="34" t="s">
        <v>2803</v>
      </c>
      <c r="C13" s="34" t="s">
        <v>2754</v>
      </c>
      <c r="D13"/>
      <c r="E13" t="s">
        <v>2756</v>
      </c>
    </row>
    <row r="14" spans="1:5" x14ac:dyDescent="0.3">
      <c r="A14" s="25" t="s">
        <v>2754</v>
      </c>
      <c r="B14" t="s">
        <v>2804</v>
      </c>
      <c r="C14" t="s">
        <v>2754</v>
      </c>
      <c r="D14"/>
      <c r="E14" t="s">
        <v>2756</v>
      </c>
    </row>
    <row r="15" spans="1:5" x14ac:dyDescent="0.3">
      <c r="A15" s="25" t="s">
        <v>2754</v>
      </c>
      <c r="B15" s="34" t="s">
        <v>740</v>
      </c>
      <c r="C15" s="34" t="s">
        <v>2762</v>
      </c>
      <c r="D15"/>
      <c r="E15" t="s">
        <v>2756</v>
      </c>
    </row>
    <row r="16" spans="1:5" x14ac:dyDescent="0.3">
      <c r="A16" s="25" t="s">
        <v>2754</v>
      </c>
      <c r="B16" t="s">
        <v>2805</v>
      </c>
      <c r="C16" t="s">
        <v>2754</v>
      </c>
      <c r="D16"/>
      <c r="E16" t="s">
        <v>2756</v>
      </c>
    </row>
    <row r="17" spans="1:5" x14ac:dyDescent="0.3">
      <c r="A17" s="25" t="s">
        <v>2754</v>
      </c>
      <c r="B17" s="34" t="s">
        <v>1681</v>
      </c>
      <c r="C17" s="34" t="s">
        <v>2762</v>
      </c>
      <c r="D17"/>
      <c r="E17" t="s">
        <v>2756</v>
      </c>
    </row>
    <row r="18" spans="1:5" x14ac:dyDescent="0.3">
      <c r="A18" s="33" t="s">
        <v>2765</v>
      </c>
      <c r="B18" t="s">
        <v>1849</v>
      </c>
      <c r="C18" t="s">
        <v>2766</v>
      </c>
      <c r="D18" t="s">
        <v>2756</v>
      </c>
      <c r="E18" t="s">
        <v>2756</v>
      </c>
    </row>
    <row r="19" spans="1:5" x14ac:dyDescent="0.3">
      <c r="A19" s="33" t="s">
        <v>2765</v>
      </c>
      <c r="B19" t="s">
        <v>1747</v>
      </c>
      <c r="C19" t="s">
        <v>2767</v>
      </c>
      <c r="D19" t="s">
        <v>2756</v>
      </c>
      <c r="E19" t="s">
        <v>2756</v>
      </c>
    </row>
    <row r="20" spans="1:5" x14ac:dyDescent="0.3">
      <c r="A20" s="33" t="s">
        <v>2765</v>
      </c>
      <c r="B20" t="s">
        <v>1752</v>
      </c>
      <c r="C20" t="s">
        <v>2767</v>
      </c>
      <c r="D20" t="s">
        <v>2756</v>
      </c>
      <c r="E20" t="s">
        <v>2756</v>
      </c>
    </row>
    <row r="21" spans="1:5" x14ac:dyDescent="0.3">
      <c r="A21" s="33" t="s">
        <v>2765</v>
      </c>
      <c r="B21" t="s">
        <v>1770</v>
      </c>
      <c r="C21" t="s">
        <v>2767</v>
      </c>
      <c r="D21" t="s">
        <v>2756</v>
      </c>
      <c r="E21" t="s">
        <v>2756</v>
      </c>
    </row>
    <row r="22" spans="1:5" x14ac:dyDescent="0.3">
      <c r="A22" s="33" t="s">
        <v>2765</v>
      </c>
      <c r="B22" t="s">
        <v>2768</v>
      </c>
      <c r="C22" t="s">
        <v>2769</v>
      </c>
      <c r="D22" t="s">
        <v>2756</v>
      </c>
      <c r="E22" t="s">
        <v>2756</v>
      </c>
    </row>
    <row r="23" spans="1:5" x14ac:dyDescent="0.3">
      <c r="A23" s="33" t="s">
        <v>2765</v>
      </c>
      <c r="B23" t="s">
        <v>2770</v>
      </c>
      <c r="C23" t="s">
        <v>2769</v>
      </c>
      <c r="D23" t="s">
        <v>2756</v>
      </c>
      <c r="E23" t="s">
        <v>2756</v>
      </c>
    </row>
    <row r="24" spans="1:5" x14ac:dyDescent="0.3">
      <c r="A24" s="33" t="s">
        <v>2765</v>
      </c>
      <c r="B24" t="s">
        <v>2771</v>
      </c>
      <c r="C24" t="s">
        <v>2772</v>
      </c>
      <c r="D24" t="s">
        <v>2756</v>
      </c>
      <c r="E24" t="s">
        <v>2756</v>
      </c>
    </row>
    <row r="25" spans="1:5" x14ac:dyDescent="0.3">
      <c r="A25" s="33" t="s">
        <v>2765</v>
      </c>
      <c r="B25" t="s">
        <v>2773</v>
      </c>
      <c r="C25" t="s">
        <v>2774</v>
      </c>
      <c r="D25" t="s">
        <v>2756</v>
      </c>
      <c r="E25" t="s">
        <v>2756</v>
      </c>
    </row>
    <row r="26" spans="1:5" x14ac:dyDescent="0.3">
      <c r="A26" s="33" t="s">
        <v>2765</v>
      </c>
      <c r="B26" t="s">
        <v>2775</v>
      </c>
      <c r="C26" t="s">
        <v>2774</v>
      </c>
      <c r="D26" t="s">
        <v>2756</v>
      </c>
      <c r="E26" t="s">
        <v>2756</v>
      </c>
    </row>
    <row r="27" spans="1:5" x14ac:dyDescent="0.3">
      <c r="A27" s="33" t="s">
        <v>2765</v>
      </c>
      <c r="B27" t="s">
        <v>1118</v>
      </c>
      <c r="C27" t="s">
        <v>2806</v>
      </c>
      <c r="D27"/>
      <c r="E27" t="s">
        <v>2756</v>
      </c>
    </row>
    <row r="28" spans="1:5" x14ac:dyDescent="0.3">
      <c r="A28" s="33" t="s">
        <v>2765</v>
      </c>
      <c r="B28" t="s">
        <v>1105</v>
      </c>
      <c r="C28" t="s">
        <v>2806</v>
      </c>
      <c r="D28"/>
      <c r="E28" t="s">
        <v>2756</v>
      </c>
    </row>
    <row r="29" spans="1:5" x14ac:dyDescent="0.3">
      <c r="A29" s="33" t="s">
        <v>2765</v>
      </c>
      <c r="B29" t="s">
        <v>2807</v>
      </c>
      <c r="C29" t="s">
        <v>2808</v>
      </c>
      <c r="D29"/>
      <c r="E29" t="s">
        <v>2756</v>
      </c>
    </row>
    <row r="30" spans="1:5" x14ac:dyDescent="0.3">
      <c r="A30" s="33" t="s">
        <v>2765</v>
      </c>
      <c r="B30" t="s">
        <v>679</v>
      </c>
      <c r="C30" t="s">
        <v>2808</v>
      </c>
      <c r="D30"/>
      <c r="E30" t="s">
        <v>2756</v>
      </c>
    </row>
    <row r="31" spans="1:5" x14ac:dyDescent="0.3">
      <c r="A31" s="33" t="s">
        <v>2765</v>
      </c>
      <c r="B31" t="s">
        <v>2809</v>
      </c>
      <c r="C31" t="s">
        <v>2808</v>
      </c>
      <c r="D31"/>
      <c r="E31" t="s">
        <v>2756</v>
      </c>
    </row>
    <row r="32" spans="1:5" x14ac:dyDescent="0.3">
      <c r="A32" s="33" t="s">
        <v>2765</v>
      </c>
      <c r="B32" t="s">
        <v>2810</v>
      </c>
      <c r="C32" t="s">
        <v>2808</v>
      </c>
      <c r="D32"/>
      <c r="E32" t="s">
        <v>2756</v>
      </c>
    </row>
    <row r="33" spans="1:5" x14ac:dyDescent="0.3">
      <c r="A33" s="33" t="s">
        <v>2765</v>
      </c>
      <c r="B33" t="s">
        <v>2811</v>
      </c>
      <c r="C33" t="s">
        <v>2812</v>
      </c>
      <c r="D33"/>
      <c r="E33" t="s">
        <v>2756</v>
      </c>
    </row>
    <row r="34" spans="1:5" x14ac:dyDescent="0.3">
      <c r="A34" s="33" t="s">
        <v>2765</v>
      </c>
      <c r="B34" t="s">
        <v>2813</v>
      </c>
      <c r="C34" t="s">
        <v>2812</v>
      </c>
      <c r="D34"/>
      <c r="E34" t="s">
        <v>2756</v>
      </c>
    </row>
    <row r="35" spans="1:5" x14ac:dyDescent="0.3">
      <c r="A35" s="33" t="s">
        <v>2765</v>
      </c>
      <c r="B35" t="s">
        <v>2814</v>
      </c>
      <c r="C35" t="s">
        <v>2812</v>
      </c>
      <c r="D35"/>
      <c r="E35" t="s">
        <v>2756</v>
      </c>
    </row>
    <row r="36" spans="1:5" x14ac:dyDescent="0.3">
      <c r="A36" s="33" t="s">
        <v>2765</v>
      </c>
      <c r="B36" t="s">
        <v>2815</v>
      </c>
      <c r="C36" t="s">
        <v>2769</v>
      </c>
      <c r="D36"/>
      <c r="E36" t="s">
        <v>2756</v>
      </c>
    </row>
    <row r="37" spans="1:5" x14ac:dyDescent="0.3">
      <c r="A37" s="33" t="s">
        <v>2765</v>
      </c>
      <c r="B37" t="s">
        <v>2816</v>
      </c>
      <c r="C37" t="s">
        <v>2769</v>
      </c>
      <c r="D37"/>
      <c r="E37" t="s">
        <v>2756</v>
      </c>
    </row>
    <row r="38" spans="1:5" x14ac:dyDescent="0.3">
      <c r="A38" s="33" t="s">
        <v>2765</v>
      </c>
      <c r="B38" t="s">
        <v>2817</v>
      </c>
      <c r="C38" t="s">
        <v>2818</v>
      </c>
      <c r="D38"/>
      <c r="E38" t="s">
        <v>2756</v>
      </c>
    </row>
    <row r="39" spans="1:5" x14ac:dyDescent="0.3">
      <c r="A39" s="33" t="s">
        <v>2765</v>
      </c>
      <c r="B39" t="s">
        <v>2819</v>
      </c>
      <c r="C39" t="s">
        <v>2767</v>
      </c>
      <c r="D39"/>
      <c r="E39" t="s">
        <v>2756</v>
      </c>
    </row>
    <row r="40" spans="1:5" x14ac:dyDescent="0.3">
      <c r="A40" s="33" t="s">
        <v>2765</v>
      </c>
      <c r="B40" t="s">
        <v>2820</v>
      </c>
      <c r="C40" t="s">
        <v>2767</v>
      </c>
      <c r="D40"/>
      <c r="E40" t="s">
        <v>2756</v>
      </c>
    </row>
    <row r="41" spans="1:5" x14ac:dyDescent="0.3">
      <c r="A41" s="33" t="s">
        <v>2765</v>
      </c>
      <c r="B41" t="s">
        <v>2821</v>
      </c>
      <c r="C41" t="s">
        <v>2767</v>
      </c>
      <c r="D41"/>
      <c r="E41" t="s">
        <v>2756</v>
      </c>
    </row>
    <row r="42" spans="1:5" x14ac:dyDescent="0.3">
      <c r="A42" s="33" t="s">
        <v>2765</v>
      </c>
      <c r="B42" t="s">
        <v>2822</v>
      </c>
      <c r="C42" t="s">
        <v>2823</v>
      </c>
      <c r="D42"/>
      <c r="E42" t="s">
        <v>2756</v>
      </c>
    </row>
    <row r="43" spans="1:5" x14ac:dyDescent="0.3">
      <c r="A43" s="33" t="s">
        <v>2765</v>
      </c>
      <c r="B43" t="s">
        <v>2824</v>
      </c>
      <c r="C43" t="s">
        <v>2825</v>
      </c>
      <c r="D43"/>
      <c r="E43" t="s">
        <v>2756</v>
      </c>
    </row>
    <row r="44" spans="1:5" x14ac:dyDescent="0.3">
      <c r="A44" s="33" t="s">
        <v>2765</v>
      </c>
      <c r="B44" t="s">
        <v>2826</v>
      </c>
      <c r="C44" t="s">
        <v>2825</v>
      </c>
      <c r="D44"/>
      <c r="E44" t="s">
        <v>2756</v>
      </c>
    </row>
    <row r="45" spans="1:5" x14ac:dyDescent="0.3">
      <c r="A45" s="33" t="s">
        <v>2765</v>
      </c>
      <c r="B45" t="s">
        <v>2827</v>
      </c>
      <c r="C45" t="s">
        <v>2825</v>
      </c>
      <c r="D45"/>
      <c r="E45" t="s">
        <v>2756</v>
      </c>
    </row>
    <row r="46" spans="1:5" x14ac:dyDescent="0.3">
      <c r="A46" s="33" t="s">
        <v>2765</v>
      </c>
      <c r="B46" t="s">
        <v>2828</v>
      </c>
      <c r="C46" t="s">
        <v>2825</v>
      </c>
      <c r="D46"/>
      <c r="E46" t="s">
        <v>2756</v>
      </c>
    </row>
    <row r="47" spans="1:5" x14ac:dyDescent="0.3">
      <c r="A47" s="33" t="s">
        <v>2765</v>
      </c>
      <c r="B47" t="s">
        <v>2829</v>
      </c>
      <c r="C47" t="s">
        <v>2830</v>
      </c>
      <c r="D47"/>
      <c r="E47" t="s">
        <v>2756</v>
      </c>
    </row>
    <row r="48" spans="1:5" x14ac:dyDescent="0.3">
      <c r="A48" s="33" t="s">
        <v>2765</v>
      </c>
      <c r="B48" t="s">
        <v>2831</v>
      </c>
      <c r="C48" t="s">
        <v>2791</v>
      </c>
      <c r="D48"/>
      <c r="E48" t="s">
        <v>2756</v>
      </c>
    </row>
    <row r="49" spans="1:5" x14ac:dyDescent="0.3">
      <c r="A49" s="33" t="s">
        <v>2765</v>
      </c>
      <c r="B49" t="s">
        <v>2832</v>
      </c>
      <c r="C49" t="s">
        <v>2785</v>
      </c>
      <c r="D49"/>
      <c r="E49" t="s">
        <v>2756</v>
      </c>
    </row>
    <row r="50" spans="1:5" x14ac:dyDescent="0.3">
      <c r="A50" s="33" t="s">
        <v>2776</v>
      </c>
      <c r="B50" t="s">
        <v>2777</v>
      </c>
      <c r="C50" t="s">
        <v>2778</v>
      </c>
      <c r="D50" t="s">
        <v>2756</v>
      </c>
      <c r="E50"/>
    </row>
    <row r="51" spans="1:5" x14ac:dyDescent="0.3">
      <c r="A51" s="33" t="s">
        <v>2776</v>
      </c>
      <c r="B51" t="s">
        <v>2779</v>
      </c>
      <c r="C51" t="s">
        <v>1822</v>
      </c>
      <c r="D51" t="s">
        <v>2756</v>
      </c>
      <c r="E51"/>
    </row>
    <row r="52" spans="1:5" x14ac:dyDescent="0.3">
      <c r="A52" s="33" t="s">
        <v>2776</v>
      </c>
      <c r="B52" t="s">
        <v>2780</v>
      </c>
      <c r="C52" t="s">
        <v>1822</v>
      </c>
      <c r="D52" t="s">
        <v>2756</v>
      </c>
      <c r="E52"/>
    </row>
    <row r="53" spans="1:5" x14ac:dyDescent="0.3">
      <c r="A53" s="33" t="s">
        <v>2776</v>
      </c>
      <c r="B53" t="s">
        <v>2833</v>
      </c>
      <c r="C53" t="s">
        <v>1822</v>
      </c>
      <c r="D53"/>
      <c r="E53"/>
    </row>
    <row r="54" spans="1:5" x14ac:dyDescent="0.3">
      <c r="A54" s="33" t="s">
        <v>2776</v>
      </c>
      <c r="B54" t="s">
        <v>2834</v>
      </c>
      <c r="C54" t="s">
        <v>2835</v>
      </c>
      <c r="D54"/>
      <c r="E54"/>
    </row>
    <row r="55" spans="1:5" x14ac:dyDescent="0.3">
      <c r="A55" s="33" t="s">
        <v>2776</v>
      </c>
      <c r="B55" t="s">
        <v>2836</v>
      </c>
      <c r="C55" t="s">
        <v>1822</v>
      </c>
      <c r="D55"/>
      <c r="E55"/>
    </row>
    <row r="56" spans="1:5" x14ac:dyDescent="0.3">
      <c r="A56" s="33" t="s">
        <v>2776</v>
      </c>
      <c r="B56" t="s">
        <v>2837</v>
      </c>
      <c r="C56" t="s">
        <v>1822</v>
      </c>
      <c r="D56"/>
      <c r="E56"/>
    </row>
    <row r="57" spans="1:5" x14ac:dyDescent="0.3">
      <c r="A57" s="33" t="s">
        <v>2776</v>
      </c>
      <c r="B57" t="s">
        <v>2838</v>
      </c>
      <c r="C57" t="s">
        <v>2839</v>
      </c>
      <c r="D57"/>
      <c r="E57"/>
    </row>
    <row r="58" spans="1:5" x14ac:dyDescent="0.3">
      <c r="A58" s="33" t="s">
        <v>2776</v>
      </c>
      <c r="B58" t="s">
        <v>1826</v>
      </c>
      <c r="C58" t="s">
        <v>1822</v>
      </c>
      <c r="D58"/>
      <c r="E58"/>
    </row>
    <row r="59" spans="1:5" x14ac:dyDescent="0.3">
      <c r="A59" s="33" t="s">
        <v>2776</v>
      </c>
      <c r="B59" t="s">
        <v>2840</v>
      </c>
      <c r="C59" t="s">
        <v>1822</v>
      </c>
      <c r="D59"/>
      <c r="E59"/>
    </row>
    <row r="60" spans="1:5" x14ac:dyDescent="0.3">
      <c r="A60" s="33" t="s">
        <v>2776</v>
      </c>
      <c r="B60" t="s">
        <v>2841</v>
      </c>
      <c r="C60" t="s">
        <v>2839</v>
      </c>
      <c r="D60"/>
      <c r="E60"/>
    </row>
    <row r="61" spans="1:5" x14ac:dyDescent="0.3">
      <c r="A61" s="33" t="s">
        <v>2776</v>
      </c>
      <c r="B61" t="s">
        <v>2842</v>
      </c>
      <c r="C61" t="s">
        <v>2778</v>
      </c>
      <c r="D61"/>
      <c r="E61"/>
    </row>
    <row r="62" spans="1:5" x14ac:dyDescent="0.3">
      <c r="A62" s="33" t="s">
        <v>2776</v>
      </c>
      <c r="B62" t="s">
        <v>2843</v>
      </c>
      <c r="C62" t="s">
        <v>2844</v>
      </c>
      <c r="D62"/>
      <c r="E62"/>
    </row>
    <row r="63" spans="1:5" x14ac:dyDescent="0.3">
      <c r="A63" s="33" t="s">
        <v>2776</v>
      </c>
      <c r="B63" t="s">
        <v>2845</v>
      </c>
      <c r="C63" t="s">
        <v>2778</v>
      </c>
      <c r="D63"/>
      <c r="E63"/>
    </row>
    <row r="64" spans="1:5" x14ac:dyDescent="0.3">
      <c r="A64" s="33" t="s">
        <v>2781</v>
      </c>
      <c r="B64" t="s">
        <v>2782</v>
      </c>
      <c r="C64" t="s">
        <v>2783</v>
      </c>
      <c r="D64" t="s">
        <v>2756</v>
      </c>
      <c r="E64" t="s">
        <v>2756</v>
      </c>
    </row>
    <row r="65" spans="1:5" x14ac:dyDescent="0.3">
      <c r="A65" s="33" t="s">
        <v>2781</v>
      </c>
      <c r="B65" t="s">
        <v>2784</v>
      </c>
      <c r="C65" t="s">
        <v>2785</v>
      </c>
      <c r="D65" t="s">
        <v>2756</v>
      </c>
      <c r="E65" t="s">
        <v>2756</v>
      </c>
    </row>
    <row r="66" spans="1:5" x14ac:dyDescent="0.3">
      <c r="A66" s="33" t="s">
        <v>2781</v>
      </c>
      <c r="B66" t="s">
        <v>2786</v>
      </c>
      <c r="C66" t="s">
        <v>2785</v>
      </c>
      <c r="D66" t="s">
        <v>2756</v>
      </c>
      <c r="E66" t="s">
        <v>2756</v>
      </c>
    </row>
    <row r="67" spans="1:5" x14ac:dyDescent="0.3">
      <c r="A67" s="33" t="s">
        <v>2781</v>
      </c>
      <c r="B67" t="s">
        <v>1422</v>
      </c>
      <c r="C67" t="s">
        <v>2785</v>
      </c>
      <c r="D67" t="s">
        <v>2756</v>
      </c>
      <c r="E67" t="s">
        <v>2756</v>
      </c>
    </row>
    <row r="68" spans="1:5" x14ac:dyDescent="0.3">
      <c r="A68" s="33" t="s">
        <v>2781</v>
      </c>
      <c r="B68" t="s">
        <v>2787</v>
      </c>
      <c r="C68" t="s">
        <v>2783</v>
      </c>
      <c r="D68" t="s">
        <v>2756</v>
      </c>
      <c r="E68" t="s">
        <v>2756</v>
      </c>
    </row>
    <row r="69" spans="1:5" x14ac:dyDescent="0.3">
      <c r="A69" s="33" t="s">
        <v>2781</v>
      </c>
      <c r="B69" t="s">
        <v>2788</v>
      </c>
      <c r="C69" t="s">
        <v>2789</v>
      </c>
      <c r="D69"/>
      <c r="E69" t="s">
        <v>2756</v>
      </c>
    </row>
    <row r="70" spans="1:5" x14ac:dyDescent="0.3">
      <c r="A70" s="33" t="s">
        <v>2781</v>
      </c>
      <c r="B70" s="37" t="s">
        <v>2846</v>
      </c>
      <c r="C70" t="s">
        <v>2790</v>
      </c>
      <c r="D70"/>
      <c r="E70" t="s">
        <v>2756</v>
      </c>
    </row>
    <row r="71" spans="1:5" x14ac:dyDescent="0.3">
      <c r="A71" s="33" t="s">
        <v>2781</v>
      </c>
      <c r="B71" s="37" t="s">
        <v>858</v>
      </c>
      <c r="C71" t="s">
        <v>2790</v>
      </c>
      <c r="D71"/>
      <c r="E71" t="s">
        <v>2756</v>
      </c>
    </row>
    <row r="72" spans="1:5" x14ac:dyDescent="0.3">
      <c r="A72" s="33" t="s">
        <v>2847</v>
      </c>
      <c r="B72" t="s">
        <v>842</v>
      </c>
      <c r="C72" t="s">
        <v>2790</v>
      </c>
      <c r="D72" t="s">
        <v>2756</v>
      </c>
      <c r="E72" t="s">
        <v>2756</v>
      </c>
    </row>
    <row r="73" spans="1:5" x14ac:dyDescent="0.3">
      <c r="A73" s="33" t="s">
        <v>2847</v>
      </c>
      <c r="B73" t="s">
        <v>1749</v>
      </c>
      <c r="C73" t="s">
        <v>2791</v>
      </c>
      <c r="D73" t="s">
        <v>2756</v>
      </c>
      <c r="E73" t="s">
        <v>2756</v>
      </c>
    </row>
    <row r="74" spans="1:5" x14ac:dyDescent="0.3">
      <c r="A74" s="33" t="s">
        <v>2847</v>
      </c>
      <c r="B74" t="s">
        <v>2792</v>
      </c>
      <c r="C74" t="s">
        <v>2793</v>
      </c>
      <c r="D74" t="s">
        <v>2756</v>
      </c>
      <c r="E74" t="s">
        <v>2756</v>
      </c>
    </row>
    <row r="75" spans="1:5" x14ac:dyDescent="0.3">
      <c r="A75" s="33" t="s">
        <v>2847</v>
      </c>
      <c r="B75" t="s">
        <v>2794</v>
      </c>
      <c r="C75" t="s">
        <v>1158</v>
      </c>
      <c r="D75" t="s">
        <v>2756</v>
      </c>
      <c r="E75" t="s">
        <v>2756</v>
      </c>
    </row>
    <row r="76" spans="1:5" x14ac:dyDescent="0.3">
      <c r="A76" s="33" t="s">
        <v>2795</v>
      </c>
      <c r="B76" t="s">
        <v>2796</v>
      </c>
      <c r="C76" t="s">
        <v>2848</v>
      </c>
      <c r="D76" t="s">
        <v>2756</v>
      </c>
      <c r="E76" t="s">
        <v>2756</v>
      </c>
    </row>
    <row r="77" spans="1:5" x14ac:dyDescent="0.3">
      <c r="A77" s="33" t="s">
        <v>2795</v>
      </c>
      <c r="B77" t="s">
        <v>2849</v>
      </c>
      <c r="C77" t="s">
        <v>2848</v>
      </c>
      <c r="D77"/>
      <c r="E77" t="s">
        <v>2756</v>
      </c>
    </row>
    <row r="78" spans="1:5" x14ac:dyDescent="0.3">
      <c r="A78" s="33" t="s">
        <v>2850</v>
      </c>
      <c r="B78" t="s">
        <v>936</v>
      </c>
      <c r="C78" t="s">
        <v>2791</v>
      </c>
      <c r="D78"/>
      <c r="E78"/>
    </row>
    <row r="79" spans="1:5" x14ac:dyDescent="0.3">
      <c r="A79" s="33" t="s">
        <v>2850</v>
      </c>
      <c r="B79" t="s">
        <v>2851</v>
      </c>
      <c r="C79" t="s">
        <v>2791</v>
      </c>
      <c r="D79"/>
      <c r="E79"/>
    </row>
    <row r="80" spans="1:5" x14ac:dyDescent="0.3">
      <c r="A80" s="33" t="s">
        <v>2850</v>
      </c>
      <c r="B80" t="s">
        <v>1756</v>
      </c>
      <c r="C80" t="s">
        <v>2791</v>
      </c>
      <c r="D80"/>
      <c r="E8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>
      <selection activeCell="I39" sqref="I39"/>
    </sheetView>
  </sheetViews>
  <sheetFormatPr defaultColWidth="8.7265625" defaultRowHeight="14" x14ac:dyDescent="0.3"/>
  <cols>
    <col min="1" max="1" width="22" style="22" bestFit="1" customWidth="1"/>
    <col min="2" max="2" width="31.26953125" style="22" bestFit="1" customWidth="1"/>
    <col min="3" max="3" width="29" style="22" bestFit="1" customWidth="1"/>
    <col min="4" max="16384" width="8.7265625" style="22"/>
  </cols>
  <sheetData>
    <row r="1" spans="1:6" ht="15.5" x14ac:dyDescent="0.35">
      <c r="B1" s="21" t="s">
        <v>2750</v>
      </c>
      <c r="C1" s="21" t="s">
        <v>2751</v>
      </c>
      <c r="D1" s="21" t="s">
        <v>2752</v>
      </c>
      <c r="F1" s="22" t="s">
        <v>2753</v>
      </c>
    </row>
    <row r="2" spans="1:6" ht="15.5" x14ac:dyDescent="0.35">
      <c r="A2" s="24" t="s">
        <v>2750</v>
      </c>
      <c r="B2" s="23" t="s">
        <v>2</v>
      </c>
      <c r="C2" s="21" t="s">
        <v>2751</v>
      </c>
      <c r="D2" s="21" t="s">
        <v>2752</v>
      </c>
    </row>
    <row r="3" spans="1:6" x14ac:dyDescent="0.3">
      <c r="A3" s="25" t="s">
        <v>2754</v>
      </c>
      <c r="B3" s="22" t="s">
        <v>2755</v>
      </c>
      <c r="C3" s="22" t="s">
        <v>2754</v>
      </c>
      <c r="D3" s="22" t="s">
        <v>2756</v>
      </c>
    </row>
    <row r="4" spans="1:6" x14ac:dyDescent="0.3">
      <c r="A4" s="25" t="s">
        <v>2754</v>
      </c>
      <c r="B4" s="22" t="s">
        <v>2757</v>
      </c>
      <c r="C4" s="22" t="s">
        <v>2754</v>
      </c>
      <c r="D4" s="22" t="s">
        <v>2756</v>
      </c>
    </row>
    <row r="5" spans="1:6" x14ac:dyDescent="0.3">
      <c r="A5" s="25" t="s">
        <v>2754</v>
      </c>
      <c r="B5" s="22" t="s">
        <v>1607</v>
      </c>
      <c r="C5" s="22" t="s">
        <v>2754</v>
      </c>
      <c r="D5" s="22" t="s">
        <v>2756</v>
      </c>
    </row>
    <row r="6" spans="1:6" x14ac:dyDescent="0.3">
      <c r="A6" s="25" t="s">
        <v>2754</v>
      </c>
      <c r="B6" s="22" t="s">
        <v>2758</v>
      </c>
      <c r="C6" s="22" t="s">
        <v>2759</v>
      </c>
      <c r="D6" s="22" t="s">
        <v>2756</v>
      </c>
    </row>
    <row r="7" spans="1:6" x14ac:dyDescent="0.3">
      <c r="A7" s="25" t="s">
        <v>2754</v>
      </c>
      <c r="B7" s="22" t="s">
        <v>2760</v>
      </c>
      <c r="C7" s="22" t="s">
        <v>1725</v>
      </c>
      <c r="D7" s="22" t="s">
        <v>2756</v>
      </c>
    </row>
    <row r="8" spans="1:6" x14ac:dyDescent="0.3">
      <c r="A8" s="25" t="s">
        <v>2754</v>
      </c>
      <c r="B8" s="22" t="s">
        <v>2761</v>
      </c>
      <c r="C8" s="22" t="s">
        <v>2762</v>
      </c>
      <c r="D8" s="22" t="s">
        <v>2756</v>
      </c>
    </row>
    <row r="9" spans="1:6" x14ac:dyDescent="0.3">
      <c r="A9" s="25" t="s">
        <v>2754</v>
      </c>
      <c r="B9" s="22" t="s">
        <v>1643</v>
      </c>
      <c r="C9" s="22" t="s">
        <v>2754</v>
      </c>
      <c r="D9" s="22" t="s">
        <v>2756</v>
      </c>
    </row>
    <row r="10" spans="1:6" x14ac:dyDescent="0.3">
      <c r="A10" s="25" t="s">
        <v>2754</v>
      </c>
      <c r="B10" s="22" t="s">
        <v>1604</v>
      </c>
      <c r="C10" s="22" t="s">
        <v>2759</v>
      </c>
      <c r="D10" s="22" t="s">
        <v>2756</v>
      </c>
    </row>
    <row r="11" spans="1:6" x14ac:dyDescent="0.3">
      <c r="A11" s="25" t="s">
        <v>2754</v>
      </c>
      <c r="B11" s="22" t="s">
        <v>2763</v>
      </c>
      <c r="C11" s="22" t="s">
        <v>2764</v>
      </c>
      <c r="D11" s="22" t="s">
        <v>2756</v>
      </c>
    </row>
    <row r="12" spans="1:6" x14ac:dyDescent="0.3">
      <c r="A12" s="25" t="s">
        <v>2765</v>
      </c>
      <c r="B12" s="22" t="s">
        <v>1849</v>
      </c>
      <c r="C12" s="22" t="s">
        <v>2766</v>
      </c>
      <c r="D12" s="22" t="s">
        <v>2756</v>
      </c>
    </row>
    <row r="13" spans="1:6" x14ac:dyDescent="0.3">
      <c r="A13" s="25" t="s">
        <v>2765</v>
      </c>
      <c r="B13" s="22" t="s">
        <v>1747</v>
      </c>
      <c r="C13" s="22" t="s">
        <v>2767</v>
      </c>
      <c r="D13" s="22" t="s">
        <v>2756</v>
      </c>
    </row>
    <row r="14" spans="1:6" x14ac:dyDescent="0.3">
      <c r="A14" s="25" t="s">
        <v>2765</v>
      </c>
      <c r="B14" s="22" t="s">
        <v>1752</v>
      </c>
      <c r="C14" s="22" t="s">
        <v>2767</v>
      </c>
      <c r="D14" s="22" t="s">
        <v>2756</v>
      </c>
    </row>
    <row r="15" spans="1:6" x14ac:dyDescent="0.3">
      <c r="A15" s="25" t="s">
        <v>2765</v>
      </c>
      <c r="B15" s="22" t="s">
        <v>1770</v>
      </c>
      <c r="C15" s="22" t="s">
        <v>2767</v>
      </c>
      <c r="D15" s="22" t="s">
        <v>2756</v>
      </c>
    </row>
    <row r="16" spans="1:6" x14ac:dyDescent="0.3">
      <c r="A16" s="25" t="s">
        <v>2765</v>
      </c>
      <c r="B16" s="22" t="s">
        <v>2768</v>
      </c>
      <c r="C16" s="22" t="s">
        <v>2769</v>
      </c>
      <c r="D16" s="22" t="s">
        <v>2756</v>
      </c>
    </row>
    <row r="17" spans="1:4" x14ac:dyDescent="0.3">
      <c r="A17" s="25" t="s">
        <v>2765</v>
      </c>
      <c r="B17" s="22" t="s">
        <v>2770</v>
      </c>
      <c r="C17" s="22" t="s">
        <v>2769</v>
      </c>
      <c r="D17" s="22" t="s">
        <v>2756</v>
      </c>
    </row>
    <row r="18" spans="1:4" x14ac:dyDescent="0.3">
      <c r="A18" s="25" t="s">
        <v>2765</v>
      </c>
      <c r="B18" s="22" t="s">
        <v>2771</v>
      </c>
      <c r="C18" s="22" t="s">
        <v>2772</v>
      </c>
      <c r="D18" s="22" t="s">
        <v>2756</v>
      </c>
    </row>
    <row r="19" spans="1:4" x14ac:dyDescent="0.3">
      <c r="A19" s="25" t="s">
        <v>2765</v>
      </c>
      <c r="B19" s="22" t="s">
        <v>2773</v>
      </c>
      <c r="C19" s="22" t="s">
        <v>2774</v>
      </c>
      <c r="D19" s="22" t="s">
        <v>2756</v>
      </c>
    </row>
    <row r="20" spans="1:4" x14ac:dyDescent="0.3">
      <c r="A20" s="25" t="s">
        <v>2765</v>
      </c>
      <c r="B20" s="22" t="s">
        <v>2775</v>
      </c>
      <c r="C20" s="22" t="s">
        <v>2774</v>
      </c>
      <c r="D20" s="22" t="s">
        <v>2756</v>
      </c>
    </row>
    <row r="21" spans="1:4" x14ac:dyDescent="0.3">
      <c r="A21" s="26" t="s">
        <v>2776</v>
      </c>
      <c r="B21" s="22" t="s">
        <v>2777</v>
      </c>
      <c r="C21" s="22" t="s">
        <v>2778</v>
      </c>
    </row>
    <row r="22" spans="1:4" x14ac:dyDescent="0.3">
      <c r="A22" s="26" t="s">
        <v>2776</v>
      </c>
      <c r="B22" s="22" t="s">
        <v>2779</v>
      </c>
      <c r="C22" s="22" t="s">
        <v>1822</v>
      </c>
    </row>
    <row r="23" spans="1:4" x14ac:dyDescent="0.3">
      <c r="A23" s="26" t="s">
        <v>2776</v>
      </c>
      <c r="B23" s="22" t="s">
        <v>2780</v>
      </c>
      <c r="C23" s="22" t="s">
        <v>1822</v>
      </c>
    </row>
    <row r="24" spans="1:4" x14ac:dyDescent="0.3">
      <c r="A24" s="26" t="s">
        <v>2781</v>
      </c>
      <c r="B24" s="22" t="s">
        <v>2782</v>
      </c>
      <c r="C24" s="22" t="s">
        <v>2783</v>
      </c>
      <c r="D24" s="22" t="s">
        <v>2756</v>
      </c>
    </row>
    <row r="25" spans="1:4" x14ac:dyDescent="0.3">
      <c r="A25" s="26" t="s">
        <v>2781</v>
      </c>
      <c r="B25" s="22" t="s">
        <v>2784</v>
      </c>
      <c r="C25" s="22" t="s">
        <v>2785</v>
      </c>
      <c r="D25" s="22" t="s">
        <v>2756</v>
      </c>
    </row>
    <row r="26" spans="1:4" x14ac:dyDescent="0.3">
      <c r="A26" s="26" t="s">
        <v>2781</v>
      </c>
      <c r="B26" s="22" t="s">
        <v>2786</v>
      </c>
      <c r="C26" s="22" t="s">
        <v>2785</v>
      </c>
      <c r="D26" s="22" t="s">
        <v>2756</v>
      </c>
    </row>
    <row r="27" spans="1:4" x14ac:dyDescent="0.3">
      <c r="A27" s="26" t="s">
        <v>2781</v>
      </c>
      <c r="B27" s="22" t="s">
        <v>1422</v>
      </c>
      <c r="C27" s="22" t="s">
        <v>2785</v>
      </c>
      <c r="D27" s="22" t="s">
        <v>2756</v>
      </c>
    </row>
    <row r="28" spans="1:4" x14ac:dyDescent="0.3">
      <c r="A28" s="26" t="s">
        <v>2781</v>
      </c>
      <c r="B28" s="22" t="s">
        <v>2787</v>
      </c>
      <c r="C28" s="22" t="s">
        <v>2783</v>
      </c>
      <c r="D28" s="22" t="s">
        <v>2756</v>
      </c>
    </row>
    <row r="29" spans="1:4" x14ac:dyDescent="0.3">
      <c r="A29" s="26" t="s">
        <v>2781</v>
      </c>
      <c r="B29" s="22" t="s">
        <v>2788</v>
      </c>
      <c r="C29" s="22" t="s">
        <v>2789</v>
      </c>
    </row>
    <row r="30" spans="1:4" x14ac:dyDescent="0.3">
      <c r="A30" s="26" t="s">
        <v>2781</v>
      </c>
      <c r="B30" s="22" t="s">
        <v>842</v>
      </c>
      <c r="C30" s="22" t="s">
        <v>2790</v>
      </c>
      <c r="D30" s="22" t="s">
        <v>2756</v>
      </c>
    </row>
    <row r="31" spans="1:4" x14ac:dyDescent="0.3">
      <c r="A31" s="26" t="s">
        <v>2781</v>
      </c>
      <c r="B31" s="22" t="s">
        <v>1749</v>
      </c>
      <c r="C31" s="22" t="s">
        <v>2791</v>
      </c>
      <c r="D31" s="22" t="s">
        <v>2756</v>
      </c>
    </row>
    <row r="32" spans="1:4" x14ac:dyDescent="0.3">
      <c r="A32" s="26" t="s">
        <v>2781</v>
      </c>
      <c r="B32" s="22" t="s">
        <v>2792</v>
      </c>
      <c r="C32" s="22" t="s">
        <v>2793</v>
      </c>
      <c r="D32" s="22" t="s">
        <v>2756</v>
      </c>
    </row>
    <row r="33" spans="1:5" x14ac:dyDescent="0.3">
      <c r="A33" s="26" t="s">
        <v>2781</v>
      </c>
      <c r="B33" s="22" t="s">
        <v>2794</v>
      </c>
      <c r="C33" s="22" t="s">
        <v>1158</v>
      </c>
      <c r="D33" s="22" t="s">
        <v>2756</v>
      </c>
    </row>
    <row r="34" spans="1:5" x14ac:dyDescent="0.3">
      <c r="A34" s="26" t="s">
        <v>2795</v>
      </c>
      <c r="B34" s="22" t="s">
        <v>2796</v>
      </c>
      <c r="C34" s="22" t="s">
        <v>2797</v>
      </c>
      <c r="D34" s="22" t="s">
        <v>2756</v>
      </c>
    </row>
    <row r="38" spans="1:5" ht="15.5" x14ac:dyDescent="0.35">
      <c r="A38" s="32" t="s">
        <v>2750</v>
      </c>
      <c r="B38" s="32" t="s">
        <v>2799</v>
      </c>
      <c r="C38" s="32" t="s">
        <v>2751</v>
      </c>
      <c r="D38" t="s">
        <v>2800</v>
      </c>
      <c r="E38" s="32" t="s">
        <v>2752</v>
      </c>
    </row>
    <row r="39" spans="1:5" x14ac:dyDescent="0.3">
      <c r="A39" s="33" t="s">
        <v>2754</v>
      </c>
      <c r="B39" s="33"/>
      <c r="C39" s="33"/>
      <c r="D39"/>
      <c r="E39" s="33"/>
    </row>
    <row r="40" spans="1:5" x14ac:dyDescent="0.3">
      <c r="A40"/>
      <c r="B40" t="s">
        <v>2755</v>
      </c>
      <c r="C40" t="s">
        <v>2754</v>
      </c>
      <c r="D40" t="s">
        <v>2756</v>
      </c>
      <c r="E40" t="s">
        <v>2756</v>
      </c>
    </row>
    <row r="41" spans="1:5" x14ac:dyDescent="0.3">
      <c r="A41"/>
      <c r="B41" t="s">
        <v>2757</v>
      </c>
      <c r="C41" t="s">
        <v>2754</v>
      </c>
      <c r="D41" t="s">
        <v>2756</v>
      </c>
      <c r="E41" t="s">
        <v>2756</v>
      </c>
    </row>
    <row r="42" spans="1:5" x14ac:dyDescent="0.3">
      <c r="A42"/>
      <c r="B42" t="s">
        <v>1607</v>
      </c>
      <c r="C42" t="s">
        <v>2754</v>
      </c>
      <c r="D42" t="s">
        <v>2756</v>
      </c>
      <c r="E42" t="s">
        <v>2756</v>
      </c>
    </row>
    <row r="43" spans="1:5" x14ac:dyDescent="0.3">
      <c r="A43"/>
      <c r="B43" t="s">
        <v>2758</v>
      </c>
      <c r="C43" t="s">
        <v>2759</v>
      </c>
      <c r="D43" t="s">
        <v>2756</v>
      </c>
      <c r="E43" t="s">
        <v>2756</v>
      </c>
    </row>
    <row r="44" spans="1:5" x14ac:dyDescent="0.3">
      <c r="A44"/>
      <c r="B44" t="s">
        <v>2760</v>
      </c>
      <c r="C44" t="s">
        <v>1725</v>
      </c>
      <c r="D44" t="s">
        <v>2756</v>
      </c>
      <c r="E44" t="s">
        <v>2756</v>
      </c>
    </row>
    <row r="45" spans="1:5" x14ac:dyDescent="0.3">
      <c r="A45"/>
      <c r="B45" t="s">
        <v>2761</v>
      </c>
      <c r="C45" t="s">
        <v>2762</v>
      </c>
      <c r="D45" t="s">
        <v>2756</v>
      </c>
      <c r="E45" t="s">
        <v>2756</v>
      </c>
    </row>
    <row r="46" spans="1:5" x14ac:dyDescent="0.3">
      <c r="A46"/>
      <c r="B46" t="s">
        <v>1643</v>
      </c>
      <c r="C46" t="s">
        <v>2754</v>
      </c>
      <c r="D46" t="s">
        <v>2756</v>
      </c>
      <c r="E46" t="s">
        <v>2756</v>
      </c>
    </row>
    <row r="47" spans="1:5" x14ac:dyDescent="0.3">
      <c r="A47"/>
      <c r="B47" t="s">
        <v>1604</v>
      </c>
      <c r="C47" t="s">
        <v>2759</v>
      </c>
      <c r="D47" t="s">
        <v>2756</v>
      </c>
      <c r="E47" t="s">
        <v>2756</v>
      </c>
    </row>
    <row r="48" spans="1:5" x14ac:dyDescent="0.3">
      <c r="A48"/>
      <c r="B48" t="s">
        <v>2763</v>
      </c>
      <c r="C48" t="s">
        <v>2764</v>
      </c>
      <c r="D48" t="s">
        <v>2756</v>
      </c>
      <c r="E48" t="s">
        <v>2756</v>
      </c>
    </row>
    <row r="49" spans="1:5" x14ac:dyDescent="0.3">
      <c r="A49"/>
      <c r="B49" s="34" t="s">
        <v>714</v>
      </c>
      <c r="C49" s="34" t="s">
        <v>2801</v>
      </c>
      <c r="D49"/>
      <c r="E49" t="s">
        <v>2756</v>
      </c>
    </row>
    <row r="50" spans="1:5" x14ac:dyDescent="0.3">
      <c r="A50"/>
      <c r="B50" t="s">
        <v>2802</v>
      </c>
      <c r="C50" t="s">
        <v>2762</v>
      </c>
      <c r="D50"/>
      <c r="E50" t="s">
        <v>2756</v>
      </c>
    </row>
    <row r="51" spans="1:5" x14ac:dyDescent="0.3">
      <c r="A51"/>
      <c r="B51" s="34" t="s">
        <v>2803</v>
      </c>
      <c r="C51" s="34" t="s">
        <v>2754</v>
      </c>
      <c r="D51"/>
      <c r="E51" t="s">
        <v>2756</v>
      </c>
    </row>
    <row r="52" spans="1:5" x14ac:dyDescent="0.3">
      <c r="A52"/>
      <c r="B52" t="s">
        <v>2804</v>
      </c>
      <c r="C52" t="s">
        <v>2754</v>
      </c>
      <c r="D52"/>
      <c r="E52" t="s">
        <v>2756</v>
      </c>
    </row>
    <row r="53" spans="1:5" x14ac:dyDescent="0.3">
      <c r="A53"/>
      <c r="B53" s="34" t="s">
        <v>740</v>
      </c>
      <c r="C53" s="34" t="s">
        <v>2762</v>
      </c>
      <c r="D53"/>
      <c r="E53" t="s">
        <v>2756</v>
      </c>
    </row>
    <row r="54" spans="1:5" x14ac:dyDescent="0.3">
      <c r="A54"/>
      <c r="B54" t="s">
        <v>2805</v>
      </c>
      <c r="C54" t="s">
        <v>2754</v>
      </c>
      <c r="D54"/>
      <c r="E54" t="s">
        <v>2756</v>
      </c>
    </row>
    <row r="55" spans="1:5" x14ac:dyDescent="0.3">
      <c r="A55"/>
      <c r="B55" s="34" t="s">
        <v>1681</v>
      </c>
      <c r="C55" s="34" t="s">
        <v>2762</v>
      </c>
      <c r="D55"/>
      <c r="E55" t="s">
        <v>2756</v>
      </c>
    </row>
    <row r="56" spans="1:5" x14ac:dyDescent="0.3">
      <c r="A56" s="33" t="s">
        <v>2765</v>
      </c>
      <c r="B56" s="33"/>
      <c r="C56"/>
      <c r="D56"/>
      <c r="E56"/>
    </row>
    <row r="57" spans="1:5" x14ac:dyDescent="0.3">
      <c r="A57"/>
      <c r="B57" t="s">
        <v>1849</v>
      </c>
      <c r="C57" t="s">
        <v>2766</v>
      </c>
      <c r="D57" t="s">
        <v>2756</v>
      </c>
      <c r="E57" t="s">
        <v>2756</v>
      </c>
    </row>
    <row r="58" spans="1:5" x14ac:dyDescent="0.3">
      <c r="A58"/>
      <c r="B58" t="s">
        <v>1747</v>
      </c>
      <c r="C58" t="s">
        <v>2767</v>
      </c>
      <c r="D58" t="s">
        <v>2756</v>
      </c>
      <c r="E58" t="s">
        <v>2756</v>
      </c>
    </row>
    <row r="59" spans="1:5" x14ac:dyDescent="0.3">
      <c r="A59"/>
      <c r="B59" t="s">
        <v>1752</v>
      </c>
      <c r="C59" t="s">
        <v>2767</v>
      </c>
      <c r="D59" t="s">
        <v>2756</v>
      </c>
      <c r="E59" t="s">
        <v>2756</v>
      </c>
    </row>
    <row r="60" spans="1:5" x14ac:dyDescent="0.3">
      <c r="A60"/>
      <c r="B60" t="s">
        <v>1770</v>
      </c>
      <c r="C60" t="s">
        <v>2767</v>
      </c>
      <c r="D60" t="s">
        <v>2756</v>
      </c>
      <c r="E60" t="s">
        <v>2756</v>
      </c>
    </row>
    <row r="61" spans="1:5" x14ac:dyDescent="0.3">
      <c r="A61"/>
      <c r="B61" t="s">
        <v>2768</v>
      </c>
      <c r="C61" t="s">
        <v>2769</v>
      </c>
      <c r="D61" t="s">
        <v>2756</v>
      </c>
      <c r="E61" t="s">
        <v>2756</v>
      </c>
    </row>
    <row r="62" spans="1:5" x14ac:dyDescent="0.3">
      <c r="A62"/>
      <c r="B62" t="s">
        <v>2770</v>
      </c>
      <c r="C62" t="s">
        <v>2769</v>
      </c>
      <c r="D62" t="s">
        <v>2756</v>
      </c>
      <c r="E62" t="s">
        <v>2756</v>
      </c>
    </row>
    <row r="63" spans="1:5" x14ac:dyDescent="0.3">
      <c r="A63"/>
      <c r="B63" t="s">
        <v>2771</v>
      </c>
      <c r="C63" t="s">
        <v>2772</v>
      </c>
      <c r="D63" t="s">
        <v>2756</v>
      </c>
      <c r="E63" t="s">
        <v>2756</v>
      </c>
    </row>
    <row r="64" spans="1:5" x14ac:dyDescent="0.3">
      <c r="A64"/>
      <c r="B64" t="s">
        <v>2773</v>
      </c>
      <c r="C64" t="s">
        <v>2774</v>
      </c>
      <c r="D64" t="s">
        <v>2756</v>
      </c>
      <c r="E64" t="s">
        <v>2756</v>
      </c>
    </row>
    <row r="65" spans="1:5" x14ac:dyDescent="0.3">
      <c r="A65"/>
      <c r="B65" t="s">
        <v>2775</v>
      </c>
      <c r="C65" t="s">
        <v>2774</v>
      </c>
      <c r="D65" t="s">
        <v>2756</v>
      </c>
      <c r="E65" t="s">
        <v>2756</v>
      </c>
    </row>
    <row r="66" spans="1:5" x14ac:dyDescent="0.3">
      <c r="A66"/>
      <c r="B66" t="s">
        <v>1118</v>
      </c>
      <c r="C66" t="s">
        <v>2806</v>
      </c>
      <c r="D66"/>
      <c r="E66" t="s">
        <v>2756</v>
      </c>
    </row>
    <row r="67" spans="1:5" x14ac:dyDescent="0.3">
      <c r="A67"/>
      <c r="B67" t="s">
        <v>1105</v>
      </c>
      <c r="C67" t="s">
        <v>2806</v>
      </c>
      <c r="D67"/>
      <c r="E67" t="s">
        <v>2756</v>
      </c>
    </row>
    <row r="68" spans="1:5" x14ac:dyDescent="0.3">
      <c r="A68"/>
      <c r="B68" t="s">
        <v>2807</v>
      </c>
      <c r="C68" t="s">
        <v>2808</v>
      </c>
      <c r="D68"/>
      <c r="E68" t="s">
        <v>2756</v>
      </c>
    </row>
    <row r="69" spans="1:5" x14ac:dyDescent="0.3">
      <c r="A69"/>
      <c r="B69" t="s">
        <v>679</v>
      </c>
      <c r="C69" t="s">
        <v>2808</v>
      </c>
      <c r="D69"/>
      <c r="E69" t="s">
        <v>2756</v>
      </c>
    </row>
    <row r="70" spans="1:5" x14ac:dyDescent="0.3">
      <c r="A70"/>
      <c r="B70" t="s">
        <v>2809</v>
      </c>
      <c r="C70" t="s">
        <v>2808</v>
      </c>
      <c r="D70"/>
      <c r="E70" t="s">
        <v>2756</v>
      </c>
    </row>
    <row r="71" spans="1:5" x14ac:dyDescent="0.3">
      <c r="A71"/>
      <c r="B71" t="s">
        <v>2810</v>
      </c>
      <c r="C71" t="s">
        <v>2808</v>
      </c>
      <c r="D71"/>
      <c r="E71" t="s">
        <v>2756</v>
      </c>
    </row>
    <row r="72" spans="1:5" x14ac:dyDescent="0.3">
      <c r="A72"/>
      <c r="B72" t="s">
        <v>2811</v>
      </c>
      <c r="C72" t="s">
        <v>2812</v>
      </c>
      <c r="D72"/>
      <c r="E72" t="s">
        <v>2756</v>
      </c>
    </row>
    <row r="73" spans="1:5" x14ac:dyDescent="0.3">
      <c r="A73"/>
      <c r="B73" t="s">
        <v>2813</v>
      </c>
      <c r="C73" t="s">
        <v>2812</v>
      </c>
      <c r="D73"/>
      <c r="E73" t="s">
        <v>2756</v>
      </c>
    </row>
    <row r="74" spans="1:5" x14ac:dyDescent="0.3">
      <c r="A74"/>
      <c r="B74" t="s">
        <v>2814</v>
      </c>
      <c r="C74" t="s">
        <v>2812</v>
      </c>
      <c r="D74"/>
      <c r="E74" t="s">
        <v>2756</v>
      </c>
    </row>
    <row r="75" spans="1:5" x14ac:dyDescent="0.3">
      <c r="A75"/>
      <c r="B75" t="s">
        <v>2815</v>
      </c>
      <c r="C75" t="s">
        <v>2769</v>
      </c>
      <c r="D75"/>
      <c r="E75" t="s">
        <v>2756</v>
      </c>
    </row>
    <row r="76" spans="1:5" x14ac:dyDescent="0.3">
      <c r="A76"/>
      <c r="B76" t="s">
        <v>2816</v>
      </c>
      <c r="C76" t="s">
        <v>2769</v>
      </c>
      <c r="D76"/>
      <c r="E76" t="s">
        <v>2756</v>
      </c>
    </row>
    <row r="77" spans="1:5" x14ac:dyDescent="0.3">
      <c r="A77"/>
      <c r="B77" t="s">
        <v>2817</v>
      </c>
      <c r="C77" t="s">
        <v>2818</v>
      </c>
      <c r="D77"/>
      <c r="E77" t="s">
        <v>2756</v>
      </c>
    </row>
    <row r="78" spans="1:5" x14ac:dyDescent="0.3">
      <c r="A78"/>
      <c r="B78" t="s">
        <v>2819</v>
      </c>
      <c r="C78" t="s">
        <v>2767</v>
      </c>
      <c r="D78"/>
      <c r="E78" t="s">
        <v>2756</v>
      </c>
    </row>
    <row r="79" spans="1:5" x14ac:dyDescent="0.3">
      <c r="A79"/>
      <c r="B79" t="s">
        <v>2820</v>
      </c>
      <c r="C79" t="s">
        <v>2767</v>
      </c>
      <c r="D79"/>
      <c r="E79" t="s">
        <v>2756</v>
      </c>
    </row>
    <row r="80" spans="1:5" x14ac:dyDescent="0.3">
      <c r="A80"/>
      <c r="B80" t="s">
        <v>2821</v>
      </c>
      <c r="C80" t="s">
        <v>2767</v>
      </c>
      <c r="D80"/>
      <c r="E80" t="s">
        <v>2756</v>
      </c>
    </row>
    <row r="81" spans="1:5" x14ac:dyDescent="0.3">
      <c r="A81"/>
      <c r="B81" t="s">
        <v>2822</v>
      </c>
      <c r="C81" t="s">
        <v>2823</v>
      </c>
      <c r="D81"/>
      <c r="E81" t="s">
        <v>2756</v>
      </c>
    </row>
    <row r="82" spans="1:5" x14ac:dyDescent="0.3">
      <c r="A82"/>
      <c r="B82" t="s">
        <v>2824</v>
      </c>
      <c r="C82" t="s">
        <v>2825</v>
      </c>
      <c r="D82"/>
      <c r="E82" t="s">
        <v>2756</v>
      </c>
    </row>
    <row r="83" spans="1:5" x14ac:dyDescent="0.3">
      <c r="A83"/>
      <c r="B83" t="s">
        <v>2826</v>
      </c>
      <c r="C83" t="s">
        <v>2825</v>
      </c>
      <c r="D83"/>
      <c r="E83" t="s">
        <v>2756</v>
      </c>
    </row>
    <row r="84" spans="1:5" x14ac:dyDescent="0.3">
      <c r="A84"/>
      <c r="B84" t="s">
        <v>2827</v>
      </c>
      <c r="C84" t="s">
        <v>2825</v>
      </c>
      <c r="D84"/>
      <c r="E84" t="s">
        <v>2756</v>
      </c>
    </row>
    <row r="85" spans="1:5" x14ac:dyDescent="0.3">
      <c r="A85"/>
      <c r="B85" t="s">
        <v>2828</v>
      </c>
      <c r="C85" t="s">
        <v>2825</v>
      </c>
      <c r="D85"/>
      <c r="E85" t="s">
        <v>2756</v>
      </c>
    </row>
    <row r="86" spans="1:5" x14ac:dyDescent="0.3">
      <c r="A86"/>
      <c r="B86" t="s">
        <v>2829</v>
      </c>
      <c r="C86" t="s">
        <v>2830</v>
      </c>
      <c r="D86"/>
      <c r="E86" t="s">
        <v>2756</v>
      </c>
    </row>
    <row r="87" spans="1:5" x14ac:dyDescent="0.3">
      <c r="A87"/>
      <c r="B87" t="s">
        <v>2831</v>
      </c>
      <c r="C87" t="s">
        <v>2791</v>
      </c>
      <c r="D87"/>
      <c r="E87" t="s">
        <v>2756</v>
      </c>
    </row>
    <row r="88" spans="1:5" x14ac:dyDescent="0.3">
      <c r="A88"/>
      <c r="B88" t="s">
        <v>2832</v>
      </c>
      <c r="C88" t="s">
        <v>2785</v>
      </c>
      <c r="D88"/>
      <c r="E88" t="s">
        <v>2756</v>
      </c>
    </row>
    <row r="89" spans="1:5" x14ac:dyDescent="0.3">
      <c r="A89" s="33" t="s">
        <v>2776</v>
      </c>
      <c r="B89" s="33"/>
      <c r="C89"/>
      <c r="D89"/>
      <c r="E89"/>
    </row>
    <row r="90" spans="1:5" x14ac:dyDescent="0.3">
      <c r="A90"/>
      <c r="B90" t="s">
        <v>2777</v>
      </c>
      <c r="C90" t="s">
        <v>2778</v>
      </c>
      <c r="D90" t="s">
        <v>2756</v>
      </c>
      <c r="E90"/>
    </row>
    <row r="91" spans="1:5" x14ac:dyDescent="0.3">
      <c r="A91"/>
      <c r="B91" t="s">
        <v>2779</v>
      </c>
      <c r="C91" t="s">
        <v>1822</v>
      </c>
      <c r="D91" t="s">
        <v>2756</v>
      </c>
      <c r="E91"/>
    </row>
    <row r="92" spans="1:5" x14ac:dyDescent="0.3">
      <c r="A92"/>
      <c r="B92" t="s">
        <v>2780</v>
      </c>
      <c r="C92" t="s">
        <v>1822</v>
      </c>
      <c r="D92" t="s">
        <v>2756</v>
      </c>
      <c r="E92"/>
    </row>
    <row r="93" spans="1:5" x14ac:dyDescent="0.3">
      <c r="A93"/>
      <c r="B93" t="s">
        <v>2833</v>
      </c>
      <c r="C93" t="s">
        <v>1822</v>
      </c>
      <c r="D93"/>
      <c r="E93"/>
    </row>
    <row r="94" spans="1:5" x14ac:dyDescent="0.3">
      <c r="A94"/>
      <c r="B94" t="s">
        <v>2834</v>
      </c>
      <c r="C94" t="s">
        <v>2835</v>
      </c>
      <c r="D94"/>
      <c r="E94"/>
    </row>
    <row r="95" spans="1:5" x14ac:dyDescent="0.3">
      <c r="A95"/>
      <c r="B95" t="s">
        <v>2836</v>
      </c>
      <c r="C95" t="s">
        <v>1822</v>
      </c>
      <c r="D95"/>
      <c r="E95"/>
    </row>
    <row r="96" spans="1:5" x14ac:dyDescent="0.3">
      <c r="A96"/>
      <c r="B96" t="s">
        <v>2837</v>
      </c>
      <c r="C96" t="s">
        <v>1822</v>
      </c>
      <c r="D96"/>
      <c r="E96"/>
    </row>
    <row r="97" spans="1:5" x14ac:dyDescent="0.3">
      <c r="A97"/>
      <c r="B97" t="s">
        <v>2838</v>
      </c>
      <c r="C97" t="s">
        <v>2839</v>
      </c>
      <c r="D97"/>
      <c r="E97"/>
    </row>
    <row r="98" spans="1:5" x14ac:dyDescent="0.3">
      <c r="A98"/>
      <c r="B98" t="s">
        <v>1826</v>
      </c>
      <c r="C98" t="s">
        <v>1822</v>
      </c>
      <c r="D98"/>
      <c r="E98"/>
    </row>
    <row r="99" spans="1:5" x14ac:dyDescent="0.3">
      <c r="A99"/>
      <c r="B99" t="s">
        <v>2840</v>
      </c>
      <c r="C99" t="s">
        <v>1822</v>
      </c>
      <c r="D99"/>
      <c r="E99"/>
    </row>
    <row r="100" spans="1:5" x14ac:dyDescent="0.3">
      <c r="A100"/>
      <c r="B100" t="s">
        <v>2841</v>
      </c>
      <c r="C100" t="s">
        <v>2839</v>
      </c>
      <c r="D100"/>
      <c r="E100"/>
    </row>
    <row r="101" spans="1:5" x14ac:dyDescent="0.3">
      <c r="A101"/>
      <c r="B101" t="s">
        <v>2842</v>
      </c>
      <c r="C101" t="s">
        <v>2778</v>
      </c>
      <c r="D101"/>
      <c r="E101"/>
    </row>
    <row r="102" spans="1:5" x14ac:dyDescent="0.3">
      <c r="A102"/>
      <c r="B102" t="s">
        <v>2843</v>
      </c>
      <c r="C102" t="s">
        <v>2844</v>
      </c>
      <c r="D102"/>
      <c r="E102"/>
    </row>
    <row r="103" spans="1:5" x14ac:dyDescent="0.3">
      <c r="A103"/>
      <c r="B103" t="s">
        <v>2845</v>
      </c>
      <c r="C103" t="s">
        <v>2778</v>
      </c>
      <c r="D103"/>
      <c r="E103"/>
    </row>
    <row r="104" spans="1:5" x14ac:dyDescent="0.3">
      <c r="A104" s="33" t="s">
        <v>2781</v>
      </c>
      <c r="B104" s="33"/>
      <c r="C104"/>
      <c r="D104"/>
      <c r="E104"/>
    </row>
    <row r="105" spans="1:5" x14ac:dyDescent="0.3">
      <c r="A105"/>
      <c r="B105" t="s">
        <v>2782</v>
      </c>
      <c r="C105" t="s">
        <v>2783</v>
      </c>
      <c r="D105" t="s">
        <v>2756</v>
      </c>
      <c r="E105" t="s">
        <v>2756</v>
      </c>
    </row>
    <row r="106" spans="1:5" x14ac:dyDescent="0.3">
      <c r="A106"/>
      <c r="B106" t="s">
        <v>2784</v>
      </c>
      <c r="C106" t="s">
        <v>2785</v>
      </c>
      <c r="D106" t="s">
        <v>2756</v>
      </c>
      <c r="E106" t="s">
        <v>2756</v>
      </c>
    </row>
    <row r="107" spans="1:5" x14ac:dyDescent="0.3">
      <c r="A107"/>
      <c r="B107" t="s">
        <v>2786</v>
      </c>
      <c r="C107" t="s">
        <v>2785</v>
      </c>
      <c r="D107" t="s">
        <v>2756</v>
      </c>
      <c r="E107" t="s">
        <v>2756</v>
      </c>
    </row>
    <row r="108" spans="1:5" x14ac:dyDescent="0.3">
      <c r="A108"/>
      <c r="B108" t="s">
        <v>1422</v>
      </c>
      <c r="C108" t="s">
        <v>2785</v>
      </c>
      <c r="D108" t="s">
        <v>2756</v>
      </c>
      <c r="E108" t="s">
        <v>2756</v>
      </c>
    </row>
    <row r="109" spans="1:5" x14ac:dyDescent="0.3">
      <c r="A109"/>
      <c r="B109" t="s">
        <v>2787</v>
      </c>
      <c r="C109" t="s">
        <v>2783</v>
      </c>
      <c r="D109" t="s">
        <v>2756</v>
      </c>
      <c r="E109" t="s">
        <v>2756</v>
      </c>
    </row>
    <row r="110" spans="1:5" x14ac:dyDescent="0.3">
      <c r="A110"/>
      <c r="B110" t="s">
        <v>2788</v>
      </c>
      <c r="C110" t="s">
        <v>2789</v>
      </c>
      <c r="D110"/>
      <c r="E110" t="s">
        <v>2756</v>
      </c>
    </row>
    <row r="111" spans="1:5" x14ac:dyDescent="0.3">
      <c r="A111"/>
      <c r="B111" t="s">
        <v>2846</v>
      </c>
      <c r="C111" t="s">
        <v>2790</v>
      </c>
      <c r="D111"/>
      <c r="E111" t="s">
        <v>2756</v>
      </c>
    </row>
    <row r="112" spans="1:5" x14ac:dyDescent="0.3">
      <c r="A112"/>
      <c r="B112" t="s">
        <v>858</v>
      </c>
      <c r="C112" t="s">
        <v>2790</v>
      </c>
      <c r="D112"/>
      <c r="E112" t="s">
        <v>2756</v>
      </c>
    </row>
    <row r="113" spans="1:5" x14ac:dyDescent="0.3">
      <c r="A113" s="33" t="s">
        <v>2847</v>
      </c>
      <c r="B113" s="33"/>
      <c r="C113"/>
      <c r="D113"/>
      <c r="E113"/>
    </row>
    <row r="114" spans="1:5" x14ac:dyDescent="0.3">
      <c r="A114"/>
      <c r="B114" t="s">
        <v>842</v>
      </c>
      <c r="C114" t="s">
        <v>2790</v>
      </c>
      <c r="D114" t="s">
        <v>2756</v>
      </c>
      <c r="E114" t="s">
        <v>2756</v>
      </c>
    </row>
    <row r="115" spans="1:5" x14ac:dyDescent="0.3">
      <c r="A115"/>
      <c r="B115" t="s">
        <v>1749</v>
      </c>
      <c r="C115" t="s">
        <v>2791</v>
      </c>
      <c r="D115" t="s">
        <v>2756</v>
      </c>
      <c r="E115" t="s">
        <v>2756</v>
      </c>
    </row>
    <row r="116" spans="1:5" x14ac:dyDescent="0.3">
      <c r="A116"/>
      <c r="B116" t="s">
        <v>2792</v>
      </c>
      <c r="C116" t="s">
        <v>2793</v>
      </c>
      <c r="D116" t="s">
        <v>2756</v>
      </c>
      <c r="E116" t="s">
        <v>2756</v>
      </c>
    </row>
    <row r="117" spans="1:5" x14ac:dyDescent="0.3">
      <c r="A117"/>
      <c r="B117" t="s">
        <v>2794</v>
      </c>
      <c r="C117" t="s">
        <v>1158</v>
      </c>
      <c r="D117" t="s">
        <v>2756</v>
      </c>
      <c r="E117" t="s">
        <v>2756</v>
      </c>
    </row>
    <row r="118" spans="1:5" x14ac:dyDescent="0.3">
      <c r="A118" s="33" t="s">
        <v>2795</v>
      </c>
      <c r="B118" s="33"/>
      <c r="C118"/>
      <c r="D118"/>
      <c r="E118"/>
    </row>
    <row r="119" spans="1:5" x14ac:dyDescent="0.3">
      <c r="A119" s="33"/>
      <c r="B119" t="s">
        <v>2796</v>
      </c>
      <c r="C119" t="s">
        <v>2848</v>
      </c>
      <c r="D119" t="s">
        <v>2756</v>
      </c>
      <c r="E119" t="s">
        <v>2756</v>
      </c>
    </row>
    <row r="120" spans="1:5" x14ac:dyDescent="0.3">
      <c r="A120"/>
      <c r="B120" t="s">
        <v>2849</v>
      </c>
      <c r="C120" t="s">
        <v>2848</v>
      </c>
      <c r="D120"/>
      <c r="E120" t="s">
        <v>2756</v>
      </c>
    </row>
    <row r="121" spans="1:5" x14ac:dyDescent="0.3">
      <c r="A121" s="33" t="s">
        <v>2850</v>
      </c>
      <c r="B121"/>
      <c r="C121"/>
      <c r="D121"/>
      <c r="E121"/>
    </row>
    <row r="122" spans="1:5" x14ac:dyDescent="0.3">
      <c r="A122"/>
      <c r="B122" t="s">
        <v>936</v>
      </c>
      <c r="C122" t="s">
        <v>2791</v>
      </c>
      <c r="D122"/>
      <c r="E122"/>
    </row>
    <row r="123" spans="1:5" x14ac:dyDescent="0.3">
      <c r="A123"/>
      <c r="B123" t="s">
        <v>2851</v>
      </c>
      <c r="C123" t="s">
        <v>2791</v>
      </c>
      <c r="D123"/>
      <c r="E123"/>
    </row>
    <row r="124" spans="1:5" x14ac:dyDescent="0.3">
      <c r="A124"/>
      <c r="B124" t="s">
        <v>1756</v>
      </c>
      <c r="C124" t="s">
        <v>2791</v>
      </c>
      <c r="D124"/>
      <c r="E124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03"/>
  <sheetViews>
    <sheetView showGridLines="0" topLeftCell="A169" workbookViewId="0">
      <selection activeCell="C15" sqref="C15"/>
    </sheetView>
  </sheetViews>
  <sheetFormatPr defaultRowHeight="12.5" x14ac:dyDescent="0.25"/>
  <cols>
    <col min="1" max="1" width="37.54296875" customWidth="1"/>
    <col min="2" max="2" width="18.1796875" style="10" customWidth="1"/>
    <col min="3" max="3" width="7.453125" style="10" customWidth="1"/>
    <col min="4" max="4" width="6.453125" style="10" customWidth="1"/>
    <col min="5" max="5" width="5.453125" style="10" customWidth="1"/>
    <col min="6" max="6" width="7.453125" style="10" customWidth="1"/>
    <col min="7" max="8" width="6.453125" style="10" customWidth="1"/>
    <col min="9" max="9" width="10.54296875" style="10" customWidth="1"/>
    <col min="10" max="10" width="5.81640625" style="10" customWidth="1"/>
    <col min="11" max="11" width="6.453125" customWidth="1"/>
    <col min="12" max="12" width="6.81640625" customWidth="1"/>
    <col min="13" max="13" width="5.81640625" customWidth="1"/>
    <col min="14" max="14" width="12.81640625" bestFit="1" customWidth="1"/>
  </cols>
  <sheetData>
    <row r="3" spans="1:14" ht="13" x14ac:dyDescent="0.3">
      <c r="B3" s="9"/>
    </row>
    <row r="5" spans="1:14" x14ac:dyDescent="0.25">
      <c r="B5" s="11"/>
    </row>
    <row r="6" spans="1:14" x14ac:dyDescent="0.25">
      <c r="B6" s="11"/>
    </row>
    <row r="7" spans="1:14" x14ac:dyDescent="0.25">
      <c r="B7" s="11"/>
    </row>
    <row r="9" spans="1:14" x14ac:dyDescent="0.25">
      <c r="A9" s="7" t="s">
        <v>3</v>
      </c>
      <c r="B9" s="12" t="s">
        <v>2732</v>
      </c>
    </row>
    <row r="11" spans="1:14" x14ac:dyDescent="0.25">
      <c r="A11" s="7" t="s">
        <v>2731</v>
      </c>
      <c r="B11" s="14" t="s">
        <v>2730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25">
      <c r="A12" s="7" t="s">
        <v>2728</v>
      </c>
      <c r="B12" s="13" t="s">
        <v>73</v>
      </c>
      <c r="C12" s="13" t="s">
        <v>20</v>
      </c>
      <c r="D12" s="13" t="s">
        <v>14</v>
      </c>
      <c r="E12" s="13" t="s">
        <v>54</v>
      </c>
      <c r="F12" s="13" t="s">
        <v>10</v>
      </c>
      <c r="G12" s="13" t="s">
        <v>158</v>
      </c>
      <c r="H12" s="13" t="s">
        <v>1421</v>
      </c>
      <c r="I12" s="13" t="s">
        <v>403</v>
      </c>
      <c r="J12" s="13" t="s">
        <v>848</v>
      </c>
      <c r="K12" s="13" t="s">
        <v>35</v>
      </c>
      <c r="L12" s="13" t="s">
        <v>17</v>
      </c>
      <c r="M12" s="13" t="s">
        <v>2798</v>
      </c>
      <c r="N12" s="13" t="s">
        <v>2729</v>
      </c>
    </row>
    <row r="13" spans="1:14" x14ac:dyDescent="0.25">
      <c r="A13" s="8" t="s">
        <v>9</v>
      </c>
      <c r="B13" s="13">
        <v>2</v>
      </c>
      <c r="C13" s="13">
        <v>22</v>
      </c>
      <c r="D13" s="13">
        <v>4</v>
      </c>
      <c r="E13" s="13">
        <v>1</v>
      </c>
      <c r="F13" s="13">
        <v>40</v>
      </c>
      <c r="G13" s="13">
        <v>2</v>
      </c>
      <c r="H13" s="13"/>
      <c r="I13" s="13"/>
      <c r="J13" s="13"/>
      <c r="K13" s="13">
        <v>5</v>
      </c>
      <c r="L13" s="13">
        <v>5</v>
      </c>
      <c r="M13" s="13"/>
      <c r="N13" s="13">
        <v>81</v>
      </c>
    </row>
    <row r="14" spans="1:14" x14ac:dyDescent="0.25">
      <c r="A14" s="15" t="s">
        <v>9</v>
      </c>
      <c r="B14" s="13">
        <v>2</v>
      </c>
      <c r="C14" s="13">
        <v>22</v>
      </c>
      <c r="D14" s="13">
        <v>4</v>
      </c>
      <c r="E14" s="13">
        <v>1</v>
      </c>
      <c r="F14" s="13">
        <v>39</v>
      </c>
      <c r="G14" s="13">
        <v>2</v>
      </c>
      <c r="H14" s="13"/>
      <c r="I14" s="13"/>
      <c r="J14" s="13"/>
      <c r="K14" s="13">
        <v>5</v>
      </c>
      <c r="L14" s="13">
        <v>5</v>
      </c>
      <c r="M14" s="13"/>
      <c r="N14" s="13">
        <v>80</v>
      </c>
    </row>
    <row r="15" spans="1:14" x14ac:dyDescent="0.25">
      <c r="A15" s="15" t="s">
        <v>2858</v>
      </c>
      <c r="B15" s="13"/>
      <c r="C15" s="13"/>
      <c r="D15" s="13"/>
      <c r="E15" s="13"/>
      <c r="F15" s="13">
        <v>1</v>
      </c>
      <c r="G15" s="13"/>
      <c r="H15" s="13"/>
      <c r="I15" s="13"/>
      <c r="J15" s="13"/>
      <c r="K15" s="13"/>
      <c r="L15" s="13"/>
      <c r="M15" s="13"/>
      <c r="N15" s="13">
        <v>1</v>
      </c>
    </row>
    <row r="16" spans="1:14" x14ac:dyDescent="0.25">
      <c r="A16" s="8" t="s">
        <v>73</v>
      </c>
      <c r="B16" s="13">
        <v>163</v>
      </c>
      <c r="C16" s="13">
        <v>4</v>
      </c>
      <c r="D16" s="13"/>
      <c r="E16" s="13"/>
      <c r="F16" s="13">
        <v>7</v>
      </c>
      <c r="G16" s="13"/>
      <c r="H16" s="13"/>
      <c r="I16" s="13">
        <v>2</v>
      </c>
      <c r="J16" s="13"/>
      <c r="K16" s="13">
        <v>3</v>
      </c>
      <c r="L16" s="13">
        <v>2</v>
      </c>
      <c r="M16" s="13"/>
      <c r="N16" s="13">
        <v>181</v>
      </c>
    </row>
    <row r="17" spans="1:14" x14ac:dyDescent="0.25">
      <c r="A17" s="15" t="s">
        <v>73</v>
      </c>
      <c r="B17" s="13">
        <v>163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v>163</v>
      </c>
    </row>
    <row r="18" spans="1:14" x14ac:dyDescent="0.25">
      <c r="A18" s="15" t="s">
        <v>231</v>
      </c>
      <c r="B18" s="13"/>
      <c r="C18" s="13">
        <v>2</v>
      </c>
      <c r="D18" s="13"/>
      <c r="E18" s="13"/>
      <c r="F18" s="13">
        <v>1</v>
      </c>
      <c r="G18" s="13"/>
      <c r="H18" s="13"/>
      <c r="I18" s="13">
        <v>2</v>
      </c>
      <c r="J18" s="13"/>
      <c r="K18" s="13"/>
      <c r="L18" s="13"/>
      <c r="M18" s="13"/>
      <c r="N18" s="13">
        <v>5</v>
      </c>
    </row>
    <row r="19" spans="1:14" x14ac:dyDescent="0.25">
      <c r="A19" s="15" t="s">
        <v>292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>
        <v>2</v>
      </c>
      <c r="M19" s="13"/>
      <c r="N19" s="13">
        <v>2</v>
      </c>
    </row>
    <row r="20" spans="1:14" x14ac:dyDescent="0.25">
      <c r="A20" s="15" t="s">
        <v>257</v>
      </c>
      <c r="B20" s="13"/>
      <c r="C20" s="13">
        <v>2</v>
      </c>
      <c r="D20" s="13"/>
      <c r="E20" s="13"/>
      <c r="F20" s="13">
        <v>6</v>
      </c>
      <c r="G20" s="13"/>
      <c r="H20" s="13"/>
      <c r="I20" s="13"/>
      <c r="J20" s="13"/>
      <c r="K20" s="13">
        <v>3</v>
      </c>
      <c r="L20" s="13"/>
      <c r="M20" s="13"/>
      <c r="N20" s="13">
        <v>11</v>
      </c>
    </row>
    <row r="21" spans="1:14" x14ac:dyDescent="0.25">
      <c r="A21" s="8" t="s">
        <v>672</v>
      </c>
      <c r="B21" s="13"/>
      <c r="C21" s="13">
        <v>1</v>
      </c>
      <c r="D21" s="13"/>
      <c r="E21" s="13"/>
      <c r="F21" s="13">
        <v>1</v>
      </c>
      <c r="G21" s="13"/>
      <c r="H21" s="13"/>
      <c r="I21" s="13"/>
      <c r="J21" s="13"/>
      <c r="K21" s="13"/>
      <c r="L21" s="13"/>
      <c r="M21" s="13"/>
      <c r="N21" s="13">
        <v>2</v>
      </c>
    </row>
    <row r="22" spans="1:14" x14ac:dyDescent="0.25">
      <c r="A22" s="15" t="s">
        <v>673</v>
      </c>
      <c r="B22" s="13"/>
      <c r="C22" s="13">
        <v>1</v>
      </c>
      <c r="D22" s="13"/>
      <c r="E22" s="13"/>
      <c r="F22" s="13">
        <v>1</v>
      </c>
      <c r="G22" s="13"/>
      <c r="H22" s="13"/>
      <c r="I22" s="13"/>
      <c r="J22" s="13"/>
      <c r="K22" s="13"/>
      <c r="L22" s="13"/>
      <c r="M22" s="13"/>
      <c r="N22" s="13">
        <v>2</v>
      </c>
    </row>
    <row r="23" spans="1:14" x14ac:dyDescent="0.25">
      <c r="A23" s="8" t="s">
        <v>690</v>
      </c>
      <c r="B23" s="13"/>
      <c r="C23" s="13">
        <v>7</v>
      </c>
      <c r="D23" s="13"/>
      <c r="E23" s="13"/>
      <c r="F23" s="13">
        <v>13</v>
      </c>
      <c r="G23" s="13">
        <v>3</v>
      </c>
      <c r="H23" s="13"/>
      <c r="I23" s="13"/>
      <c r="J23" s="13"/>
      <c r="K23" s="13">
        <v>4</v>
      </c>
      <c r="L23" s="13"/>
      <c r="M23" s="13"/>
      <c r="N23" s="13">
        <v>27</v>
      </c>
    </row>
    <row r="24" spans="1:14" x14ac:dyDescent="0.25">
      <c r="A24" s="15" t="s">
        <v>727</v>
      </c>
      <c r="B24" s="13"/>
      <c r="C24" s="13"/>
      <c r="D24" s="13"/>
      <c r="E24" s="13"/>
      <c r="F24" s="13">
        <v>1</v>
      </c>
      <c r="G24" s="13">
        <v>1</v>
      </c>
      <c r="H24" s="13"/>
      <c r="I24" s="13"/>
      <c r="J24" s="13"/>
      <c r="K24" s="13"/>
      <c r="L24" s="13"/>
      <c r="M24" s="13"/>
      <c r="N24" s="13">
        <v>2</v>
      </c>
    </row>
    <row r="25" spans="1:14" x14ac:dyDescent="0.25">
      <c r="A25" s="15" t="s">
        <v>711</v>
      </c>
      <c r="B25" s="13"/>
      <c r="C25" s="13"/>
      <c r="D25" s="13"/>
      <c r="E25" s="13"/>
      <c r="F25" s="13">
        <v>1</v>
      </c>
      <c r="G25" s="13"/>
      <c r="H25" s="13"/>
      <c r="I25" s="13"/>
      <c r="J25" s="13"/>
      <c r="K25" s="13">
        <v>1</v>
      </c>
      <c r="L25" s="13"/>
      <c r="M25" s="13"/>
      <c r="N25" s="13">
        <v>2</v>
      </c>
    </row>
    <row r="26" spans="1:14" x14ac:dyDescent="0.25">
      <c r="A26" s="15" t="s">
        <v>691</v>
      </c>
      <c r="B26" s="13"/>
      <c r="C26" s="13">
        <v>2</v>
      </c>
      <c r="D26" s="13"/>
      <c r="E26" s="13"/>
      <c r="F26" s="13">
        <v>1</v>
      </c>
      <c r="G26" s="13"/>
      <c r="H26" s="13"/>
      <c r="I26" s="13"/>
      <c r="J26" s="13"/>
      <c r="K26" s="13">
        <v>2</v>
      </c>
      <c r="L26" s="13"/>
      <c r="M26" s="13"/>
      <c r="N26" s="13">
        <v>5</v>
      </c>
    </row>
    <row r="27" spans="1:14" x14ac:dyDescent="0.25">
      <c r="A27" s="15" t="s">
        <v>700</v>
      </c>
      <c r="B27" s="13"/>
      <c r="C27" s="13">
        <v>2</v>
      </c>
      <c r="D27" s="13"/>
      <c r="E27" s="13"/>
      <c r="F27" s="13">
        <v>1</v>
      </c>
      <c r="G27" s="13">
        <v>1</v>
      </c>
      <c r="H27" s="13"/>
      <c r="I27" s="13"/>
      <c r="J27" s="13"/>
      <c r="K27" s="13"/>
      <c r="L27" s="13"/>
      <c r="M27" s="13"/>
      <c r="N27" s="13">
        <v>4</v>
      </c>
    </row>
    <row r="28" spans="1:14" x14ac:dyDescent="0.25">
      <c r="A28" s="15" t="s">
        <v>703</v>
      </c>
      <c r="B28" s="13"/>
      <c r="C28" s="13"/>
      <c r="D28" s="13"/>
      <c r="E28" s="13"/>
      <c r="F28" s="13">
        <v>1</v>
      </c>
      <c r="G28" s="13"/>
      <c r="H28" s="13"/>
      <c r="I28" s="13"/>
      <c r="J28" s="13"/>
      <c r="K28" s="13"/>
      <c r="L28" s="13"/>
      <c r="M28" s="13"/>
      <c r="N28" s="13">
        <v>1</v>
      </c>
    </row>
    <row r="29" spans="1:14" x14ac:dyDescent="0.25">
      <c r="A29" s="15" t="s">
        <v>708</v>
      </c>
      <c r="B29" s="13"/>
      <c r="C29" s="13"/>
      <c r="D29" s="13"/>
      <c r="E29" s="13"/>
      <c r="F29" s="13">
        <v>2</v>
      </c>
      <c r="G29" s="13">
        <v>1</v>
      </c>
      <c r="H29" s="13"/>
      <c r="I29" s="13"/>
      <c r="J29" s="13"/>
      <c r="K29" s="13"/>
      <c r="L29" s="13"/>
      <c r="M29" s="13"/>
      <c r="N29" s="13">
        <v>3</v>
      </c>
    </row>
    <row r="30" spans="1:14" x14ac:dyDescent="0.25">
      <c r="A30" s="15" t="s">
        <v>714</v>
      </c>
      <c r="B30" s="13"/>
      <c r="C30" s="13">
        <v>1</v>
      </c>
      <c r="D30" s="13"/>
      <c r="E30" s="13"/>
      <c r="F30" s="13">
        <v>1</v>
      </c>
      <c r="G30" s="13"/>
      <c r="H30" s="13"/>
      <c r="I30" s="13"/>
      <c r="J30" s="13"/>
      <c r="K30" s="13"/>
      <c r="L30" s="13"/>
      <c r="M30" s="13"/>
      <c r="N30" s="13">
        <v>2</v>
      </c>
    </row>
    <row r="31" spans="1:14" x14ac:dyDescent="0.25">
      <c r="A31" s="15" t="s">
        <v>697</v>
      </c>
      <c r="B31" s="13"/>
      <c r="C31" s="13">
        <v>2</v>
      </c>
      <c r="D31" s="13"/>
      <c r="E31" s="13"/>
      <c r="F31" s="13">
        <v>1</v>
      </c>
      <c r="G31" s="13"/>
      <c r="H31" s="13"/>
      <c r="I31" s="13"/>
      <c r="J31" s="13"/>
      <c r="K31" s="13"/>
      <c r="L31" s="13"/>
      <c r="M31" s="13"/>
      <c r="N31" s="13">
        <v>3</v>
      </c>
    </row>
    <row r="32" spans="1:14" x14ac:dyDescent="0.25">
      <c r="A32" s="15" t="s">
        <v>694</v>
      </c>
      <c r="B32" s="13"/>
      <c r="C32" s="13"/>
      <c r="D32" s="13"/>
      <c r="E32" s="13"/>
      <c r="F32" s="13">
        <v>1</v>
      </c>
      <c r="G32" s="13"/>
      <c r="H32" s="13"/>
      <c r="I32" s="13"/>
      <c r="J32" s="13"/>
      <c r="K32" s="13"/>
      <c r="L32" s="13"/>
      <c r="M32" s="13"/>
      <c r="N32" s="13">
        <v>1</v>
      </c>
    </row>
    <row r="33" spans="1:14" x14ac:dyDescent="0.25">
      <c r="A33" s="15" t="s">
        <v>740</v>
      </c>
      <c r="B33" s="13"/>
      <c r="C33" s="13"/>
      <c r="D33" s="13"/>
      <c r="E33" s="13"/>
      <c r="F33" s="13">
        <v>1</v>
      </c>
      <c r="G33" s="13"/>
      <c r="H33" s="13"/>
      <c r="I33" s="13"/>
      <c r="J33" s="13"/>
      <c r="K33" s="13"/>
      <c r="L33" s="13"/>
      <c r="M33" s="13"/>
      <c r="N33" s="13">
        <v>1</v>
      </c>
    </row>
    <row r="34" spans="1:14" x14ac:dyDescent="0.25">
      <c r="A34" s="15" t="s">
        <v>2853</v>
      </c>
      <c r="B34" s="13"/>
      <c r="C34" s="13"/>
      <c r="D34" s="13"/>
      <c r="E34" s="13"/>
      <c r="F34" s="13">
        <v>2</v>
      </c>
      <c r="G34" s="13"/>
      <c r="H34" s="13"/>
      <c r="I34" s="13"/>
      <c r="J34" s="13"/>
      <c r="K34" s="13">
        <v>1</v>
      </c>
      <c r="L34" s="13"/>
      <c r="M34" s="13"/>
      <c r="N34" s="13">
        <v>3</v>
      </c>
    </row>
    <row r="35" spans="1:14" x14ac:dyDescent="0.25">
      <c r="A35" s="8" t="s">
        <v>749</v>
      </c>
      <c r="B35" s="13"/>
      <c r="C35" s="13"/>
      <c r="D35" s="13"/>
      <c r="E35" s="13"/>
      <c r="F35" s="13">
        <v>2</v>
      </c>
      <c r="G35" s="13"/>
      <c r="H35" s="13"/>
      <c r="I35" s="13"/>
      <c r="J35" s="13"/>
      <c r="K35" s="13">
        <v>1</v>
      </c>
      <c r="L35" s="13">
        <v>2</v>
      </c>
      <c r="M35" s="13"/>
      <c r="N35" s="13">
        <v>5</v>
      </c>
    </row>
    <row r="36" spans="1:14" x14ac:dyDescent="0.25">
      <c r="A36" s="15" t="s">
        <v>750</v>
      </c>
      <c r="B36" s="13"/>
      <c r="C36" s="13"/>
      <c r="D36" s="13"/>
      <c r="E36" s="13"/>
      <c r="F36" s="13">
        <v>1</v>
      </c>
      <c r="G36" s="13"/>
      <c r="H36" s="13"/>
      <c r="I36" s="13"/>
      <c r="J36" s="13"/>
      <c r="K36" s="13">
        <v>1</v>
      </c>
      <c r="L36" s="13">
        <v>1</v>
      </c>
      <c r="M36" s="13"/>
      <c r="N36" s="13">
        <v>3</v>
      </c>
    </row>
    <row r="37" spans="1:14" x14ac:dyDescent="0.25">
      <c r="A37" s="15" t="s">
        <v>753</v>
      </c>
      <c r="B37" s="13"/>
      <c r="C37" s="13"/>
      <c r="D37" s="13"/>
      <c r="E37" s="13"/>
      <c r="F37" s="13">
        <v>1</v>
      </c>
      <c r="G37" s="13"/>
      <c r="H37" s="13"/>
      <c r="I37" s="13"/>
      <c r="J37" s="13"/>
      <c r="K37" s="13"/>
      <c r="L37" s="13">
        <v>1</v>
      </c>
      <c r="M37" s="13"/>
      <c r="N37" s="13">
        <v>2</v>
      </c>
    </row>
    <row r="38" spans="1:14" x14ac:dyDescent="0.25">
      <c r="A38" s="8" t="s">
        <v>762</v>
      </c>
      <c r="B38" s="13"/>
      <c r="C38" s="13">
        <v>4</v>
      </c>
      <c r="D38" s="13"/>
      <c r="E38" s="13"/>
      <c r="F38" s="13">
        <v>6</v>
      </c>
      <c r="G38" s="13"/>
      <c r="H38" s="13"/>
      <c r="I38" s="13"/>
      <c r="J38" s="13"/>
      <c r="K38" s="13">
        <v>2</v>
      </c>
      <c r="L38" s="13">
        <v>1</v>
      </c>
      <c r="M38" s="13"/>
      <c r="N38" s="13">
        <v>13</v>
      </c>
    </row>
    <row r="39" spans="1:14" x14ac:dyDescent="0.25">
      <c r="A39" s="15" t="s">
        <v>763</v>
      </c>
      <c r="B39" s="13"/>
      <c r="C39" s="13">
        <v>4</v>
      </c>
      <c r="D39" s="13"/>
      <c r="E39" s="13"/>
      <c r="F39" s="13">
        <v>6</v>
      </c>
      <c r="G39" s="13"/>
      <c r="H39" s="13"/>
      <c r="I39" s="13"/>
      <c r="J39" s="13"/>
      <c r="K39" s="13">
        <v>2</v>
      </c>
      <c r="L39" s="13">
        <v>1</v>
      </c>
      <c r="M39" s="13"/>
      <c r="N39" s="13">
        <v>13</v>
      </c>
    </row>
    <row r="40" spans="1:14" x14ac:dyDescent="0.25">
      <c r="A40" s="8" t="s">
        <v>788</v>
      </c>
      <c r="B40" s="13"/>
      <c r="C40" s="13">
        <v>3</v>
      </c>
      <c r="D40" s="13"/>
      <c r="E40" s="13"/>
      <c r="F40" s="13">
        <v>20</v>
      </c>
      <c r="G40" s="13"/>
      <c r="H40" s="13"/>
      <c r="I40" s="13"/>
      <c r="J40" s="13"/>
      <c r="K40" s="13"/>
      <c r="L40" s="13"/>
      <c r="M40" s="13"/>
      <c r="N40" s="13">
        <v>23</v>
      </c>
    </row>
    <row r="41" spans="1:14" x14ac:dyDescent="0.25">
      <c r="A41" s="15" t="s">
        <v>799</v>
      </c>
      <c r="B41" s="13"/>
      <c r="C41" s="13"/>
      <c r="D41" s="13"/>
      <c r="E41" s="13"/>
      <c r="F41" s="13">
        <v>1</v>
      </c>
      <c r="G41" s="13"/>
      <c r="H41" s="13"/>
      <c r="I41" s="13"/>
      <c r="J41" s="13"/>
      <c r="K41" s="13"/>
      <c r="L41" s="13"/>
      <c r="M41" s="13"/>
      <c r="N41" s="13">
        <v>1</v>
      </c>
    </row>
    <row r="42" spans="1:14" x14ac:dyDescent="0.25">
      <c r="A42" s="15" t="s">
        <v>792</v>
      </c>
      <c r="B42" s="13"/>
      <c r="C42" s="13"/>
      <c r="D42" s="13"/>
      <c r="E42" s="13"/>
      <c r="F42" s="13">
        <v>13</v>
      </c>
      <c r="G42" s="13"/>
      <c r="H42" s="13"/>
      <c r="I42" s="13"/>
      <c r="J42" s="13"/>
      <c r="K42" s="13"/>
      <c r="L42" s="13"/>
      <c r="M42" s="13"/>
      <c r="N42" s="13">
        <v>13</v>
      </c>
    </row>
    <row r="43" spans="1:14" x14ac:dyDescent="0.25">
      <c r="A43" s="15" t="s">
        <v>830</v>
      </c>
      <c r="B43" s="13"/>
      <c r="C43" s="13"/>
      <c r="D43" s="13"/>
      <c r="E43" s="13"/>
      <c r="F43" s="13">
        <v>1</v>
      </c>
      <c r="G43" s="13"/>
      <c r="H43" s="13"/>
      <c r="I43" s="13"/>
      <c r="J43" s="13"/>
      <c r="K43" s="13"/>
      <c r="L43" s="13"/>
      <c r="M43" s="13"/>
      <c r="N43" s="13">
        <v>1</v>
      </c>
    </row>
    <row r="44" spans="1:14" x14ac:dyDescent="0.25">
      <c r="A44" s="15" t="s">
        <v>808</v>
      </c>
      <c r="B44" s="13"/>
      <c r="C44" s="13">
        <v>1</v>
      </c>
      <c r="D44" s="13"/>
      <c r="E44" s="13"/>
      <c r="F44" s="13">
        <v>1</v>
      </c>
      <c r="G44" s="13"/>
      <c r="H44" s="13"/>
      <c r="I44" s="13"/>
      <c r="J44" s="13"/>
      <c r="K44" s="13"/>
      <c r="L44" s="13"/>
      <c r="M44" s="13"/>
      <c r="N44" s="13">
        <v>2</v>
      </c>
    </row>
    <row r="45" spans="1:14" x14ac:dyDescent="0.25">
      <c r="A45" s="15" t="s">
        <v>789</v>
      </c>
      <c r="B45" s="13"/>
      <c r="C45" s="13"/>
      <c r="D45" s="13"/>
      <c r="E45" s="13"/>
      <c r="F45" s="13">
        <v>1</v>
      </c>
      <c r="G45" s="13"/>
      <c r="H45" s="13"/>
      <c r="I45" s="13"/>
      <c r="J45" s="13"/>
      <c r="K45" s="13"/>
      <c r="L45" s="13"/>
      <c r="M45" s="13"/>
      <c r="N45" s="13">
        <v>1</v>
      </c>
    </row>
    <row r="46" spans="1:14" x14ac:dyDescent="0.25">
      <c r="A46" s="15" t="s">
        <v>823</v>
      </c>
      <c r="B46" s="13"/>
      <c r="C46" s="13">
        <v>1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>
        <v>1</v>
      </c>
    </row>
    <row r="47" spans="1:14" x14ac:dyDescent="0.25">
      <c r="A47" s="15" t="s">
        <v>833</v>
      </c>
      <c r="B47" s="13"/>
      <c r="C47" s="13"/>
      <c r="D47" s="13"/>
      <c r="E47" s="13"/>
      <c r="F47" s="13">
        <v>1</v>
      </c>
      <c r="G47" s="13"/>
      <c r="H47" s="13"/>
      <c r="I47" s="13"/>
      <c r="J47" s="13"/>
      <c r="K47" s="13"/>
      <c r="L47" s="13"/>
      <c r="M47" s="13"/>
      <c r="N47" s="13">
        <v>1</v>
      </c>
    </row>
    <row r="48" spans="1:14" x14ac:dyDescent="0.25">
      <c r="A48" s="15" t="s">
        <v>805</v>
      </c>
      <c r="B48" s="13"/>
      <c r="C48" s="13">
        <v>1</v>
      </c>
      <c r="D48" s="13"/>
      <c r="E48" s="13"/>
      <c r="F48" s="13">
        <v>1</v>
      </c>
      <c r="G48" s="13"/>
      <c r="H48" s="13"/>
      <c r="I48" s="13"/>
      <c r="J48" s="13"/>
      <c r="K48" s="13"/>
      <c r="L48" s="13"/>
      <c r="M48" s="13"/>
      <c r="N48" s="13">
        <v>2</v>
      </c>
    </row>
    <row r="49" spans="1:14" x14ac:dyDescent="0.25">
      <c r="A49" s="15" t="s">
        <v>2852</v>
      </c>
      <c r="B49" s="13"/>
      <c r="C49" s="13"/>
      <c r="D49" s="13"/>
      <c r="E49" s="13"/>
      <c r="F49" s="13">
        <v>1</v>
      </c>
      <c r="G49" s="13"/>
      <c r="H49" s="13"/>
      <c r="I49" s="13"/>
      <c r="J49" s="13"/>
      <c r="K49" s="13"/>
      <c r="L49" s="13"/>
      <c r="M49" s="13"/>
      <c r="N49" s="13">
        <v>1</v>
      </c>
    </row>
    <row r="50" spans="1:14" x14ac:dyDescent="0.25">
      <c r="A50" s="8" t="s">
        <v>838</v>
      </c>
      <c r="B50" s="13"/>
      <c r="C50" s="13">
        <v>20</v>
      </c>
      <c r="D50" s="13"/>
      <c r="E50" s="13">
        <v>2</v>
      </c>
      <c r="F50" s="13">
        <v>17</v>
      </c>
      <c r="G50" s="13">
        <v>2</v>
      </c>
      <c r="H50" s="13"/>
      <c r="I50" s="13"/>
      <c r="J50" s="13">
        <v>1</v>
      </c>
      <c r="K50" s="13">
        <v>7</v>
      </c>
      <c r="L50" s="13">
        <v>1</v>
      </c>
      <c r="M50" s="13"/>
      <c r="N50" s="13">
        <v>50</v>
      </c>
    </row>
    <row r="51" spans="1:14" x14ac:dyDescent="0.25">
      <c r="A51" s="15" t="s">
        <v>853</v>
      </c>
      <c r="B51" s="13"/>
      <c r="C51" s="13">
        <v>3</v>
      </c>
      <c r="D51" s="13"/>
      <c r="E51" s="13"/>
      <c r="F51" s="13">
        <v>4</v>
      </c>
      <c r="G51" s="13"/>
      <c r="H51" s="13"/>
      <c r="I51" s="13"/>
      <c r="J51" s="13"/>
      <c r="K51" s="13">
        <v>2</v>
      </c>
      <c r="L51" s="13">
        <v>1</v>
      </c>
      <c r="M51" s="13"/>
      <c r="N51" s="13">
        <v>10</v>
      </c>
    </row>
    <row r="52" spans="1:14" x14ac:dyDescent="0.25">
      <c r="A52" s="15" t="s">
        <v>839</v>
      </c>
      <c r="B52" s="13"/>
      <c r="C52" s="13">
        <v>2</v>
      </c>
      <c r="D52" s="13"/>
      <c r="E52" s="13"/>
      <c r="F52" s="13">
        <v>3</v>
      </c>
      <c r="G52" s="13"/>
      <c r="H52" s="13"/>
      <c r="I52" s="13"/>
      <c r="J52" s="13"/>
      <c r="K52" s="13"/>
      <c r="L52" s="13"/>
      <c r="M52" s="13"/>
      <c r="N52" s="13">
        <v>5</v>
      </c>
    </row>
    <row r="53" spans="1:14" x14ac:dyDescent="0.25">
      <c r="A53" s="15" t="s">
        <v>858</v>
      </c>
      <c r="B53" s="13"/>
      <c r="C53" s="13">
        <v>6</v>
      </c>
      <c r="D53" s="13"/>
      <c r="E53" s="13">
        <v>1</v>
      </c>
      <c r="F53" s="13">
        <v>1</v>
      </c>
      <c r="G53" s="13"/>
      <c r="H53" s="13"/>
      <c r="I53" s="13"/>
      <c r="J53" s="13"/>
      <c r="K53" s="13">
        <v>2</v>
      </c>
      <c r="L53" s="13"/>
      <c r="M53" s="13"/>
      <c r="N53" s="13">
        <v>10</v>
      </c>
    </row>
    <row r="54" spans="1:14" x14ac:dyDescent="0.25">
      <c r="A54" s="15" t="s">
        <v>845</v>
      </c>
      <c r="B54" s="13"/>
      <c r="C54" s="13">
        <v>5</v>
      </c>
      <c r="D54" s="13"/>
      <c r="E54" s="13"/>
      <c r="F54" s="13">
        <v>5</v>
      </c>
      <c r="G54" s="13"/>
      <c r="H54" s="13"/>
      <c r="I54" s="13"/>
      <c r="J54" s="13"/>
      <c r="K54" s="13">
        <v>1</v>
      </c>
      <c r="L54" s="13"/>
      <c r="M54" s="13"/>
      <c r="N54" s="13">
        <v>11</v>
      </c>
    </row>
    <row r="55" spans="1:14" x14ac:dyDescent="0.25">
      <c r="A55" s="15" t="s">
        <v>842</v>
      </c>
      <c r="B55" s="13"/>
      <c r="C55" s="13">
        <v>4</v>
      </c>
      <c r="D55" s="13"/>
      <c r="E55" s="13">
        <v>1</v>
      </c>
      <c r="F55" s="13">
        <v>4</v>
      </c>
      <c r="G55" s="13">
        <v>2</v>
      </c>
      <c r="H55" s="13"/>
      <c r="I55" s="13"/>
      <c r="J55" s="13">
        <v>1</v>
      </c>
      <c r="K55" s="13">
        <v>2</v>
      </c>
      <c r="L55" s="13"/>
      <c r="M55" s="13"/>
      <c r="N55" s="13">
        <v>14</v>
      </c>
    </row>
    <row r="56" spans="1:14" x14ac:dyDescent="0.25">
      <c r="A56" s="8" t="s">
        <v>931</v>
      </c>
      <c r="B56" s="13"/>
      <c r="C56" s="13">
        <v>24</v>
      </c>
      <c r="D56" s="13">
        <v>2</v>
      </c>
      <c r="E56" s="13"/>
      <c r="F56" s="13">
        <v>26</v>
      </c>
      <c r="G56" s="13">
        <v>11</v>
      </c>
      <c r="H56" s="13"/>
      <c r="I56" s="13"/>
      <c r="J56" s="13"/>
      <c r="K56" s="13">
        <v>14</v>
      </c>
      <c r="L56" s="13"/>
      <c r="M56" s="13"/>
      <c r="N56" s="13">
        <v>77</v>
      </c>
    </row>
    <row r="57" spans="1:14" x14ac:dyDescent="0.25">
      <c r="A57" s="15" t="s">
        <v>932</v>
      </c>
      <c r="B57" s="13"/>
      <c r="C57" s="13">
        <v>1</v>
      </c>
      <c r="D57" s="13"/>
      <c r="E57" s="13"/>
      <c r="F57" s="13">
        <v>1</v>
      </c>
      <c r="G57" s="13"/>
      <c r="H57" s="13"/>
      <c r="I57" s="13"/>
      <c r="J57" s="13"/>
      <c r="K57" s="13">
        <v>1</v>
      </c>
      <c r="L57" s="13"/>
      <c r="M57" s="13"/>
      <c r="N57" s="13">
        <v>3</v>
      </c>
    </row>
    <row r="58" spans="1:14" x14ac:dyDescent="0.25">
      <c r="A58" s="15" t="s">
        <v>949</v>
      </c>
      <c r="B58" s="13"/>
      <c r="C58" s="13">
        <v>3</v>
      </c>
      <c r="D58" s="13"/>
      <c r="E58" s="13"/>
      <c r="F58" s="13">
        <v>2</v>
      </c>
      <c r="G58" s="13">
        <v>1</v>
      </c>
      <c r="H58" s="13"/>
      <c r="I58" s="13"/>
      <c r="J58" s="13"/>
      <c r="K58" s="13"/>
      <c r="L58" s="13"/>
      <c r="M58" s="13"/>
      <c r="N58" s="13">
        <v>6</v>
      </c>
    </row>
    <row r="59" spans="1:14" x14ac:dyDescent="0.25">
      <c r="A59" s="15" t="s">
        <v>941</v>
      </c>
      <c r="B59" s="13"/>
      <c r="C59" s="13">
        <v>4</v>
      </c>
      <c r="D59" s="13"/>
      <c r="E59" s="13"/>
      <c r="F59" s="13">
        <v>4</v>
      </c>
      <c r="G59" s="13">
        <v>3</v>
      </c>
      <c r="H59" s="13"/>
      <c r="I59" s="13"/>
      <c r="J59" s="13"/>
      <c r="K59" s="13">
        <v>1</v>
      </c>
      <c r="L59" s="13"/>
      <c r="M59" s="13"/>
      <c r="N59" s="13">
        <v>12</v>
      </c>
    </row>
    <row r="60" spans="1:14" x14ac:dyDescent="0.25">
      <c r="A60" s="15" t="s">
        <v>936</v>
      </c>
      <c r="B60" s="13"/>
      <c r="C60" s="13">
        <v>9</v>
      </c>
      <c r="D60" s="13">
        <v>2</v>
      </c>
      <c r="E60" s="13"/>
      <c r="F60" s="13">
        <v>8</v>
      </c>
      <c r="G60" s="13">
        <v>2</v>
      </c>
      <c r="H60" s="13"/>
      <c r="I60" s="13"/>
      <c r="J60" s="13"/>
      <c r="K60" s="13">
        <v>6</v>
      </c>
      <c r="L60" s="13"/>
      <c r="M60" s="13"/>
      <c r="N60" s="13">
        <v>27</v>
      </c>
    </row>
    <row r="61" spans="1:14" x14ac:dyDescent="0.25">
      <c r="A61" s="15" t="s">
        <v>946</v>
      </c>
      <c r="B61" s="13"/>
      <c r="C61" s="13"/>
      <c r="D61" s="13"/>
      <c r="E61" s="13"/>
      <c r="F61" s="13">
        <v>1</v>
      </c>
      <c r="G61" s="13"/>
      <c r="H61" s="13"/>
      <c r="I61" s="13"/>
      <c r="J61" s="13"/>
      <c r="K61" s="13"/>
      <c r="L61" s="13"/>
      <c r="M61" s="13"/>
      <c r="N61" s="13">
        <v>1</v>
      </c>
    </row>
    <row r="62" spans="1:14" x14ac:dyDescent="0.25">
      <c r="A62" s="15" t="s">
        <v>1008</v>
      </c>
      <c r="B62" s="13"/>
      <c r="C62" s="13">
        <v>2</v>
      </c>
      <c r="D62" s="13"/>
      <c r="E62" s="13"/>
      <c r="F62" s="13">
        <v>2</v>
      </c>
      <c r="G62" s="13"/>
      <c r="H62" s="13"/>
      <c r="I62" s="13"/>
      <c r="J62" s="13"/>
      <c r="K62" s="13">
        <v>2</v>
      </c>
      <c r="L62" s="13"/>
      <c r="M62" s="13"/>
      <c r="N62" s="13">
        <v>6</v>
      </c>
    </row>
    <row r="63" spans="1:14" x14ac:dyDescent="0.25">
      <c r="A63" s="15" t="s">
        <v>935</v>
      </c>
      <c r="B63" s="13"/>
      <c r="C63" s="13">
        <v>3</v>
      </c>
      <c r="D63" s="13"/>
      <c r="E63" s="13"/>
      <c r="F63" s="13">
        <v>2</v>
      </c>
      <c r="G63" s="13">
        <v>3</v>
      </c>
      <c r="H63" s="13"/>
      <c r="I63" s="13"/>
      <c r="J63" s="13"/>
      <c r="K63" s="13">
        <v>1</v>
      </c>
      <c r="L63" s="13"/>
      <c r="M63" s="13"/>
      <c r="N63" s="13">
        <v>9</v>
      </c>
    </row>
    <row r="64" spans="1:14" x14ac:dyDescent="0.25">
      <c r="A64" s="15" t="s">
        <v>964</v>
      </c>
      <c r="B64" s="13"/>
      <c r="C64" s="13"/>
      <c r="D64" s="13"/>
      <c r="E64" s="13"/>
      <c r="F64" s="13">
        <v>2</v>
      </c>
      <c r="G64" s="13">
        <v>1</v>
      </c>
      <c r="H64" s="13"/>
      <c r="I64" s="13"/>
      <c r="J64" s="13"/>
      <c r="K64" s="13"/>
      <c r="L64" s="13"/>
      <c r="M64" s="13"/>
      <c r="N64" s="13">
        <v>3</v>
      </c>
    </row>
    <row r="65" spans="1:14" x14ac:dyDescent="0.25">
      <c r="A65" s="15" t="s">
        <v>975</v>
      </c>
      <c r="B65" s="13"/>
      <c r="C65" s="13">
        <v>1</v>
      </c>
      <c r="D65" s="13"/>
      <c r="E65" s="13"/>
      <c r="F65" s="13"/>
      <c r="G65" s="13">
        <v>1</v>
      </c>
      <c r="H65" s="13"/>
      <c r="I65" s="13"/>
      <c r="J65" s="13"/>
      <c r="K65" s="13">
        <v>1</v>
      </c>
      <c r="L65" s="13"/>
      <c r="M65" s="13"/>
      <c r="N65" s="13">
        <v>3</v>
      </c>
    </row>
    <row r="66" spans="1:14" x14ac:dyDescent="0.25">
      <c r="A66" s="15" t="s">
        <v>999</v>
      </c>
      <c r="B66" s="13"/>
      <c r="C66" s="13">
        <v>1</v>
      </c>
      <c r="D66" s="13"/>
      <c r="E66" s="13"/>
      <c r="F66" s="13">
        <v>3</v>
      </c>
      <c r="G66" s="13"/>
      <c r="H66" s="13"/>
      <c r="I66" s="13"/>
      <c r="J66" s="13"/>
      <c r="K66" s="13">
        <v>2</v>
      </c>
      <c r="L66" s="13"/>
      <c r="M66" s="13"/>
      <c r="N66" s="13">
        <v>6</v>
      </c>
    </row>
    <row r="67" spans="1:14" x14ac:dyDescent="0.25">
      <c r="A67" s="15" t="s">
        <v>992</v>
      </c>
      <c r="B67" s="13"/>
      <c r="C67" s="13"/>
      <c r="D67" s="13"/>
      <c r="E67" s="13"/>
      <c r="F67" s="13">
        <v>1</v>
      </c>
      <c r="G67" s="13"/>
      <c r="H67" s="13"/>
      <c r="I67" s="13"/>
      <c r="J67" s="13"/>
      <c r="K67" s="13"/>
      <c r="L67" s="13"/>
      <c r="M67" s="13"/>
      <c r="N67" s="13">
        <v>1</v>
      </c>
    </row>
    <row r="68" spans="1:14" x14ac:dyDescent="0.25">
      <c r="A68" s="8" t="s">
        <v>1041</v>
      </c>
      <c r="B68" s="13"/>
      <c r="C68" s="13">
        <v>10</v>
      </c>
      <c r="D68" s="13">
        <v>1</v>
      </c>
      <c r="E68" s="13"/>
      <c r="F68" s="13">
        <v>6</v>
      </c>
      <c r="G68" s="13">
        <v>2</v>
      </c>
      <c r="H68" s="13"/>
      <c r="I68" s="13"/>
      <c r="J68" s="13"/>
      <c r="K68" s="13"/>
      <c r="L68" s="13">
        <v>14</v>
      </c>
      <c r="M68" s="13"/>
      <c r="N68" s="13">
        <v>33</v>
      </c>
    </row>
    <row r="69" spans="1:14" x14ac:dyDescent="0.25">
      <c r="A69" s="15" t="s">
        <v>1041</v>
      </c>
      <c r="B69" s="13"/>
      <c r="C69" s="13">
        <v>10</v>
      </c>
      <c r="D69" s="13">
        <v>1</v>
      </c>
      <c r="E69" s="13"/>
      <c r="F69" s="13">
        <v>6</v>
      </c>
      <c r="G69" s="13">
        <v>2</v>
      </c>
      <c r="H69" s="13"/>
      <c r="I69" s="13"/>
      <c r="J69" s="13"/>
      <c r="K69" s="13"/>
      <c r="L69" s="13">
        <v>14</v>
      </c>
      <c r="M69" s="13"/>
      <c r="N69" s="13">
        <v>33</v>
      </c>
    </row>
    <row r="70" spans="1:14" x14ac:dyDescent="0.25">
      <c r="A70" s="8" t="s">
        <v>1098</v>
      </c>
      <c r="B70" s="13"/>
      <c r="C70" s="13">
        <v>1</v>
      </c>
      <c r="D70" s="13"/>
      <c r="E70" s="13"/>
      <c r="F70" s="13">
        <v>3</v>
      </c>
      <c r="G70" s="13"/>
      <c r="H70" s="13"/>
      <c r="I70" s="13"/>
      <c r="J70" s="13"/>
      <c r="K70" s="13"/>
      <c r="L70" s="13"/>
      <c r="M70" s="13"/>
      <c r="N70" s="13">
        <v>4</v>
      </c>
    </row>
    <row r="71" spans="1:14" x14ac:dyDescent="0.25">
      <c r="A71" s="15" t="s">
        <v>1099</v>
      </c>
      <c r="B71" s="13"/>
      <c r="C71" s="13">
        <v>1</v>
      </c>
      <c r="D71" s="13"/>
      <c r="E71" s="13"/>
      <c r="F71" s="13">
        <v>3</v>
      </c>
      <c r="G71" s="13"/>
      <c r="H71" s="13"/>
      <c r="I71" s="13"/>
      <c r="J71" s="13"/>
      <c r="K71" s="13"/>
      <c r="L71" s="13"/>
      <c r="M71" s="13"/>
      <c r="N71" s="13">
        <v>4</v>
      </c>
    </row>
    <row r="72" spans="1:14" x14ac:dyDescent="0.25">
      <c r="A72" s="8" t="s">
        <v>1128</v>
      </c>
      <c r="B72" s="13"/>
      <c r="C72" s="13"/>
      <c r="D72" s="13"/>
      <c r="E72" s="13"/>
      <c r="F72" s="13">
        <v>12</v>
      </c>
      <c r="G72" s="13"/>
      <c r="H72" s="13"/>
      <c r="I72" s="13"/>
      <c r="J72" s="13"/>
      <c r="K72" s="13">
        <v>1</v>
      </c>
      <c r="L72" s="13"/>
      <c r="M72" s="13"/>
      <c r="N72" s="13">
        <v>13</v>
      </c>
    </row>
    <row r="73" spans="1:14" x14ac:dyDescent="0.25">
      <c r="A73" s="15" t="s">
        <v>1132</v>
      </c>
      <c r="B73" s="13"/>
      <c r="C73" s="13"/>
      <c r="D73" s="13"/>
      <c r="E73" s="13"/>
      <c r="F73" s="13"/>
      <c r="G73" s="13"/>
      <c r="H73" s="13"/>
      <c r="I73" s="13"/>
      <c r="J73" s="13"/>
      <c r="K73" s="13">
        <v>1</v>
      </c>
      <c r="L73" s="13"/>
      <c r="M73" s="13"/>
      <c r="N73" s="13">
        <v>1</v>
      </c>
    </row>
    <row r="74" spans="1:14" x14ac:dyDescent="0.25">
      <c r="A74" s="15" t="s">
        <v>1151</v>
      </c>
      <c r="B74" s="13"/>
      <c r="C74" s="13"/>
      <c r="D74" s="13"/>
      <c r="E74" s="13"/>
      <c r="F74" s="13">
        <v>1</v>
      </c>
      <c r="G74" s="13"/>
      <c r="H74" s="13"/>
      <c r="I74" s="13"/>
      <c r="J74" s="13"/>
      <c r="K74" s="13"/>
      <c r="L74" s="13"/>
      <c r="M74" s="13"/>
      <c r="N74" s="13">
        <v>1</v>
      </c>
    </row>
    <row r="75" spans="1:14" x14ac:dyDescent="0.25">
      <c r="A75" s="15" t="s">
        <v>1129</v>
      </c>
      <c r="B75" s="13"/>
      <c r="C75" s="13"/>
      <c r="D75" s="13"/>
      <c r="E75" s="13"/>
      <c r="F75" s="13">
        <v>11</v>
      </c>
      <c r="G75" s="13"/>
      <c r="H75" s="13"/>
      <c r="I75" s="13"/>
      <c r="J75" s="13"/>
      <c r="K75" s="13"/>
      <c r="L75" s="13"/>
      <c r="M75" s="13"/>
      <c r="N75" s="13">
        <v>11</v>
      </c>
    </row>
    <row r="76" spans="1:14" x14ac:dyDescent="0.25">
      <c r="A76" s="8" t="s">
        <v>1104</v>
      </c>
      <c r="B76" s="13"/>
      <c r="C76" s="13">
        <v>3</v>
      </c>
      <c r="D76" s="13"/>
      <c r="E76" s="13"/>
      <c r="F76" s="13">
        <v>4</v>
      </c>
      <c r="G76" s="13">
        <v>2</v>
      </c>
      <c r="H76" s="13"/>
      <c r="I76" s="13"/>
      <c r="J76" s="13"/>
      <c r="K76" s="13">
        <v>1</v>
      </c>
      <c r="L76" s="13"/>
      <c r="M76" s="13"/>
      <c r="N76" s="13">
        <v>10</v>
      </c>
    </row>
    <row r="77" spans="1:14" x14ac:dyDescent="0.25">
      <c r="A77" s="15" t="s">
        <v>1113</v>
      </c>
      <c r="B77" s="13"/>
      <c r="C77" s="13"/>
      <c r="D77" s="13"/>
      <c r="E77" s="13"/>
      <c r="F77" s="13"/>
      <c r="G77" s="13">
        <v>1</v>
      </c>
      <c r="H77" s="13"/>
      <c r="I77" s="13"/>
      <c r="J77" s="13"/>
      <c r="K77" s="13"/>
      <c r="L77" s="13"/>
      <c r="M77" s="13"/>
      <c r="N77" s="13">
        <v>1</v>
      </c>
    </row>
    <row r="78" spans="1:14" x14ac:dyDescent="0.25">
      <c r="A78" s="15" t="s">
        <v>1118</v>
      </c>
      <c r="B78" s="13"/>
      <c r="C78" s="13">
        <v>1</v>
      </c>
      <c r="D78" s="13"/>
      <c r="E78" s="13"/>
      <c r="F78" s="13"/>
      <c r="G78" s="13"/>
      <c r="H78" s="13"/>
      <c r="I78" s="13"/>
      <c r="J78" s="13"/>
      <c r="K78" s="13">
        <v>1</v>
      </c>
      <c r="L78" s="13"/>
      <c r="M78" s="13"/>
      <c r="N78" s="13">
        <v>2</v>
      </c>
    </row>
    <row r="79" spans="1:14" x14ac:dyDescent="0.25">
      <c r="A79" s="15" t="s">
        <v>1108</v>
      </c>
      <c r="B79" s="13"/>
      <c r="C79" s="13"/>
      <c r="D79" s="13"/>
      <c r="E79" s="13"/>
      <c r="F79" s="13">
        <v>1</v>
      </c>
      <c r="G79" s="13"/>
      <c r="H79" s="13"/>
      <c r="I79" s="13"/>
      <c r="J79" s="13"/>
      <c r="K79" s="13"/>
      <c r="L79" s="13"/>
      <c r="M79" s="13"/>
      <c r="N79" s="13">
        <v>1</v>
      </c>
    </row>
    <row r="80" spans="1:14" x14ac:dyDescent="0.25">
      <c r="A80" s="15" t="s">
        <v>1125</v>
      </c>
      <c r="B80" s="13"/>
      <c r="C80" s="13">
        <v>1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>
        <v>1</v>
      </c>
    </row>
    <row r="81" spans="1:14" x14ac:dyDescent="0.25">
      <c r="A81" s="15" t="s">
        <v>1105</v>
      </c>
      <c r="B81" s="13"/>
      <c r="C81" s="13">
        <v>1</v>
      </c>
      <c r="D81" s="13"/>
      <c r="E81" s="13"/>
      <c r="F81" s="13">
        <v>3</v>
      </c>
      <c r="G81" s="13">
        <v>1</v>
      </c>
      <c r="H81" s="13"/>
      <c r="I81" s="13"/>
      <c r="J81" s="13"/>
      <c r="K81" s="13"/>
      <c r="L81" s="13"/>
      <c r="M81" s="13"/>
      <c r="N81" s="13">
        <v>5</v>
      </c>
    </row>
    <row r="82" spans="1:14" x14ac:dyDescent="0.25">
      <c r="A82" s="8" t="s">
        <v>1158</v>
      </c>
      <c r="B82" s="13"/>
      <c r="C82" s="13">
        <v>3</v>
      </c>
      <c r="D82" s="13"/>
      <c r="E82" s="13"/>
      <c r="F82" s="13">
        <v>9</v>
      </c>
      <c r="G82" s="13">
        <v>4</v>
      </c>
      <c r="H82" s="13"/>
      <c r="I82" s="13"/>
      <c r="J82" s="13"/>
      <c r="K82" s="13">
        <v>4</v>
      </c>
      <c r="L82" s="13"/>
      <c r="M82" s="13"/>
      <c r="N82" s="13">
        <v>20</v>
      </c>
    </row>
    <row r="83" spans="1:14" x14ac:dyDescent="0.25">
      <c r="A83" s="15" t="s">
        <v>1171</v>
      </c>
      <c r="B83" s="13"/>
      <c r="C83" s="13"/>
      <c r="D83" s="13"/>
      <c r="E83" s="13"/>
      <c r="F83" s="13"/>
      <c r="G83" s="13">
        <v>4</v>
      </c>
      <c r="H83" s="13"/>
      <c r="I83" s="13"/>
      <c r="J83" s="13"/>
      <c r="K83" s="13"/>
      <c r="L83" s="13"/>
      <c r="M83" s="13"/>
      <c r="N83" s="13">
        <v>4</v>
      </c>
    </row>
    <row r="84" spans="1:14" x14ac:dyDescent="0.25">
      <c r="A84" s="15" t="s">
        <v>1166</v>
      </c>
      <c r="B84" s="13"/>
      <c r="C84" s="13"/>
      <c r="D84" s="13"/>
      <c r="E84" s="13"/>
      <c r="F84" s="13">
        <v>1</v>
      </c>
      <c r="G84" s="13"/>
      <c r="H84" s="13"/>
      <c r="I84" s="13"/>
      <c r="J84" s="13"/>
      <c r="K84" s="13">
        <v>1</v>
      </c>
      <c r="L84" s="13"/>
      <c r="M84" s="13"/>
      <c r="N84" s="13">
        <v>2</v>
      </c>
    </row>
    <row r="85" spans="1:14" x14ac:dyDescent="0.25">
      <c r="A85" s="15" t="s">
        <v>1159</v>
      </c>
      <c r="B85" s="13"/>
      <c r="C85" s="13">
        <v>3</v>
      </c>
      <c r="D85" s="13"/>
      <c r="E85" s="13"/>
      <c r="F85" s="13">
        <v>6</v>
      </c>
      <c r="G85" s="13"/>
      <c r="H85" s="13"/>
      <c r="I85" s="13"/>
      <c r="J85" s="13"/>
      <c r="K85" s="13">
        <v>3</v>
      </c>
      <c r="L85" s="13"/>
      <c r="M85" s="13"/>
      <c r="N85" s="13">
        <v>12</v>
      </c>
    </row>
    <row r="86" spans="1:14" x14ac:dyDescent="0.25">
      <c r="A86" s="15" t="s">
        <v>2857</v>
      </c>
      <c r="B86" s="13"/>
      <c r="C86" s="13"/>
      <c r="D86" s="13"/>
      <c r="E86" s="13"/>
      <c r="F86" s="13">
        <v>2</v>
      </c>
      <c r="G86" s="13"/>
      <c r="H86" s="13"/>
      <c r="I86" s="13"/>
      <c r="J86" s="13"/>
      <c r="K86" s="13"/>
      <c r="L86" s="13"/>
      <c r="M86" s="13"/>
      <c r="N86" s="13">
        <v>2</v>
      </c>
    </row>
    <row r="87" spans="1:14" x14ac:dyDescent="0.25">
      <c r="A87" s="8" t="s">
        <v>1197</v>
      </c>
      <c r="B87" s="13"/>
      <c r="C87" s="13"/>
      <c r="D87" s="13"/>
      <c r="E87" s="13"/>
      <c r="F87" s="13">
        <v>1</v>
      </c>
      <c r="G87" s="13"/>
      <c r="H87" s="13"/>
      <c r="I87" s="13"/>
      <c r="J87" s="13"/>
      <c r="K87" s="13">
        <v>4</v>
      </c>
      <c r="L87" s="13"/>
      <c r="M87" s="13"/>
      <c r="N87" s="13">
        <v>5</v>
      </c>
    </row>
    <row r="88" spans="1:14" x14ac:dyDescent="0.25">
      <c r="A88" s="15" t="s">
        <v>1198</v>
      </c>
      <c r="B88" s="13"/>
      <c r="C88" s="13"/>
      <c r="D88" s="13"/>
      <c r="E88" s="13"/>
      <c r="F88" s="13"/>
      <c r="G88" s="13"/>
      <c r="H88" s="13"/>
      <c r="I88" s="13"/>
      <c r="J88" s="13"/>
      <c r="K88" s="13">
        <v>4</v>
      </c>
      <c r="L88" s="13"/>
      <c r="M88" s="13"/>
      <c r="N88" s="13">
        <v>4</v>
      </c>
    </row>
    <row r="89" spans="1:14" x14ac:dyDescent="0.25">
      <c r="A89" s="15" t="s">
        <v>1207</v>
      </c>
      <c r="B89" s="13"/>
      <c r="C89" s="13"/>
      <c r="D89" s="13"/>
      <c r="E89" s="13"/>
      <c r="F89" s="13">
        <v>1</v>
      </c>
      <c r="G89" s="13"/>
      <c r="H89" s="13"/>
      <c r="I89" s="13"/>
      <c r="J89" s="13"/>
      <c r="K89" s="13"/>
      <c r="L89" s="13"/>
      <c r="M89" s="13"/>
      <c r="N89" s="13">
        <v>1</v>
      </c>
    </row>
    <row r="90" spans="1:14" x14ac:dyDescent="0.25">
      <c r="A90" s="8" t="s">
        <v>1210</v>
      </c>
      <c r="B90" s="13"/>
      <c r="C90" s="13">
        <v>9</v>
      </c>
      <c r="D90" s="13">
        <v>3</v>
      </c>
      <c r="E90" s="13"/>
      <c r="F90" s="13">
        <v>7</v>
      </c>
      <c r="G90" s="13"/>
      <c r="H90" s="13"/>
      <c r="I90" s="13"/>
      <c r="J90" s="13"/>
      <c r="K90" s="13">
        <v>3</v>
      </c>
      <c r="L90" s="13"/>
      <c r="M90" s="13"/>
      <c r="N90" s="13">
        <v>22</v>
      </c>
    </row>
    <row r="91" spans="1:14" x14ac:dyDescent="0.25">
      <c r="A91" s="15" t="s">
        <v>9</v>
      </c>
      <c r="B91" s="13"/>
      <c r="C91" s="13"/>
      <c r="D91" s="13"/>
      <c r="E91" s="13"/>
      <c r="F91" s="13">
        <v>1</v>
      </c>
      <c r="G91" s="13"/>
      <c r="H91" s="13"/>
      <c r="I91" s="13"/>
      <c r="J91" s="13"/>
      <c r="K91" s="13"/>
      <c r="L91" s="13"/>
      <c r="M91" s="13"/>
      <c r="N91" s="13">
        <v>1</v>
      </c>
    </row>
    <row r="92" spans="1:14" x14ac:dyDescent="0.25">
      <c r="A92" s="15" t="s">
        <v>1220</v>
      </c>
      <c r="B92" s="13"/>
      <c r="C92" s="13">
        <v>2</v>
      </c>
      <c r="D92" s="13"/>
      <c r="E92" s="13"/>
      <c r="F92" s="13">
        <v>1</v>
      </c>
      <c r="G92" s="13"/>
      <c r="H92" s="13"/>
      <c r="I92" s="13"/>
      <c r="J92" s="13"/>
      <c r="K92" s="13"/>
      <c r="L92" s="13"/>
      <c r="M92" s="13"/>
      <c r="N92" s="13">
        <v>3</v>
      </c>
    </row>
    <row r="93" spans="1:14" x14ac:dyDescent="0.25">
      <c r="A93" s="15" t="s">
        <v>1211</v>
      </c>
      <c r="B93" s="13"/>
      <c r="C93" s="13">
        <v>2</v>
      </c>
      <c r="D93" s="13">
        <v>3</v>
      </c>
      <c r="E93" s="13"/>
      <c r="F93" s="13"/>
      <c r="G93" s="13"/>
      <c r="H93" s="13"/>
      <c r="I93" s="13"/>
      <c r="J93" s="13"/>
      <c r="K93" s="13">
        <v>1</v>
      </c>
      <c r="L93" s="13"/>
      <c r="M93" s="13"/>
      <c r="N93" s="13">
        <v>6</v>
      </c>
    </row>
    <row r="94" spans="1:14" x14ac:dyDescent="0.25">
      <c r="A94" s="15" t="s">
        <v>2788</v>
      </c>
      <c r="B94" s="13"/>
      <c r="C94" s="13">
        <v>5</v>
      </c>
      <c r="D94" s="13"/>
      <c r="E94" s="13"/>
      <c r="F94" s="13">
        <v>5</v>
      </c>
      <c r="G94" s="13"/>
      <c r="H94" s="13"/>
      <c r="I94" s="13"/>
      <c r="J94" s="13"/>
      <c r="K94" s="13">
        <v>2</v>
      </c>
      <c r="L94" s="13"/>
      <c r="M94" s="13"/>
      <c r="N94" s="13">
        <v>12</v>
      </c>
    </row>
    <row r="95" spans="1:14" x14ac:dyDescent="0.25">
      <c r="A95" s="8" t="s">
        <v>1231</v>
      </c>
      <c r="B95" s="13"/>
      <c r="C95" s="13"/>
      <c r="D95" s="13"/>
      <c r="E95" s="13"/>
      <c r="F95" s="13">
        <v>74</v>
      </c>
      <c r="G95" s="13"/>
      <c r="H95" s="13"/>
      <c r="I95" s="13"/>
      <c r="J95" s="13"/>
      <c r="K95" s="13"/>
      <c r="L95" s="13">
        <v>8</v>
      </c>
      <c r="M95" s="13"/>
      <c r="N95" s="13">
        <v>82</v>
      </c>
    </row>
    <row r="96" spans="1:14" x14ac:dyDescent="0.25">
      <c r="A96" s="15" t="s">
        <v>1351</v>
      </c>
      <c r="B96" s="13"/>
      <c r="C96" s="13"/>
      <c r="D96" s="13"/>
      <c r="E96" s="13"/>
      <c r="F96" s="13">
        <v>1</v>
      </c>
      <c r="G96" s="13"/>
      <c r="H96" s="13"/>
      <c r="I96" s="13"/>
      <c r="J96" s="13"/>
      <c r="K96" s="13"/>
      <c r="L96" s="13"/>
      <c r="M96" s="13"/>
      <c r="N96" s="13">
        <v>1</v>
      </c>
    </row>
    <row r="97" spans="1:14" x14ac:dyDescent="0.25">
      <c r="A97" s="15" t="s">
        <v>1370</v>
      </c>
      <c r="B97" s="13"/>
      <c r="C97" s="13"/>
      <c r="D97" s="13"/>
      <c r="E97" s="13"/>
      <c r="F97" s="13">
        <v>1</v>
      </c>
      <c r="G97" s="13"/>
      <c r="H97" s="13"/>
      <c r="I97" s="13"/>
      <c r="J97" s="13"/>
      <c r="K97" s="13"/>
      <c r="L97" s="13"/>
      <c r="M97" s="13"/>
      <c r="N97" s="13">
        <v>1</v>
      </c>
    </row>
    <row r="98" spans="1:14" x14ac:dyDescent="0.25">
      <c r="A98" s="15" t="s">
        <v>1235</v>
      </c>
      <c r="B98" s="13"/>
      <c r="C98" s="13"/>
      <c r="D98" s="13"/>
      <c r="E98" s="13"/>
      <c r="F98" s="13">
        <v>11</v>
      </c>
      <c r="G98" s="13"/>
      <c r="H98" s="13"/>
      <c r="I98" s="13"/>
      <c r="J98" s="13"/>
      <c r="K98" s="13"/>
      <c r="L98" s="13"/>
      <c r="M98" s="13"/>
      <c r="N98" s="13">
        <v>11</v>
      </c>
    </row>
    <row r="99" spans="1:14" x14ac:dyDescent="0.25">
      <c r="A99" s="15" t="s">
        <v>1240</v>
      </c>
      <c r="B99" s="13"/>
      <c r="C99" s="13"/>
      <c r="D99" s="13"/>
      <c r="E99" s="13"/>
      <c r="F99" s="13">
        <v>6</v>
      </c>
      <c r="G99" s="13"/>
      <c r="H99" s="13"/>
      <c r="I99" s="13"/>
      <c r="J99" s="13"/>
      <c r="K99" s="13"/>
      <c r="L99" s="13"/>
      <c r="M99" s="13"/>
      <c r="N99" s="13">
        <v>6</v>
      </c>
    </row>
    <row r="100" spans="1:14" x14ac:dyDescent="0.25">
      <c r="A100" s="15" t="s">
        <v>1280</v>
      </c>
      <c r="B100" s="13"/>
      <c r="C100" s="13"/>
      <c r="D100" s="13"/>
      <c r="E100" s="13"/>
      <c r="F100" s="13">
        <v>6</v>
      </c>
      <c r="G100" s="13"/>
      <c r="H100" s="13"/>
      <c r="I100" s="13"/>
      <c r="J100" s="13"/>
      <c r="K100" s="13"/>
      <c r="L100" s="13"/>
      <c r="M100" s="13"/>
      <c r="N100" s="13">
        <v>6</v>
      </c>
    </row>
    <row r="101" spans="1:14" x14ac:dyDescent="0.25">
      <c r="A101" s="15" t="s">
        <v>1232</v>
      </c>
      <c r="B101" s="13"/>
      <c r="C101" s="13"/>
      <c r="D101" s="13"/>
      <c r="E101" s="13"/>
      <c r="F101" s="13">
        <v>16</v>
      </c>
      <c r="G101" s="13"/>
      <c r="H101" s="13"/>
      <c r="I101" s="13"/>
      <c r="J101" s="13"/>
      <c r="K101" s="13"/>
      <c r="L101" s="13"/>
      <c r="M101" s="13"/>
      <c r="N101" s="13">
        <v>16</v>
      </c>
    </row>
    <row r="102" spans="1:14" x14ac:dyDescent="0.25">
      <c r="A102" s="15" t="s">
        <v>1243</v>
      </c>
      <c r="B102" s="13"/>
      <c r="C102" s="13"/>
      <c r="D102" s="13"/>
      <c r="E102" s="13"/>
      <c r="F102" s="13">
        <v>31</v>
      </c>
      <c r="G102" s="13"/>
      <c r="H102" s="13"/>
      <c r="I102" s="13"/>
      <c r="J102" s="13"/>
      <c r="K102" s="13"/>
      <c r="L102" s="13">
        <v>8</v>
      </c>
      <c r="M102" s="13"/>
      <c r="N102" s="13">
        <v>39</v>
      </c>
    </row>
    <row r="103" spans="1:14" x14ac:dyDescent="0.25">
      <c r="A103" s="15" t="s">
        <v>1291</v>
      </c>
      <c r="B103" s="13"/>
      <c r="C103" s="13"/>
      <c r="D103" s="13"/>
      <c r="E103" s="13"/>
      <c r="F103" s="13">
        <v>1</v>
      </c>
      <c r="G103" s="13"/>
      <c r="H103" s="13"/>
      <c r="I103" s="13"/>
      <c r="J103" s="13"/>
      <c r="K103" s="13"/>
      <c r="L103" s="13"/>
      <c r="M103" s="13"/>
      <c r="N103" s="13">
        <v>1</v>
      </c>
    </row>
    <row r="104" spans="1:14" x14ac:dyDescent="0.25">
      <c r="A104" s="15" t="s">
        <v>1314</v>
      </c>
      <c r="B104" s="13"/>
      <c r="C104" s="13"/>
      <c r="D104" s="13"/>
      <c r="E104" s="13"/>
      <c r="F104" s="13">
        <v>1</v>
      </c>
      <c r="G104" s="13"/>
      <c r="H104" s="13"/>
      <c r="I104" s="13"/>
      <c r="J104" s="13"/>
      <c r="K104" s="13"/>
      <c r="L104" s="13"/>
      <c r="M104" s="13"/>
      <c r="N104" s="13">
        <v>1</v>
      </c>
    </row>
    <row r="105" spans="1:14" x14ac:dyDescent="0.25">
      <c r="A105" s="8" t="s">
        <v>1401</v>
      </c>
      <c r="B105" s="13"/>
      <c r="C105" s="13"/>
      <c r="D105" s="13"/>
      <c r="E105" s="13"/>
      <c r="F105" s="13">
        <v>4</v>
      </c>
      <c r="G105" s="13"/>
      <c r="H105" s="13"/>
      <c r="I105" s="13"/>
      <c r="J105" s="13"/>
      <c r="K105" s="13">
        <v>2</v>
      </c>
      <c r="L105" s="13"/>
      <c r="M105" s="13"/>
      <c r="N105" s="13">
        <v>6</v>
      </c>
    </row>
    <row r="106" spans="1:14" x14ac:dyDescent="0.25">
      <c r="A106" s="15" t="s">
        <v>1402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>
        <v>1</v>
      </c>
      <c r="L106" s="13"/>
      <c r="M106" s="13"/>
      <c r="N106" s="13">
        <v>1</v>
      </c>
    </row>
    <row r="107" spans="1:14" x14ac:dyDescent="0.25">
      <c r="A107" s="15" t="s">
        <v>1408</v>
      </c>
      <c r="B107" s="13"/>
      <c r="C107" s="13"/>
      <c r="D107" s="13"/>
      <c r="E107" s="13"/>
      <c r="F107" s="13">
        <v>1</v>
      </c>
      <c r="G107" s="13"/>
      <c r="H107" s="13"/>
      <c r="I107" s="13"/>
      <c r="J107" s="13"/>
      <c r="K107" s="13">
        <v>1</v>
      </c>
      <c r="L107" s="13"/>
      <c r="M107" s="13"/>
      <c r="N107" s="13">
        <v>2</v>
      </c>
    </row>
    <row r="108" spans="1:14" x14ac:dyDescent="0.25">
      <c r="A108" s="15" t="s">
        <v>1405</v>
      </c>
      <c r="B108" s="13"/>
      <c r="C108" s="13"/>
      <c r="D108" s="13"/>
      <c r="E108" s="13"/>
      <c r="F108" s="13">
        <v>3</v>
      </c>
      <c r="G108" s="13"/>
      <c r="H108" s="13"/>
      <c r="I108" s="13"/>
      <c r="J108" s="13"/>
      <c r="K108" s="13"/>
      <c r="L108" s="13"/>
      <c r="M108" s="13"/>
      <c r="N108" s="13">
        <v>3</v>
      </c>
    </row>
    <row r="109" spans="1:14" x14ac:dyDescent="0.25">
      <c r="A109" s="8" t="s">
        <v>1428</v>
      </c>
      <c r="B109" s="13">
        <v>2</v>
      </c>
      <c r="C109" s="13">
        <v>24</v>
      </c>
      <c r="D109" s="13"/>
      <c r="E109" s="13"/>
      <c r="F109" s="13">
        <v>35</v>
      </c>
      <c r="G109" s="13">
        <v>2</v>
      </c>
      <c r="H109" s="13">
        <v>16</v>
      </c>
      <c r="I109" s="13"/>
      <c r="J109" s="13">
        <v>3</v>
      </c>
      <c r="K109" s="13">
        <v>5</v>
      </c>
      <c r="L109" s="13"/>
      <c r="M109" s="13">
        <v>1</v>
      </c>
      <c r="N109" s="13">
        <v>88</v>
      </c>
    </row>
    <row r="110" spans="1:14" x14ac:dyDescent="0.25">
      <c r="A110" s="15" t="s">
        <v>1436</v>
      </c>
      <c r="B110" s="13"/>
      <c r="C110" s="13"/>
      <c r="D110" s="13"/>
      <c r="E110" s="13"/>
      <c r="F110" s="13">
        <v>8</v>
      </c>
      <c r="G110" s="13"/>
      <c r="H110" s="13"/>
      <c r="I110" s="13"/>
      <c r="J110" s="13"/>
      <c r="K110" s="13"/>
      <c r="L110" s="13"/>
      <c r="M110" s="13"/>
      <c r="N110" s="13">
        <v>8</v>
      </c>
    </row>
    <row r="111" spans="1:14" x14ac:dyDescent="0.25">
      <c r="A111" s="15" t="s">
        <v>1588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>
        <v>1</v>
      </c>
      <c r="L111" s="13"/>
      <c r="M111" s="13"/>
      <c r="N111" s="13">
        <v>1</v>
      </c>
    </row>
    <row r="112" spans="1:14" x14ac:dyDescent="0.25">
      <c r="A112" s="15" t="s">
        <v>1479</v>
      </c>
      <c r="B112" s="13"/>
      <c r="C112" s="13"/>
      <c r="D112" s="13"/>
      <c r="E112" s="13"/>
      <c r="F112" s="13"/>
      <c r="G112" s="13"/>
      <c r="H112" s="13">
        <v>3</v>
      </c>
      <c r="I112" s="13"/>
      <c r="J112" s="13"/>
      <c r="K112" s="13"/>
      <c r="L112" s="13"/>
      <c r="M112" s="13"/>
      <c r="N112" s="13">
        <v>3</v>
      </c>
    </row>
    <row r="113" spans="1:14" x14ac:dyDescent="0.25">
      <c r="A113" s="15" t="s">
        <v>1486</v>
      </c>
      <c r="B113" s="13">
        <v>2</v>
      </c>
      <c r="C113" s="13"/>
      <c r="D113" s="13"/>
      <c r="E113" s="13"/>
      <c r="F113" s="13">
        <v>4</v>
      </c>
      <c r="G113" s="13"/>
      <c r="H113" s="13"/>
      <c r="I113" s="13"/>
      <c r="J113" s="13"/>
      <c r="K113" s="13"/>
      <c r="L113" s="13"/>
      <c r="M113" s="13"/>
      <c r="N113" s="13">
        <v>6</v>
      </c>
    </row>
    <row r="114" spans="1:14" x14ac:dyDescent="0.25">
      <c r="A114" s="15" t="s">
        <v>1422</v>
      </c>
      <c r="B114" s="13"/>
      <c r="C114" s="13">
        <v>2</v>
      </c>
      <c r="D114" s="13"/>
      <c r="E114" s="13"/>
      <c r="F114" s="13">
        <v>1</v>
      </c>
      <c r="G114" s="13"/>
      <c r="H114" s="13">
        <v>1</v>
      </c>
      <c r="I114" s="13"/>
      <c r="J114" s="13"/>
      <c r="K114" s="13"/>
      <c r="L114" s="13"/>
      <c r="M114" s="13"/>
      <c r="N114" s="13">
        <v>4</v>
      </c>
    </row>
    <row r="115" spans="1:14" x14ac:dyDescent="0.25">
      <c r="A115" s="15" t="s">
        <v>1551</v>
      </c>
      <c r="B115" s="13"/>
      <c r="C115" s="13"/>
      <c r="D115" s="13"/>
      <c r="E115" s="13"/>
      <c r="F115" s="13"/>
      <c r="G115" s="13"/>
      <c r="H115" s="13">
        <v>2</v>
      </c>
      <c r="I115" s="13"/>
      <c r="J115" s="13"/>
      <c r="K115" s="13"/>
      <c r="L115" s="13"/>
      <c r="M115" s="13"/>
      <c r="N115" s="13">
        <v>2</v>
      </c>
    </row>
    <row r="116" spans="1:14" x14ac:dyDescent="0.25">
      <c r="A116" s="15" t="s">
        <v>1461</v>
      </c>
      <c r="B116" s="13"/>
      <c r="C116" s="13"/>
      <c r="D116" s="13"/>
      <c r="E116" s="13"/>
      <c r="F116" s="13"/>
      <c r="G116" s="13"/>
      <c r="H116" s="13">
        <v>2</v>
      </c>
      <c r="I116" s="13"/>
      <c r="J116" s="13"/>
      <c r="K116" s="13"/>
      <c r="L116" s="13"/>
      <c r="M116" s="13"/>
      <c r="N116" s="13">
        <v>2</v>
      </c>
    </row>
    <row r="117" spans="1:14" x14ac:dyDescent="0.25">
      <c r="A117" s="15" t="s">
        <v>1429</v>
      </c>
      <c r="B117" s="13"/>
      <c r="C117" s="13">
        <v>13</v>
      </c>
      <c r="D117" s="13"/>
      <c r="E117" s="13"/>
      <c r="F117" s="13">
        <v>13</v>
      </c>
      <c r="G117" s="13">
        <v>1</v>
      </c>
      <c r="H117" s="13"/>
      <c r="I117" s="13"/>
      <c r="J117" s="13">
        <v>2</v>
      </c>
      <c r="K117" s="13">
        <v>1</v>
      </c>
      <c r="L117" s="13"/>
      <c r="M117" s="13"/>
      <c r="N117" s="13">
        <v>30</v>
      </c>
    </row>
    <row r="118" spans="1:14" x14ac:dyDescent="0.25">
      <c r="A118" s="15" t="s">
        <v>1425</v>
      </c>
      <c r="B118" s="13"/>
      <c r="C118" s="13"/>
      <c r="D118" s="13"/>
      <c r="E118" s="13"/>
      <c r="F118" s="13"/>
      <c r="G118" s="13"/>
      <c r="H118" s="13">
        <v>8</v>
      </c>
      <c r="I118" s="13"/>
      <c r="J118" s="13"/>
      <c r="K118" s="13"/>
      <c r="L118" s="13"/>
      <c r="M118" s="13"/>
      <c r="N118" s="13">
        <v>8</v>
      </c>
    </row>
    <row r="119" spans="1:14" x14ac:dyDescent="0.25">
      <c r="A119" s="15" t="s">
        <v>1418</v>
      </c>
      <c r="B119" s="13"/>
      <c r="C119" s="13">
        <v>5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>
        <v>5</v>
      </c>
    </row>
    <row r="120" spans="1:14" x14ac:dyDescent="0.25">
      <c r="A120" s="15" t="s">
        <v>1450</v>
      </c>
      <c r="B120" s="13"/>
      <c r="C120" s="13">
        <v>1</v>
      </c>
      <c r="D120" s="13"/>
      <c r="E120" s="13"/>
      <c r="F120" s="13">
        <v>1</v>
      </c>
      <c r="G120" s="13">
        <v>1</v>
      </c>
      <c r="H120" s="13"/>
      <c r="I120" s="13"/>
      <c r="J120" s="13"/>
      <c r="K120" s="13"/>
      <c r="L120" s="13"/>
      <c r="M120" s="13">
        <v>1</v>
      </c>
      <c r="N120" s="13">
        <v>4</v>
      </c>
    </row>
    <row r="121" spans="1:14" x14ac:dyDescent="0.25">
      <c r="A121" s="15" t="s">
        <v>1447</v>
      </c>
      <c r="B121" s="13"/>
      <c r="C121" s="13">
        <v>3</v>
      </c>
      <c r="D121" s="13"/>
      <c r="E121" s="13"/>
      <c r="F121" s="13">
        <v>5</v>
      </c>
      <c r="G121" s="13"/>
      <c r="H121" s="13"/>
      <c r="I121" s="13"/>
      <c r="J121" s="13">
        <v>1</v>
      </c>
      <c r="K121" s="13">
        <v>2</v>
      </c>
      <c r="L121" s="13"/>
      <c r="M121" s="13"/>
      <c r="N121" s="13">
        <v>11</v>
      </c>
    </row>
    <row r="122" spans="1:14" x14ac:dyDescent="0.25">
      <c r="A122" s="15" t="s">
        <v>1464</v>
      </c>
      <c r="B122" s="13"/>
      <c r="C122" s="13"/>
      <c r="D122" s="13"/>
      <c r="E122" s="13"/>
      <c r="F122" s="13">
        <v>2</v>
      </c>
      <c r="G122" s="13"/>
      <c r="H122" s="13"/>
      <c r="I122" s="13"/>
      <c r="J122" s="13"/>
      <c r="K122" s="13"/>
      <c r="L122" s="13"/>
      <c r="M122" s="13"/>
      <c r="N122" s="13">
        <v>2</v>
      </c>
    </row>
    <row r="123" spans="1:14" x14ac:dyDescent="0.25">
      <c r="A123" s="15" t="s">
        <v>2854</v>
      </c>
      <c r="B123" s="13"/>
      <c r="C123" s="13"/>
      <c r="D123" s="13"/>
      <c r="E123" s="13"/>
      <c r="F123" s="13">
        <v>1</v>
      </c>
      <c r="G123" s="13"/>
      <c r="H123" s="13"/>
      <c r="I123" s="13"/>
      <c r="J123" s="13"/>
      <c r="K123" s="13">
        <v>1</v>
      </c>
      <c r="L123" s="13"/>
      <c r="M123" s="13"/>
      <c r="N123" s="13">
        <v>2</v>
      </c>
    </row>
    <row r="124" spans="1:14" x14ac:dyDescent="0.25">
      <c r="A124" s="8" t="s">
        <v>1603</v>
      </c>
      <c r="B124" s="13"/>
      <c r="C124" s="13">
        <v>7</v>
      </c>
      <c r="D124" s="13"/>
      <c r="E124" s="13">
        <v>1</v>
      </c>
      <c r="F124" s="13">
        <v>15</v>
      </c>
      <c r="G124" s="13">
        <v>2</v>
      </c>
      <c r="H124" s="13"/>
      <c r="I124" s="13"/>
      <c r="J124" s="13"/>
      <c r="K124" s="13">
        <v>8</v>
      </c>
      <c r="L124" s="13"/>
      <c r="M124" s="13"/>
      <c r="N124" s="13">
        <v>33</v>
      </c>
    </row>
    <row r="125" spans="1:14" x14ac:dyDescent="0.25">
      <c r="A125" s="15" t="s">
        <v>1623</v>
      </c>
      <c r="B125" s="13"/>
      <c r="C125" s="13">
        <v>2</v>
      </c>
      <c r="D125" s="13"/>
      <c r="E125" s="13"/>
      <c r="F125" s="13">
        <v>2</v>
      </c>
      <c r="G125" s="13"/>
      <c r="H125" s="13"/>
      <c r="I125" s="13"/>
      <c r="J125" s="13"/>
      <c r="K125" s="13"/>
      <c r="L125" s="13"/>
      <c r="M125" s="13"/>
      <c r="N125" s="13">
        <v>4</v>
      </c>
    </row>
    <row r="126" spans="1:14" x14ac:dyDescent="0.25">
      <c r="A126" s="15" t="s">
        <v>1610</v>
      </c>
      <c r="B126" s="13"/>
      <c r="C126" s="13"/>
      <c r="D126" s="13"/>
      <c r="E126" s="13"/>
      <c r="F126" s="13">
        <v>2</v>
      </c>
      <c r="G126" s="13"/>
      <c r="H126" s="13"/>
      <c r="I126" s="13"/>
      <c r="J126" s="13"/>
      <c r="K126" s="13">
        <v>2</v>
      </c>
      <c r="L126" s="13"/>
      <c r="M126" s="13"/>
      <c r="N126" s="13">
        <v>4</v>
      </c>
    </row>
    <row r="127" spans="1:14" x14ac:dyDescent="0.25">
      <c r="A127" s="15" t="s">
        <v>1643</v>
      </c>
      <c r="B127" s="13"/>
      <c r="C127" s="13"/>
      <c r="D127" s="13"/>
      <c r="E127" s="13"/>
      <c r="F127" s="13"/>
      <c r="G127" s="13">
        <v>1</v>
      </c>
      <c r="H127" s="13"/>
      <c r="I127" s="13"/>
      <c r="J127" s="13"/>
      <c r="K127" s="13"/>
      <c r="L127" s="13"/>
      <c r="M127" s="13"/>
      <c r="N127" s="13">
        <v>1</v>
      </c>
    </row>
    <row r="128" spans="1:14" x14ac:dyDescent="0.25">
      <c r="A128" s="15" t="s">
        <v>1617</v>
      </c>
      <c r="B128" s="13"/>
      <c r="C128" s="13">
        <v>1</v>
      </c>
      <c r="D128" s="13"/>
      <c r="E128" s="13"/>
      <c r="F128" s="13">
        <v>4</v>
      </c>
      <c r="G128" s="13"/>
      <c r="H128" s="13"/>
      <c r="I128" s="13"/>
      <c r="J128" s="13"/>
      <c r="K128" s="13">
        <v>3</v>
      </c>
      <c r="L128" s="13"/>
      <c r="M128" s="13"/>
      <c r="N128" s="13">
        <v>8</v>
      </c>
    </row>
    <row r="129" spans="1:14" x14ac:dyDescent="0.25">
      <c r="A129" s="15" t="s">
        <v>1604</v>
      </c>
      <c r="B129" s="13"/>
      <c r="C129" s="13">
        <v>2</v>
      </c>
      <c r="D129" s="13"/>
      <c r="E129" s="13"/>
      <c r="F129" s="13">
        <v>3</v>
      </c>
      <c r="G129" s="13"/>
      <c r="H129" s="13"/>
      <c r="I129" s="13"/>
      <c r="J129" s="13"/>
      <c r="K129" s="13">
        <v>2</v>
      </c>
      <c r="L129" s="13"/>
      <c r="M129" s="13"/>
      <c r="N129" s="13">
        <v>7</v>
      </c>
    </row>
    <row r="130" spans="1:14" x14ac:dyDescent="0.25">
      <c r="A130" s="15" t="s">
        <v>1607</v>
      </c>
      <c r="B130" s="13"/>
      <c r="C130" s="13">
        <v>2</v>
      </c>
      <c r="D130" s="13"/>
      <c r="E130" s="13">
        <v>1</v>
      </c>
      <c r="F130" s="13">
        <v>4</v>
      </c>
      <c r="G130" s="13">
        <v>1</v>
      </c>
      <c r="H130" s="13"/>
      <c r="I130" s="13"/>
      <c r="J130" s="13"/>
      <c r="K130" s="13">
        <v>1</v>
      </c>
      <c r="L130" s="13"/>
      <c r="M130" s="13"/>
      <c r="N130" s="13">
        <v>9</v>
      </c>
    </row>
    <row r="131" spans="1:14" x14ac:dyDescent="0.25">
      <c r="A131" s="8" t="s">
        <v>1663</v>
      </c>
      <c r="B131" s="13"/>
      <c r="C131" s="13">
        <v>5</v>
      </c>
      <c r="D131" s="13"/>
      <c r="E131" s="13"/>
      <c r="F131" s="13">
        <v>4</v>
      </c>
      <c r="G131" s="13">
        <v>16</v>
      </c>
      <c r="H131" s="13"/>
      <c r="I131" s="13"/>
      <c r="J131" s="13"/>
      <c r="K131" s="13">
        <v>2</v>
      </c>
      <c r="L131" s="13"/>
      <c r="M131" s="13"/>
      <c r="N131" s="13">
        <v>27</v>
      </c>
    </row>
    <row r="132" spans="1:14" x14ac:dyDescent="0.25">
      <c r="A132" s="15" t="s">
        <v>1664</v>
      </c>
      <c r="B132" s="13"/>
      <c r="C132" s="13"/>
      <c r="D132" s="13"/>
      <c r="E132" s="13"/>
      <c r="F132" s="13"/>
      <c r="G132" s="13">
        <v>13</v>
      </c>
      <c r="H132" s="13"/>
      <c r="I132" s="13"/>
      <c r="J132" s="13"/>
      <c r="K132" s="13"/>
      <c r="L132" s="13"/>
      <c r="M132" s="13"/>
      <c r="N132" s="13">
        <v>13</v>
      </c>
    </row>
    <row r="133" spans="1:14" x14ac:dyDescent="0.25">
      <c r="A133" s="15" t="s">
        <v>1701</v>
      </c>
      <c r="B133" s="13"/>
      <c r="C133" s="13">
        <v>1</v>
      </c>
      <c r="D133" s="13"/>
      <c r="E133" s="13"/>
      <c r="F133" s="13">
        <v>1</v>
      </c>
      <c r="G133" s="13"/>
      <c r="H133" s="13"/>
      <c r="I133" s="13"/>
      <c r="J133" s="13"/>
      <c r="K133" s="13"/>
      <c r="L133" s="13"/>
      <c r="M133" s="13"/>
      <c r="N133" s="13">
        <v>2</v>
      </c>
    </row>
    <row r="134" spans="1:14" x14ac:dyDescent="0.25">
      <c r="A134" s="15" t="s">
        <v>1674</v>
      </c>
      <c r="B134" s="13"/>
      <c r="C134" s="13">
        <v>2</v>
      </c>
      <c r="D134" s="13"/>
      <c r="E134" s="13"/>
      <c r="F134" s="13"/>
      <c r="G134" s="13">
        <v>1</v>
      </c>
      <c r="H134" s="13"/>
      <c r="I134" s="13"/>
      <c r="J134" s="13"/>
      <c r="K134" s="13">
        <v>1</v>
      </c>
      <c r="L134" s="13"/>
      <c r="M134" s="13"/>
      <c r="N134" s="13">
        <v>4</v>
      </c>
    </row>
    <row r="135" spans="1:14" x14ac:dyDescent="0.25">
      <c r="A135" s="15" t="s">
        <v>1686</v>
      </c>
      <c r="B135" s="13"/>
      <c r="C135" s="13"/>
      <c r="D135" s="13"/>
      <c r="E135" s="13"/>
      <c r="F135" s="13">
        <v>1</v>
      </c>
      <c r="G135" s="13">
        <v>1</v>
      </c>
      <c r="H135" s="13"/>
      <c r="I135" s="13"/>
      <c r="J135" s="13"/>
      <c r="K135" s="13">
        <v>1</v>
      </c>
      <c r="L135" s="13"/>
      <c r="M135" s="13"/>
      <c r="N135" s="13">
        <v>3</v>
      </c>
    </row>
    <row r="136" spans="1:14" x14ac:dyDescent="0.25">
      <c r="A136" s="15" t="s">
        <v>1714</v>
      </c>
      <c r="B136" s="13"/>
      <c r="C136" s="13"/>
      <c r="D136" s="13"/>
      <c r="E136" s="13"/>
      <c r="F136" s="13">
        <v>1</v>
      </c>
      <c r="G136" s="13">
        <v>1</v>
      </c>
      <c r="H136" s="13"/>
      <c r="I136" s="13"/>
      <c r="J136" s="13"/>
      <c r="K136" s="13"/>
      <c r="L136" s="13"/>
      <c r="M136" s="13"/>
      <c r="N136" s="13">
        <v>2</v>
      </c>
    </row>
    <row r="137" spans="1:14" x14ac:dyDescent="0.25">
      <c r="A137" s="15" t="s">
        <v>1681</v>
      </c>
      <c r="B137" s="13"/>
      <c r="C137" s="13"/>
      <c r="D137" s="13"/>
      <c r="E137" s="13"/>
      <c r="F137" s="13">
        <v>1</v>
      </c>
      <c r="G137" s="13"/>
      <c r="H137" s="13"/>
      <c r="I137" s="13"/>
      <c r="J137" s="13"/>
      <c r="K137" s="13"/>
      <c r="L137" s="13"/>
      <c r="M137" s="13"/>
      <c r="N137" s="13">
        <v>1</v>
      </c>
    </row>
    <row r="138" spans="1:14" x14ac:dyDescent="0.25">
      <c r="A138" s="15" t="s">
        <v>1671</v>
      </c>
      <c r="B138" s="13"/>
      <c r="C138" s="13">
        <v>2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>
        <v>2</v>
      </c>
    </row>
    <row r="139" spans="1:14" x14ac:dyDescent="0.25">
      <c r="A139" s="8" t="s">
        <v>1743</v>
      </c>
      <c r="B139" s="13"/>
      <c r="C139" s="13">
        <v>7</v>
      </c>
      <c r="D139" s="13">
        <v>1</v>
      </c>
      <c r="E139" s="13">
        <v>2</v>
      </c>
      <c r="F139" s="13">
        <v>14</v>
      </c>
      <c r="G139" s="13">
        <v>4</v>
      </c>
      <c r="H139" s="13"/>
      <c r="I139" s="13"/>
      <c r="J139" s="13">
        <v>2</v>
      </c>
      <c r="K139" s="13">
        <v>7</v>
      </c>
      <c r="L139" s="13">
        <v>2</v>
      </c>
      <c r="M139" s="13"/>
      <c r="N139" s="13">
        <v>39</v>
      </c>
    </row>
    <row r="140" spans="1:14" x14ac:dyDescent="0.25">
      <c r="A140" s="15" t="s">
        <v>1749</v>
      </c>
      <c r="B140" s="13"/>
      <c r="C140" s="13">
        <v>1</v>
      </c>
      <c r="D140" s="13">
        <v>1</v>
      </c>
      <c r="E140" s="13"/>
      <c r="F140" s="13">
        <v>2</v>
      </c>
      <c r="G140" s="13">
        <v>1</v>
      </c>
      <c r="H140" s="13"/>
      <c r="I140" s="13"/>
      <c r="J140" s="13"/>
      <c r="K140" s="13"/>
      <c r="L140" s="13"/>
      <c r="M140" s="13"/>
      <c r="N140" s="13">
        <v>5</v>
      </c>
    </row>
    <row r="141" spans="1:14" x14ac:dyDescent="0.25">
      <c r="A141" s="15" t="s">
        <v>1756</v>
      </c>
      <c r="B141" s="13"/>
      <c r="C141" s="13"/>
      <c r="D141" s="13"/>
      <c r="E141" s="13"/>
      <c r="F141" s="13">
        <v>1</v>
      </c>
      <c r="G141" s="13">
        <v>1</v>
      </c>
      <c r="H141" s="13"/>
      <c r="I141" s="13"/>
      <c r="J141" s="13"/>
      <c r="K141" s="13">
        <v>2</v>
      </c>
      <c r="L141" s="13"/>
      <c r="M141" s="13"/>
      <c r="N141" s="13">
        <v>4</v>
      </c>
    </row>
    <row r="142" spans="1:14" x14ac:dyDescent="0.25">
      <c r="A142" s="15" t="s">
        <v>1777</v>
      </c>
      <c r="B142" s="13"/>
      <c r="C142" s="13"/>
      <c r="D142" s="13"/>
      <c r="E142" s="13"/>
      <c r="F142" s="13">
        <v>2</v>
      </c>
      <c r="G142" s="13">
        <v>1</v>
      </c>
      <c r="H142" s="13"/>
      <c r="I142" s="13"/>
      <c r="J142" s="13"/>
      <c r="K142" s="13"/>
      <c r="L142" s="13">
        <v>1</v>
      </c>
      <c r="M142" s="13"/>
      <c r="N142" s="13">
        <v>4</v>
      </c>
    </row>
    <row r="143" spans="1:14" x14ac:dyDescent="0.25">
      <c r="A143" s="15" t="s">
        <v>1747</v>
      </c>
      <c r="B143" s="13"/>
      <c r="C143" s="13">
        <v>1</v>
      </c>
      <c r="D143" s="13"/>
      <c r="E143" s="13"/>
      <c r="F143" s="13">
        <v>2</v>
      </c>
      <c r="G143" s="13"/>
      <c r="H143" s="13"/>
      <c r="I143" s="13"/>
      <c r="J143" s="13">
        <v>2</v>
      </c>
      <c r="K143" s="13">
        <v>1</v>
      </c>
      <c r="L143" s="13"/>
      <c r="M143" s="13"/>
      <c r="N143" s="13">
        <v>6</v>
      </c>
    </row>
    <row r="144" spans="1:14" x14ac:dyDescent="0.25">
      <c r="A144" s="15" t="s">
        <v>1752</v>
      </c>
      <c r="B144" s="13"/>
      <c r="C144" s="13">
        <v>2</v>
      </c>
      <c r="D144" s="13"/>
      <c r="E144" s="13"/>
      <c r="F144" s="13">
        <v>3</v>
      </c>
      <c r="G144" s="13"/>
      <c r="H144" s="13"/>
      <c r="I144" s="13"/>
      <c r="J144" s="13"/>
      <c r="K144" s="13">
        <v>1</v>
      </c>
      <c r="L144" s="13">
        <v>1</v>
      </c>
      <c r="M144" s="13"/>
      <c r="N144" s="13">
        <v>7</v>
      </c>
    </row>
    <row r="145" spans="1:14" x14ac:dyDescent="0.25">
      <c r="A145" s="15" t="s">
        <v>1770</v>
      </c>
      <c r="B145" s="13"/>
      <c r="C145" s="13">
        <v>1</v>
      </c>
      <c r="D145" s="13"/>
      <c r="E145" s="13">
        <v>1</v>
      </c>
      <c r="F145" s="13">
        <v>2</v>
      </c>
      <c r="G145" s="13"/>
      <c r="H145" s="13"/>
      <c r="I145" s="13"/>
      <c r="J145" s="13"/>
      <c r="K145" s="13"/>
      <c r="L145" s="13"/>
      <c r="M145" s="13"/>
      <c r="N145" s="13">
        <v>4</v>
      </c>
    </row>
    <row r="146" spans="1:14" x14ac:dyDescent="0.25">
      <c r="A146" s="15" t="s">
        <v>1744</v>
      </c>
      <c r="B146" s="13"/>
      <c r="C146" s="13">
        <v>2</v>
      </c>
      <c r="D146" s="13"/>
      <c r="E146" s="13">
        <v>1</v>
      </c>
      <c r="F146" s="13">
        <v>1</v>
      </c>
      <c r="G146" s="13">
        <v>1</v>
      </c>
      <c r="H146" s="13"/>
      <c r="I146" s="13"/>
      <c r="J146" s="13"/>
      <c r="K146" s="13">
        <v>3</v>
      </c>
      <c r="L146" s="13"/>
      <c r="M146" s="13"/>
      <c r="N146" s="13">
        <v>8</v>
      </c>
    </row>
    <row r="147" spans="1:14" x14ac:dyDescent="0.25">
      <c r="A147" s="15" t="s">
        <v>1793</v>
      </c>
      <c r="B147" s="13"/>
      <c r="C147" s="13"/>
      <c r="D147" s="13"/>
      <c r="E147" s="13"/>
      <c r="F147" s="13">
        <v>1</v>
      </c>
      <c r="G147" s="13"/>
      <c r="H147" s="13"/>
      <c r="I147" s="13"/>
      <c r="J147" s="13"/>
      <c r="K147" s="13"/>
      <c r="L147" s="13"/>
      <c r="M147" s="13"/>
      <c r="N147" s="13">
        <v>1</v>
      </c>
    </row>
    <row r="148" spans="1:14" x14ac:dyDescent="0.25">
      <c r="A148" s="8" t="s">
        <v>1725</v>
      </c>
      <c r="B148" s="13"/>
      <c r="C148" s="13">
        <v>9</v>
      </c>
      <c r="D148" s="13"/>
      <c r="E148" s="13"/>
      <c r="F148" s="13">
        <v>10</v>
      </c>
      <c r="G148" s="13">
        <v>1</v>
      </c>
      <c r="H148" s="13"/>
      <c r="I148" s="13"/>
      <c r="J148" s="13"/>
      <c r="K148" s="13">
        <v>2</v>
      </c>
      <c r="L148" s="13"/>
      <c r="M148" s="13"/>
      <c r="N148" s="13">
        <v>22</v>
      </c>
    </row>
    <row r="149" spans="1:14" x14ac:dyDescent="0.25">
      <c r="A149" s="15" t="s">
        <v>244</v>
      </c>
      <c r="B149" s="13"/>
      <c r="C149" s="13">
        <v>5</v>
      </c>
      <c r="D149" s="13"/>
      <c r="E149" s="13"/>
      <c r="F149" s="13">
        <v>5</v>
      </c>
      <c r="G149" s="13"/>
      <c r="H149" s="13"/>
      <c r="I149" s="13"/>
      <c r="J149" s="13"/>
      <c r="K149" s="13">
        <v>2</v>
      </c>
      <c r="L149" s="13"/>
      <c r="M149" s="13"/>
      <c r="N149" s="13">
        <v>12</v>
      </c>
    </row>
    <row r="150" spans="1:14" x14ac:dyDescent="0.25">
      <c r="A150" s="15" t="s">
        <v>1733</v>
      </c>
      <c r="B150" s="13"/>
      <c r="C150" s="13">
        <v>2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>
        <v>2</v>
      </c>
    </row>
    <row r="151" spans="1:14" x14ac:dyDescent="0.25">
      <c r="A151" s="15" t="s">
        <v>1726</v>
      </c>
      <c r="B151" s="13"/>
      <c r="C151" s="13">
        <v>2</v>
      </c>
      <c r="D151" s="13"/>
      <c r="E151" s="13"/>
      <c r="F151" s="13">
        <v>5</v>
      </c>
      <c r="G151" s="13">
        <v>1</v>
      </c>
      <c r="H151" s="13"/>
      <c r="I151" s="13"/>
      <c r="J151" s="13"/>
      <c r="K151" s="13"/>
      <c r="L151" s="13"/>
      <c r="M151" s="13"/>
      <c r="N151" s="13">
        <v>8</v>
      </c>
    </row>
    <row r="152" spans="1:14" x14ac:dyDescent="0.25">
      <c r="A152" s="8" t="s">
        <v>1802</v>
      </c>
      <c r="B152" s="13"/>
      <c r="C152" s="13">
        <v>4</v>
      </c>
      <c r="D152" s="13"/>
      <c r="E152" s="13"/>
      <c r="F152" s="13">
        <v>4</v>
      </c>
      <c r="G152" s="13"/>
      <c r="H152" s="13"/>
      <c r="I152" s="13"/>
      <c r="J152" s="13"/>
      <c r="K152" s="13"/>
      <c r="L152" s="13"/>
      <c r="M152" s="13"/>
      <c r="N152" s="13">
        <v>8</v>
      </c>
    </row>
    <row r="153" spans="1:14" x14ac:dyDescent="0.25">
      <c r="A153" s="15" t="s">
        <v>1813</v>
      </c>
      <c r="B153" s="13"/>
      <c r="C153" s="13">
        <v>2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>
        <v>2</v>
      </c>
    </row>
    <row r="154" spans="1:14" x14ac:dyDescent="0.25">
      <c r="A154" s="15" t="s">
        <v>1803</v>
      </c>
      <c r="B154" s="13"/>
      <c r="C154" s="13">
        <v>2</v>
      </c>
      <c r="D154" s="13"/>
      <c r="E154" s="13"/>
      <c r="F154" s="13">
        <v>2</v>
      </c>
      <c r="G154" s="13"/>
      <c r="H154" s="13"/>
      <c r="I154" s="13"/>
      <c r="J154" s="13"/>
      <c r="K154" s="13"/>
      <c r="L154" s="13"/>
      <c r="M154" s="13"/>
      <c r="N154" s="13">
        <v>4</v>
      </c>
    </row>
    <row r="155" spans="1:14" x14ac:dyDescent="0.25">
      <c r="A155" s="15" t="s">
        <v>1806</v>
      </c>
      <c r="B155" s="13"/>
      <c r="C155" s="13"/>
      <c r="D155" s="13"/>
      <c r="E155" s="13"/>
      <c r="F155" s="13">
        <v>2</v>
      </c>
      <c r="G155" s="13"/>
      <c r="H155" s="13"/>
      <c r="I155" s="13"/>
      <c r="J155" s="13"/>
      <c r="K155" s="13"/>
      <c r="L155" s="13"/>
      <c r="M155" s="13"/>
      <c r="N155" s="13">
        <v>2</v>
      </c>
    </row>
    <row r="156" spans="1:14" x14ac:dyDescent="0.25">
      <c r="A156" s="8" t="s">
        <v>1822</v>
      </c>
      <c r="B156" s="13"/>
      <c r="C156" s="13"/>
      <c r="D156" s="13"/>
      <c r="E156" s="13"/>
      <c r="F156" s="13">
        <v>3</v>
      </c>
      <c r="G156" s="13"/>
      <c r="H156" s="13"/>
      <c r="I156" s="13"/>
      <c r="J156" s="13"/>
      <c r="K156" s="13">
        <v>2</v>
      </c>
      <c r="L156" s="13"/>
      <c r="M156" s="13"/>
      <c r="N156" s="13">
        <v>5</v>
      </c>
    </row>
    <row r="157" spans="1:14" x14ac:dyDescent="0.25">
      <c r="A157" s="15" t="s">
        <v>1823</v>
      </c>
      <c r="B157" s="13"/>
      <c r="C157" s="13"/>
      <c r="D157" s="13"/>
      <c r="E157" s="13"/>
      <c r="F157" s="13">
        <v>1</v>
      </c>
      <c r="G157" s="13"/>
      <c r="H157" s="13"/>
      <c r="I157" s="13"/>
      <c r="J157" s="13"/>
      <c r="K157" s="13">
        <v>2</v>
      </c>
      <c r="L157" s="13"/>
      <c r="M157" s="13"/>
      <c r="N157" s="13">
        <v>3</v>
      </c>
    </row>
    <row r="158" spans="1:14" x14ac:dyDescent="0.25">
      <c r="A158" s="15" t="s">
        <v>1826</v>
      </c>
      <c r="B158" s="13"/>
      <c r="C158" s="13"/>
      <c r="D158" s="13"/>
      <c r="E158" s="13"/>
      <c r="F158" s="13">
        <v>2</v>
      </c>
      <c r="G158" s="13"/>
      <c r="H158" s="13"/>
      <c r="I158" s="13"/>
      <c r="J158" s="13"/>
      <c r="K158" s="13"/>
      <c r="L158" s="13"/>
      <c r="M158" s="13"/>
      <c r="N158" s="13">
        <v>2</v>
      </c>
    </row>
    <row r="159" spans="1:14" x14ac:dyDescent="0.25">
      <c r="A159" s="8" t="s">
        <v>1835</v>
      </c>
      <c r="B159" s="13"/>
      <c r="C159" s="13">
        <v>1</v>
      </c>
      <c r="D159" s="13"/>
      <c r="E159" s="13"/>
      <c r="F159" s="13">
        <v>1</v>
      </c>
      <c r="G159" s="13"/>
      <c r="H159" s="13"/>
      <c r="I159" s="13"/>
      <c r="J159" s="13"/>
      <c r="K159" s="13"/>
      <c r="L159" s="13"/>
      <c r="M159" s="13"/>
      <c r="N159" s="13">
        <v>2</v>
      </c>
    </row>
    <row r="160" spans="1:14" x14ac:dyDescent="0.25">
      <c r="A160" s="15" t="s">
        <v>1836</v>
      </c>
      <c r="B160" s="13"/>
      <c r="C160" s="13">
        <v>1</v>
      </c>
      <c r="D160" s="13"/>
      <c r="E160" s="13"/>
      <c r="F160" s="13">
        <v>1</v>
      </c>
      <c r="G160" s="13"/>
      <c r="H160" s="13"/>
      <c r="I160" s="13"/>
      <c r="J160" s="13"/>
      <c r="K160" s="13"/>
      <c r="L160" s="13"/>
      <c r="M160" s="13"/>
      <c r="N160" s="13">
        <v>2</v>
      </c>
    </row>
    <row r="161" spans="1:14" x14ac:dyDescent="0.25">
      <c r="A161" s="8" t="s">
        <v>1841</v>
      </c>
      <c r="B161" s="13"/>
      <c r="C161" s="13">
        <v>1</v>
      </c>
      <c r="D161" s="13"/>
      <c r="E161" s="13"/>
      <c r="F161" s="13">
        <v>2</v>
      </c>
      <c r="G161" s="13"/>
      <c r="H161" s="13"/>
      <c r="I161" s="13"/>
      <c r="J161" s="13"/>
      <c r="K161" s="13">
        <v>1</v>
      </c>
      <c r="L161" s="13"/>
      <c r="M161" s="13"/>
      <c r="N161" s="13">
        <v>4</v>
      </c>
    </row>
    <row r="162" spans="1:14" x14ac:dyDescent="0.25">
      <c r="A162" s="15" t="s">
        <v>1849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>
        <v>1</v>
      </c>
      <c r="L162" s="13"/>
      <c r="M162" s="13"/>
      <c r="N162" s="13">
        <v>1</v>
      </c>
    </row>
    <row r="163" spans="1:14" x14ac:dyDescent="0.25">
      <c r="A163" s="15" t="s">
        <v>1842</v>
      </c>
      <c r="B163" s="13"/>
      <c r="C163" s="13"/>
      <c r="D163" s="13"/>
      <c r="E163" s="13"/>
      <c r="F163" s="13">
        <v>1</v>
      </c>
      <c r="G163" s="13"/>
      <c r="H163" s="13"/>
      <c r="I163" s="13"/>
      <c r="J163" s="13"/>
      <c r="K163" s="13"/>
      <c r="L163" s="13"/>
      <c r="M163" s="13"/>
      <c r="N163" s="13">
        <v>1</v>
      </c>
    </row>
    <row r="164" spans="1:14" x14ac:dyDescent="0.25">
      <c r="A164" s="15" t="s">
        <v>1844</v>
      </c>
      <c r="B164" s="13"/>
      <c r="C164" s="13">
        <v>1</v>
      </c>
      <c r="D164" s="13"/>
      <c r="E164" s="13"/>
      <c r="F164" s="13">
        <v>1</v>
      </c>
      <c r="G164" s="13"/>
      <c r="H164" s="13"/>
      <c r="I164" s="13"/>
      <c r="J164" s="13"/>
      <c r="K164" s="13"/>
      <c r="L164" s="13"/>
      <c r="M164" s="13"/>
      <c r="N164" s="13">
        <v>2</v>
      </c>
    </row>
    <row r="165" spans="1:14" x14ac:dyDescent="0.25">
      <c r="A165" s="8" t="s">
        <v>1938</v>
      </c>
      <c r="B165" s="13"/>
      <c r="C165" s="13">
        <v>3</v>
      </c>
      <c r="D165" s="13"/>
      <c r="E165" s="13"/>
      <c r="F165" s="13">
        <v>5</v>
      </c>
      <c r="G165" s="13">
        <v>1</v>
      </c>
      <c r="H165" s="13"/>
      <c r="I165" s="13"/>
      <c r="J165" s="13"/>
      <c r="K165" s="13">
        <v>2</v>
      </c>
      <c r="L165" s="13"/>
      <c r="M165" s="13"/>
      <c r="N165" s="13">
        <v>11</v>
      </c>
    </row>
    <row r="166" spans="1:14" x14ac:dyDescent="0.25">
      <c r="A166" s="15" t="s">
        <v>1956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>
        <v>1</v>
      </c>
      <c r="L166" s="13"/>
      <c r="M166" s="13"/>
      <c r="N166" s="13">
        <v>1</v>
      </c>
    </row>
    <row r="167" spans="1:14" x14ac:dyDescent="0.25">
      <c r="A167" s="15" t="s">
        <v>1947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>
        <v>1</v>
      </c>
      <c r="L167" s="13"/>
      <c r="M167" s="13"/>
      <c r="N167" s="13">
        <v>1</v>
      </c>
    </row>
    <row r="168" spans="1:14" x14ac:dyDescent="0.25">
      <c r="A168" s="15" t="s">
        <v>1967</v>
      </c>
      <c r="B168" s="13"/>
      <c r="C168" s="13"/>
      <c r="D168" s="13"/>
      <c r="E168" s="13"/>
      <c r="F168" s="13">
        <v>1</v>
      </c>
      <c r="G168" s="13"/>
      <c r="H168" s="13"/>
      <c r="I168" s="13"/>
      <c r="J168" s="13"/>
      <c r="K168" s="13"/>
      <c r="L168" s="13"/>
      <c r="M168" s="13"/>
      <c r="N168" s="13">
        <v>1</v>
      </c>
    </row>
    <row r="169" spans="1:14" x14ac:dyDescent="0.25">
      <c r="A169" s="15" t="s">
        <v>1953</v>
      </c>
      <c r="B169" s="13"/>
      <c r="C169" s="13">
        <v>1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>
        <v>1</v>
      </c>
    </row>
    <row r="170" spans="1:14" x14ac:dyDescent="0.25">
      <c r="A170" s="15" t="s">
        <v>1959</v>
      </c>
      <c r="B170" s="13"/>
      <c r="C170" s="13"/>
      <c r="D170" s="13"/>
      <c r="E170" s="13"/>
      <c r="F170" s="13"/>
      <c r="G170" s="13">
        <v>1</v>
      </c>
      <c r="H170" s="13"/>
      <c r="I170" s="13"/>
      <c r="J170" s="13"/>
      <c r="K170" s="13"/>
      <c r="L170" s="13"/>
      <c r="M170" s="13"/>
      <c r="N170" s="13">
        <v>1</v>
      </c>
    </row>
    <row r="171" spans="1:14" x14ac:dyDescent="0.25">
      <c r="A171" s="15" t="s">
        <v>1939</v>
      </c>
      <c r="B171" s="13"/>
      <c r="C171" s="13">
        <v>1</v>
      </c>
      <c r="D171" s="13"/>
      <c r="E171" s="13"/>
      <c r="F171" s="13">
        <v>1</v>
      </c>
      <c r="G171" s="13"/>
      <c r="H171" s="13"/>
      <c r="I171" s="13"/>
      <c r="J171" s="13"/>
      <c r="K171" s="13"/>
      <c r="L171" s="13"/>
      <c r="M171" s="13"/>
      <c r="N171" s="13">
        <v>2</v>
      </c>
    </row>
    <row r="172" spans="1:14" x14ac:dyDescent="0.25">
      <c r="A172" s="15" t="s">
        <v>1950</v>
      </c>
      <c r="B172" s="13"/>
      <c r="C172" s="13"/>
      <c r="D172" s="13"/>
      <c r="E172" s="13"/>
      <c r="F172" s="13">
        <v>1</v>
      </c>
      <c r="G172" s="13"/>
      <c r="H172" s="13"/>
      <c r="I172" s="13"/>
      <c r="J172" s="13"/>
      <c r="K172" s="13"/>
      <c r="L172" s="13"/>
      <c r="M172" s="13"/>
      <c r="N172" s="13">
        <v>1</v>
      </c>
    </row>
    <row r="173" spans="1:14" x14ac:dyDescent="0.25">
      <c r="A173" s="15" t="s">
        <v>1962</v>
      </c>
      <c r="B173" s="13"/>
      <c r="C173" s="13"/>
      <c r="D173" s="13"/>
      <c r="E173" s="13"/>
      <c r="F173" s="13">
        <v>1</v>
      </c>
      <c r="G173" s="13"/>
      <c r="H173" s="13"/>
      <c r="I173" s="13"/>
      <c r="J173" s="13"/>
      <c r="K173" s="13"/>
      <c r="L173" s="13"/>
      <c r="M173" s="13"/>
      <c r="N173" s="13">
        <v>1</v>
      </c>
    </row>
    <row r="174" spans="1:14" x14ac:dyDescent="0.25">
      <c r="A174" s="15" t="s">
        <v>1942</v>
      </c>
      <c r="B174" s="13"/>
      <c r="C174" s="13">
        <v>1</v>
      </c>
      <c r="D174" s="13"/>
      <c r="E174" s="13"/>
      <c r="F174" s="13">
        <v>1</v>
      </c>
      <c r="G174" s="13"/>
      <c r="H174" s="13"/>
      <c r="I174" s="13"/>
      <c r="J174" s="13"/>
      <c r="K174" s="13"/>
      <c r="L174" s="13"/>
      <c r="M174" s="13"/>
      <c r="N174" s="13">
        <v>2</v>
      </c>
    </row>
    <row r="175" spans="1:14" x14ac:dyDescent="0.25">
      <c r="A175" s="8" t="s">
        <v>1970</v>
      </c>
      <c r="B175" s="13"/>
      <c r="C175" s="13">
        <v>11</v>
      </c>
      <c r="D175" s="13"/>
      <c r="E175" s="13"/>
      <c r="F175" s="13">
        <v>8</v>
      </c>
      <c r="G175" s="13">
        <v>1</v>
      </c>
      <c r="H175" s="13"/>
      <c r="I175" s="13"/>
      <c r="J175" s="13"/>
      <c r="K175" s="13">
        <v>5</v>
      </c>
      <c r="L175" s="13"/>
      <c r="M175" s="13"/>
      <c r="N175" s="13">
        <v>25</v>
      </c>
    </row>
    <row r="176" spans="1:14" x14ac:dyDescent="0.25">
      <c r="A176" s="15" t="s">
        <v>1971</v>
      </c>
      <c r="B176" s="13"/>
      <c r="C176" s="13">
        <v>2</v>
      </c>
      <c r="D176" s="13"/>
      <c r="E176" s="13"/>
      <c r="F176" s="13">
        <v>2</v>
      </c>
      <c r="G176" s="13"/>
      <c r="H176" s="13"/>
      <c r="I176" s="13"/>
      <c r="J176" s="13"/>
      <c r="K176" s="13"/>
      <c r="L176" s="13"/>
      <c r="M176" s="13"/>
      <c r="N176" s="13">
        <v>4</v>
      </c>
    </row>
    <row r="177" spans="1:14" x14ac:dyDescent="0.25">
      <c r="A177" s="15" t="s">
        <v>1986</v>
      </c>
      <c r="B177" s="13"/>
      <c r="C177" s="13">
        <v>1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>
        <v>1</v>
      </c>
    </row>
    <row r="178" spans="1:14" x14ac:dyDescent="0.25">
      <c r="A178" s="15" t="s">
        <v>1974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>
        <v>5</v>
      </c>
      <c r="L178" s="13"/>
      <c r="M178" s="13"/>
      <c r="N178" s="13">
        <v>5</v>
      </c>
    </row>
    <row r="179" spans="1:14" x14ac:dyDescent="0.25">
      <c r="A179" s="15" t="s">
        <v>1977</v>
      </c>
      <c r="B179" s="13"/>
      <c r="C179" s="13">
        <v>8</v>
      </c>
      <c r="D179" s="13"/>
      <c r="E179" s="13"/>
      <c r="F179" s="13">
        <v>6</v>
      </c>
      <c r="G179" s="13">
        <v>1</v>
      </c>
      <c r="H179" s="13"/>
      <c r="I179" s="13"/>
      <c r="J179" s="13"/>
      <c r="K179" s="13"/>
      <c r="L179" s="13"/>
      <c r="M179" s="13"/>
      <c r="N179" s="13">
        <v>15</v>
      </c>
    </row>
    <row r="180" spans="1:14" x14ac:dyDescent="0.25">
      <c r="A180" s="8" t="s">
        <v>2025</v>
      </c>
      <c r="B180" s="13"/>
      <c r="C180" s="13">
        <v>1</v>
      </c>
      <c r="D180" s="13"/>
      <c r="E180" s="13"/>
      <c r="F180" s="13">
        <v>15</v>
      </c>
      <c r="G180" s="13"/>
      <c r="H180" s="13"/>
      <c r="I180" s="13"/>
      <c r="J180" s="13">
        <v>1</v>
      </c>
      <c r="K180" s="13">
        <v>6</v>
      </c>
      <c r="L180" s="13">
        <v>1</v>
      </c>
      <c r="M180" s="13"/>
      <c r="N180" s="13">
        <v>24</v>
      </c>
    </row>
    <row r="181" spans="1:14" x14ac:dyDescent="0.25">
      <c r="A181" s="15" t="s">
        <v>2050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>
        <v>1</v>
      </c>
      <c r="M181" s="13"/>
      <c r="N181" s="13">
        <v>1</v>
      </c>
    </row>
    <row r="182" spans="1:14" x14ac:dyDescent="0.25">
      <c r="A182" s="15" t="s">
        <v>2044</v>
      </c>
      <c r="B182" s="13"/>
      <c r="C182" s="13"/>
      <c r="D182" s="13"/>
      <c r="E182" s="13"/>
      <c r="F182" s="13">
        <v>1</v>
      </c>
      <c r="G182" s="13"/>
      <c r="H182" s="13"/>
      <c r="I182" s="13"/>
      <c r="J182" s="13"/>
      <c r="K182" s="13"/>
      <c r="L182" s="13"/>
      <c r="M182" s="13"/>
      <c r="N182" s="13">
        <v>1</v>
      </c>
    </row>
    <row r="183" spans="1:14" x14ac:dyDescent="0.25">
      <c r="A183" s="15" t="s">
        <v>2031</v>
      </c>
      <c r="B183" s="13"/>
      <c r="C183" s="13"/>
      <c r="D183" s="13"/>
      <c r="E183" s="13"/>
      <c r="F183" s="13">
        <v>2</v>
      </c>
      <c r="G183" s="13"/>
      <c r="H183" s="13"/>
      <c r="I183" s="13"/>
      <c r="J183" s="13"/>
      <c r="K183" s="13"/>
      <c r="L183" s="13"/>
      <c r="M183" s="13"/>
      <c r="N183" s="13">
        <v>2</v>
      </c>
    </row>
    <row r="184" spans="1:14" x14ac:dyDescent="0.25">
      <c r="A184" s="15" t="s">
        <v>2055</v>
      </c>
      <c r="B184" s="13"/>
      <c r="C184" s="13"/>
      <c r="D184" s="13"/>
      <c r="E184" s="13"/>
      <c r="F184" s="13">
        <v>3</v>
      </c>
      <c r="G184" s="13"/>
      <c r="H184" s="13"/>
      <c r="I184" s="13"/>
      <c r="J184" s="13"/>
      <c r="K184" s="13"/>
      <c r="L184" s="13"/>
      <c r="M184" s="13"/>
      <c r="N184" s="13">
        <v>3</v>
      </c>
    </row>
    <row r="185" spans="1:14" x14ac:dyDescent="0.25">
      <c r="A185" s="15" t="s">
        <v>2026</v>
      </c>
      <c r="B185" s="13"/>
      <c r="C185" s="13">
        <v>1</v>
      </c>
      <c r="D185" s="13"/>
      <c r="E185" s="13"/>
      <c r="F185" s="13">
        <v>7</v>
      </c>
      <c r="G185" s="13"/>
      <c r="H185" s="13"/>
      <c r="I185" s="13"/>
      <c r="J185" s="13">
        <v>1</v>
      </c>
      <c r="K185" s="13">
        <v>4</v>
      </c>
      <c r="L185" s="13"/>
      <c r="M185" s="13"/>
      <c r="N185" s="13">
        <v>13</v>
      </c>
    </row>
    <row r="186" spans="1:14" x14ac:dyDescent="0.25">
      <c r="A186" s="15" t="s">
        <v>2047</v>
      </c>
      <c r="B186" s="13"/>
      <c r="C186" s="13"/>
      <c r="D186" s="13"/>
      <c r="E186" s="13"/>
      <c r="F186" s="13">
        <v>2</v>
      </c>
      <c r="G186" s="13"/>
      <c r="H186" s="13"/>
      <c r="I186" s="13"/>
      <c r="J186" s="13"/>
      <c r="K186" s="13">
        <v>2</v>
      </c>
      <c r="L186" s="13"/>
      <c r="M186" s="13"/>
      <c r="N186" s="13">
        <v>4</v>
      </c>
    </row>
    <row r="187" spans="1:14" x14ac:dyDescent="0.25">
      <c r="A187" s="8" t="s">
        <v>2080</v>
      </c>
      <c r="B187" s="13"/>
      <c r="C187" s="13">
        <v>3</v>
      </c>
      <c r="D187" s="13"/>
      <c r="E187" s="13"/>
      <c r="F187" s="13">
        <v>11</v>
      </c>
      <c r="G187" s="13"/>
      <c r="H187" s="13"/>
      <c r="I187" s="13"/>
      <c r="J187" s="13"/>
      <c r="K187" s="13">
        <v>5</v>
      </c>
      <c r="L187" s="13">
        <v>2</v>
      </c>
      <c r="M187" s="13"/>
      <c r="N187" s="13">
        <v>21</v>
      </c>
    </row>
    <row r="188" spans="1:14" x14ac:dyDescent="0.25">
      <c r="A188" s="15" t="s">
        <v>2113</v>
      </c>
      <c r="B188" s="13"/>
      <c r="C188" s="13"/>
      <c r="D188" s="13"/>
      <c r="E188" s="13"/>
      <c r="F188" s="13">
        <v>1</v>
      </c>
      <c r="G188" s="13"/>
      <c r="H188" s="13"/>
      <c r="I188" s="13"/>
      <c r="J188" s="13"/>
      <c r="K188" s="13"/>
      <c r="L188" s="13"/>
      <c r="M188" s="13"/>
      <c r="N188" s="13">
        <v>1</v>
      </c>
    </row>
    <row r="189" spans="1:14" x14ac:dyDescent="0.25">
      <c r="A189" s="15" t="s">
        <v>2092</v>
      </c>
      <c r="B189" s="13"/>
      <c r="C189" s="13"/>
      <c r="D189" s="13"/>
      <c r="E189" s="13"/>
      <c r="F189" s="13">
        <v>3</v>
      </c>
      <c r="G189" s="13"/>
      <c r="H189" s="13"/>
      <c r="I189" s="13"/>
      <c r="J189" s="13"/>
      <c r="K189" s="13"/>
      <c r="L189" s="13">
        <v>1</v>
      </c>
      <c r="M189" s="13"/>
      <c r="N189" s="13">
        <v>4</v>
      </c>
    </row>
    <row r="190" spans="1:14" x14ac:dyDescent="0.25">
      <c r="A190" s="15" t="s">
        <v>2104</v>
      </c>
      <c r="B190" s="13"/>
      <c r="C190" s="13"/>
      <c r="D190" s="13"/>
      <c r="E190" s="13"/>
      <c r="F190" s="13">
        <v>2</v>
      </c>
      <c r="G190" s="13"/>
      <c r="H190" s="13"/>
      <c r="I190" s="13"/>
      <c r="J190" s="13"/>
      <c r="K190" s="13"/>
      <c r="L190" s="13"/>
      <c r="M190" s="13"/>
      <c r="N190" s="13">
        <v>2</v>
      </c>
    </row>
    <row r="191" spans="1:14" x14ac:dyDescent="0.25">
      <c r="A191" s="15" t="s">
        <v>2081</v>
      </c>
      <c r="B191" s="13"/>
      <c r="C191" s="13">
        <v>1</v>
      </c>
      <c r="D191" s="13"/>
      <c r="E191" s="13"/>
      <c r="F191" s="13">
        <v>1</v>
      </c>
      <c r="G191" s="13"/>
      <c r="H191" s="13"/>
      <c r="I191" s="13"/>
      <c r="J191" s="13"/>
      <c r="K191" s="13">
        <v>4</v>
      </c>
      <c r="L191" s="13"/>
      <c r="M191" s="13"/>
      <c r="N191" s="13">
        <v>6</v>
      </c>
    </row>
    <row r="192" spans="1:14" x14ac:dyDescent="0.25">
      <c r="A192" s="15" t="s">
        <v>2118</v>
      </c>
      <c r="B192" s="13"/>
      <c r="C192" s="13"/>
      <c r="D192" s="13"/>
      <c r="E192" s="13"/>
      <c r="F192" s="13">
        <v>1</v>
      </c>
      <c r="G192" s="13"/>
      <c r="H192" s="13"/>
      <c r="I192" s="13"/>
      <c r="J192" s="13"/>
      <c r="K192" s="13"/>
      <c r="L192" s="13"/>
      <c r="M192" s="13"/>
      <c r="N192" s="13">
        <v>1</v>
      </c>
    </row>
    <row r="193" spans="1:14" x14ac:dyDescent="0.25">
      <c r="A193" s="15" t="s">
        <v>2101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>
        <v>1</v>
      </c>
      <c r="L193" s="13"/>
      <c r="M193" s="13"/>
      <c r="N193" s="13">
        <v>1</v>
      </c>
    </row>
    <row r="194" spans="1:14" x14ac:dyDescent="0.25">
      <c r="A194" s="15" t="s">
        <v>2123</v>
      </c>
      <c r="B194" s="13"/>
      <c r="C194" s="13">
        <v>1</v>
      </c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>
        <v>1</v>
      </c>
    </row>
    <row r="195" spans="1:14" x14ac:dyDescent="0.25">
      <c r="A195" s="15" t="s">
        <v>2098</v>
      </c>
      <c r="B195" s="13"/>
      <c r="C195" s="13"/>
      <c r="D195" s="13"/>
      <c r="E195" s="13"/>
      <c r="F195" s="13">
        <v>3</v>
      </c>
      <c r="G195" s="13"/>
      <c r="H195" s="13"/>
      <c r="I195" s="13"/>
      <c r="J195" s="13"/>
      <c r="K195" s="13"/>
      <c r="L195" s="13">
        <v>1</v>
      </c>
      <c r="M195" s="13"/>
      <c r="N195" s="13">
        <v>4</v>
      </c>
    </row>
    <row r="196" spans="1:14" x14ac:dyDescent="0.25">
      <c r="A196" s="15" t="s">
        <v>2095</v>
      </c>
      <c r="B196" s="13"/>
      <c r="C196" s="13">
        <v>1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>
        <v>1</v>
      </c>
    </row>
    <row r="197" spans="1:14" x14ac:dyDescent="0.25">
      <c r="A197" s="8" t="s">
        <v>1851</v>
      </c>
      <c r="B197" s="13">
        <v>9</v>
      </c>
      <c r="C197" s="13">
        <v>9</v>
      </c>
      <c r="D197" s="13"/>
      <c r="E197" s="13"/>
      <c r="F197" s="13">
        <v>35</v>
      </c>
      <c r="G197" s="13"/>
      <c r="H197" s="13"/>
      <c r="I197" s="13"/>
      <c r="J197" s="13"/>
      <c r="K197" s="13">
        <v>3</v>
      </c>
      <c r="L197" s="13"/>
      <c r="M197" s="13"/>
      <c r="N197" s="13">
        <v>56</v>
      </c>
    </row>
    <row r="198" spans="1:14" x14ac:dyDescent="0.25">
      <c r="A198" s="15" t="s">
        <v>1867</v>
      </c>
      <c r="B198" s="13"/>
      <c r="C198" s="13"/>
      <c r="D198" s="13"/>
      <c r="E198" s="13"/>
      <c r="F198" s="13">
        <v>4</v>
      </c>
      <c r="G198" s="13"/>
      <c r="H198" s="13"/>
      <c r="I198" s="13"/>
      <c r="J198" s="13"/>
      <c r="K198" s="13"/>
      <c r="L198" s="13"/>
      <c r="M198" s="13"/>
      <c r="N198" s="13">
        <v>4</v>
      </c>
    </row>
    <row r="199" spans="1:14" x14ac:dyDescent="0.25">
      <c r="A199" s="15" t="s">
        <v>1857</v>
      </c>
      <c r="B199" s="13"/>
      <c r="C199" s="13"/>
      <c r="D199" s="13"/>
      <c r="E199" s="13"/>
      <c r="F199" s="13">
        <v>1</v>
      </c>
      <c r="G199" s="13"/>
      <c r="H199" s="13"/>
      <c r="I199" s="13"/>
      <c r="J199" s="13"/>
      <c r="K199" s="13">
        <v>1</v>
      </c>
      <c r="L199" s="13"/>
      <c r="M199" s="13"/>
      <c r="N199" s="13">
        <v>2</v>
      </c>
    </row>
    <row r="200" spans="1:14" x14ac:dyDescent="0.25">
      <c r="A200" s="15" t="s">
        <v>1852</v>
      </c>
      <c r="B200" s="13">
        <v>5</v>
      </c>
      <c r="C200" s="13">
        <v>5</v>
      </c>
      <c r="D200" s="13"/>
      <c r="E200" s="13"/>
      <c r="F200" s="13">
        <v>19</v>
      </c>
      <c r="G200" s="13"/>
      <c r="H200" s="13"/>
      <c r="I200" s="13"/>
      <c r="J200" s="13"/>
      <c r="K200" s="13">
        <v>1</v>
      </c>
      <c r="L200" s="13"/>
      <c r="M200" s="13"/>
      <c r="N200" s="13">
        <v>30</v>
      </c>
    </row>
    <row r="201" spans="1:14" x14ac:dyDescent="0.25">
      <c r="A201" s="15" t="s">
        <v>1876</v>
      </c>
      <c r="B201" s="13">
        <v>4</v>
      </c>
      <c r="C201" s="13">
        <v>4</v>
      </c>
      <c r="D201" s="13"/>
      <c r="E201" s="13"/>
      <c r="F201" s="13">
        <v>8</v>
      </c>
      <c r="G201" s="13"/>
      <c r="H201" s="13"/>
      <c r="I201" s="13"/>
      <c r="J201" s="13"/>
      <c r="K201" s="13"/>
      <c r="L201" s="13"/>
      <c r="M201" s="13"/>
      <c r="N201" s="13">
        <v>16</v>
      </c>
    </row>
    <row r="202" spans="1:14" x14ac:dyDescent="0.25">
      <c r="A202" s="15" t="s">
        <v>1862</v>
      </c>
      <c r="B202" s="13"/>
      <c r="C202" s="13"/>
      <c r="D202" s="13"/>
      <c r="E202" s="13"/>
      <c r="F202" s="13">
        <v>3</v>
      </c>
      <c r="G202" s="13"/>
      <c r="H202" s="13"/>
      <c r="I202" s="13"/>
      <c r="J202" s="13"/>
      <c r="K202" s="13">
        <v>1</v>
      </c>
      <c r="L202" s="13"/>
      <c r="M202" s="13"/>
      <c r="N202" s="13">
        <v>4</v>
      </c>
    </row>
    <row r="203" spans="1:14" x14ac:dyDescent="0.25">
      <c r="A203" s="8" t="s">
        <v>678</v>
      </c>
      <c r="B203" s="13"/>
      <c r="C203" s="13"/>
      <c r="D203" s="13"/>
      <c r="E203" s="13"/>
      <c r="F203" s="13">
        <v>3</v>
      </c>
      <c r="G203" s="13"/>
      <c r="H203" s="13"/>
      <c r="I203" s="13"/>
      <c r="J203" s="13"/>
      <c r="K203" s="13"/>
      <c r="L203" s="13">
        <v>1</v>
      </c>
      <c r="M203" s="13"/>
      <c r="N203" s="13">
        <v>4</v>
      </c>
    </row>
    <row r="204" spans="1:14" x14ac:dyDescent="0.25">
      <c r="A204" s="15" t="s">
        <v>682</v>
      </c>
      <c r="B204" s="13"/>
      <c r="C204" s="13"/>
      <c r="D204" s="13"/>
      <c r="E204" s="13"/>
      <c r="F204" s="13">
        <v>1</v>
      </c>
      <c r="G204" s="13"/>
      <c r="H204" s="13"/>
      <c r="I204" s="13"/>
      <c r="J204" s="13"/>
      <c r="K204" s="13"/>
      <c r="L204" s="13"/>
      <c r="M204" s="13"/>
      <c r="N204" s="13">
        <v>1</v>
      </c>
    </row>
    <row r="205" spans="1:14" x14ac:dyDescent="0.25">
      <c r="A205" s="15" t="s">
        <v>685</v>
      </c>
      <c r="B205" s="13"/>
      <c r="C205" s="13"/>
      <c r="D205" s="13"/>
      <c r="E205" s="13"/>
      <c r="F205" s="13">
        <v>1</v>
      </c>
      <c r="G205" s="13"/>
      <c r="H205" s="13"/>
      <c r="I205" s="13"/>
      <c r="J205" s="13"/>
      <c r="K205" s="13"/>
      <c r="L205" s="13"/>
      <c r="M205" s="13"/>
      <c r="N205" s="13">
        <v>1</v>
      </c>
    </row>
    <row r="206" spans="1:14" x14ac:dyDescent="0.25">
      <c r="A206" s="15" t="s">
        <v>679</v>
      </c>
      <c r="B206" s="13"/>
      <c r="C206" s="13"/>
      <c r="D206" s="13"/>
      <c r="E206" s="13"/>
      <c r="F206" s="13">
        <v>1</v>
      </c>
      <c r="G206" s="13"/>
      <c r="H206" s="13"/>
      <c r="I206" s="13"/>
      <c r="J206" s="13"/>
      <c r="K206" s="13"/>
      <c r="L206" s="13">
        <v>1</v>
      </c>
      <c r="M206" s="13"/>
      <c r="N206" s="13">
        <v>2</v>
      </c>
    </row>
    <row r="207" spans="1:14" x14ac:dyDescent="0.25">
      <c r="A207" s="8" t="s">
        <v>2855</v>
      </c>
      <c r="B207" s="13"/>
      <c r="C207" s="13">
        <v>1</v>
      </c>
      <c r="D207" s="13">
        <v>1</v>
      </c>
      <c r="E207" s="13"/>
      <c r="F207" s="13">
        <v>2</v>
      </c>
      <c r="G207" s="13"/>
      <c r="H207" s="13"/>
      <c r="I207" s="13"/>
      <c r="J207" s="13"/>
      <c r="K207" s="13"/>
      <c r="L207" s="13"/>
      <c r="M207" s="13"/>
      <c r="N207" s="13">
        <v>4</v>
      </c>
    </row>
    <row r="208" spans="1:14" x14ac:dyDescent="0.25">
      <c r="A208" s="15" t="s">
        <v>2856</v>
      </c>
      <c r="B208" s="13"/>
      <c r="C208" s="13">
        <v>1</v>
      </c>
      <c r="D208" s="13">
        <v>1</v>
      </c>
      <c r="E208" s="13"/>
      <c r="F208" s="13">
        <v>2</v>
      </c>
      <c r="G208" s="13"/>
      <c r="H208" s="13"/>
      <c r="I208" s="13"/>
      <c r="J208" s="13"/>
      <c r="K208" s="13"/>
      <c r="L208" s="13"/>
      <c r="M208" s="13"/>
      <c r="N208" s="13">
        <v>4</v>
      </c>
    </row>
    <row r="209" spans="1:14" x14ac:dyDescent="0.25">
      <c r="A209" s="8" t="s">
        <v>2729</v>
      </c>
      <c r="B209" s="13">
        <v>176</v>
      </c>
      <c r="C209" s="13">
        <v>197</v>
      </c>
      <c r="D209" s="13">
        <v>12</v>
      </c>
      <c r="E209" s="13">
        <v>6</v>
      </c>
      <c r="F209" s="13">
        <v>419</v>
      </c>
      <c r="G209" s="13">
        <v>53</v>
      </c>
      <c r="H209" s="13">
        <v>16</v>
      </c>
      <c r="I209" s="13">
        <v>2</v>
      </c>
      <c r="J209" s="13">
        <v>7</v>
      </c>
      <c r="K209" s="13">
        <v>99</v>
      </c>
      <c r="L209" s="13">
        <v>39</v>
      </c>
      <c r="M209" s="13">
        <v>1</v>
      </c>
      <c r="N209" s="13">
        <v>1027</v>
      </c>
    </row>
    <row r="210" spans="1:14" x14ac:dyDescent="0.25">
      <c r="B210"/>
      <c r="C210"/>
      <c r="D210"/>
      <c r="E210"/>
      <c r="F210"/>
      <c r="G210"/>
      <c r="H210"/>
      <c r="I210"/>
      <c r="J210"/>
    </row>
    <row r="211" spans="1:14" x14ac:dyDescent="0.25">
      <c r="B211"/>
      <c r="C211"/>
      <c r="D211"/>
      <c r="E211"/>
      <c r="F211"/>
      <c r="G211"/>
      <c r="H211"/>
      <c r="I211"/>
      <c r="J211"/>
    </row>
    <row r="212" spans="1:14" x14ac:dyDescent="0.25">
      <c r="B212"/>
      <c r="C212"/>
      <c r="D212"/>
      <c r="E212"/>
      <c r="F212"/>
      <c r="G212"/>
      <c r="H212"/>
      <c r="I212"/>
      <c r="J212"/>
    </row>
    <row r="213" spans="1:14" x14ac:dyDescent="0.25">
      <c r="B213"/>
      <c r="C213"/>
      <c r="D213"/>
      <c r="E213"/>
      <c r="F213"/>
      <c r="G213"/>
      <c r="H213"/>
      <c r="I213"/>
      <c r="J213"/>
    </row>
    <row r="214" spans="1:14" x14ac:dyDescent="0.25">
      <c r="B214"/>
      <c r="C214"/>
      <c r="D214"/>
      <c r="E214"/>
      <c r="F214"/>
      <c r="G214"/>
      <c r="H214"/>
      <c r="I214"/>
      <c r="J214"/>
    </row>
    <row r="215" spans="1:14" x14ac:dyDescent="0.25">
      <c r="B215"/>
      <c r="C215"/>
      <c r="D215"/>
      <c r="E215"/>
      <c r="F215"/>
      <c r="G215"/>
      <c r="H215"/>
      <c r="I215"/>
      <c r="J215"/>
    </row>
    <row r="216" spans="1:14" x14ac:dyDescent="0.25">
      <c r="B216"/>
      <c r="C216"/>
      <c r="D216"/>
      <c r="E216"/>
      <c r="F216"/>
      <c r="G216"/>
      <c r="H216"/>
      <c r="I216"/>
      <c r="J216"/>
    </row>
    <row r="217" spans="1:14" x14ac:dyDescent="0.25">
      <c r="B217"/>
      <c r="C217"/>
      <c r="D217"/>
      <c r="E217"/>
      <c r="F217"/>
      <c r="G217"/>
      <c r="H217"/>
      <c r="I217"/>
      <c r="J217"/>
    </row>
    <row r="218" spans="1:14" x14ac:dyDescent="0.25">
      <c r="B218"/>
      <c r="C218"/>
      <c r="D218"/>
      <c r="E218"/>
      <c r="F218"/>
      <c r="G218"/>
      <c r="H218"/>
      <c r="I218"/>
      <c r="J218"/>
    </row>
    <row r="219" spans="1:14" x14ac:dyDescent="0.25">
      <c r="B219"/>
      <c r="C219"/>
      <c r="D219"/>
      <c r="E219"/>
      <c r="F219"/>
      <c r="G219"/>
      <c r="H219"/>
      <c r="I219"/>
      <c r="J219"/>
    </row>
    <row r="220" spans="1:14" x14ac:dyDescent="0.25">
      <c r="B220"/>
      <c r="C220"/>
      <c r="D220"/>
      <c r="E220"/>
      <c r="F220"/>
      <c r="G220"/>
      <c r="H220"/>
      <c r="I220"/>
      <c r="J220"/>
    </row>
    <row r="221" spans="1:14" x14ac:dyDescent="0.25">
      <c r="B221"/>
      <c r="C221"/>
      <c r="D221"/>
      <c r="E221"/>
      <c r="F221"/>
      <c r="G221"/>
      <c r="H221"/>
      <c r="I221"/>
      <c r="J221"/>
    </row>
    <row r="222" spans="1:14" x14ac:dyDescent="0.25">
      <c r="B222"/>
      <c r="C222"/>
      <c r="D222"/>
      <c r="E222"/>
      <c r="F222"/>
      <c r="G222"/>
      <c r="H222"/>
      <c r="I222"/>
      <c r="J222"/>
    </row>
    <row r="223" spans="1:14" x14ac:dyDescent="0.25">
      <c r="B223"/>
      <c r="C223"/>
      <c r="D223"/>
      <c r="E223"/>
      <c r="F223"/>
      <c r="G223"/>
      <c r="H223"/>
      <c r="I223"/>
      <c r="J223"/>
    </row>
    <row r="224" spans="1:14" x14ac:dyDescent="0.25">
      <c r="B224"/>
      <c r="C224"/>
      <c r="D224"/>
      <c r="E224"/>
      <c r="F224"/>
      <c r="G224"/>
      <c r="H224"/>
      <c r="I224"/>
      <c r="J224"/>
    </row>
    <row r="225" spans="2:10" x14ac:dyDescent="0.25">
      <c r="B225"/>
      <c r="C225"/>
      <c r="D225"/>
      <c r="E225"/>
      <c r="F225"/>
      <c r="G225"/>
      <c r="H225"/>
      <c r="I225"/>
      <c r="J225"/>
    </row>
    <row r="226" spans="2:10" x14ac:dyDescent="0.25">
      <c r="B226"/>
      <c r="C226"/>
      <c r="D226"/>
      <c r="E226"/>
      <c r="F226"/>
      <c r="G226"/>
      <c r="H226"/>
      <c r="I226"/>
      <c r="J226"/>
    </row>
    <row r="227" spans="2:10" x14ac:dyDescent="0.25">
      <c r="B227"/>
      <c r="C227"/>
      <c r="D227"/>
      <c r="E227"/>
      <c r="F227"/>
      <c r="G227"/>
      <c r="H227"/>
      <c r="I227"/>
      <c r="J227"/>
    </row>
    <row r="228" spans="2:10" x14ac:dyDescent="0.25">
      <c r="B228"/>
      <c r="C228"/>
      <c r="D228"/>
      <c r="E228"/>
      <c r="F228"/>
      <c r="G228"/>
      <c r="H228"/>
      <c r="I228"/>
      <c r="J228"/>
    </row>
    <row r="229" spans="2:10" x14ac:dyDescent="0.25">
      <c r="B229"/>
      <c r="C229"/>
      <c r="D229"/>
      <c r="E229"/>
      <c r="F229"/>
      <c r="G229"/>
      <c r="H229"/>
      <c r="I229"/>
      <c r="J229"/>
    </row>
    <row r="230" spans="2:10" x14ac:dyDescent="0.25">
      <c r="B230"/>
      <c r="C230"/>
      <c r="D230"/>
      <c r="E230"/>
      <c r="F230"/>
      <c r="G230"/>
      <c r="H230"/>
      <c r="I230"/>
      <c r="J230"/>
    </row>
    <row r="231" spans="2:10" x14ac:dyDescent="0.25">
      <c r="B231"/>
      <c r="C231"/>
      <c r="D231"/>
      <c r="E231"/>
      <c r="F231"/>
      <c r="G231"/>
      <c r="H231"/>
      <c r="I231"/>
      <c r="J231"/>
    </row>
    <row r="232" spans="2:10" x14ac:dyDescent="0.25">
      <c r="B232"/>
      <c r="C232"/>
      <c r="D232"/>
      <c r="E232"/>
      <c r="F232"/>
      <c r="G232"/>
      <c r="H232"/>
      <c r="I232"/>
      <c r="J232"/>
    </row>
    <row r="233" spans="2:10" x14ac:dyDescent="0.25">
      <c r="B233"/>
      <c r="C233"/>
      <c r="D233"/>
      <c r="E233"/>
      <c r="F233"/>
      <c r="G233"/>
      <c r="H233"/>
      <c r="I233"/>
      <c r="J233"/>
    </row>
    <row r="234" spans="2:10" x14ac:dyDescent="0.25">
      <c r="B234"/>
      <c r="C234"/>
      <c r="D234"/>
      <c r="E234"/>
      <c r="F234"/>
      <c r="G234"/>
      <c r="H234"/>
      <c r="I234"/>
      <c r="J234"/>
    </row>
    <row r="235" spans="2:10" x14ac:dyDescent="0.25">
      <c r="B235"/>
      <c r="C235"/>
      <c r="D235"/>
      <c r="E235"/>
      <c r="F235"/>
      <c r="G235"/>
      <c r="H235"/>
      <c r="I235"/>
      <c r="J235"/>
    </row>
    <row r="236" spans="2:10" x14ac:dyDescent="0.25">
      <c r="B236"/>
      <c r="C236"/>
      <c r="D236"/>
      <c r="E236"/>
      <c r="F236"/>
      <c r="G236"/>
      <c r="H236"/>
      <c r="I236"/>
      <c r="J236"/>
    </row>
    <row r="237" spans="2:10" x14ac:dyDescent="0.25">
      <c r="B237"/>
      <c r="C237"/>
      <c r="D237"/>
      <c r="E237"/>
      <c r="F237"/>
      <c r="G237"/>
      <c r="H237"/>
      <c r="I237"/>
      <c r="J237"/>
    </row>
    <row r="238" spans="2:10" x14ac:dyDescent="0.25">
      <c r="B238"/>
      <c r="C238"/>
      <c r="D238"/>
      <c r="E238"/>
      <c r="F238"/>
      <c r="G238"/>
      <c r="H238"/>
      <c r="I238"/>
      <c r="J238"/>
    </row>
    <row r="239" spans="2:10" x14ac:dyDescent="0.25">
      <c r="B239"/>
      <c r="C239"/>
      <c r="D239"/>
      <c r="E239"/>
      <c r="F239"/>
      <c r="G239"/>
      <c r="H239"/>
      <c r="I239"/>
      <c r="J239"/>
    </row>
    <row r="240" spans="2:10" x14ac:dyDescent="0.25">
      <c r="B240"/>
      <c r="C240"/>
      <c r="D240"/>
      <c r="E240"/>
      <c r="F240"/>
      <c r="G240"/>
      <c r="H240"/>
      <c r="I240"/>
      <c r="J240"/>
    </row>
    <row r="241" spans="2:10" x14ac:dyDescent="0.25">
      <c r="B241"/>
      <c r="C241"/>
      <c r="D241"/>
      <c r="E241"/>
      <c r="F241"/>
      <c r="G241"/>
      <c r="H241"/>
      <c r="I241"/>
      <c r="J241"/>
    </row>
    <row r="242" spans="2:10" x14ac:dyDescent="0.25">
      <c r="B242"/>
      <c r="C242"/>
      <c r="D242"/>
      <c r="E242"/>
      <c r="F242"/>
      <c r="G242"/>
      <c r="H242"/>
      <c r="I242"/>
      <c r="J242"/>
    </row>
    <row r="243" spans="2:10" x14ac:dyDescent="0.25">
      <c r="B243"/>
      <c r="C243"/>
      <c r="D243"/>
      <c r="E243"/>
      <c r="F243"/>
      <c r="G243"/>
      <c r="H243"/>
      <c r="I243"/>
      <c r="J243"/>
    </row>
    <row r="244" spans="2:10" x14ac:dyDescent="0.25">
      <c r="B244"/>
      <c r="C244"/>
      <c r="D244"/>
      <c r="E244"/>
      <c r="F244"/>
      <c r="G244"/>
      <c r="H244"/>
      <c r="I244"/>
      <c r="J244"/>
    </row>
    <row r="245" spans="2:10" x14ac:dyDescent="0.25">
      <c r="B245"/>
      <c r="C245"/>
      <c r="D245"/>
      <c r="E245"/>
      <c r="F245"/>
      <c r="G245"/>
      <c r="H245"/>
      <c r="I245"/>
      <c r="J245"/>
    </row>
    <row r="246" spans="2:10" x14ac:dyDescent="0.25">
      <c r="B246"/>
      <c r="C246"/>
      <c r="D246"/>
      <c r="E246"/>
      <c r="F246"/>
      <c r="G246"/>
      <c r="H246"/>
      <c r="I246"/>
      <c r="J246"/>
    </row>
    <row r="247" spans="2:10" x14ac:dyDescent="0.25">
      <c r="B247"/>
      <c r="C247"/>
      <c r="D247"/>
      <c r="E247"/>
      <c r="F247"/>
      <c r="G247"/>
      <c r="H247"/>
      <c r="I247"/>
      <c r="J247"/>
    </row>
    <row r="248" spans="2:10" x14ac:dyDescent="0.25">
      <c r="B248"/>
      <c r="C248"/>
      <c r="D248"/>
      <c r="E248"/>
      <c r="F248"/>
      <c r="G248"/>
      <c r="H248"/>
      <c r="I248"/>
      <c r="J248"/>
    </row>
    <row r="249" spans="2:10" x14ac:dyDescent="0.25">
      <c r="B249"/>
      <c r="C249"/>
      <c r="D249"/>
      <c r="E249"/>
      <c r="F249"/>
      <c r="G249"/>
      <c r="H249"/>
      <c r="I249"/>
      <c r="J249"/>
    </row>
    <row r="250" spans="2:10" x14ac:dyDescent="0.25">
      <c r="B250"/>
      <c r="C250"/>
      <c r="D250"/>
      <c r="E250"/>
      <c r="F250"/>
      <c r="G250"/>
      <c r="H250"/>
      <c r="I250"/>
      <c r="J250"/>
    </row>
    <row r="251" spans="2:10" x14ac:dyDescent="0.25">
      <c r="B251"/>
      <c r="C251"/>
      <c r="D251"/>
      <c r="E251"/>
      <c r="F251"/>
      <c r="G251"/>
      <c r="H251"/>
      <c r="I251"/>
      <c r="J251"/>
    </row>
    <row r="252" spans="2:10" x14ac:dyDescent="0.25">
      <c r="B252"/>
      <c r="C252"/>
      <c r="D252"/>
      <c r="E252"/>
      <c r="F252"/>
      <c r="G252"/>
      <c r="H252"/>
      <c r="I252"/>
      <c r="J252"/>
    </row>
    <row r="253" spans="2:10" x14ac:dyDescent="0.25">
      <c r="B253"/>
      <c r="C253"/>
      <c r="D253"/>
      <c r="E253"/>
      <c r="F253"/>
      <c r="G253"/>
      <c r="H253"/>
      <c r="I253"/>
      <c r="J253"/>
    </row>
    <row r="254" spans="2:10" x14ac:dyDescent="0.25">
      <c r="B254"/>
      <c r="C254"/>
      <c r="D254"/>
      <c r="E254"/>
      <c r="F254"/>
      <c r="G254"/>
      <c r="H254"/>
      <c r="I254"/>
      <c r="J254"/>
    </row>
    <row r="255" spans="2:10" x14ac:dyDescent="0.25">
      <c r="B255"/>
      <c r="C255"/>
      <c r="D255"/>
      <c r="E255"/>
      <c r="F255"/>
      <c r="G255"/>
      <c r="H255"/>
      <c r="I255"/>
      <c r="J255"/>
    </row>
    <row r="256" spans="2:10" x14ac:dyDescent="0.25">
      <c r="B256"/>
      <c r="C256"/>
      <c r="D256"/>
      <c r="E256"/>
      <c r="F256"/>
      <c r="G256"/>
      <c r="H256"/>
      <c r="I256"/>
      <c r="J256"/>
    </row>
    <row r="257" spans="2:10" x14ac:dyDescent="0.25">
      <c r="B257"/>
      <c r="C257"/>
      <c r="D257"/>
      <c r="E257"/>
      <c r="F257"/>
      <c r="G257"/>
      <c r="H257"/>
      <c r="I257"/>
      <c r="J257"/>
    </row>
    <row r="258" spans="2:10" x14ac:dyDescent="0.25">
      <c r="B258"/>
      <c r="C258"/>
      <c r="D258"/>
      <c r="E258"/>
      <c r="F258"/>
      <c r="G258"/>
      <c r="H258"/>
      <c r="I258"/>
      <c r="J258"/>
    </row>
    <row r="259" spans="2:10" x14ac:dyDescent="0.25">
      <c r="B259"/>
      <c r="C259"/>
      <c r="D259"/>
      <c r="E259"/>
      <c r="F259"/>
      <c r="G259"/>
      <c r="H259"/>
      <c r="I259"/>
      <c r="J259"/>
    </row>
    <row r="260" spans="2:10" x14ac:dyDescent="0.25">
      <c r="B260"/>
      <c r="C260"/>
      <c r="D260"/>
      <c r="E260"/>
      <c r="F260"/>
      <c r="G260"/>
      <c r="H260"/>
      <c r="I260"/>
      <c r="J260"/>
    </row>
    <row r="261" spans="2:10" x14ac:dyDescent="0.25">
      <c r="B261"/>
      <c r="C261"/>
      <c r="D261"/>
      <c r="E261"/>
      <c r="F261"/>
      <c r="G261"/>
      <c r="H261"/>
      <c r="I261"/>
      <c r="J261"/>
    </row>
    <row r="262" spans="2:10" x14ac:dyDescent="0.25">
      <c r="B262"/>
      <c r="C262"/>
      <c r="D262"/>
      <c r="E262"/>
      <c r="F262"/>
      <c r="G262"/>
      <c r="H262"/>
      <c r="I262"/>
      <c r="J262"/>
    </row>
    <row r="263" spans="2:10" x14ac:dyDescent="0.25">
      <c r="B263"/>
      <c r="C263"/>
      <c r="D263"/>
      <c r="E263"/>
      <c r="F263"/>
      <c r="G263"/>
      <c r="H263"/>
      <c r="I263"/>
      <c r="J263"/>
    </row>
    <row r="264" spans="2:10" x14ac:dyDescent="0.25">
      <c r="B264"/>
      <c r="C264"/>
      <c r="D264"/>
      <c r="E264"/>
      <c r="F264"/>
      <c r="G264"/>
      <c r="H264"/>
      <c r="I264"/>
      <c r="J264"/>
    </row>
    <row r="265" spans="2:10" x14ac:dyDescent="0.25">
      <c r="B265"/>
      <c r="C265"/>
      <c r="D265"/>
      <c r="E265"/>
      <c r="F265"/>
      <c r="G265"/>
      <c r="H265"/>
      <c r="I265"/>
      <c r="J265"/>
    </row>
    <row r="266" spans="2:10" x14ac:dyDescent="0.25">
      <c r="B266"/>
      <c r="C266"/>
      <c r="D266"/>
      <c r="E266"/>
      <c r="F266"/>
      <c r="G266"/>
      <c r="H266"/>
      <c r="I266"/>
      <c r="J266"/>
    </row>
    <row r="267" spans="2:10" x14ac:dyDescent="0.25">
      <c r="B267"/>
      <c r="C267"/>
      <c r="D267"/>
      <c r="E267"/>
      <c r="F267"/>
      <c r="G267"/>
      <c r="H267"/>
      <c r="I267"/>
      <c r="J267"/>
    </row>
    <row r="268" spans="2:10" x14ac:dyDescent="0.25">
      <c r="B268"/>
      <c r="C268"/>
      <c r="D268"/>
      <c r="E268"/>
      <c r="F268"/>
      <c r="G268"/>
      <c r="H268"/>
      <c r="I268"/>
      <c r="J268"/>
    </row>
    <row r="269" spans="2:10" x14ac:dyDescent="0.25">
      <c r="B269"/>
      <c r="C269"/>
      <c r="D269"/>
      <c r="E269"/>
      <c r="F269"/>
      <c r="G269"/>
      <c r="H269"/>
      <c r="I269"/>
      <c r="J269"/>
    </row>
    <row r="270" spans="2:10" x14ac:dyDescent="0.25">
      <c r="B270"/>
      <c r="C270"/>
      <c r="D270"/>
      <c r="E270"/>
      <c r="F270"/>
      <c r="G270"/>
      <c r="H270"/>
      <c r="I270"/>
      <c r="J270"/>
    </row>
    <row r="271" spans="2:10" x14ac:dyDescent="0.25">
      <c r="B271"/>
      <c r="C271"/>
      <c r="D271"/>
      <c r="E271"/>
      <c r="F271"/>
      <c r="G271"/>
      <c r="H271"/>
      <c r="I271"/>
      <c r="J271"/>
    </row>
    <row r="272" spans="2:10" x14ac:dyDescent="0.25">
      <c r="B272"/>
      <c r="C272"/>
      <c r="D272"/>
      <c r="E272"/>
      <c r="F272"/>
      <c r="G272"/>
      <c r="H272"/>
      <c r="I272"/>
      <c r="J272"/>
    </row>
    <row r="273" spans="2:10" x14ac:dyDescent="0.25">
      <c r="B273"/>
      <c r="C273"/>
      <c r="D273"/>
      <c r="E273"/>
      <c r="F273"/>
      <c r="G273"/>
      <c r="H273"/>
      <c r="I273"/>
      <c r="J273"/>
    </row>
    <row r="274" spans="2:10" x14ac:dyDescent="0.25">
      <c r="B274"/>
      <c r="C274"/>
      <c r="D274"/>
      <c r="E274"/>
      <c r="F274"/>
      <c r="G274"/>
      <c r="H274"/>
      <c r="I274"/>
      <c r="J274"/>
    </row>
    <row r="275" spans="2:10" x14ac:dyDescent="0.25">
      <c r="B275"/>
      <c r="C275"/>
      <c r="D275"/>
      <c r="E275"/>
      <c r="F275"/>
      <c r="G275"/>
      <c r="H275"/>
      <c r="I275"/>
      <c r="J275"/>
    </row>
    <row r="276" spans="2:10" x14ac:dyDescent="0.25">
      <c r="B276"/>
      <c r="C276"/>
      <c r="D276"/>
      <c r="E276"/>
      <c r="F276"/>
      <c r="G276"/>
      <c r="H276"/>
      <c r="I276"/>
      <c r="J276"/>
    </row>
    <row r="277" spans="2:10" x14ac:dyDescent="0.25">
      <c r="B277"/>
      <c r="C277"/>
      <c r="D277"/>
      <c r="E277"/>
      <c r="F277"/>
      <c r="G277"/>
      <c r="H277"/>
      <c r="I277"/>
      <c r="J277"/>
    </row>
    <row r="278" spans="2:10" x14ac:dyDescent="0.25">
      <c r="B278"/>
      <c r="C278"/>
      <c r="D278"/>
      <c r="E278"/>
      <c r="F278"/>
      <c r="G278"/>
      <c r="H278"/>
      <c r="I278"/>
      <c r="J278"/>
    </row>
    <row r="279" spans="2:10" x14ac:dyDescent="0.25">
      <c r="B279"/>
      <c r="C279"/>
      <c r="D279"/>
      <c r="E279"/>
      <c r="F279"/>
      <c r="G279"/>
      <c r="H279"/>
      <c r="I279"/>
      <c r="J279"/>
    </row>
    <row r="280" spans="2:10" x14ac:dyDescent="0.25">
      <c r="B280"/>
      <c r="C280"/>
      <c r="D280"/>
      <c r="E280"/>
      <c r="F280"/>
      <c r="G280"/>
      <c r="H280"/>
      <c r="I280"/>
      <c r="J280"/>
    </row>
    <row r="281" spans="2:10" x14ac:dyDescent="0.25">
      <c r="B281"/>
      <c r="C281"/>
      <c r="D281"/>
      <c r="E281"/>
      <c r="F281"/>
      <c r="G281"/>
      <c r="H281"/>
      <c r="I281"/>
      <c r="J281"/>
    </row>
    <row r="282" spans="2:10" x14ac:dyDescent="0.25">
      <c r="B282"/>
      <c r="C282"/>
      <c r="D282"/>
      <c r="E282"/>
      <c r="F282"/>
      <c r="G282"/>
      <c r="H282"/>
      <c r="I282"/>
      <c r="J282"/>
    </row>
    <row r="283" spans="2:10" x14ac:dyDescent="0.25">
      <c r="B283"/>
      <c r="C283"/>
      <c r="D283"/>
      <c r="E283"/>
      <c r="F283"/>
      <c r="G283"/>
      <c r="H283"/>
      <c r="I283"/>
      <c r="J283"/>
    </row>
    <row r="284" spans="2:10" x14ac:dyDescent="0.25">
      <c r="B284"/>
      <c r="C284"/>
      <c r="D284"/>
      <c r="E284"/>
      <c r="F284"/>
      <c r="G284"/>
      <c r="H284"/>
      <c r="I284"/>
      <c r="J284"/>
    </row>
    <row r="285" spans="2:10" x14ac:dyDescent="0.25">
      <c r="B285"/>
      <c r="C285"/>
      <c r="D285"/>
      <c r="E285"/>
      <c r="F285"/>
      <c r="G285"/>
      <c r="H285"/>
      <c r="I285"/>
      <c r="J285"/>
    </row>
    <row r="286" spans="2:10" x14ac:dyDescent="0.25">
      <c r="B286"/>
      <c r="C286"/>
      <c r="D286"/>
      <c r="E286"/>
      <c r="F286"/>
      <c r="G286"/>
      <c r="H286"/>
      <c r="I286"/>
      <c r="J286"/>
    </row>
    <row r="287" spans="2:10" x14ac:dyDescent="0.25">
      <c r="B287"/>
      <c r="C287"/>
      <c r="D287"/>
      <c r="E287"/>
      <c r="F287"/>
      <c r="G287"/>
      <c r="H287"/>
      <c r="I287"/>
      <c r="J287"/>
    </row>
    <row r="288" spans="2:10" x14ac:dyDescent="0.25">
      <c r="B288"/>
      <c r="C288"/>
      <c r="D288"/>
      <c r="E288"/>
      <c r="F288"/>
      <c r="G288"/>
      <c r="H288"/>
      <c r="I288"/>
      <c r="J288"/>
    </row>
    <row r="289" spans="2:10" x14ac:dyDescent="0.25">
      <c r="B289"/>
      <c r="C289"/>
      <c r="D289"/>
      <c r="E289"/>
      <c r="F289"/>
      <c r="G289"/>
      <c r="H289"/>
      <c r="I289"/>
      <c r="J289"/>
    </row>
    <row r="290" spans="2:10" x14ac:dyDescent="0.25">
      <c r="B290"/>
      <c r="C290"/>
      <c r="D290"/>
      <c r="E290"/>
      <c r="F290"/>
      <c r="G290"/>
      <c r="H290"/>
      <c r="I290"/>
      <c r="J290"/>
    </row>
    <row r="291" spans="2:10" x14ac:dyDescent="0.25">
      <c r="B291"/>
      <c r="C291"/>
      <c r="D291"/>
      <c r="E291"/>
      <c r="F291"/>
      <c r="G291"/>
      <c r="H291"/>
      <c r="I291"/>
      <c r="J291"/>
    </row>
    <row r="292" spans="2:10" x14ac:dyDescent="0.25">
      <c r="B292"/>
      <c r="C292"/>
      <c r="D292"/>
      <c r="E292"/>
      <c r="F292"/>
      <c r="G292"/>
      <c r="H292"/>
      <c r="I292"/>
      <c r="J292"/>
    </row>
    <row r="293" spans="2:10" x14ac:dyDescent="0.25">
      <c r="B293"/>
      <c r="C293"/>
      <c r="D293"/>
      <c r="E293"/>
      <c r="F293"/>
      <c r="G293"/>
      <c r="H293"/>
      <c r="I293"/>
      <c r="J293"/>
    </row>
    <row r="294" spans="2:10" x14ac:dyDescent="0.25">
      <c r="B294"/>
      <c r="C294"/>
      <c r="D294"/>
      <c r="E294"/>
      <c r="F294"/>
      <c r="G294"/>
      <c r="H294"/>
      <c r="I294"/>
      <c r="J294"/>
    </row>
    <row r="295" spans="2:10" x14ac:dyDescent="0.25">
      <c r="B295"/>
      <c r="C295"/>
      <c r="D295"/>
      <c r="E295"/>
      <c r="F295"/>
      <c r="G295"/>
      <c r="H295"/>
      <c r="I295"/>
      <c r="J295"/>
    </row>
    <row r="296" spans="2:10" x14ac:dyDescent="0.25">
      <c r="B296"/>
      <c r="C296"/>
      <c r="D296"/>
      <c r="E296"/>
      <c r="F296"/>
      <c r="G296"/>
      <c r="H296"/>
      <c r="I296"/>
      <c r="J296"/>
    </row>
    <row r="297" spans="2:10" x14ac:dyDescent="0.25">
      <c r="B297"/>
      <c r="C297"/>
      <c r="D297"/>
      <c r="E297"/>
      <c r="F297"/>
      <c r="G297"/>
      <c r="H297"/>
      <c r="I297"/>
      <c r="J297"/>
    </row>
    <row r="298" spans="2:10" x14ac:dyDescent="0.25">
      <c r="B298"/>
      <c r="C298"/>
      <c r="D298"/>
      <c r="E298"/>
      <c r="F298"/>
      <c r="G298"/>
      <c r="H298"/>
      <c r="I298"/>
      <c r="J298"/>
    </row>
    <row r="299" spans="2:10" x14ac:dyDescent="0.25">
      <c r="B299"/>
      <c r="C299"/>
      <c r="D299"/>
      <c r="E299"/>
      <c r="F299"/>
      <c r="G299"/>
      <c r="H299"/>
      <c r="I299"/>
      <c r="J299"/>
    </row>
    <row r="300" spans="2:10" x14ac:dyDescent="0.25">
      <c r="B300"/>
      <c r="C300"/>
      <c r="D300"/>
      <c r="E300"/>
      <c r="F300"/>
      <c r="G300"/>
      <c r="H300"/>
      <c r="I300"/>
      <c r="J300"/>
    </row>
    <row r="301" spans="2:10" x14ac:dyDescent="0.25">
      <c r="B301"/>
      <c r="C301"/>
      <c r="D301"/>
      <c r="E301"/>
      <c r="F301"/>
      <c r="G301"/>
      <c r="H301"/>
      <c r="I301"/>
      <c r="J301"/>
    </row>
    <row r="302" spans="2:10" x14ac:dyDescent="0.25">
      <c r="B302"/>
      <c r="C302"/>
      <c r="D302"/>
      <c r="E302"/>
      <c r="F302"/>
      <c r="G302"/>
      <c r="H302"/>
      <c r="I302"/>
      <c r="J302"/>
    </row>
    <row r="303" spans="2:10" x14ac:dyDescent="0.25">
      <c r="B303"/>
      <c r="C303"/>
      <c r="D303"/>
      <c r="E303"/>
      <c r="F303"/>
      <c r="G303"/>
      <c r="H303"/>
      <c r="I303"/>
      <c r="J303"/>
    </row>
    <row r="304" spans="2:10" x14ac:dyDescent="0.25">
      <c r="B304"/>
      <c r="C304"/>
      <c r="D304"/>
      <c r="E304"/>
      <c r="F304"/>
      <c r="G304"/>
      <c r="H304"/>
      <c r="I304"/>
      <c r="J304"/>
    </row>
    <row r="305" spans="2:10" x14ac:dyDescent="0.25">
      <c r="B305"/>
      <c r="C305"/>
      <c r="D305"/>
      <c r="E305"/>
      <c r="F305"/>
      <c r="G305"/>
      <c r="H305"/>
      <c r="I305"/>
      <c r="J305"/>
    </row>
    <row r="306" spans="2:10" x14ac:dyDescent="0.25">
      <c r="B306"/>
      <c r="C306"/>
      <c r="D306"/>
      <c r="E306"/>
      <c r="F306"/>
      <c r="G306"/>
      <c r="H306"/>
      <c r="I306"/>
      <c r="J306"/>
    </row>
    <row r="307" spans="2:10" x14ac:dyDescent="0.25">
      <c r="B307"/>
      <c r="C307"/>
      <c r="D307"/>
      <c r="E307"/>
      <c r="F307"/>
      <c r="G307"/>
      <c r="H307"/>
      <c r="I307"/>
      <c r="J307"/>
    </row>
    <row r="308" spans="2:10" x14ac:dyDescent="0.25">
      <c r="B308"/>
      <c r="C308"/>
      <c r="D308"/>
      <c r="E308"/>
      <c r="F308"/>
      <c r="G308"/>
      <c r="H308"/>
      <c r="I308"/>
      <c r="J308"/>
    </row>
    <row r="309" spans="2:10" x14ac:dyDescent="0.25">
      <c r="B309"/>
      <c r="C309"/>
      <c r="D309"/>
      <c r="E309"/>
      <c r="F309"/>
      <c r="G309"/>
      <c r="H309"/>
      <c r="I309"/>
      <c r="J309"/>
    </row>
    <row r="310" spans="2:10" x14ac:dyDescent="0.25">
      <c r="B310"/>
      <c r="C310"/>
      <c r="D310"/>
      <c r="E310"/>
      <c r="F310"/>
      <c r="G310"/>
      <c r="H310"/>
      <c r="I310"/>
      <c r="J310"/>
    </row>
    <row r="311" spans="2:10" x14ac:dyDescent="0.25">
      <c r="B311"/>
      <c r="C311"/>
      <c r="D311"/>
      <c r="E311"/>
      <c r="F311"/>
      <c r="G311"/>
      <c r="H311"/>
      <c r="I311"/>
      <c r="J311"/>
    </row>
    <row r="312" spans="2:10" x14ac:dyDescent="0.25">
      <c r="B312"/>
      <c r="C312"/>
      <c r="D312"/>
      <c r="E312"/>
      <c r="F312"/>
      <c r="G312"/>
      <c r="H312"/>
      <c r="I312"/>
      <c r="J312"/>
    </row>
    <row r="313" spans="2:10" x14ac:dyDescent="0.25">
      <c r="B313"/>
      <c r="C313"/>
      <c r="D313"/>
      <c r="E313"/>
      <c r="F313"/>
      <c r="G313"/>
      <c r="H313"/>
      <c r="I313"/>
      <c r="J313"/>
    </row>
    <row r="314" spans="2:10" x14ac:dyDescent="0.25">
      <c r="B314"/>
      <c r="C314"/>
      <c r="D314"/>
      <c r="E314"/>
      <c r="F314"/>
      <c r="G314"/>
      <c r="H314"/>
      <c r="I314"/>
      <c r="J314"/>
    </row>
    <row r="315" spans="2:10" x14ac:dyDescent="0.25">
      <c r="B315"/>
      <c r="C315"/>
      <c r="D315"/>
      <c r="E315"/>
      <c r="F315"/>
      <c r="G315"/>
      <c r="H315"/>
      <c r="I315"/>
      <c r="J315"/>
    </row>
    <row r="316" spans="2:10" x14ac:dyDescent="0.25">
      <c r="B316"/>
      <c r="C316"/>
      <c r="D316"/>
      <c r="E316"/>
      <c r="F316"/>
      <c r="G316"/>
      <c r="H316"/>
      <c r="I316"/>
      <c r="J316"/>
    </row>
    <row r="317" spans="2:10" x14ac:dyDescent="0.25">
      <c r="B317"/>
      <c r="C317"/>
      <c r="D317"/>
      <c r="E317"/>
      <c r="F317"/>
      <c r="G317"/>
      <c r="H317"/>
      <c r="I317"/>
      <c r="J317"/>
    </row>
    <row r="318" spans="2:10" x14ac:dyDescent="0.25">
      <c r="B318"/>
      <c r="C318"/>
      <c r="D318"/>
      <c r="E318"/>
      <c r="F318"/>
      <c r="G318"/>
      <c r="H318"/>
      <c r="I318"/>
      <c r="J318"/>
    </row>
    <row r="319" spans="2:10" x14ac:dyDescent="0.25">
      <c r="B319"/>
      <c r="C319"/>
      <c r="D319"/>
      <c r="E319"/>
      <c r="F319"/>
      <c r="G319"/>
      <c r="H319"/>
      <c r="I319"/>
      <c r="J319"/>
    </row>
    <row r="320" spans="2:10" x14ac:dyDescent="0.25">
      <c r="B320"/>
      <c r="C320"/>
      <c r="D320"/>
      <c r="E320"/>
      <c r="F320"/>
      <c r="G320"/>
      <c r="H320"/>
      <c r="I320"/>
      <c r="J320"/>
    </row>
    <row r="321" spans="2:10" x14ac:dyDescent="0.25">
      <c r="B321"/>
      <c r="C321"/>
      <c r="D321"/>
      <c r="E321"/>
      <c r="F321"/>
      <c r="G321"/>
      <c r="H321"/>
      <c r="I321"/>
      <c r="J321"/>
    </row>
    <row r="322" spans="2:10" x14ac:dyDescent="0.25">
      <c r="B322"/>
      <c r="C322"/>
      <c r="D322"/>
      <c r="E322"/>
      <c r="F322"/>
      <c r="G322"/>
      <c r="H322"/>
      <c r="I322"/>
      <c r="J322"/>
    </row>
    <row r="323" spans="2:10" x14ac:dyDescent="0.25">
      <c r="B323"/>
      <c r="C323"/>
      <c r="D323"/>
      <c r="E323"/>
      <c r="F323"/>
      <c r="G323"/>
      <c r="H323"/>
      <c r="I323"/>
      <c r="J323"/>
    </row>
    <row r="324" spans="2:10" x14ac:dyDescent="0.25">
      <c r="B324"/>
      <c r="C324"/>
      <c r="D324"/>
      <c r="E324"/>
      <c r="F324"/>
      <c r="G324"/>
      <c r="H324"/>
      <c r="I324"/>
      <c r="J324"/>
    </row>
    <row r="325" spans="2:10" x14ac:dyDescent="0.25">
      <c r="B325"/>
      <c r="C325"/>
      <c r="D325"/>
      <c r="E325"/>
      <c r="F325"/>
      <c r="G325"/>
      <c r="H325"/>
      <c r="I325"/>
      <c r="J325"/>
    </row>
    <row r="326" spans="2:10" x14ac:dyDescent="0.25">
      <c r="B326"/>
      <c r="C326"/>
      <c r="D326"/>
      <c r="E326"/>
      <c r="F326"/>
      <c r="G326"/>
      <c r="H326"/>
      <c r="I326"/>
      <c r="J326"/>
    </row>
    <row r="327" spans="2:10" x14ac:dyDescent="0.25">
      <c r="B327"/>
      <c r="C327"/>
      <c r="D327"/>
      <c r="E327"/>
      <c r="F327"/>
      <c r="G327"/>
      <c r="H327"/>
      <c r="I327"/>
      <c r="J327"/>
    </row>
    <row r="328" spans="2:10" x14ac:dyDescent="0.25">
      <c r="B328"/>
      <c r="C328"/>
      <c r="D328"/>
      <c r="E328"/>
      <c r="F328"/>
      <c r="G328"/>
      <c r="H328"/>
      <c r="I328"/>
      <c r="J328"/>
    </row>
    <row r="329" spans="2:10" x14ac:dyDescent="0.25">
      <c r="B329"/>
      <c r="C329"/>
      <c r="D329"/>
      <c r="E329"/>
      <c r="F329"/>
      <c r="G329"/>
      <c r="H329"/>
      <c r="I329"/>
      <c r="J329"/>
    </row>
    <row r="330" spans="2:10" x14ac:dyDescent="0.25">
      <c r="B330"/>
      <c r="C330"/>
      <c r="D330"/>
      <c r="E330"/>
      <c r="F330"/>
      <c r="G330"/>
      <c r="H330"/>
      <c r="I330"/>
      <c r="J330"/>
    </row>
    <row r="331" spans="2:10" x14ac:dyDescent="0.25">
      <c r="B331"/>
      <c r="C331"/>
      <c r="D331"/>
      <c r="E331"/>
      <c r="F331"/>
      <c r="G331"/>
      <c r="H331"/>
      <c r="I331"/>
      <c r="J331"/>
    </row>
    <row r="332" spans="2:10" x14ac:dyDescent="0.25">
      <c r="B332"/>
      <c r="C332"/>
      <c r="D332"/>
      <c r="E332"/>
      <c r="F332"/>
      <c r="G332"/>
      <c r="H332"/>
      <c r="I332"/>
      <c r="J332"/>
    </row>
    <row r="333" spans="2:10" x14ac:dyDescent="0.25">
      <c r="B333"/>
      <c r="C333"/>
      <c r="D333"/>
      <c r="E333"/>
      <c r="F333"/>
      <c r="G333"/>
      <c r="H333"/>
      <c r="I333"/>
      <c r="J333"/>
    </row>
    <row r="334" spans="2:10" x14ac:dyDescent="0.25">
      <c r="B334"/>
      <c r="C334"/>
      <c r="D334"/>
      <c r="E334"/>
      <c r="F334"/>
      <c r="G334"/>
      <c r="H334"/>
      <c r="I334"/>
      <c r="J334"/>
    </row>
    <row r="335" spans="2:10" x14ac:dyDescent="0.25">
      <c r="B335"/>
      <c r="C335"/>
      <c r="D335"/>
      <c r="E335"/>
      <c r="F335"/>
      <c r="G335"/>
      <c r="H335"/>
      <c r="I335"/>
      <c r="J335"/>
    </row>
    <row r="336" spans="2:10" x14ac:dyDescent="0.25">
      <c r="B336"/>
      <c r="C336"/>
      <c r="D336"/>
      <c r="E336"/>
      <c r="F336"/>
      <c r="G336"/>
      <c r="H336"/>
      <c r="I336"/>
      <c r="J336"/>
    </row>
    <row r="337" spans="2:10" x14ac:dyDescent="0.25">
      <c r="B337"/>
      <c r="C337"/>
      <c r="D337"/>
      <c r="E337"/>
      <c r="F337"/>
      <c r="G337"/>
      <c r="H337"/>
      <c r="I337"/>
      <c r="J337"/>
    </row>
    <row r="338" spans="2:10" x14ac:dyDescent="0.25">
      <c r="B338"/>
      <c r="C338"/>
      <c r="D338"/>
      <c r="E338"/>
      <c r="F338"/>
      <c r="G338"/>
      <c r="H338"/>
      <c r="I338"/>
      <c r="J338"/>
    </row>
    <row r="339" spans="2:10" x14ac:dyDescent="0.25">
      <c r="B339"/>
      <c r="C339"/>
      <c r="D339"/>
      <c r="E339"/>
      <c r="F339"/>
      <c r="G339"/>
      <c r="H339"/>
      <c r="I339"/>
      <c r="J339"/>
    </row>
    <row r="340" spans="2:10" x14ac:dyDescent="0.25">
      <c r="B340"/>
      <c r="C340"/>
      <c r="D340"/>
      <c r="E340"/>
      <c r="F340"/>
      <c r="G340"/>
      <c r="H340"/>
      <c r="I340"/>
      <c r="J340"/>
    </row>
    <row r="341" spans="2:10" x14ac:dyDescent="0.25">
      <c r="B341"/>
      <c r="C341"/>
      <c r="D341"/>
      <c r="E341"/>
      <c r="F341"/>
      <c r="G341"/>
      <c r="H341"/>
      <c r="I341"/>
      <c r="J341"/>
    </row>
    <row r="342" spans="2:10" x14ac:dyDescent="0.25">
      <c r="B342"/>
      <c r="C342"/>
      <c r="D342"/>
      <c r="E342"/>
      <c r="F342"/>
      <c r="G342"/>
      <c r="H342"/>
      <c r="I342"/>
      <c r="J342"/>
    </row>
    <row r="343" spans="2:10" x14ac:dyDescent="0.25">
      <c r="B343"/>
      <c r="C343"/>
      <c r="D343"/>
      <c r="E343"/>
      <c r="F343"/>
      <c r="G343"/>
      <c r="H343"/>
      <c r="I343"/>
      <c r="J343"/>
    </row>
    <row r="344" spans="2:10" x14ac:dyDescent="0.25">
      <c r="B344"/>
      <c r="C344"/>
      <c r="D344"/>
      <c r="E344"/>
      <c r="F344"/>
      <c r="G344"/>
      <c r="H344"/>
      <c r="I344"/>
      <c r="J344"/>
    </row>
    <row r="345" spans="2:10" x14ac:dyDescent="0.25">
      <c r="B345"/>
      <c r="C345"/>
      <c r="D345"/>
      <c r="E345"/>
      <c r="F345"/>
      <c r="G345"/>
      <c r="H345"/>
      <c r="I345"/>
      <c r="J345"/>
    </row>
    <row r="346" spans="2:10" x14ac:dyDescent="0.25">
      <c r="B346"/>
      <c r="C346"/>
      <c r="D346"/>
      <c r="E346"/>
      <c r="F346"/>
      <c r="G346"/>
      <c r="H346"/>
      <c r="I346"/>
      <c r="J346"/>
    </row>
    <row r="347" spans="2:10" x14ac:dyDescent="0.25">
      <c r="B347"/>
      <c r="C347"/>
      <c r="D347"/>
      <c r="E347"/>
      <c r="F347"/>
      <c r="G347"/>
      <c r="H347"/>
      <c r="I347"/>
      <c r="J347"/>
    </row>
    <row r="348" spans="2:10" x14ac:dyDescent="0.25">
      <c r="B348"/>
      <c r="C348"/>
      <c r="D348"/>
      <c r="E348"/>
      <c r="F348"/>
      <c r="G348"/>
      <c r="H348"/>
      <c r="I348"/>
      <c r="J348"/>
    </row>
    <row r="349" spans="2:10" x14ac:dyDescent="0.25">
      <c r="B349"/>
      <c r="C349"/>
      <c r="D349"/>
      <c r="E349"/>
      <c r="F349"/>
      <c r="G349"/>
      <c r="H349"/>
      <c r="I349"/>
      <c r="J349"/>
    </row>
    <row r="350" spans="2:10" x14ac:dyDescent="0.25">
      <c r="B350"/>
      <c r="C350"/>
      <c r="D350"/>
      <c r="E350"/>
      <c r="F350"/>
      <c r="G350"/>
      <c r="H350"/>
      <c r="I350"/>
      <c r="J350"/>
    </row>
    <row r="351" spans="2:10" x14ac:dyDescent="0.25">
      <c r="B351"/>
      <c r="C351"/>
      <c r="D351"/>
      <c r="E351"/>
      <c r="F351"/>
      <c r="G351"/>
      <c r="H351"/>
      <c r="I351"/>
      <c r="J351"/>
    </row>
    <row r="352" spans="2:10" x14ac:dyDescent="0.25">
      <c r="B352"/>
      <c r="C352"/>
      <c r="D352"/>
      <c r="E352"/>
      <c r="F352"/>
      <c r="G352"/>
      <c r="H352"/>
      <c r="I352"/>
      <c r="J352"/>
    </row>
    <row r="353" spans="2:10" x14ac:dyDescent="0.25">
      <c r="B353"/>
      <c r="C353"/>
      <c r="D353"/>
      <c r="E353"/>
      <c r="F353"/>
      <c r="G353"/>
      <c r="H353"/>
      <c r="I353"/>
      <c r="J353"/>
    </row>
    <row r="354" spans="2:10" x14ac:dyDescent="0.25">
      <c r="B354"/>
      <c r="C354"/>
      <c r="D354"/>
      <c r="E354"/>
      <c r="F354"/>
      <c r="G354"/>
      <c r="H354"/>
      <c r="I354"/>
      <c r="J354"/>
    </row>
    <row r="355" spans="2:10" x14ac:dyDescent="0.25">
      <c r="B355"/>
      <c r="C355"/>
      <c r="D355"/>
      <c r="E355"/>
      <c r="F355"/>
      <c r="G355"/>
      <c r="H355"/>
      <c r="I355"/>
      <c r="J355"/>
    </row>
    <row r="356" spans="2:10" x14ac:dyDescent="0.25">
      <c r="B356"/>
      <c r="C356"/>
      <c r="D356"/>
      <c r="E356"/>
      <c r="F356"/>
      <c r="G356"/>
      <c r="H356"/>
      <c r="I356"/>
      <c r="J356"/>
    </row>
    <row r="357" spans="2:10" x14ac:dyDescent="0.25">
      <c r="B357"/>
      <c r="C357"/>
      <c r="D357"/>
      <c r="E357"/>
      <c r="F357"/>
      <c r="G357"/>
      <c r="H357"/>
      <c r="I357"/>
      <c r="J357"/>
    </row>
    <row r="358" spans="2:10" x14ac:dyDescent="0.25">
      <c r="B358"/>
      <c r="C358"/>
      <c r="D358"/>
      <c r="E358"/>
      <c r="F358"/>
      <c r="G358"/>
      <c r="H358"/>
      <c r="I358"/>
      <c r="J358"/>
    </row>
    <row r="359" spans="2:10" x14ac:dyDescent="0.25">
      <c r="B359"/>
      <c r="C359"/>
      <c r="D359"/>
      <c r="E359"/>
      <c r="F359"/>
      <c r="G359"/>
      <c r="H359"/>
      <c r="I359"/>
      <c r="J359"/>
    </row>
    <row r="360" spans="2:10" x14ac:dyDescent="0.25">
      <c r="B360"/>
      <c r="C360"/>
      <c r="D360"/>
      <c r="E360"/>
      <c r="F360"/>
      <c r="G360"/>
      <c r="H360"/>
      <c r="I360"/>
      <c r="J360"/>
    </row>
    <row r="361" spans="2:10" x14ac:dyDescent="0.25">
      <c r="B361"/>
      <c r="C361"/>
      <c r="D361"/>
      <c r="E361"/>
      <c r="F361"/>
      <c r="G361"/>
      <c r="H361"/>
      <c r="I361"/>
      <c r="J361"/>
    </row>
    <row r="362" spans="2:10" x14ac:dyDescent="0.25">
      <c r="B362"/>
      <c r="C362"/>
      <c r="D362"/>
      <c r="E362"/>
      <c r="F362"/>
      <c r="G362"/>
      <c r="H362"/>
      <c r="I362"/>
      <c r="J362"/>
    </row>
    <row r="363" spans="2:10" x14ac:dyDescent="0.25">
      <c r="B363"/>
      <c r="C363"/>
      <c r="D363"/>
      <c r="E363"/>
      <c r="F363"/>
      <c r="G363"/>
      <c r="H363"/>
      <c r="I363"/>
      <c r="J363"/>
    </row>
    <row r="364" spans="2:10" x14ac:dyDescent="0.25">
      <c r="B364"/>
      <c r="C364"/>
      <c r="D364"/>
      <c r="E364"/>
      <c r="F364"/>
      <c r="G364"/>
      <c r="H364"/>
      <c r="I364"/>
      <c r="J364"/>
    </row>
    <row r="365" spans="2:10" x14ac:dyDescent="0.25">
      <c r="B365"/>
      <c r="C365"/>
      <c r="D365"/>
      <c r="E365"/>
      <c r="F365"/>
      <c r="G365"/>
      <c r="H365"/>
      <c r="I365"/>
      <c r="J365"/>
    </row>
    <row r="366" spans="2:10" x14ac:dyDescent="0.25">
      <c r="B366"/>
      <c r="C366"/>
      <c r="D366"/>
      <c r="E366"/>
      <c r="F366"/>
      <c r="G366"/>
      <c r="H366"/>
      <c r="I366"/>
      <c r="J366"/>
    </row>
    <row r="367" spans="2:10" x14ac:dyDescent="0.25">
      <c r="B367"/>
      <c r="C367"/>
      <c r="D367"/>
      <c r="E367"/>
      <c r="F367"/>
      <c r="G367"/>
      <c r="H367"/>
      <c r="I367"/>
      <c r="J367"/>
    </row>
    <row r="368" spans="2:10" x14ac:dyDescent="0.25">
      <c r="B368"/>
      <c r="C368"/>
      <c r="D368"/>
      <c r="E368"/>
      <c r="F368"/>
      <c r="G368"/>
      <c r="H368"/>
      <c r="I368"/>
      <c r="J368"/>
    </row>
    <row r="369" spans="2:10" x14ac:dyDescent="0.25">
      <c r="B369"/>
      <c r="C369"/>
      <c r="D369"/>
      <c r="E369"/>
      <c r="F369"/>
      <c r="G369"/>
      <c r="H369"/>
      <c r="I369"/>
      <c r="J369"/>
    </row>
    <row r="370" spans="2:10" x14ac:dyDescent="0.25">
      <c r="B370"/>
      <c r="C370"/>
      <c r="D370"/>
      <c r="E370"/>
      <c r="F370"/>
      <c r="G370"/>
      <c r="H370"/>
      <c r="I370"/>
      <c r="J370"/>
    </row>
    <row r="371" spans="2:10" x14ac:dyDescent="0.25">
      <c r="B371"/>
      <c r="C371"/>
      <c r="D371"/>
      <c r="E371"/>
      <c r="F371"/>
      <c r="G371"/>
      <c r="H371"/>
      <c r="I371"/>
      <c r="J371"/>
    </row>
    <row r="372" spans="2:10" x14ac:dyDescent="0.25">
      <c r="B372"/>
      <c r="C372"/>
      <c r="D372"/>
      <c r="E372"/>
      <c r="F372"/>
      <c r="G372"/>
      <c r="H372"/>
      <c r="I372"/>
      <c r="J372"/>
    </row>
    <row r="373" spans="2:10" x14ac:dyDescent="0.25">
      <c r="B373"/>
      <c r="C373"/>
      <c r="D373"/>
      <c r="E373"/>
      <c r="F373"/>
      <c r="G373"/>
      <c r="H373"/>
      <c r="I373"/>
      <c r="J373"/>
    </row>
    <row r="374" spans="2:10" x14ac:dyDescent="0.25">
      <c r="B374"/>
      <c r="C374"/>
      <c r="D374"/>
      <c r="E374"/>
      <c r="F374"/>
      <c r="G374"/>
      <c r="H374"/>
      <c r="I374"/>
      <c r="J374"/>
    </row>
    <row r="375" spans="2:10" x14ac:dyDescent="0.25">
      <c r="B375"/>
      <c r="C375"/>
      <c r="D375"/>
      <c r="E375"/>
      <c r="F375"/>
      <c r="G375"/>
      <c r="H375"/>
      <c r="I375"/>
      <c r="J375"/>
    </row>
    <row r="376" spans="2:10" x14ac:dyDescent="0.25">
      <c r="B376"/>
      <c r="C376"/>
      <c r="D376"/>
      <c r="E376"/>
      <c r="F376"/>
      <c r="G376"/>
      <c r="H376"/>
      <c r="I376"/>
      <c r="J376"/>
    </row>
    <row r="377" spans="2:10" x14ac:dyDescent="0.25">
      <c r="B377"/>
      <c r="C377"/>
      <c r="D377"/>
      <c r="E377"/>
      <c r="F377"/>
      <c r="G377"/>
      <c r="H377"/>
      <c r="I377"/>
      <c r="J377"/>
    </row>
    <row r="378" spans="2:10" x14ac:dyDescent="0.25">
      <c r="B378"/>
      <c r="C378"/>
      <c r="D378"/>
      <c r="E378"/>
      <c r="F378"/>
      <c r="G378"/>
      <c r="H378"/>
      <c r="I378"/>
      <c r="J378"/>
    </row>
    <row r="379" spans="2:10" x14ac:dyDescent="0.25">
      <c r="B379"/>
      <c r="C379"/>
      <c r="D379"/>
      <c r="E379"/>
      <c r="F379"/>
      <c r="G379"/>
      <c r="H379"/>
      <c r="I379"/>
      <c r="J379"/>
    </row>
    <row r="380" spans="2:10" x14ac:dyDescent="0.25">
      <c r="B380"/>
      <c r="C380"/>
      <c r="D380"/>
      <c r="E380"/>
      <c r="F380"/>
      <c r="G380"/>
      <c r="H380"/>
      <c r="I380"/>
      <c r="J380"/>
    </row>
    <row r="381" spans="2:10" x14ac:dyDescent="0.25">
      <c r="B381"/>
      <c r="C381"/>
      <c r="D381"/>
      <c r="E381"/>
      <c r="F381"/>
      <c r="G381"/>
      <c r="H381"/>
      <c r="I381"/>
      <c r="J381"/>
    </row>
    <row r="382" spans="2:10" x14ac:dyDescent="0.25">
      <c r="B382"/>
      <c r="C382"/>
      <c r="D382"/>
      <c r="E382"/>
      <c r="F382"/>
      <c r="G382"/>
      <c r="H382"/>
      <c r="I382"/>
      <c r="J382"/>
    </row>
    <row r="383" spans="2:10" x14ac:dyDescent="0.25">
      <c r="B383"/>
      <c r="C383"/>
      <c r="D383"/>
      <c r="E383"/>
      <c r="F383"/>
      <c r="G383"/>
      <c r="H383"/>
      <c r="I383"/>
      <c r="J383"/>
    </row>
    <row r="384" spans="2:10" x14ac:dyDescent="0.25">
      <c r="B384"/>
      <c r="C384"/>
      <c r="D384"/>
      <c r="E384"/>
      <c r="F384"/>
      <c r="G384"/>
      <c r="H384"/>
      <c r="I384"/>
      <c r="J384"/>
    </row>
    <row r="385" spans="2:10" x14ac:dyDescent="0.25">
      <c r="B385"/>
      <c r="C385"/>
      <c r="D385"/>
      <c r="E385"/>
      <c r="F385"/>
      <c r="G385"/>
      <c r="H385"/>
      <c r="I385"/>
      <c r="J385"/>
    </row>
    <row r="386" spans="2:10" x14ac:dyDescent="0.25">
      <c r="B386"/>
      <c r="C386"/>
      <c r="D386"/>
      <c r="E386"/>
      <c r="F386"/>
      <c r="G386"/>
      <c r="H386"/>
      <c r="I386"/>
      <c r="J386"/>
    </row>
    <row r="387" spans="2:10" x14ac:dyDescent="0.25">
      <c r="B387"/>
      <c r="C387"/>
      <c r="D387"/>
      <c r="E387"/>
      <c r="F387"/>
      <c r="G387"/>
      <c r="H387"/>
      <c r="I387"/>
      <c r="J387"/>
    </row>
    <row r="388" spans="2:10" x14ac:dyDescent="0.25">
      <c r="B388"/>
      <c r="C388"/>
      <c r="D388"/>
      <c r="E388"/>
      <c r="F388"/>
      <c r="G388"/>
      <c r="H388"/>
      <c r="I388"/>
      <c r="J388"/>
    </row>
    <row r="389" spans="2:10" x14ac:dyDescent="0.25">
      <c r="B389"/>
      <c r="C389"/>
      <c r="D389"/>
      <c r="E389"/>
      <c r="F389"/>
      <c r="G389"/>
      <c r="H389"/>
      <c r="I389"/>
      <c r="J389"/>
    </row>
    <row r="390" spans="2:10" x14ac:dyDescent="0.25">
      <c r="B390"/>
      <c r="C390"/>
      <c r="D390"/>
      <c r="E390"/>
      <c r="F390"/>
      <c r="G390"/>
      <c r="H390"/>
      <c r="I390"/>
      <c r="J390"/>
    </row>
    <row r="391" spans="2:10" x14ac:dyDescent="0.25">
      <c r="B391"/>
      <c r="C391"/>
      <c r="D391"/>
      <c r="E391"/>
      <c r="F391"/>
      <c r="G391"/>
      <c r="H391"/>
      <c r="I391"/>
      <c r="J391"/>
    </row>
    <row r="392" spans="2:10" x14ac:dyDescent="0.25">
      <c r="B392"/>
      <c r="C392"/>
      <c r="D392"/>
      <c r="E392"/>
      <c r="F392"/>
      <c r="G392"/>
      <c r="H392"/>
      <c r="I392"/>
      <c r="J392"/>
    </row>
    <row r="393" spans="2:10" x14ac:dyDescent="0.25">
      <c r="B393"/>
      <c r="C393"/>
      <c r="D393"/>
      <c r="E393"/>
      <c r="F393"/>
      <c r="G393"/>
      <c r="H393"/>
      <c r="I393"/>
      <c r="J393"/>
    </row>
    <row r="394" spans="2:10" x14ac:dyDescent="0.25">
      <c r="B394"/>
      <c r="C394"/>
      <c r="D394"/>
      <c r="E394"/>
      <c r="F394"/>
      <c r="G394"/>
      <c r="H394"/>
      <c r="I394"/>
      <c r="J394"/>
    </row>
    <row r="395" spans="2:10" x14ac:dyDescent="0.25">
      <c r="B395"/>
      <c r="C395"/>
      <c r="D395"/>
      <c r="E395"/>
      <c r="F395"/>
      <c r="G395"/>
      <c r="H395"/>
      <c r="I395"/>
      <c r="J395"/>
    </row>
    <row r="396" spans="2:10" x14ac:dyDescent="0.25">
      <c r="B396"/>
      <c r="C396"/>
      <c r="D396"/>
      <c r="E396"/>
      <c r="F396"/>
      <c r="G396"/>
      <c r="H396"/>
      <c r="I396"/>
      <c r="J396"/>
    </row>
    <row r="397" spans="2:10" x14ac:dyDescent="0.25">
      <c r="B397"/>
      <c r="C397"/>
      <c r="D397"/>
      <c r="E397"/>
      <c r="F397"/>
      <c r="G397"/>
      <c r="H397"/>
      <c r="I397"/>
      <c r="J397"/>
    </row>
    <row r="398" spans="2:10" x14ac:dyDescent="0.25">
      <c r="B398"/>
      <c r="C398"/>
      <c r="D398"/>
      <c r="E398"/>
      <c r="F398"/>
      <c r="G398"/>
      <c r="H398"/>
      <c r="I398"/>
      <c r="J398"/>
    </row>
    <row r="399" spans="2:10" x14ac:dyDescent="0.25">
      <c r="B399"/>
      <c r="C399"/>
      <c r="D399"/>
      <c r="E399"/>
      <c r="F399"/>
      <c r="G399"/>
      <c r="H399"/>
      <c r="I399"/>
      <c r="J399"/>
    </row>
    <row r="400" spans="2:10" x14ac:dyDescent="0.25">
      <c r="B400"/>
      <c r="C400"/>
      <c r="D400"/>
      <c r="E400"/>
      <c r="F400"/>
      <c r="G400"/>
      <c r="H400"/>
      <c r="I400"/>
      <c r="J400"/>
    </row>
    <row r="401" spans="2:10" x14ac:dyDescent="0.25">
      <c r="B401"/>
      <c r="C401"/>
      <c r="D401"/>
      <c r="E401"/>
      <c r="F401"/>
      <c r="G401"/>
      <c r="H401"/>
      <c r="I401"/>
      <c r="J401"/>
    </row>
    <row r="402" spans="2:10" x14ac:dyDescent="0.25">
      <c r="B402"/>
      <c r="C402"/>
      <c r="D402"/>
      <c r="E402"/>
      <c r="F402"/>
      <c r="G402"/>
      <c r="H402"/>
      <c r="I402"/>
      <c r="J402"/>
    </row>
    <row r="403" spans="2:10" x14ac:dyDescent="0.25">
      <c r="B403"/>
      <c r="C403"/>
      <c r="D403"/>
      <c r="E403"/>
      <c r="F403"/>
      <c r="G403"/>
      <c r="H403"/>
      <c r="I403"/>
      <c r="J403"/>
    </row>
    <row r="404" spans="2:10" x14ac:dyDescent="0.25">
      <c r="B404"/>
      <c r="C404"/>
      <c r="D404"/>
      <c r="E404"/>
      <c r="F404"/>
      <c r="G404"/>
      <c r="H404"/>
      <c r="I404"/>
      <c r="J404"/>
    </row>
    <row r="405" spans="2:10" x14ac:dyDescent="0.25">
      <c r="B405"/>
      <c r="C405"/>
      <c r="D405"/>
      <c r="E405"/>
      <c r="F405"/>
      <c r="G405"/>
      <c r="H405"/>
      <c r="I405"/>
      <c r="J405"/>
    </row>
    <row r="406" spans="2:10" x14ac:dyDescent="0.25">
      <c r="B406"/>
      <c r="C406"/>
      <c r="D406"/>
      <c r="E406"/>
      <c r="F406"/>
      <c r="G406"/>
      <c r="H406"/>
      <c r="I406"/>
      <c r="J406"/>
    </row>
    <row r="407" spans="2:10" x14ac:dyDescent="0.25">
      <c r="B407"/>
      <c r="C407"/>
      <c r="D407"/>
      <c r="E407"/>
      <c r="F407"/>
      <c r="G407"/>
      <c r="H407"/>
      <c r="I407"/>
      <c r="J407"/>
    </row>
    <row r="408" spans="2:10" x14ac:dyDescent="0.25">
      <c r="B408"/>
      <c r="C408"/>
      <c r="D408"/>
      <c r="E408"/>
      <c r="F408"/>
      <c r="G408"/>
      <c r="H408"/>
      <c r="I408"/>
      <c r="J408"/>
    </row>
    <row r="409" spans="2:10" x14ac:dyDescent="0.25">
      <c r="B409"/>
      <c r="C409"/>
      <c r="D409"/>
      <c r="E409"/>
      <c r="F409"/>
      <c r="G409"/>
      <c r="H409"/>
      <c r="I409"/>
      <c r="J409"/>
    </row>
    <row r="410" spans="2:10" x14ac:dyDescent="0.25">
      <c r="B410"/>
      <c r="C410"/>
      <c r="D410"/>
      <c r="E410"/>
      <c r="F410"/>
      <c r="G410"/>
      <c r="H410"/>
      <c r="I410"/>
      <c r="J410"/>
    </row>
    <row r="411" spans="2:10" x14ac:dyDescent="0.25">
      <c r="B411"/>
      <c r="C411"/>
      <c r="D411"/>
      <c r="E411"/>
      <c r="F411"/>
      <c r="G411"/>
      <c r="H411"/>
      <c r="I411"/>
      <c r="J411"/>
    </row>
    <row r="412" spans="2:10" x14ac:dyDescent="0.25">
      <c r="B412"/>
      <c r="C412"/>
      <c r="D412"/>
      <c r="E412"/>
      <c r="F412"/>
      <c r="G412"/>
      <c r="H412"/>
      <c r="I412"/>
      <c r="J412"/>
    </row>
    <row r="413" spans="2:10" x14ac:dyDescent="0.25">
      <c r="B413"/>
      <c r="C413"/>
      <c r="D413"/>
      <c r="E413"/>
      <c r="F413"/>
      <c r="G413"/>
      <c r="H413"/>
      <c r="I413"/>
      <c r="J413"/>
    </row>
    <row r="414" spans="2:10" x14ac:dyDescent="0.25">
      <c r="B414"/>
      <c r="C414"/>
      <c r="D414"/>
      <c r="E414"/>
      <c r="F414"/>
      <c r="G414"/>
      <c r="H414"/>
      <c r="I414"/>
      <c r="J414"/>
    </row>
    <row r="415" spans="2:10" x14ac:dyDescent="0.25">
      <c r="B415"/>
      <c r="C415"/>
      <c r="D415"/>
      <c r="E415"/>
      <c r="F415"/>
      <c r="G415"/>
      <c r="H415"/>
      <c r="I415"/>
      <c r="J415"/>
    </row>
    <row r="416" spans="2:10" x14ac:dyDescent="0.25">
      <c r="B416"/>
      <c r="C416"/>
      <c r="D416"/>
      <c r="E416"/>
      <c r="F416"/>
      <c r="G416"/>
      <c r="H416"/>
      <c r="I416"/>
      <c r="J416"/>
    </row>
    <row r="417" spans="2:10" x14ac:dyDescent="0.25">
      <c r="B417"/>
      <c r="C417"/>
      <c r="D417"/>
      <c r="E417"/>
      <c r="F417"/>
      <c r="G417"/>
      <c r="H417"/>
      <c r="I417"/>
      <c r="J417"/>
    </row>
    <row r="418" spans="2:10" x14ac:dyDescent="0.25">
      <c r="B418"/>
      <c r="C418"/>
      <c r="D418"/>
      <c r="E418"/>
      <c r="F418"/>
      <c r="G418"/>
      <c r="H418"/>
      <c r="I418"/>
      <c r="J418"/>
    </row>
    <row r="419" spans="2:10" x14ac:dyDescent="0.25">
      <c r="B419"/>
      <c r="C419"/>
      <c r="D419"/>
      <c r="E419"/>
      <c r="F419"/>
      <c r="G419"/>
      <c r="H419"/>
      <c r="I419"/>
      <c r="J419"/>
    </row>
    <row r="420" spans="2:10" x14ac:dyDescent="0.25">
      <c r="B420"/>
      <c r="C420"/>
      <c r="D420"/>
      <c r="E420"/>
      <c r="F420"/>
      <c r="G420"/>
      <c r="H420"/>
      <c r="I420"/>
      <c r="J420"/>
    </row>
    <row r="421" spans="2:10" x14ac:dyDescent="0.25">
      <c r="B421"/>
      <c r="C421"/>
      <c r="D421"/>
      <c r="E421"/>
      <c r="F421"/>
      <c r="G421"/>
      <c r="H421"/>
      <c r="I421"/>
      <c r="J421"/>
    </row>
    <row r="422" spans="2:10" x14ac:dyDescent="0.25">
      <c r="B422"/>
      <c r="C422"/>
      <c r="D422"/>
      <c r="E422"/>
      <c r="F422"/>
      <c r="G422"/>
      <c r="H422"/>
      <c r="I422"/>
      <c r="J422"/>
    </row>
    <row r="423" spans="2:10" x14ac:dyDescent="0.25">
      <c r="B423"/>
      <c r="C423"/>
      <c r="D423"/>
      <c r="E423"/>
      <c r="F423"/>
      <c r="G423"/>
      <c r="H423"/>
      <c r="I423"/>
      <c r="J423"/>
    </row>
    <row r="424" spans="2:10" x14ac:dyDescent="0.25">
      <c r="B424"/>
      <c r="C424"/>
      <c r="D424"/>
      <c r="E424"/>
      <c r="F424"/>
      <c r="G424"/>
      <c r="H424"/>
      <c r="I424"/>
      <c r="J424"/>
    </row>
    <row r="425" spans="2:10" x14ac:dyDescent="0.25">
      <c r="B425"/>
      <c r="C425"/>
      <c r="D425"/>
      <c r="E425"/>
      <c r="F425"/>
      <c r="G425"/>
      <c r="H425"/>
      <c r="I425"/>
      <c r="J425"/>
    </row>
    <row r="426" spans="2:10" x14ac:dyDescent="0.25">
      <c r="B426"/>
      <c r="C426"/>
      <c r="D426"/>
      <c r="E426"/>
      <c r="F426"/>
      <c r="G426"/>
      <c r="H426"/>
      <c r="I426"/>
      <c r="J426"/>
    </row>
    <row r="427" spans="2:10" x14ac:dyDescent="0.25">
      <c r="B427"/>
      <c r="C427"/>
      <c r="D427"/>
      <c r="E427"/>
      <c r="F427"/>
      <c r="G427"/>
      <c r="H427"/>
      <c r="I427"/>
      <c r="J427"/>
    </row>
    <row r="428" spans="2:10" x14ac:dyDescent="0.25">
      <c r="B428"/>
      <c r="C428"/>
      <c r="D428"/>
      <c r="E428"/>
      <c r="F428"/>
      <c r="G428"/>
      <c r="H428"/>
      <c r="I428"/>
      <c r="J428"/>
    </row>
    <row r="429" spans="2:10" x14ac:dyDescent="0.25">
      <c r="B429"/>
      <c r="C429"/>
      <c r="D429"/>
      <c r="E429"/>
      <c r="F429"/>
      <c r="G429"/>
      <c r="H429"/>
      <c r="I429"/>
      <c r="J429"/>
    </row>
    <row r="430" spans="2:10" x14ac:dyDescent="0.25">
      <c r="B430"/>
      <c r="C430"/>
      <c r="D430"/>
      <c r="E430"/>
      <c r="F430"/>
      <c r="G430"/>
      <c r="H430"/>
      <c r="I430"/>
      <c r="J430"/>
    </row>
    <row r="431" spans="2:10" x14ac:dyDescent="0.25">
      <c r="B431"/>
      <c r="C431"/>
      <c r="D431"/>
      <c r="E431"/>
      <c r="F431"/>
      <c r="G431"/>
      <c r="H431"/>
      <c r="I431"/>
      <c r="J431"/>
    </row>
    <row r="432" spans="2:10" x14ac:dyDescent="0.25">
      <c r="B432"/>
      <c r="C432"/>
      <c r="D432"/>
      <c r="E432"/>
      <c r="F432"/>
      <c r="G432"/>
      <c r="H432"/>
      <c r="I432"/>
      <c r="J432"/>
    </row>
    <row r="433" spans="2:10" x14ac:dyDescent="0.25">
      <c r="B433"/>
      <c r="C433"/>
      <c r="D433"/>
      <c r="E433"/>
      <c r="F433"/>
      <c r="G433"/>
      <c r="H433"/>
      <c r="I433"/>
      <c r="J433"/>
    </row>
    <row r="434" spans="2:10" x14ac:dyDescent="0.25">
      <c r="B434"/>
      <c r="C434"/>
      <c r="D434"/>
      <c r="E434"/>
      <c r="F434"/>
      <c r="G434"/>
      <c r="H434"/>
      <c r="I434"/>
      <c r="J434"/>
    </row>
    <row r="435" spans="2:10" x14ac:dyDescent="0.25">
      <c r="B435"/>
      <c r="C435"/>
      <c r="D435"/>
      <c r="E435"/>
      <c r="F435"/>
      <c r="G435"/>
      <c r="H435"/>
      <c r="I435"/>
      <c r="J435"/>
    </row>
    <row r="436" spans="2:10" x14ac:dyDescent="0.25">
      <c r="B436"/>
      <c r="C436"/>
      <c r="D436"/>
      <c r="E436"/>
      <c r="F436"/>
      <c r="G436"/>
      <c r="H436"/>
      <c r="I436"/>
      <c r="J436"/>
    </row>
    <row r="437" spans="2:10" x14ac:dyDescent="0.25">
      <c r="B437"/>
      <c r="C437"/>
      <c r="D437"/>
      <c r="E437"/>
      <c r="F437"/>
      <c r="G437"/>
      <c r="H437"/>
      <c r="I437"/>
      <c r="J437"/>
    </row>
    <row r="438" spans="2:10" x14ac:dyDescent="0.25">
      <c r="B438"/>
      <c r="C438"/>
      <c r="D438"/>
      <c r="E438"/>
      <c r="F438"/>
      <c r="G438"/>
      <c r="H438"/>
      <c r="I438"/>
      <c r="J438"/>
    </row>
    <row r="439" spans="2:10" x14ac:dyDescent="0.25">
      <c r="B439"/>
      <c r="C439"/>
      <c r="D439"/>
      <c r="E439"/>
      <c r="F439"/>
      <c r="G439"/>
      <c r="H439"/>
      <c r="I439"/>
      <c r="J439"/>
    </row>
    <row r="440" spans="2:10" x14ac:dyDescent="0.25">
      <c r="B440"/>
      <c r="C440"/>
      <c r="D440"/>
      <c r="E440"/>
      <c r="F440"/>
      <c r="G440"/>
      <c r="H440"/>
      <c r="I440"/>
      <c r="J440"/>
    </row>
    <row r="441" spans="2:10" x14ac:dyDescent="0.25">
      <c r="B441"/>
      <c r="C441"/>
      <c r="D441"/>
      <c r="E441"/>
      <c r="F441"/>
      <c r="G441"/>
      <c r="H441"/>
      <c r="I441"/>
      <c r="J441"/>
    </row>
    <row r="442" spans="2:10" x14ac:dyDescent="0.25">
      <c r="B442"/>
      <c r="C442"/>
      <c r="D442"/>
      <c r="E442"/>
      <c r="F442"/>
      <c r="G442"/>
      <c r="H442"/>
      <c r="I442"/>
      <c r="J442"/>
    </row>
    <row r="443" spans="2:10" x14ac:dyDescent="0.25">
      <c r="B443"/>
      <c r="C443"/>
      <c r="D443"/>
      <c r="E443"/>
      <c r="F443"/>
      <c r="G443"/>
      <c r="H443"/>
      <c r="I443"/>
      <c r="J443"/>
    </row>
    <row r="444" spans="2:10" x14ac:dyDescent="0.25">
      <c r="B444"/>
      <c r="C444"/>
      <c r="D444"/>
      <c r="E444"/>
      <c r="F444"/>
      <c r="G444"/>
      <c r="H444"/>
      <c r="I444"/>
      <c r="J444"/>
    </row>
    <row r="445" spans="2:10" x14ac:dyDescent="0.25">
      <c r="B445"/>
      <c r="C445"/>
      <c r="D445"/>
      <c r="E445"/>
      <c r="F445"/>
      <c r="G445"/>
      <c r="H445"/>
      <c r="I445"/>
      <c r="J445"/>
    </row>
    <row r="446" spans="2:10" x14ac:dyDescent="0.25">
      <c r="B446"/>
      <c r="C446"/>
      <c r="D446"/>
      <c r="E446"/>
      <c r="F446"/>
      <c r="G446"/>
      <c r="H446"/>
      <c r="I446"/>
      <c r="J446"/>
    </row>
    <row r="447" spans="2:10" x14ac:dyDescent="0.25">
      <c r="B447"/>
      <c r="C447"/>
      <c r="D447"/>
      <c r="E447"/>
      <c r="F447"/>
      <c r="G447"/>
      <c r="H447"/>
      <c r="I447"/>
      <c r="J447"/>
    </row>
    <row r="448" spans="2:10" x14ac:dyDescent="0.25">
      <c r="B448"/>
      <c r="C448"/>
      <c r="D448"/>
      <c r="E448"/>
      <c r="F448"/>
      <c r="G448"/>
      <c r="H448"/>
      <c r="I448"/>
      <c r="J448"/>
    </row>
    <row r="449" spans="2:10" x14ac:dyDescent="0.25">
      <c r="B449"/>
      <c r="C449"/>
      <c r="D449"/>
      <c r="E449"/>
      <c r="F449"/>
      <c r="G449"/>
      <c r="H449"/>
      <c r="I449"/>
      <c r="J449"/>
    </row>
    <row r="450" spans="2:10" x14ac:dyDescent="0.25">
      <c r="B450"/>
      <c r="C450"/>
      <c r="D450"/>
      <c r="E450"/>
      <c r="F450"/>
      <c r="G450"/>
      <c r="H450"/>
      <c r="I450"/>
      <c r="J450"/>
    </row>
    <row r="451" spans="2:10" x14ac:dyDescent="0.25">
      <c r="B451"/>
      <c r="C451"/>
      <c r="D451"/>
      <c r="E451"/>
      <c r="F451"/>
      <c r="G451"/>
      <c r="H451"/>
      <c r="I451"/>
      <c r="J451"/>
    </row>
    <row r="452" spans="2:10" x14ac:dyDescent="0.25">
      <c r="B452"/>
      <c r="C452"/>
      <c r="D452"/>
      <c r="E452"/>
      <c r="F452"/>
      <c r="G452"/>
      <c r="H452"/>
      <c r="I452"/>
      <c r="J452"/>
    </row>
    <row r="453" spans="2:10" x14ac:dyDescent="0.25">
      <c r="B453"/>
      <c r="C453"/>
      <c r="D453"/>
      <c r="E453"/>
      <c r="F453"/>
      <c r="G453"/>
      <c r="H453"/>
      <c r="I453"/>
      <c r="J453"/>
    </row>
    <row r="454" spans="2:10" x14ac:dyDescent="0.25">
      <c r="B454"/>
      <c r="C454"/>
      <c r="D454"/>
      <c r="E454"/>
      <c r="F454"/>
      <c r="G454"/>
      <c r="H454"/>
      <c r="I454"/>
      <c r="J454"/>
    </row>
    <row r="455" spans="2:10" x14ac:dyDescent="0.25">
      <c r="B455"/>
      <c r="C455"/>
      <c r="D455"/>
      <c r="E455"/>
      <c r="F455"/>
      <c r="G455"/>
      <c r="H455"/>
      <c r="I455"/>
      <c r="J455"/>
    </row>
    <row r="456" spans="2:10" x14ac:dyDescent="0.25">
      <c r="B456"/>
      <c r="C456"/>
      <c r="D456"/>
      <c r="E456"/>
      <c r="F456"/>
      <c r="G456"/>
      <c r="H456"/>
      <c r="I456"/>
      <c r="J456"/>
    </row>
    <row r="457" spans="2:10" x14ac:dyDescent="0.25">
      <c r="B457"/>
      <c r="C457"/>
      <c r="D457"/>
      <c r="E457"/>
      <c r="F457"/>
      <c r="G457"/>
      <c r="H457"/>
      <c r="I457"/>
      <c r="J457"/>
    </row>
    <row r="458" spans="2:10" x14ac:dyDescent="0.25">
      <c r="B458"/>
      <c r="C458"/>
      <c r="D458"/>
      <c r="E458"/>
      <c r="F458"/>
      <c r="G458"/>
      <c r="H458"/>
      <c r="I458"/>
      <c r="J458"/>
    </row>
    <row r="459" spans="2:10" x14ac:dyDescent="0.25">
      <c r="B459"/>
      <c r="C459"/>
      <c r="D459"/>
      <c r="E459"/>
      <c r="F459"/>
      <c r="G459"/>
      <c r="H459"/>
      <c r="I459"/>
      <c r="J459"/>
    </row>
    <row r="460" spans="2:10" x14ac:dyDescent="0.25">
      <c r="B460"/>
      <c r="C460"/>
      <c r="D460"/>
      <c r="E460"/>
      <c r="F460"/>
      <c r="G460"/>
      <c r="H460"/>
      <c r="I460"/>
      <c r="J460"/>
    </row>
    <row r="461" spans="2:10" x14ac:dyDescent="0.25">
      <c r="B461"/>
      <c r="C461"/>
      <c r="D461"/>
      <c r="E461"/>
      <c r="F461"/>
      <c r="G461"/>
      <c r="H461"/>
      <c r="I461"/>
      <c r="J461"/>
    </row>
    <row r="462" spans="2:10" x14ac:dyDescent="0.25">
      <c r="B462"/>
      <c r="C462"/>
      <c r="D462"/>
      <c r="E462"/>
      <c r="F462"/>
      <c r="G462"/>
      <c r="H462"/>
      <c r="I462"/>
      <c r="J462"/>
    </row>
    <row r="463" spans="2:10" x14ac:dyDescent="0.25">
      <c r="B463"/>
      <c r="C463"/>
      <c r="D463"/>
      <c r="E463"/>
      <c r="F463"/>
      <c r="G463"/>
      <c r="H463"/>
      <c r="I463"/>
      <c r="J463"/>
    </row>
    <row r="464" spans="2:10" x14ac:dyDescent="0.25">
      <c r="B464"/>
      <c r="C464"/>
      <c r="D464"/>
      <c r="E464"/>
      <c r="F464"/>
      <c r="G464"/>
      <c r="H464"/>
      <c r="I464"/>
      <c r="J464"/>
    </row>
    <row r="465" spans="2:10" x14ac:dyDescent="0.25">
      <c r="B465"/>
      <c r="C465"/>
      <c r="D465"/>
      <c r="E465"/>
      <c r="F465"/>
      <c r="G465"/>
      <c r="H465"/>
      <c r="I465"/>
      <c r="J465"/>
    </row>
    <row r="466" spans="2:10" x14ac:dyDescent="0.25">
      <c r="B466"/>
      <c r="C466"/>
      <c r="D466"/>
      <c r="E466"/>
      <c r="F466"/>
      <c r="G466"/>
      <c r="H466"/>
      <c r="I466"/>
      <c r="J466"/>
    </row>
    <row r="467" spans="2:10" x14ac:dyDescent="0.25">
      <c r="B467"/>
      <c r="C467"/>
      <c r="D467"/>
      <c r="E467"/>
      <c r="F467"/>
      <c r="G467"/>
      <c r="H467"/>
      <c r="I467"/>
      <c r="J467"/>
    </row>
    <row r="468" spans="2:10" x14ac:dyDescent="0.25">
      <c r="B468"/>
      <c r="C468"/>
      <c r="D468"/>
      <c r="E468"/>
      <c r="F468"/>
      <c r="G468"/>
      <c r="H468"/>
      <c r="I468"/>
      <c r="J468"/>
    </row>
    <row r="469" spans="2:10" x14ac:dyDescent="0.25">
      <c r="B469"/>
      <c r="C469"/>
      <c r="D469"/>
      <c r="E469"/>
      <c r="F469"/>
      <c r="G469"/>
      <c r="H469"/>
      <c r="I469"/>
      <c r="J469"/>
    </row>
    <row r="470" spans="2:10" x14ac:dyDescent="0.25">
      <c r="B470"/>
      <c r="C470"/>
      <c r="D470"/>
      <c r="E470"/>
      <c r="F470"/>
      <c r="G470"/>
      <c r="H470"/>
      <c r="I470"/>
      <c r="J470"/>
    </row>
    <row r="471" spans="2:10" x14ac:dyDescent="0.25">
      <c r="B471"/>
      <c r="C471"/>
      <c r="D471"/>
      <c r="E471"/>
      <c r="F471"/>
      <c r="G471"/>
      <c r="H471"/>
      <c r="I471"/>
      <c r="J471"/>
    </row>
    <row r="472" spans="2:10" x14ac:dyDescent="0.25">
      <c r="B472"/>
      <c r="C472"/>
      <c r="D472"/>
      <c r="E472"/>
      <c r="F472"/>
      <c r="G472"/>
      <c r="H472"/>
      <c r="I472"/>
      <c r="J472"/>
    </row>
    <row r="473" spans="2:10" x14ac:dyDescent="0.25">
      <c r="B473"/>
      <c r="C473"/>
      <c r="D473"/>
      <c r="E473"/>
      <c r="F473"/>
      <c r="G473"/>
      <c r="H473"/>
      <c r="I473"/>
      <c r="J473"/>
    </row>
    <row r="474" spans="2:10" x14ac:dyDescent="0.25">
      <c r="B474"/>
      <c r="C474"/>
      <c r="D474"/>
      <c r="E474"/>
      <c r="F474"/>
      <c r="G474"/>
      <c r="H474"/>
      <c r="I474"/>
      <c r="J474"/>
    </row>
    <row r="475" spans="2:10" x14ac:dyDescent="0.25">
      <c r="B475"/>
      <c r="C475"/>
      <c r="D475"/>
      <c r="E475"/>
      <c r="F475"/>
      <c r="G475"/>
      <c r="H475"/>
      <c r="I475"/>
      <c r="J475"/>
    </row>
    <row r="476" spans="2:10" x14ac:dyDescent="0.25">
      <c r="B476"/>
      <c r="C476"/>
      <c r="D476"/>
      <c r="E476"/>
      <c r="F476"/>
      <c r="G476"/>
      <c r="H476"/>
      <c r="I476"/>
      <c r="J476"/>
    </row>
    <row r="477" spans="2:10" x14ac:dyDescent="0.25">
      <c r="B477"/>
      <c r="C477"/>
      <c r="D477"/>
      <c r="E477"/>
      <c r="F477"/>
      <c r="G477"/>
      <c r="H477"/>
      <c r="I477"/>
      <c r="J477"/>
    </row>
    <row r="478" spans="2:10" x14ac:dyDescent="0.25">
      <c r="B478"/>
      <c r="C478"/>
      <c r="D478"/>
      <c r="E478"/>
      <c r="F478"/>
      <c r="G478"/>
      <c r="H478"/>
      <c r="I478"/>
      <c r="J478"/>
    </row>
    <row r="479" spans="2:10" x14ac:dyDescent="0.25">
      <c r="B479"/>
      <c r="C479"/>
      <c r="D479"/>
      <c r="E479"/>
      <c r="F479"/>
      <c r="G479"/>
      <c r="H479"/>
      <c r="I479"/>
      <c r="J479"/>
    </row>
    <row r="480" spans="2:10" x14ac:dyDescent="0.25">
      <c r="B480"/>
      <c r="C480"/>
      <c r="D480"/>
      <c r="E480"/>
      <c r="F480"/>
      <c r="G480"/>
      <c r="H480"/>
      <c r="I480"/>
      <c r="J480"/>
    </row>
    <row r="481" spans="2:10" x14ac:dyDescent="0.25">
      <c r="B481"/>
      <c r="C481"/>
      <c r="D481"/>
      <c r="E481"/>
      <c r="F481"/>
      <c r="G481"/>
      <c r="H481"/>
      <c r="I481"/>
      <c r="J481"/>
    </row>
    <row r="482" spans="2:10" x14ac:dyDescent="0.25">
      <c r="B482"/>
      <c r="C482"/>
      <c r="D482"/>
      <c r="E482"/>
      <c r="F482"/>
      <c r="G482"/>
      <c r="H482"/>
      <c r="I482"/>
      <c r="J482"/>
    </row>
    <row r="483" spans="2:10" x14ac:dyDescent="0.25">
      <c r="B483"/>
      <c r="C483"/>
      <c r="D483"/>
      <c r="E483"/>
      <c r="F483"/>
      <c r="G483"/>
      <c r="H483"/>
      <c r="I483"/>
      <c r="J483"/>
    </row>
    <row r="484" spans="2:10" x14ac:dyDescent="0.25">
      <c r="B484"/>
      <c r="C484"/>
      <c r="D484"/>
      <c r="E484"/>
      <c r="F484"/>
      <c r="G484"/>
      <c r="H484"/>
      <c r="I484"/>
      <c r="J484"/>
    </row>
    <row r="485" spans="2:10" x14ac:dyDescent="0.25">
      <c r="B485"/>
      <c r="C485"/>
      <c r="D485"/>
      <c r="E485"/>
      <c r="F485"/>
      <c r="G485"/>
      <c r="H485"/>
      <c r="I485"/>
      <c r="J485"/>
    </row>
    <row r="486" spans="2:10" x14ac:dyDescent="0.25">
      <c r="B486"/>
      <c r="C486"/>
      <c r="D486"/>
      <c r="E486"/>
      <c r="F486"/>
      <c r="G486"/>
      <c r="H486"/>
      <c r="I486"/>
      <c r="J486"/>
    </row>
    <row r="487" spans="2:10" x14ac:dyDescent="0.25">
      <c r="B487"/>
      <c r="C487"/>
      <c r="D487"/>
      <c r="E487"/>
      <c r="F487"/>
      <c r="G487"/>
      <c r="H487"/>
      <c r="I487"/>
      <c r="J487"/>
    </row>
    <row r="488" spans="2:10" x14ac:dyDescent="0.25">
      <c r="B488"/>
      <c r="C488"/>
      <c r="D488"/>
      <c r="E488"/>
      <c r="F488"/>
      <c r="G488"/>
      <c r="H488"/>
      <c r="I488"/>
      <c r="J488"/>
    </row>
    <row r="489" spans="2:10" x14ac:dyDescent="0.25">
      <c r="B489"/>
      <c r="C489"/>
      <c r="D489"/>
      <c r="E489"/>
      <c r="F489"/>
      <c r="G489"/>
      <c r="H489"/>
      <c r="I489"/>
      <c r="J489"/>
    </row>
    <row r="490" spans="2:10" x14ac:dyDescent="0.25">
      <c r="B490"/>
      <c r="C490"/>
      <c r="D490"/>
      <c r="E490"/>
      <c r="F490"/>
      <c r="G490"/>
      <c r="H490"/>
      <c r="I490"/>
      <c r="J490"/>
    </row>
    <row r="491" spans="2:10" x14ac:dyDescent="0.25">
      <c r="B491"/>
      <c r="C491"/>
      <c r="D491"/>
      <c r="E491"/>
      <c r="F491"/>
      <c r="G491"/>
      <c r="H491"/>
      <c r="I491"/>
      <c r="J491"/>
    </row>
    <row r="492" spans="2:10" x14ac:dyDescent="0.25">
      <c r="B492"/>
      <c r="C492"/>
      <c r="D492"/>
      <c r="E492"/>
      <c r="F492"/>
      <c r="G492"/>
      <c r="H492"/>
      <c r="I492"/>
      <c r="J492"/>
    </row>
    <row r="493" spans="2:10" x14ac:dyDescent="0.25">
      <c r="B493"/>
      <c r="C493"/>
      <c r="D493"/>
      <c r="E493"/>
      <c r="F493"/>
      <c r="G493"/>
      <c r="H493"/>
      <c r="I493"/>
      <c r="J493"/>
    </row>
    <row r="494" spans="2:10" x14ac:dyDescent="0.25">
      <c r="B494"/>
      <c r="C494"/>
      <c r="D494"/>
      <c r="E494"/>
      <c r="F494"/>
      <c r="G494"/>
      <c r="H494"/>
      <c r="I494"/>
      <c r="J494"/>
    </row>
    <row r="495" spans="2:10" x14ac:dyDescent="0.25">
      <c r="B495"/>
      <c r="C495"/>
      <c r="D495"/>
      <c r="E495"/>
      <c r="F495"/>
      <c r="G495"/>
      <c r="H495"/>
      <c r="I495"/>
      <c r="J495"/>
    </row>
    <row r="496" spans="2:10" x14ac:dyDescent="0.25">
      <c r="B496"/>
      <c r="C496"/>
      <c r="D496"/>
      <c r="E496"/>
      <c r="F496"/>
      <c r="G496"/>
      <c r="H496"/>
      <c r="I496"/>
      <c r="J496"/>
    </row>
    <row r="497" spans="2:10" x14ac:dyDescent="0.25">
      <c r="B497"/>
      <c r="C497"/>
      <c r="D497"/>
      <c r="E497"/>
      <c r="F497"/>
      <c r="G497"/>
      <c r="H497"/>
      <c r="I497"/>
      <c r="J497"/>
    </row>
    <row r="498" spans="2:10" x14ac:dyDescent="0.25">
      <c r="B498"/>
      <c r="C498"/>
      <c r="D498"/>
      <c r="E498"/>
      <c r="F498"/>
      <c r="G498"/>
      <c r="H498"/>
      <c r="I498"/>
      <c r="J498"/>
    </row>
    <row r="499" spans="2:10" x14ac:dyDescent="0.25">
      <c r="B499"/>
      <c r="C499"/>
      <c r="D499"/>
      <c r="E499"/>
      <c r="F499"/>
      <c r="G499"/>
      <c r="H499"/>
      <c r="I499"/>
      <c r="J499"/>
    </row>
    <row r="500" spans="2:10" x14ac:dyDescent="0.25">
      <c r="B500"/>
      <c r="C500"/>
      <c r="D500"/>
      <c r="E500"/>
      <c r="F500"/>
      <c r="G500"/>
      <c r="H500"/>
      <c r="I500"/>
      <c r="J500"/>
    </row>
    <row r="501" spans="2:10" x14ac:dyDescent="0.25">
      <c r="B501"/>
      <c r="C501"/>
      <c r="D501"/>
      <c r="E501"/>
      <c r="F501"/>
      <c r="G501"/>
      <c r="H501"/>
      <c r="I501"/>
      <c r="J501"/>
    </row>
    <row r="502" spans="2:10" x14ac:dyDescent="0.25">
      <c r="B502"/>
      <c r="C502"/>
      <c r="D502"/>
      <c r="E502"/>
      <c r="F502"/>
      <c r="G502"/>
      <c r="H502"/>
      <c r="I502"/>
      <c r="J502"/>
    </row>
    <row r="503" spans="2:10" x14ac:dyDescent="0.25">
      <c r="B503"/>
      <c r="C503"/>
      <c r="D503"/>
      <c r="E503"/>
      <c r="F503"/>
      <c r="G503"/>
      <c r="H503"/>
      <c r="I503"/>
      <c r="J503"/>
    </row>
    <row r="504" spans="2:10" x14ac:dyDescent="0.25">
      <c r="B504"/>
      <c r="C504"/>
      <c r="D504"/>
      <c r="E504"/>
      <c r="F504"/>
      <c r="G504"/>
      <c r="H504"/>
      <c r="I504"/>
      <c r="J504"/>
    </row>
    <row r="505" spans="2:10" x14ac:dyDescent="0.25">
      <c r="B505"/>
      <c r="C505"/>
      <c r="D505"/>
      <c r="E505"/>
      <c r="F505"/>
      <c r="G505"/>
      <c r="H505"/>
      <c r="I505"/>
      <c r="J505"/>
    </row>
    <row r="506" spans="2:10" x14ac:dyDescent="0.25">
      <c r="B506"/>
      <c r="C506"/>
      <c r="D506"/>
      <c r="E506"/>
      <c r="F506"/>
      <c r="G506"/>
      <c r="H506"/>
      <c r="I506"/>
      <c r="J506"/>
    </row>
    <row r="507" spans="2:10" x14ac:dyDescent="0.25">
      <c r="B507"/>
      <c r="C507"/>
      <c r="D507"/>
      <c r="E507"/>
      <c r="F507"/>
      <c r="G507"/>
      <c r="H507"/>
      <c r="I507"/>
      <c r="J507"/>
    </row>
    <row r="508" spans="2:10" x14ac:dyDescent="0.25">
      <c r="B508"/>
      <c r="C508"/>
      <c r="D508"/>
      <c r="E508"/>
      <c r="F508"/>
      <c r="G508"/>
      <c r="H508"/>
      <c r="I508"/>
      <c r="J508"/>
    </row>
    <row r="509" spans="2:10" x14ac:dyDescent="0.25">
      <c r="B509"/>
      <c r="C509"/>
      <c r="D509"/>
      <c r="E509"/>
      <c r="F509"/>
      <c r="G509"/>
      <c r="H509"/>
      <c r="I509"/>
      <c r="J509"/>
    </row>
    <row r="510" spans="2:10" x14ac:dyDescent="0.25">
      <c r="B510"/>
      <c r="C510"/>
      <c r="D510"/>
      <c r="E510"/>
      <c r="F510"/>
      <c r="G510"/>
      <c r="H510"/>
      <c r="I510"/>
      <c r="J510"/>
    </row>
    <row r="511" spans="2:10" x14ac:dyDescent="0.25">
      <c r="B511"/>
      <c r="C511"/>
      <c r="D511"/>
      <c r="E511"/>
      <c r="F511"/>
      <c r="G511"/>
      <c r="H511"/>
      <c r="I511"/>
      <c r="J511"/>
    </row>
    <row r="512" spans="2:10" x14ac:dyDescent="0.25">
      <c r="B512"/>
      <c r="C512"/>
      <c r="D512"/>
      <c r="E512"/>
      <c r="F512"/>
      <c r="G512"/>
      <c r="H512"/>
      <c r="I512"/>
      <c r="J512"/>
    </row>
    <row r="513" spans="2:10" x14ac:dyDescent="0.25">
      <c r="B513"/>
      <c r="C513"/>
      <c r="D513"/>
      <c r="E513"/>
      <c r="F513"/>
      <c r="G513"/>
      <c r="H513"/>
      <c r="I513"/>
      <c r="J513"/>
    </row>
    <row r="514" spans="2:10" x14ac:dyDescent="0.25">
      <c r="B514"/>
      <c r="C514"/>
      <c r="D514"/>
      <c r="E514"/>
      <c r="F514"/>
      <c r="G514"/>
      <c r="H514"/>
      <c r="I514"/>
      <c r="J514"/>
    </row>
    <row r="515" spans="2:10" x14ac:dyDescent="0.25">
      <c r="B515"/>
      <c r="C515"/>
      <c r="D515"/>
      <c r="E515"/>
      <c r="F515"/>
      <c r="G515"/>
      <c r="H515"/>
      <c r="I515"/>
      <c r="J515"/>
    </row>
    <row r="516" spans="2:10" x14ac:dyDescent="0.25">
      <c r="B516"/>
      <c r="C516"/>
      <c r="D516"/>
      <c r="E516"/>
      <c r="F516"/>
      <c r="G516"/>
      <c r="H516"/>
      <c r="I516"/>
      <c r="J516"/>
    </row>
    <row r="517" spans="2:10" x14ac:dyDescent="0.25">
      <c r="B517"/>
      <c r="C517"/>
      <c r="D517"/>
      <c r="E517"/>
      <c r="F517"/>
      <c r="G517"/>
      <c r="H517"/>
      <c r="I517"/>
      <c r="J517"/>
    </row>
    <row r="518" spans="2:10" x14ac:dyDescent="0.25">
      <c r="B518"/>
      <c r="C518"/>
      <c r="D518"/>
      <c r="E518"/>
      <c r="F518"/>
      <c r="G518"/>
      <c r="H518"/>
      <c r="I518"/>
      <c r="J518"/>
    </row>
    <row r="519" spans="2:10" x14ac:dyDescent="0.25">
      <c r="B519"/>
      <c r="C519"/>
      <c r="D519"/>
      <c r="E519"/>
      <c r="F519"/>
      <c r="G519"/>
      <c r="H519"/>
      <c r="I519"/>
      <c r="J519"/>
    </row>
    <row r="520" spans="2:10" x14ac:dyDescent="0.25">
      <c r="B520"/>
      <c r="C520"/>
      <c r="D520"/>
      <c r="E520"/>
      <c r="F520"/>
      <c r="G520"/>
      <c r="H520"/>
      <c r="I520"/>
      <c r="J520"/>
    </row>
    <row r="521" spans="2:10" x14ac:dyDescent="0.25">
      <c r="B521"/>
      <c r="C521"/>
      <c r="D521"/>
      <c r="E521"/>
      <c r="F521"/>
      <c r="G521"/>
      <c r="H521"/>
      <c r="I521"/>
      <c r="J521"/>
    </row>
    <row r="522" spans="2:10" x14ac:dyDescent="0.25">
      <c r="B522"/>
      <c r="C522"/>
      <c r="D522"/>
      <c r="E522"/>
      <c r="F522"/>
      <c r="G522"/>
      <c r="H522"/>
      <c r="I522"/>
      <c r="J522"/>
    </row>
    <row r="523" spans="2:10" x14ac:dyDescent="0.25">
      <c r="B523"/>
      <c r="C523"/>
      <c r="D523"/>
      <c r="E523"/>
      <c r="F523"/>
      <c r="G523"/>
      <c r="H523"/>
      <c r="I523"/>
      <c r="J523"/>
    </row>
    <row r="524" spans="2:10" x14ac:dyDescent="0.25">
      <c r="B524"/>
      <c r="C524"/>
      <c r="D524"/>
      <c r="E524"/>
      <c r="F524"/>
      <c r="G524"/>
      <c r="H524"/>
      <c r="I524"/>
      <c r="J524"/>
    </row>
    <row r="525" spans="2:10" x14ac:dyDescent="0.25">
      <c r="B525"/>
      <c r="C525"/>
      <c r="D525"/>
      <c r="E525"/>
      <c r="F525"/>
      <c r="G525"/>
      <c r="H525"/>
      <c r="I525"/>
      <c r="J525"/>
    </row>
    <row r="526" spans="2:10" x14ac:dyDescent="0.25">
      <c r="B526"/>
      <c r="C526"/>
      <c r="D526"/>
      <c r="E526"/>
      <c r="F526"/>
      <c r="G526"/>
      <c r="H526"/>
      <c r="I526"/>
      <c r="J526"/>
    </row>
    <row r="527" spans="2:10" x14ac:dyDescent="0.25">
      <c r="B527"/>
      <c r="C527"/>
      <c r="D527"/>
      <c r="E527"/>
      <c r="F527"/>
      <c r="G527"/>
      <c r="H527"/>
      <c r="I527"/>
      <c r="J527"/>
    </row>
    <row r="528" spans="2:10" x14ac:dyDescent="0.25">
      <c r="B528"/>
      <c r="C528"/>
      <c r="D528"/>
      <c r="E528"/>
      <c r="F528"/>
      <c r="G528"/>
      <c r="H528"/>
      <c r="I528"/>
      <c r="J528"/>
    </row>
    <row r="529" spans="2:10" x14ac:dyDescent="0.25">
      <c r="B529"/>
      <c r="C529"/>
      <c r="D529"/>
      <c r="E529"/>
      <c r="F529"/>
      <c r="G529"/>
      <c r="H529"/>
      <c r="I529"/>
      <c r="J529"/>
    </row>
    <row r="530" spans="2:10" x14ac:dyDescent="0.25">
      <c r="B530"/>
      <c r="C530"/>
      <c r="D530"/>
      <c r="E530"/>
      <c r="F530"/>
      <c r="G530"/>
      <c r="H530"/>
      <c r="I530"/>
      <c r="J530"/>
    </row>
    <row r="531" spans="2:10" x14ac:dyDescent="0.25">
      <c r="B531"/>
      <c r="C531"/>
      <c r="D531"/>
      <c r="E531"/>
      <c r="F531"/>
      <c r="G531"/>
      <c r="H531"/>
      <c r="I531"/>
      <c r="J531"/>
    </row>
    <row r="532" spans="2:10" x14ac:dyDescent="0.25">
      <c r="B532"/>
      <c r="C532"/>
      <c r="D532"/>
      <c r="E532"/>
      <c r="F532"/>
      <c r="G532"/>
      <c r="H532"/>
      <c r="I532"/>
      <c r="J532"/>
    </row>
    <row r="533" spans="2:10" x14ac:dyDescent="0.25">
      <c r="B533"/>
      <c r="C533"/>
      <c r="D533"/>
      <c r="E533"/>
      <c r="F533"/>
      <c r="G533"/>
      <c r="H533"/>
      <c r="I533"/>
      <c r="J533"/>
    </row>
    <row r="534" spans="2:10" x14ac:dyDescent="0.25">
      <c r="B534"/>
      <c r="C534"/>
      <c r="D534"/>
      <c r="E534"/>
      <c r="F534"/>
      <c r="G534"/>
      <c r="H534"/>
      <c r="I534"/>
      <c r="J534"/>
    </row>
    <row r="535" spans="2:10" x14ac:dyDescent="0.25">
      <c r="B535"/>
      <c r="C535"/>
      <c r="D535"/>
      <c r="E535"/>
      <c r="F535"/>
      <c r="G535"/>
      <c r="H535"/>
      <c r="I535"/>
      <c r="J535"/>
    </row>
    <row r="536" spans="2:10" x14ac:dyDescent="0.25">
      <c r="B536"/>
      <c r="C536"/>
      <c r="D536"/>
      <c r="E536"/>
      <c r="F536"/>
      <c r="G536"/>
      <c r="H536"/>
      <c r="I536"/>
      <c r="J536"/>
    </row>
    <row r="537" spans="2:10" x14ac:dyDescent="0.25">
      <c r="B537"/>
      <c r="C537"/>
      <c r="D537"/>
      <c r="E537"/>
      <c r="F537"/>
      <c r="G537"/>
      <c r="H537"/>
      <c r="I537"/>
      <c r="J537"/>
    </row>
    <row r="538" spans="2:10" x14ac:dyDescent="0.25">
      <c r="B538"/>
      <c r="C538"/>
      <c r="D538"/>
      <c r="E538"/>
      <c r="F538"/>
      <c r="G538"/>
      <c r="H538"/>
      <c r="I538"/>
      <c r="J538"/>
    </row>
    <row r="539" spans="2:10" x14ac:dyDescent="0.25">
      <c r="B539"/>
      <c r="C539"/>
      <c r="D539"/>
      <c r="E539"/>
      <c r="F539"/>
      <c r="G539"/>
      <c r="H539"/>
      <c r="I539"/>
      <c r="J539"/>
    </row>
    <row r="540" spans="2:10" x14ac:dyDescent="0.25">
      <c r="B540"/>
      <c r="C540"/>
      <c r="D540"/>
      <c r="E540"/>
      <c r="F540"/>
      <c r="G540"/>
      <c r="H540"/>
      <c r="I540"/>
      <c r="J540"/>
    </row>
    <row r="541" spans="2:10" x14ac:dyDescent="0.25">
      <c r="B541"/>
      <c r="C541"/>
      <c r="D541"/>
      <c r="E541"/>
      <c r="F541"/>
      <c r="G541"/>
      <c r="H541"/>
      <c r="I541"/>
      <c r="J541"/>
    </row>
    <row r="542" spans="2:10" x14ac:dyDescent="0.25">
      <c r="B542"/>
      <c r="C542"/>
      <c r="D542"/>
      <c r="E542"/>
      <c r="F542"/>
      <c r="G542"/>
      <c r="H542"/>
      <c r="I542"/>
      <c r="J542"/>
    </row>
    <row r="543" spans="2:10" x14ac:dyDescent="0.25">
      <c r="B543"/>
      <c r="C543"/>
      <c r="D543"/>
      <c r="E543"/>
      <c r="F543"/>
      <c r="G543"/>
      <c r="H543"/>
      <c r="I543"/>
      <c r="J543"/>
    </row>
    <row r="544" spans="2:10" x14ac:dyDescent="0.25">
      <c r="B544"/>
      <c r="C544"/>
      <c r="D544"/>
      <c r="E544"/>
      <c r="F544"/>
      <c r="G544"/>
      <c r="H544"/>
      <c r="I544"/>
      <c r="J544"/>
    </row>
    <row r="545" spans="2:10" x14ac:dyDescent="0.25">
      <c r="B545"/>
      <c r="C545"/>
      <c r="D545"/>
      <c r="E545"/>
      <c r="F545"/>
      <c r="G545"/>
      <c r="H545"/>
      <c r="I545"/>
      <c r="J545"/>
    </row>
    <row r="546" spans="2:10" x14ac:dyDescent="0.25">
      <c r="B546"/>
      <c r="C546"/>
      <c r="D546"/>
      <c r="E546"/>
      <c r="F546"/>
      <c r="G546"/>
      <c r="H546"/>
      <c r="I546"/>
      <c r="J546"/>
    </row>
    <row r="547" spans="2:10" x14ac:dyDescent="0.25">
      <c r="B547"/>
      <c r="C547"/>
      <c r="D547"/>
      <c r="E547"/>
      <c r="F547"/>
      <c r="G547"/>
      <c r="H547"/>
      <c r="I547"/>
      <c r="J547"/>
    </row>
    <row r="548" spans="2:10" x14ac:dyDescent="0.25">
      <c r="B548"/>
      <c r="C548"/>
      <c r="D548"/>
      <c r="E548"/>
      <c r="F548"/>
      <c r="G548"/>
      <c r="H548"/>
      <c r="I548"/>
      <c r="J548"/>
    </row>
    <row r="549" spans="2:10" x14ac:dyDescent="0.25">
      <c r="B549"/>
      <c r="C549"/>
      <c r="D549"/>
      <c r="E549"/>
      <c r="F549"/>
      <c r="G549"/>
      <c r="H549"/>
      <c r="I549"/>
      <c r="J549"/>
    </row>
    <row r="550" spans="2:10" x14ac:dyDescent="0.25">
      <c r="B550"/>
      <c r="C550"/>
      <c r="D550"/>
      <c r="E550"/>
      <c r="F550"/>
      <c r="G550"/>
      <c r="H550"/>
      <c r="I550"/>
      <c r="J550"/>
    </row>
    <row r="551" spans="2:10" x14ac:dyDescent="0.25">
      <c r="B551"/>
      <c r="C551"/>
      <c r="D551"/>
      <c r="E551"/>
      <c r="F551"/>
      <c r="G551"/>
      <c r="H551"/>
      <c r="I551"/>
      <c r="J551"/>
    </row>
    <row r="552" spans="2:10" x14ac:dyDescent="0.25">
      <c r="B552"/>
      <c r="C552"/>
      <c r="D552"/>
      <c r="E552"/>
      <c r="F552"/>
      <c r="G552"/>
      <c r="H552"/>
      <c r="I552"/>
      <c r="J552"/>
    </row>
    <row r="553" spans="2:10" x14ac:dyDescent="0.25">
      <c r="B553"/>
      <c r="C553"/>
      <c r="D553"/>
      <c r="E553"/>
      <c r="F553"/>
      <c r="G553"/>
      <c r="H553"/>
      <c r="I553"/>
      <c r="J553"/>
    </row>
    <row r="554" spans="2:10" x14ac:dyDescent="0.25">
      <c r="B554"/>
      <c r="C554"/>
      <c r="D554"/>
      <c r="E554"/>
      <c r="F554"/>
      <c r="G554"/>
      <c r="H554"/>
      <c r="I554"/>
      <c r="J554"/>
    </row>
    <row r="555" spans="2:10" x14ac:dyDescent="0.25">
      <c r="B555"/>
      <c r="C555"/>
      <c r="D555"/>
      <c r="E555"/>
      <c r="F555"/>
      <c r="G555"/>
      <c r="H555"/>
      <c r="I555"/>
      <c r="J555"/>
    </row>
    <row r="556" spans="2:10" x14ac:dyDescent="0.25">
      <c r="B556"/>
      <c r="C556"/>
      <c r="D556"/>
      <c r="E556"/>
      <c r="F556"/>
      <c r="G556"/>
      <c r="H556"/>
      <c r="I556"/>
      <c r="J556"/>
    </row>
    <row r="557" spans="2:10" x14ac:dyDescent="0.25">
      <c r="B557"/>
      <c r="C557"/>
      <c r="D557"/>
      <c r="E557"/>
      <c r="F557"/>
      <c r="G557"/>
      <c r="H557"/>
      <c r="I557"/>
      <c r="J557"/>
    </row>
    <row r="558" spans="2:10" x14ac:dyDescent="0.25">
      <c r="B558"/>
      <c r="C558"/>
      <c r="D558"/>
      <c r="E558"/>
      <c r="F558"/>
      <c r="G558"/>
      <c r="H558"/>
      <c r="I558"/>
      <c r="J558"/>
    </row>
    <row r="559" spans="2:10" x14ac:dyDescent="0.25">
      <c r="B559"/>
      <c r="C559"/>
      <c r="D559"/>
      <c r="E559"/>
      <c r="F559"/>
      <c r="G559"/>
      <c r="H559"/>
      <c r="I559"/>
      <c r="J559"/>
    </row>
    <row r="560" spans="2:10" x14ac:dyDescent="0.25">
      <c r="B560"/>
      <c r="C560"/>
      <c r="D560"/>
      <c r="E560"/>
      <c r="F560"/>
      <c r="G560"/>
      <c r="H560"/>
      <c r="I560"/>
      <c r="J560"/>
    </row>
    <row r="561" spans="2:10" x14ac:dyDescent="0.25">
      <c r="B561"/>
      <c r="C561"/>
      <c r="D561"/>
      <c r="E561"/>
      <c r="F561"/>
      <c r="G561"/>
      <c r="H561"/>
      <c r="I561"/>
      <c r="J561"/>
    </row>
    <row r="562" spans="2:10" x14ac:dyDescent="0.25">
      <c r="B562"/>
      <c r="C562"/>
      <c r="D562"/>
      <c r="E562"/>
      <c r="F562"/>
      <c r="G562"/>
      <c r="H562"/>
      <c r="I562"/>
      <c r="J562"/>
    </row>
    <row r="563" spans="2:10" x14ac:dyDescent="0.25">
      <c r="B563"/>
      <c r="C563"/>
      <c r="D563"/>
      <c r="E563"/>
      <c r="F563"/>
      <c r="G563"/>
      <c r="H563"/>
      <c r="I563"/>
      <c r="J563"/>
    </row>
    <row r="564" spans="2:10" x14ac:dyDescent="0.25">
      <c r="B564"/>
      <c r="C564"/>
      <c r="D564"/>
      <c r="E564"/>
      <c r="F564"/>
      <c r="G564"/>
      <c r="H564"/>
      <c r="I564"/>
      <c r="J564"/>
    </row>
    <row r="565" spans="2:10" x14ac:dyDescent="0.25">
      <c r="B565"/>
      <c r="C565"/>
      <c r="D565"/>
      <c r="E565"/>
      <c r="F565"/>
      <c r="G565"/>
      <c r="H565"/>
      <c r="I565"/>
      <c r="J565"/>
    </row>
    <row r="566" spans="2:10" x14ac:dyDescent="0.25">
      <c r="B566"/>
      <c r="C566"/>
      <c r="D566"/>
      <c r="E566"/>
      <c r="F566"/>
      <c r="G566"/>
      <c r="H566"/>
      <c r="I566"/>
      <c r="J566"/>
    </row>
    <row r="567" spans="2:10" x14ac:dyDescent="0.25">
      <c r="B567"/>
      <c r="C567"/>
      <c r="D567"/>
      <c r="E567"/>
      <c r="F567"/>
      <c r="G567"/>
      <c r="H567"/>
      <c r="I567"/>
      <c r="J567"/>
    </row>
    <row r="568" spans="2:10" x14ac:dyDescent="0.25">
      <c r="B568"/>
      <c r="C568"/>
      <c r="D568"/>
      <c r="E568"/>
      <c r="F568"/>
      <c r="G568"/>
      <c r="H568"/>
      <c r="I568"/>
      <c r="J568"/>
    </row>
    <row r="569" spans="2:10" x14ac:dyDescent="0.25">
      <c r="B569"/>
      <c r="C569"/>
      <c r="D569"/>
      <c r="E569"/>
      <c r="F569"/>
      <c r="G569"/>
      <c r="H569"/>
      <c r="I569"/>
      <c r="J569"/>
    </row>
    <row r="570" spans="2:10" x14ac:dyDescent="0.25">
      <c r="B570"/>
      <c r="C570"/>
      <c r="D570"/>
      <c r="E570"/>
      <c r="F570"/>
      <c r="G570"/>
      <c r="H570"/>
      <c r="I570"/>
      <c r="J570"/>
    </row>
    <row r="571" spans="2:10" x14ac:dyDescent="0.25">
      <c r="B571"/>
      <c r="C571"/>
      <c r="D571"/>
      <c r="E571"/>
      <c r="F571"/>
      <c r="G571"/>
      <c r="H571"/>
      <c r="I571"/>
      <c r="J571"/>
    </row>
    <row r="572" spans="2:10" x14ac:dyDescent="0.25">
      <c r="B572"/>
      <c r="C572"/>
      <c r="D572"/>
      <c r="E572"/>
      <c r="F572"/>
      <c r="G572"/>
      <c r="H572"/>
      <c r="I572"/>
      <c r="J572"/>
    </row>
    <row r="573" spans="2:10" x14ac:dyDescent="0.25">
      <c r="B573"/>
      <c r="C573"/>
      <c r="D573"/>
      <c r="E573"/>
      <c r="F573"/>
      <c r="G573"/>
      <c r="H573"/>
      <c r="I573"/>
      <c r="J573"/>
    </row>
    <row r="574" spans="2:10" x14ac:dyDescent="0.25">
      <c r="B574"/>
      <c r="C574"/>
      <c r="D574"/>
      <c r="E574"/>
      <c r="F574"/>
      <c r="G574"/>
      <c r="H574"/>
      <c r="I574"/>
      <c r="J574"/>
    </row>
    <row r="575" spans="2:10" x14ac:dyDescent="0.25">
      <c r="B575"/>
      <c r="C575"/>
      <c r="D575"/>
      <c r="E575"/>
      <c r="F575"/>
      <c r="G575"/>
      <c r="H575"/>
      <c r="I575"/>
      <c r="J575"/>
    </row>
    <row r="576" spans="2:10" x14ac:dyDescent="0.25">
      <c r="B576"/>
      <c r="C576"/>
      <c r="D576"/>
      <c r="E576"/>
      <c r="F576"/>
      <c r="G576"/>
      <c r="H576"/>
      <c r="I576"/>
      <c r="J576"/>
    </row>
    <row r="577" spans="2:10" x14ac:dyDescent="0.25">
      <c r="B577"/>
      <c r="C577"/>
      <c r="D577"/>
      <c r="E577"/>
      <c r="F577"/>
      <c r="G577"/>
      <c r="H577"/>
      <c r="I577"/>
      <c r="J577"/>
    </row>
    <row r="578" spans="2:10" x14ac:dyDescent="0.25">
      <c r="B578"/>
      <c r="C578"/>
      <c r="D578"/>
      <c r="E578"/>
      <c r="F578"/>
      <c r="G578"/>
      <c r="H578"/>
      <c r="I578"/>
      <c r="J578"/>
    </row>
    <row r="579" spans="2:10" x14ac:dyDescent="0.25">
      <c r="B579"/>
      <c r="C579"/>
      <c r="D579"/>
      <c r="E579"/>
      <c r="F579"/>
      <c r="G579"/>
      <c r="H579"/>
      <c r="I579"/>
      <c r="J579"/>
    </row>
    <row r="580" spans="2:10" x14ac:dyDescent="0.25">
      <c r="B580"/>
      <c r="C580"/>
      <c r="D580"/>
      <c r="E580"/>
      <c r="F580"/>
      <c r="G580"/>
      <c r="H580"/>
      <c r="I580"/>
      <c r="J580"/>
    </row>
    <row r="581" spans="2:10" x14ac:dyDescent="0.25">
      <c r="B581"/>
      <c r="C581"/>
      <c r="D581"/>
      <c r="E581"/>
      <c r="F581"/>
      <c r="G581"/>
      <c r="H581"/>
      <c r="I581"/>
      <c r="J581"/>
    </row>
    <row r="582" spans="2:10" x14ac:dyDescent="0.25">
      <c r="B582"/>
      <c r="C582"/>
      <c r="D582"/>
      <c r="E582"/>
      <c r="F582"/>
      <c r="G582"/>
      <c r="H582"/>
      <c r="I582"/>
      <c r="J582"/>
    </row>
    <row r="583" spans="2:10" x14ac:dyDescent="0.25">
      <c r="B583"/>
      <c r="C583"/>
      <c r="D583"/>
      <c r="E583"/>
      <c r="F583"/>
      <c r="G583"/>
      <c r="H583"/>
      <c r="I583"/>
      <c r="J583"/>
    </row>
    <row r="584" spans="2:10" x14ac:dyDescent="0.25">
      <c r="B584"/>
      <c r="C584"/>
      <c r="D584"/>
      <c r="E584"/>
      <c r="F584"/>
      <c r="G584"/>
      <c r="H584"/>
      <c r="I584"/>
      <c r="J584"/>
    </row>
    <row r="585" spans="2:10" x14ac:dyDescent="0.25">
      <c r="B585"/>
      <c r="C585"/>
      <c r="D585"/>
      <c r="E585"/>
      <c r="F585"/>
      <c r="G585"/>
      <c r="H585"/>
      <c r="I585"/>
      <c r="J585"/>
    </row>
    <row r="586" spans="2:10" x14ac:dyDescent="0.25">
      <c r="B586"/>
      <c r="C586"/>
      <c r="D586"/>
      <c r="E586"/>
      <c r="F586"/>
      <c r="G586"/>
      <c r="H586"/>
      <c r="I586"/>
      <c r="J586"/>
    </row>
    <row r="587" spans="2:10" x14ac:dyDescent="0.25">
      <c r="B587"/>
      <c r="C587"/>
      <c r="D587"/>
      <c r="E587"/>
      <c r="F587"/>
      <c r="G587"/>
      <c r="H587"/>
      <c r="I587"/>
      <c r="J587"/>
    </row>
    <row r="588" spans="2:10" x14ac:dyDescent="0.25">
      <c r="B588"/>
      <c r="C588"/>
      <c r="D588"/>
      <c r="E588"/>
      <c r="F588"/>
      <c r="G588"/>
      <c r="H588"/>
      <c r="I588"/>
      <c r="J588"/>
    </row>
    <row r="589" spans="2:10" x14ac:dyDescent="0.25">
      <c r="B589"/>
      <c r="C589"/>
      <c r="D589"/>
      <c r="E589"/>
      <c r="F589"/>
      <c r="G589"/>
      <c r="H589"/>
      <c r="I589"/>
      <c r="J589"/>
    </row>
    <row r="590" spans="2:10" x14ac:dyDescent="0.25">
      <c r="B590"/>
      <c r="C590"/>
      <c r="D590"/>
      <c r="E590"/>
      <c r="F590"/>
      <c r="G590"/>
      <c r="H590"/>
      <c r="I590"/>
      <c r="J590"/>
    </row>
    <row r="591" spans="2:10" x14ac:dyDescent="0.25">
      <c r="B591"/>
      <c r="C591"/>
      <c r="D591"/>
      <c r="E591"/>
      <c r="F591"/>
      <c r="G591"/>
      <c r="H591"/>
      <c r="I591"/>
      <c r="J591"/>
    </row>
    <row r="592" spans="2:10" x14ac:dyDescent="0.25">
      <c r="B592"/>
      <c r="C592"/>
      <c r="D592"/>
      <c r="E592"/>
      <c r="F592"/>
      <c r="G592"/>
      <c r="H592"/>
      <c r="I592"/>
      <c r="J592"/>
    </row>
    <row r="593" spans="2:10" x14ac:dyDescent="0.25">
      <c r="B593"/>
      <c r="C593"/>
      <c r="D593"/>
      <c r="E593"/>
      <c r="F593"/>
      <c r="G593"/>
      <c r="H593"/>
      <c r="I593"/>
      <c r="J593"/>
    </row>
    <row r="594" spans="2:10" x14ac:dyDescent="0.25">
      <c r="B594"/>
      <c r="C594"/>
      <c r="D594"/>
      <c r="E594"/>
      <c r="F594"/>
      <c r="G594"/>
      <c r="H594"/>
      <c r="I594"/>
      <c r="J594"/>
    </row>
    <row r="595" spans="2:10" x14ac:dyDescent="0.25">
      <c r="B595"/>
      <c r="C595"/>
      <c r="D595"/>
      <c r="E595"/>
      <c r="F595"/>
      <c r="G595"/>
      <c r="H595"/>
      <c r="I595"/>
      <c r="J595"/>
    </row>
    <row r="596" spans="2:10" x14ac:dyDescent="0.25">
      <c r="B596"/>
      <c r="C596"/>
      <c r="D596"/>
      <c r="E596"/>
      <c r="F596"/>
      <c r="G596"/>
      <c r="H596"/>
      <c r="I596"/>
      <c r="J596"/>
    </row>
    <row r="597" spans="2:10" x14ac:dyDescent="0.25">
      <c r="B597"/>
      <c r="C597"/>
      <c r="D597"/>
      <c r="E597"/>
      <c r="F597"/>
      <c r="G597"/>
      <c r="H597"/>
      <c r="I597"/>
      <c r="J597"/>
    </row>
    <row r="598" spans="2:10" x14ac:dyDescent="0.25">
      <c r="B598"/>
      <c r="C598"/>
      <c r="D598"/>
      <c r="E598"/>
      <c r="F598"/>
      <c r="G598"/>
      <c r="H598"/>
      <c r="I598"/>
      <c r="J598"/>
    </row>
    <row r="599" spans="2:10" x14ac:dyDescent="0.25">
      <c r="B599"/>
      <c r="C599"/>
      <c r="D599"/>
      <c r="E599"/>
      <c r="F599"/>
      <c r="G599"/>
      <c r="H599"/>
      <c r="I599"/>
      <c r="J599"/>
    </row>
    <row r="600" spans="2:10" x14ac:dyDescent="0.25">
      <c r="B600"/>
      <c r="C600"/>
      <c r="D600"/>
      <c r="E600"/>
      <c r="F600"/>
      <c r="G600"/>
      <c r="H600"/>
      <c r="I600"/>
      <c r="J600"/>
    </row>
    <row r="601" spans="2:10" x14ac:dyDescent="0.25">
      <c r="B601"/>
      <c r="C601"/>
      <c r="D601"/>
      <c r="E601"/>
      <c r="F601"/>
      <c r="G601"/>
      <c r="H601"/>
      <c r="I601"/>
      <c r="J601"/>
    </row>
    <row r="602" spans="2:10" x14ac:dyDescent="0.25">
      <c r="B602"/>
      <c r="C602"/>
      <c r="D602"/>
      <c r="E602"/>
      <c r="F602"/>
      <c r="G602"/>
      <c r="H602"/>
      <c r="I602"/>
      <c r="J602"/>
    </row>
    <row r="603" spans="2:10" x14ac:dyDescent="0.25">
      <c r="B603"/>
      <c r="C603"/>
      <c r="D603"/>
      <c r="E603"/>
      <c r="F603"/>
      <c r="G603"/>
      <c r="H603"/>
      <c r="I603"/>
      <c r="J603"/>
    </row>
    <row r="604" spans="2:10" x14ac:dyDescent="0.25">
      <c r="B604"/>
      <c r="C604"/>
      <c r="D604"/>
      <c r="E604"/>
      <c r="F604"/>
      <c r="G604"/>
      <c r="H604"/>
      <c r="I604"/>
      <c r="J604"/>
    </row>
    <row r="605" spans="2:10" x14ac:dyDescent="0.25">
      <c r="B605"/>
      <c r="C605"/>
      <c r="D605"/>
      <c r="E605"/>
      <c r="F605"/>
      <c r="G605"/>
      <c r="H605"/>
      <c r="I605"/>
      <c r="J605"/>
    </row>
    <row r="606" spans="2:10" x14ac:dyDescent="0.25">
      <c r="B606"/>
      <c r="C606"/>
      <c r="D606"/>
      <c r="E606"/>
      <c r="F606"/>
      <c r="G606"/>
      <c r="H606"/>
      <c r="I606"/>
      <c r="J606"/>
    </row>
    <row r="607" spans="2:10" x14ac:dyDescent="0.25">
      <c r="B607"/>
      <c r="C607"/>
      <c r="D607"/>
      <c r="E607"/>
      <c r="F607"/>
      <c r="G607"/>
      <c r="H607"/>
      <c r="I607"/>
      <c r="J607"/>
    </row>
    <row r="608" spans="2:10" x14ac:dyDescent="0.25">
      <c r="B608"/>
      <c r="C608"/>
      <c r="D608"/>
      <c r="E608"/>
      <c r="F608"/>
      <c r="G608"/>
      <c r="H608"/>
      <c r="I608"/>
      <c r="J608"/>
    </row>
    <row r="609" spans="2:10" x14ac:dyDescent="0.25">
      <c r="B609"/>
      <c r="C609"/>
      <c r="D609"/>
      <c r="E609"/>
      <c r="F609"/>
      <c r="G609"/>
      <c r="H609"/>
      <c r="I609"/>
      <c r="J609"/>
    </row>
    <row r="610" spans="2:10" x14ac:dyDescent="0.25">
      <c r="B610"/>
      <c r="C610"/>
      <c r="D610"/>
      <c r="E610"/>
      <c r="F610"/>
      <c r="G610"/>
      <c r="H610"/>
      <c r="I610"/>
      <c r="J610"/>
    </row>
    <row r="611" spans="2:10" x14ac:dyDescent="0.25">
      <c r="B611"/>
      <c r="C611"/>
      <c r="D611"/>
      <c r="E611"/>
      <c r="F611"/>
      <c r="G611"/>
      <c r="H611"/>
      <c r="I611"/>
      <c r="J611"/>
    </row>
    <row r="612" spans="2:10" x14ac:dyDescent="0.25">
      <c r="B612"/>
      <c r="C612"/>
      <c r="D612"/>
      <c r="E612"/>
      <c r="F612"/>
      <c r="G612"/>
      <c r="H612"/>
      <c r="I612"/>
      <c r="J612"/>
    </row>
    <row r="613" spans="2:10" x14ac:dyDescent="0.25">
      <c r="B613"/>
      <c r="C613"/>
      <c r="D613"/>
      <c r="E613"/>
      <c r="F613"/>
      <c r="G613"/>
      <c r="H613"/>
      <c r="I613"/>
      <c r="J613"/>
    </row>
    <row r="614" spans="2:10" x14ac:dyDescent="0.25">
      <c r="B614"/>
      <c r="C614"/>
      <c r="D614"/>
      <c r="E614"/>
      <c r="F614"/>
      <c r="G614"/>
      <c r="H614"/>
      <c r="I614"/>
      <c r="J614"/>
    </row>
    <row r="615" spans="2:10" x14ac:dyDescent="0.25">
      <c r="B615"/>
      <c r="C615"/>
      <c r="D615"/>
      <c r="E615"/>
      <c r="F615"/>
      <c r="G615"/>
      <c r="H615"/>
      <c r="I615"/>
      <c r="J615"/>
    </row>
    <row r="616" spans="2:10" x14ac:dyDescent="0.25">
      <c r="B616"/>
      <c r="C616"/>
      <c r="D616"/>
      <c r="E616"/>
      <c r="F616"/>
      <c r="G616"/>
      <c r="H616"/>
      <c r="I616"/>
      <c r="J616"/>
    </row>
    <row r="617" spans="2:10" x14ac:dyDescent="0.25">
      <c r="B617"/>
      <c r="C617"/>
      <c r="D617"/>
      <c r="E617"/>
      <c r="F617"/>
      <c r="G617"/>
      <c r="H617"/>
      <c r="I617"/>
      <c r="J617"/>
    </row>
    <row r="618" spans="2:10" x14ac:dyDescent="0.25">
      <c r="B618"/>
      <c r="C618"/>
      <c r="D618"/>
      <c r="E618"/>
      <c r="F618"/>
      <c r="G618"/>
      <c r="H618"/>
      <c r="I618"/>
      <c r="J618"/>
    </row>
    <row r="619" spans="2:10" x14ac:dyDescent="0.25">
      <c r="B619"/>
      <c r="C619"/>
      <c r="D619"/>
      <c r="E619"/>
      <c r="F619"/>
      <c r="G619"/>
      <c r="H619"/>
      <c r="I619"/>
      <c r="J619"/>
    </row>
    <row r="620" spans="2:10" x14ac:dyDescent="0.25">
      <c r="B620"/>
      <c r="C620"/>
      <c r="D620"/>
      <c r="E620"/>
      <c r="F620"/>
      <c r="G620"/>
      <c r="H620"/>
      <c r="I620"/>
      <c r="J620"/>
    </row>
    <row r="621" spans="2:10" x14ac:dyDescent="0.25">
      <c r="B621"/>
      <c r="C621"/>
      <c r="D621"/>
      <c r="E621"/>
      <c r="F621"/>
      <c r="G621"/>
      <c r="H621"/>
      <c r="I621"/>
      <c r="J621"/>
    </row>
    <row r="622" spans="2:10" x14ac:dyDescent="0.25">
      <c r="B622"/>
      <c r="C622"/>
      <c r="D622"/>
      <c r="E622"/>
      <c r="F622"/>
      <c r="G622"/>
      <c r="H622"/>
      <c r="I622"/>
      <c r="J622"/>
    </row>
    <row r="623" spans="2:10" x14ac:dyDescent="0.25">
      <c r="B623"/>
      <c r="C623"/>
      <c r="D623"/>
      <c r="E623"/>
      <c r="F623"/>
      <c r="G623"/>
      <c r="H623"/>
      <c r="I623"/>
      <c r="J623"/>
    </row>
    <row r="624" spans="2:10" x14ac:dyDescent="0.25">
      <c r="B624"/>
      <c r="C624"/>
      <c r="D624"/>
      <c r="E624"/>
      <c r="F624"/>
      <c r="G624"/>
      <c r="H624"/>
      <c r="I624"/>
      <c r="J624"/>
    </row>
    <row r="625" spans="2:10" x14ac:dyDescent="0.25">
      <c r="B625"/>
      <c r="C625"/>
      <c r="D625"/>
      <c r="E625"/>
      <c r="F625"/>
      <c r="G625"/>
      <c r="H625"/>
      <c r="I625"/>
      <c r="J625"/>
    </row>
    <row r="626" spans="2:10" x14ac:dyDescent="0.25">
      <c r="B626"/>
      <c r="C626"/>
      <c r="D626"/>
      <c r="E626"/>
      <c r="F626"/>
      <c r="G626"/>
      <c r="H626"/>
      <c r="I626"/>
      <c r="J626"/>
    </row>
    <row r="627" spans="2:10" x14ac:dyDescent="0.25">
      <c r="B627"/>
      <c r="C627"/>
      <c r="D627"/>
      <c r="E627"/>
      <c r="F627"/>
      <c r="G627"/>
      <c r="H627"/>
      <c r="I627"/>
      <c r="J627"/>
    </row>
    <row r="628" spans="2:10" x14ac:dyDescent="0.25">
      <c r="B628"/>
      <c r="C628"/>
      <c r="D628"/>
      <c r="E628"/>
      <c r="F628"/>
      <c r="G628"/>
      <c r="H628"/>
      <c r="I628"/>
      <c r="J628"/>
    </row>
    <row r="629" spans="2:10" x14ac:dyDescent="0.25">
      <c r="B629"/>
      <c r="C629"/>
      <c r="D629"/>
      <c r="E629"/>
      <c r="F629"/>
      <c r="G629"/>
      <c r="H629"/>
      <c r="I629"/>
      <c r="J629"/>
    </row>
    <row r="630" spans="2:10" x14ac:dyDescent="0.25">
      <c r="B630"/>
      <c r="C630"/>
      <c r="D630"/>
      <c r="E630"/>
      <c r="F630"/>
      <c r="G630"/>
      <c r="H630"/>
      <c r="I630"/>
      <c r="J630"/>
    </row>
    <row r="631" spans="2:10" x14ac:dyDescent="0.25">
      <c r="B631"/>
      <c r="C631"/>
      <c r="D631"/>
      <c r="E631"/>
      <c r="F631"/>
      <c r="G631"/>
      <c r="H631"/>
      <c r="I631"/>
      <c r="J631"/>
    </row>
    <row r="632" spans="2:10" x14ac:dyDescent="0.25">
      <c r="B632"/>
      <c r="C632"/>
      <c r="D632"/>
      <c r="E632"/>
      <c r="F632"/>
      <c r="G632"/>
      <c r="H632"/>
      <c r="I632"/>
      <c r="J632"/>
    </row>
    <row r="633" spans="2:10" x14ac:dyDescent="0.25">
      <c r="B633"/>
      <c r="C633"/>
      <c r="D633"/>
      <c r="E633"/>
      <c r="F633"/>
      <c r="G633"/>
      <c r="H633"/>
      <c r="I633"/>
      <c r="J633"/>
    </row>
    <row r="634" spans="2:10" x14ac:dyDescent="0.25">
      <c r="B634"/>
      <c r="C634"/>
      <c r="D634"/>
      <c r="E634"/>
      <c r="F634"/>
      <c r="G634"/>
      <c r="H634"/>
      <c r="I634"/>
      <c r="J634"/>
    </row>
    <row r="635" spans="2:10" x14ac:dyDescent="0.25">
      <c r="B635"/>
      <c r="C635"/>
      <c r="D635"/>
      <c r="E635"/>
      <c r="F635"/>
      <c r="G635"/>
      <c r="H635"/>
      <c r="I635"/>
      <c r="J635"/>
    </row>
    <row r="636" spans="2:10" x14ac:dyDescent="0.25">
      <c r="B636"/>
      <c r="C636"/>
      <c r="D636"/>
      <c r="E636"/>
      <c r="F636"/>
      <c r="G636"/>
      <c r="H636"/>
      <c r="I636"/>
      <c r="J636"/>
    </row>
    <row r="637" spans="2:10" x14ac:dyDescent="0.25">
      <c r="B637"/>
      <c r="C637"/>
      <c r="D637"/>
      <c r="E637"/>
      <c r="F637"/>
      <c r="G637"/>
      <c r="H637"/>
      <c r="I637"/>
      <c r="J637"/>
    </row>
    <row r="638" spans="2:10" x14ac:dyDescent="0.25">
      <c r="B638"/>
      <c r="C638"/>
      <c r="D638"/>
      <c r="E638"/>
      <c r="F638"/>
      <c r="G638"/>
      <c r="H638"/>
      <c r="I638"/>
      <c r="J638"/>
    </row>
    <row r="639" spans="2:10" x14ac:dyDescent="0.25">
      <c r="B639"/>
      <c r="C639"/>
      <c r="D639"/>
      <c r="E639"/>
      <c r="F639"/>
      <c r="G639"/>
      <c r="H639"/>
      <c r="I639"/>
      <c r="J639"/>
    </row>
    <row r="640" spans="2:10" x14ac:dyDescent="0.25">
      <c r="B640"/>
      <c r="C640"/>
      <c r="D640"/>
      <c r="E640"/>
      <c r="F640"/>
      <c r="G640"/>
      <c r="H640"/>
      <c r="I640"/>
      <c r="J640"/>
    </row>
    <row r="641" spans="2:10" x14ac:dyDescent="0.25">
      <c r="B641"/>
      <c r="C641"/>
      <c r="D641"/>
      <c r="E641"/>
      <c r="F641"/>
      <c r="G641"/>
      <c r="H641"/>
      <c r="I641"/>
      <c r="J641"/>
    </row>
    <row r="642" spans="2:10" x14ac:dyDescent="0.25">
      <c r="B642"/>
      <c r="C642"/>
      <c r="D642"/>
      <c r="E642"/>
      <c r="F642"/>
      <c r="G642"/>
      <c r="H642"/>
      <c r="I642"/>
      <c r="J642"/>
    </row>
    <row r="643" spans="2:10" x14ac:dyDescent="0.25">
      <c r="B643"/>
      <c r="C643"/>
      <c r="D643"/>
      <c r="E643"/>
      <c r="F643"/>
      <c r="G643"/>
      <c r="H643"/>
      <c r="I643"/>
      <c r="J643"/>
    </row>
    <row r="644" spans="2:10" x14ac:dyDescent="0.25">
      <c r="B644"/>
      <c r="C644"/>
      <c r="D644"/>
      <c r="E644"/>
      <c r="F644"/>
      <c r="G644"/>
      <c r="H644"/>
      <c r="I644"/>
      <c r="J644"/>
    </row>
    <row r="645" spans="2:10" x14ac:dyDescent="0.25">
      <c r="B645"/>
      <c r="C645"/>
      <c r="D645"/>
      <c r="E645"/>
      <c r="F645"/>
      <c r="G645"/>
      <c r="H645"/>
      <c r="I645"/>
      <c r="J645"/>
    </row>
    <row r="646" spans="2:10" x14ac:dyDescent="0.25">
      <c r="B646"/>
      <c r="C646"/>
      <c r="D646"/>
      <c r="E646"/>
      <c r="F646"/>
      <c r="G646"/>
      <c r="H646"/>
      <c r="I646"/>
      <c r="J646"/>
    </row>
    <row r="647" spans="2:10" x14ac:dyDescent="0.25">
      <c r="B647"/>
      <c r="C647"/>
      <c r="D647"/>
      <c r="E647"/>
      <c r="F647"/>
      <c r="G647"/>
      <c r="H647"/>
      <c r="I647"/>
      <c r="J647"/>
    </row>
    <row r="648" spans="2:10" x14ac:dyDescent="0.25">
      <c r="B648"/>
      <c r="C648"/>
      <c r="D648"/>
      <c r="E648"/>
      <c r="F648"/>
      <c r="G648"/>
      <c r="H648"/>
      <c r="I648"/>
      <c r="J648"/>
    </row>
    <row r="649" spans="2:10" x14ac:dyDescent="0.25">
      <c r="B649"/>
      <c r="C649"/>
      <c r="D649"/>
      <c r="E649"/>
      <c r="F649"/>
      <c r="G649"/>
      <c r="H649"/>
      <c r="I649"/>
      <c r="J649"/>
    </row>
    <row r="650" spans="2:10" x14ac:dyDescent="0.25">
      <c r="B650"/>
      <c r="C650"/>
      <c r="D650"/>
      <c r="E650"/>
      <c r="F650"/>
      <c r="G650"/>
      <c r="H650"/>
      <c r="I650"/>
      <c r="J650"/>
    </row>
    <row r="651" spans="2:10" x14ac:dyDescent="0.25">
      <c r="B651"/>
      <c r="C651"/>
      <c r="D651"/>
      <c r="E651"/>
      <c r="F651"/>
      <c r="G651"/>
      <c r="H651"/>
      <c r="I651"/>
      <c r="J651"/>
    </row>
    <row r="652" spans="2:10" x14ac:dyDescent="0.25">
      <c r="B652"/>
      <c r="C652"/>
      <c r="D652"/>
      <c r="E652"/>
      <c r="F652"/>
      <c r="G652"/>
      <c r="H652"/>
      <c r="I652"/>
      <c r="J652"/>
    </row>
    <row r="653" spans="2:10" x14ac:dyDescent="0.25">
      <c r="B653"/>
      <c r="C653"/>
      <c r="D653"/>
      <c r="E653"/>
      <c r="F653"/>
      <c r="G653"/>
      <c r="H653"/>
      <c r="I653"/>
      <c r="J653"/>
    </row>
    <row r="654" spans="2:10" x14ac:dyDescent="0.25">
      <c r="B654"/>
      <c r="C654"/>
      <c r="D654"/>
      <c r="E654"/>
      <c r="F654"/>
      <c r="G654"/>
      <c r="H654"/>
      <c r="I654"/>
      <c r="J654"/>
    </row>
    <row r="655" spans="2:10" x14ac:dyDescent="0.25">
      <c r="B655"/>
      <c r="C655"/>
      <c r="D655"/>
      <c r="E655"/>
      <c r="F655"/>
      <c r="G655"/>
      <c r="H655"/>
      <c r="I655"/>
      <c r="J655"/>
    </row>
    <row r="656" spans="2:10" x14ac:dyDescent="0.25">
      <c r="B656"/>
      <c r="C656"/>
      <c r="D656"/>
      <c r="E656"/>
      <c r="F656"/>
      <c r="G656"/>
      <c r="H656"/>
      <c r="I656"/>
      <c r="J656"/>
    </row>
    <row r="657" spans="2:10" x14ac:dyDescent="0.25">
      <c r="B657"/>
      <c r="C657"/>
      <c r="D657"/>
      <c r="E657"/>
      <c r="F657"/>
      <c r="G657"/>
      <c r="H657"/>
      <c r="I657"/>
      <c r="J657"/>
    </row>
    <row r="658" spans="2:10" x14ac:dyDescent="0.25">
      <c r="B658"/>
      <c r="C658"/>
      <c r="D658"/>
      <c r="E658"/>
      <c r="F658"/>
      <c r="G658"/>
      <c r="H658"/>
      <c r="I658"/>
      <c r="J658"/>
    </row>
    <row r="659" spans="2:10" x14ac:dyDescent="0.25">
      <c r="B659"/>
      <c r="C659"/>
      <c r="D659"/>
      <c r="E659"/>
      <c r="F659"/>
      <c r="G659"/>
      <c r="H659"/>
      <c r="I659"/>
      <c r="J659"/>
    </row>
    <row r="660" spans="2:10" x14ac:dyDescent="0.25">
      <c r="B660"/>
      <c r="C660"/>
      <c r="D660"/>
      <c r="E660"/>
      <c r="F660"/>
      <c r="G660"/>
      <c r="H660"/>
      <c r="I660"/>
      <c r="J660"/>
    </row>
    <row r="661" spans="2:10" x14ac:dyDescent="0.25">
      <c r="B661"/>
      <c r="C661"/>
      <c r="D661"/>
      <c r="E661"/>
      <c r="F661"/>
      <c r="G661"/>
      <c r="H661"/>
      <c r="I661"/>
      <c r="J661"/>
    </row>
    <row r="662" spans="2:10" x14ac:dyDescent="0.25">
      <c r="B662"/>
      <c r="C662"/>
      <c r="D662"/>
      <c r="E662"/>
      <c r="F662"/>
      <c r="G662"/>
      <c r="H662"/>
      <c r="I662"/>
      <c r="J662"/>
    </row>
    <row r="663" spans="2:10" x14ac:dyDescent="0.25">
      <c r="B663"/>
      <c r="C663"/>
      <c r="D663"/>
      <c r="E663"/>
      <c r="F663"/>
      <c r="G663"/>
      <c r="H663"/>
      <c r="I663"/>
      <c r="J663"/>
    </row>
    <row r="664" spans="2:10" x14ac:dyDescent="0.25">
      <c r="B664"/>
      <c r="C664"/>
      <c r="D664"/>
      <c r="E664"/>
      <c r="F664"/>
      <c r="G664"/>
      <c r="H664"/>
      <c r="I664"/>
      <c r="J664"/>
    </row>
    <row r="665" spans="2:10" x14ac:dyDescent="0.25">
      <c r="B665"/>
      <c r="C665"/>
      <c r="D665"/>
      <c r="E665"/>
      <c r="F665"/>
      <c r="G665"/>
      <c r="H665"/>
      <c r="I665"/>
      <c r="J665"/>
    </row>
    <row r="666" spans="2:10" x14ac:dyDescent="0.25">
      <c r="B666"/>
      <c r="C666"/>
      <c r="D666"/>
      <c r="E666"/>
      <c r="F666"/>
      <c r="G666"/>
      <c r="H666"/>
      <c r="I666"/>
      <c r="J666"/>
    </row>
    <row r="667" spans="2:10" x14ac:dyDescent="0.25">
      <c r="B667"/>
      <c r="C667"/>
      <c r="D667"/>
      <c r="E667"/>
      <c r="F667"/>
      <c r="G667"/>
      <c r="H667"/>
      <c r="I667"/>
      <c r="J667"/>
    </row>
    <row r="668" spans="2:10" x14ac:dyDescent="0.25">
      <c r="B668"/>
      <c r="C668"/>
      <c r="D668"/>
      <c r="E668"/>
      <c r="F668"/>
      <c r="G668"/>
      <c r="H668"/>
      <c r="I668"/>
      <c r="J668"/>
    </row>
    <row r="669" spans="2:10" x14ac:dyDescent="0.25">
      <c r="B669"/>
      <c r="C669"/>
      <c r="D669"/>
      <c r="E669"/>
      <c r="F669"/>
      <c r="G669"/>
      <c r="H669"/>
      <c r="I669"/>
      <c r="J669"/>
    </row>
    <row r="670" spans="2:10" x14ac:dyDescent="0.25">
      <c r="B670"/>
      <c r="C670"/>
      <c r="D670"/>
      <c r="E670"/>
      <c r="F670"/>
      <c r="G670"/>
      <c r="H670"/>
      <c r="I670"/>
      <c r="J670"/>
    </row>
    <row r="671" spans="2:10" x14ac:dyDescent="0.25">
      <c r="B671"/>
      <c r="C671"/>
      <c r="D671"/>
      <c r="E671"/>
      <c r="F671"/>
      <c r="G671"/>
      <c r="H671"/>
      <c r="I671"/>
      <c r="J671"/>
    </row>
    <row r="672" spans="2:10" x14ac:dyDescent="0.25">
      <c r="B672"/>
      <c r="C672"/>
      <c r="D672"/>
      <c r="E672"/>
      <c r="F672"/>
      <c r="G672"/>
      <c r="H672"/>
      <c r="I672"/>
      <c r="J672"/>
    </row>
    <row r="673" spans="2:10" x14ac:dyDescent="0.25">
      <c r="B673"/>
      <c r="C673"/>
      <c r="D673"/>
      <c r="E673"/>
      <c r="F673"/>
      <c r="G673"/>
      <c r="H673"/>
      <c r="I673"/>
      <c r="J673"/>
    </row>
    <row r="674" spans="2:10" x14ac:dyDescent="0.25">
      <c r="B674"/>
      <c r="C674"/>
      <c r="D674"/>
      <c r="E674"/>
      <c r="F674"/>
      <c r="G674"/>
      <c r="H674"/>
      <c r="I674"/>
      <c r="J674"/>
    </row>
    <row r="675" spans="2:10" x14ac:dyDescent="0.25">
      <c r="B675"/>
      <c r="C675"/>
      <c r="D675"/>
      <c r="E675"/>
      <c r="F675"/>
      <c r="G675"/>
      <c r="H675"/>
      <c r="I675"/>
      <c r="J675"/>
    </row>
    <row r="676" spans="2:10" x14ac:dyDescent="0.25">
      <c r="B676"/>
      <c r="C676"/>
      <c r="D676"/>
      <c r="E676"/>
      <c r="F676"/>
      <c r="G676"/>
      <c r="H676"/>
      <c r="I676"/>
      <c r="J676"/>
    </row>
    <row r="677" spans="2:10" x14ac:dyDescent="0.25">
      <c r="B677"/>
      <c r="C677"/>
      <c r="D677"/>
      <c r="E677"/>
      <c r="F677"/>
      <c r="G677"/>
      <c r="H677"/>
      <c r="I677"/>
      <c r="J677"/>
    </row>
    <row r="678" spans="2:10" x14ac:dyDescent="0.25">
      <c r="B678"/>
      <c r="C678"/>
      <c r="D678"/>
      <c r="E678"/>
      <c r="F678"/>
      <c r="G678"/>
      <c r="H678"/>
      <c r="I678"/>
      <c r="J678"/>
    </row>
    <row r="679" spans="2:10" x14ac:dyDescent="0.25">
      <c r="B679"/>
      <c r="C679"/>
      <c r="D679"/>
      <c r="E679"/>
      <c r="F679"/>
      <c r="G679"/>
      <c r="H679"/>
      <c r="I679"/>
      <c r="J679"/>
    </row>
    <row r="680" spans="2:10" x14ac:dyDescent="0.25">
      <c r="B680"/>
      <c r="C680"/>
      <c r="D680"/>
      <c r="E680"/>
      <c r="F680"/>
      <c r="G680"/>
      <c r="H680"/>
      <c r="I680"/>
      <c r="J680"/>
    </row>
    <row r="681" spans="2:10" x14ac:dyDescent="0.25">
      <c r="B681"/>
      <c r="C681"/>
      <c r="D681"/>
      <c r="E681"/>
      <c r="F681"/>
      <c r="G681"/>
      <c r="H681"/>
      <c r="I681"/>
      <c r="J681"/>
    </row>
    <row r="682" spans="2:10" x14ac:dyDescent="0.25">
      <c r="B682"/>
      <c r="C682"/>
      <c r="D682"/>
      <c r="E682"/>
      <c r="F682"/>
      <c r="G682"/>
      <c r="H682"/>
      <c r="I682"/>
      <c r="J682"/>
    </row>
    <row r="683" spans="2:10" x14ac:dyDescent="0.25">
      <c r="B683"/>
      <c r="C683"/>
      <c r="D683"/>
      <c r="E683"/>
      <c r="F683"/>
      <c r="G683"/>
      <c r="H683"/>
      <c r="I683"/>
      <c r="J683"/>
    </row>
    <row r="684" spans="2:10" x14ac:dyDescent="0.25">
      <c r="B684"/>
      <c r="C684"/>
      <c r="D684"/>
      <c r="E684"/>
      <c r="F684"/>
      <c r="G684"/>
      <c r="H684"/>
      <c r="I684"/>
      <c r="J684"/>
    </row>
    <row r="685" spans="2:10" x14ac:dyDescent="0.25">
      <c r="B685"/>
      <c r="C685"/>
      <c r="D685"/>
      <c r="E685"/>
      <c r="F685"/>
      <c r="G685"/>
      <c r="H685"/>
      <c r="I685"/>
      <c r="J685"/>
    </row>
    <row r="686" spans="2:10" x14ac:dyDescent="0.25">
      <c r="B686"/>
      <c r="C686"/>
      <c r="D686"/>
      <c r="E686"/>
      <c r="F686"/>
      <c r="G686"/>
      <c r="H686"/>
      <c r="I686"/>
      <c r="J686"/>
    </row>
    <row r="687" spans="2:10" x14ac:dyDescent="0.25">
      <c r="B687"/>
      <c r="C687"/>
      <c r="D687"/>
      <c r="E687"/>
      <c r="F687"/>
      <c r="G687"/>
      <c r="H687"/>
      <c r="I687"/>
      <c r="J687"/>
    </row>
    <row r="688" spans="2:10" x14ac:dyDescent="0.25">
      <c r="B688"/>
      <c r="C688"/>
      <c r="D688"/>
      <c r="E688"/>
      <c r="F688"/>
      <c r="G688"/>
      <c r="H688"/>
      <c r="I688"/>
      <c r="J688"/>
    </row>
    <row r="689" spans="2:10" x14ac:dyDescent="0.25">
      <c r="B689"/>
      <c r="C689"/>
      <c r="D689"/>
      <c r="E689"/>
      <c r="F689"/>
      <c r="G689"/>
      <c r="H689"/>
      <c r="I689"/>
      <c r="J689"/>
    </row>
    <row r="690" spans="2:10" x14ac:dyDescent="0.25">
      <c r="B690"/>
      <c r="C690"/>
      <c r="D690"/>
      <c r="E690"/>
      <c r="F690"/>
      <c r="G690"/>
      <c r="H690"/>
      <c r="I690"/>
      <c r="J690"/>
    </row>
    <row r="691" spans="2:10" x14ac:dyDescent="0.25">
      <c r="B691"/>
      <c r="C691"/>
      <c r="D691"/>
      <c r="E691"/>
      <c r="F691"/>
      <c r="G691"/>
      <c r="H691"/>
      <c r="I691"/>
      <c r="J691"/>
    </row>
    <row r="692" spans="2:10" x14ac:dyDescent="0.25">
      <c r="B692"/>
      <c r="C692"/>
      <c r="D692"/>
      <c r="E692"/>
      <c r="F692"/>
      <c r="G692"/>
      <c r="H692"/>
      <c r="I692"/>
      <c r="J692"/>
    </row>
    <row r="693" spans="2:10" x14ac:dyDescent="0.25">
      <c r="B693"/>
      <c r="C693"/>
      <c r="D693"/>
      <c r="E693"/>
      <c r="F693"/>
      <c r="G693"/>
      <c r="H693"/>
      <c r="I693"/>
      <c r="J693"/>
    </row>
    <row r="694" spans="2:10" x14ac:dyDescent="0.25">
      <c r="B694"/>
      <c r="C694"/>
      <c r="D694"/>
      <c r="E694"/>
      <c r="F694"/>
      <c r="G694"/>
      <c r="H694"/>
      <c r="I694"/>
      <c r="J694"/>
    </row>
    <row r="695" spans="2:10" x14ac:dyDescent="0.25">
      <c r="B695"/>
      <c r="C695"/>
      <c r="D695"/>
      <c r="E695"/>
      <c r="F695"/>
      <c r="G695"/>
      <c r="H695"/>
      <c r="I695"/>
      <c r="J695"/>
    </row>
    <row r="696" spans="2:10" x14ac:dyDescent="0.25">
      <c r="B696"/>
      <c r="C696"/>
      <c r="D696"/>
      <c r="E696"/>
      <c r="F696"/>
      <c r="G696"/>
      <c r="H696"/>
      <c r="I696"/>
      <c r="J696"/>
    </row>
    <row r="697" spans="2:10" x14ac:dyDescent="0.25">
      <c r="B697"/>
      <c r="C697"/>
      <c r="D697"/>
      <c r="E697"/>
      <c r="F697"/>
      <c r="G697"/>
      <c r="H697"/>
      <c r="I697"/>
      <c r="J697"/>
    </row>
    <row r="698" spans="2:10" x14ac:dyDescent="0.25">
      <c r="B698"/>
      <c r="C698"/>
      <c r="D698"/>
      <c r="E698"/>
      <c r="F698"/>
      <c r="G698"/>
      <c r="H698"/>
      <c r="I698"/>
      <c r="J698"/>
    </row>
    <row r="699" spans="2:10" x14ac:dyDescent="0.25">
      <c r="B699"/>
      <c r="C699"/>
      <c r="D699"/>
      <c r="E699"/>
      <c r="F699"/>
      <c r="G699"/>
      <c r="H699"/>
      <c r="I699"/>
      <c r="J699"/>
    </row>
    <row r="700" spans="2:10" x14ac:dyDescent="0.25">
      <c r="B700"/>
      <c r="C700"/>
      <c r="D700"/>
      <c r="E700"/>
      <c r="F700"/>
      <c r="G700"/>
      <c r="H700"/>
      <c r="I700"/>
      <c r="J700"/>
    </row>
    <row r="701" spans="2:10" x14ac:dyDescent="0.25">
      <c r="B701"/>
      <c r="C701"/>
      <c r="D701"/>
      <c r="E701"/>
      <c r="F701"/>
      <c r="G701"/>
      <c r="H701"/>
      <c r="I701"/>
      <c r="J701"/>
    </row>
    <row r="702" spans="2:10" x14ac:dyDescent="0.25">
      <c r="B702"/>
      <c r="C702"/>
      <c r="D702"/>
      <c r="E702"/>
      <c r="F702"/>
      <c r="G702"/>
      <c r="H702"/>
      <c r="I702"/>
      <c r="J702"/>
    </row>
    <row r="703" spans="2:10" x14ac:dyDescent="0.25">
      <c r="B703"/>
      <c r="C703"/>
      <c r="D703"/>
      <c r="E703"/>
      <c r="F703"/>
      <c r="G703"/>
      <c r="H703"/>
      <c r="I703"/>
      <c r="J703"/>
    </row>
    <row r="704" spans="2:10" x14ac:dyDescent="0.25">
      <c r="B704"/>
      <c r="C704"/>
      <c r="D704"/>
      <c r="E704"/>
      <c r="F704"/>
      <c r="G704"/>
      <c r="H704"/>
      <c r="I704"/>
      <c r="J704"/>
    </row>
    <row r="705" spans="2:10" x14ac:dyDescent="0.25">
      <c r="B705"/>
      <c r="C705"/>
      <c r="D705"/>
      <c r="E705"/>
      <c r="F705"/>
      <c r="G705"/>
      <c r="H705"/>
      <c r="I705"/>
      <c r="J705"/>
    </row>
    <row r="706" spans="2:10" x14ac:dyDescent="0.25">
      <c r="B706"/>
      <c r="C706"/>
      <c r="D706"/>
      <c r="E706"/>
      <c r="F706"/>
      <c r="G706"/>
      <c r="H706"/>
      <c r="I706"/>
      <c r="J706"/>
    </row>
    <row r="707" spans="2:10" x14ac:dyDescent="0.25">
      <c r="B707"/>
      <c r="C707"/>
      <c r="D707"/>
      <c r="E707"/>
      <c r="F707"/>
      <c r="G707"/>
      <c r="H707"/>
      <c r="I707"/>
      <c r="J707"/>
    </row>
    <row r="708" spans="2:10" x14ac:dyDescent="0.25">
      <c r="B708"/>
      <c r="C708"/>
      <c r="D708"/>
      <c r="E708"/>
      <c r="F708"/>
      <c r="G708"/>
      <c r="H708"/>
      <c r="I708"/>
      <c r="J708"/>
    </row>
    <row r="709" spans="2:10" x14ac:dyDescent="0.25">
      <c r="B709"/>
      <c r="C709"/>
      <c r="D709"/>
      <c r="E709"/>
      <c r="F709"/>
      <c r="G709"/>
      <c r="H709"/>
      <c r="I709"/>
      <c r="J709"/>
    </row>
    <row r="710" spans="2:10" x14ac:dyDescent="0.25">
      <c r="B710"/>
      <c r="C710"/>
      <c r="D710"/>
      <c r="E710"/>
      <c r="F710"/>
      <c r="G710"/>
      <c r="H710"/>
      <c r="I710"/>
      <c r="J710"/>
    </row>
    <row r="711" spans="2:10" x14ac:dyDescent="0.25">
      <c r="B711"/>
      <c r="C711"/>
      <c r="D711"/>
      <c r="E711"/>
      <c r="F711"/>
      <c r="G711"/>
      <c r="H711"/>
      <c r="I711"/>
      <c r="J711"/>
    </row>
    <row r="712" spans="2:10" x14ac:dyDescent="0.25">
      <c r="B712"/>
      <c r="C712"/>
      <c r="D712"/>
      <c r="E712"/>
      <c r="F712"/>
      <c r="G712"/>
      <c r="H712"/>
      <c r="I712"/>
      <c r="J712"/>
    </row>
    <row r="713" spans="2:10" x14ac:dyDescent="0.25">
      <c r="B713"/>
      <c r="C713"/>
      <c r="D713"/>
      <c r="E713"/>
      <c r="F713"/>
      <c r="G713"/>
      <c r="H713"/>
      <c r="I713"/>
      <c r="J713"/>
    </row>
    <row r="714" spans="2:10" x14ac:dyDescent="0.25">
      <c r="B714"/>
      <c r="C714"/>
      <c r="D714"/>
      <c r="E714"/>
      <c r="F714"/>
      <c r="G714"/>
      <c r="H714"/>
      <c r="I714"/>
      <c r="J714"/>
    </row>
    <row r="715" spans="2:10" x14ac:dyDescent="0.25">
      <c r="B715"/>
      <c r="C715"/>
      <c r="D715"/>
      <c r="E715"/>
      <c r="F715"/>
      <c r="G715"/>
      <c r="H715"/>
      <c r="I715"/>
      <c r="J715"/>
    </row>
    <row r="716" spans="2:10" x14ac:dyDescent="0.25">
      <c r="B716"/>
      <c r="C716"/>
      <c r="D716"/>
      <c r="E716"/>
      <c r="F716"/>
      <c r="G716"/>
      <c r="H716"/>
      <c r="I716"/>
      <c r="J716"/>
    </row>
    <row r="717" spans="2:10" x14ac:dyDescent="0.25">
      <c r="B717"/>
      <c r="C717"/>
      <c r="D717"/>
      <c r="E717"/>
      <c r="F717"/>
      <c r="G717"/>
      <c r="H717"/>
      <c r="I717"/>
      <c r="J717"/>
    </row>
    <row r="718" spans="2:10" x14ac:dyDescent="0.25">
      <c r="B718"/>
      <c r="C718"/>
      <c r="D718"/>
      <c r="E718"/>
      <c r="F718"/>
      <c r="G718"/>
      <c r="H718"/>
      <c r="I718"/>
      <c r="J718"/>
    </row>
    <row r="719" spans="2:10" x14ac:dyDescent="0.25">
      <c r="B719"/>
      <c r="C719"/>
      <c r="D719"/>
      <c r="E719"/>
      <c r="F719"/>
      <c r="G719"/>
      <c r="H719"/>
      <c r="I719"/>
      <c r="J719"/>
    </row>
    <row r="720" spans="2:10" x14ac:dyDescent="0.25">
      <c r="B720"/>
      <c r="C720"/>
      <c r="D720"/>
      <c r="E720"/>
      <c r="F720"/>
      <c r="G720"/>
      <c r="H720"/>
      <c r="I720"/>
      <c r="J720"/>
    </row>
    <row r="721" spans="2:10" x14ac:dyDescent="0.25">
      <c r="B721"/>
      <c r="C721"/>
      <c r="D721"/>
      <c r="E721"/>
      <c r="F721"/>
      <c r="G721"/>
      <c r="H721"/>
      <c r="I721"/>
      <c r="J721"/>
    </row>
    <row r="722" spans="2:10" x14ac:dyDescent="0.25">
      <c r="B722"/>
      <c r="C722"/>
      <c r="D722"/>
      <c r="E722"/>
      <c r="F722"/>
      <c r="G722"/>
      <c r="H722"/>
      <c r="I722"/>
      <c r="J722"/>
    </row>
    <row r="723" spans="2:10" x14ac:dyDescent="0.25">
      <c r="B723"/>
      <c r="C723"/>
      <c r="D723"/>
      <c r="E723"/>
      <c r="F723"/>
      <c r="G723"/>
      <c r="H723"/>
      <c r="I723"/>
      <c r="J723"/>
    </row>
    <row r="724" spans="2:10" x14ac:dyDescent="0.25">
      <c r="B724"/>
      <c r="C724"/>
      <c r="D724"/>
      <c r="E724"/>
      <c r="F724"/>
      <c r="G724"/>
      <c r="H724"/>
      <c r="I724"/>
      <c r="J724"/>
    </row>
    <row r="725" spans="2:10" x14ac:dyDescent="0.25">
      <c r="B725"/>
      <c r="C725"/>
      <c r="D725"/>
      <c r="E725"/>
      <c r="F725"/>
      <c r="G725"/>
      <c r="H725"/>
      <c r="I725"/>
      <c r="J725"/>
    </row>
    <row r="726" spans="2:10" x14ac:dyDescent="0.25">
      <c r="B726"/>
      <c r="C726"/>
      <c r="D726"/>
      <c r="E726"/>
      <c r="F726"/>
      <c r="G726"/>
      <c r="H726"/>
      <c r="I726"/>
      <c r="J726"/>
    </row>
    <row r="727" spans="2:10" x14ac:dyDescent="0.25">
      <c r="B727"/>
      <c r="C727"/>
      <c r="D727"/>
      <c r="E727"/>
      <c r="F727"/>
      <c r="G727"/>
      <c r="H727"/>
      <c r="I727"/>
      <c r="J727"/>
    </row>
    <row r="728" spans="2:10" x14ac:dyDescent="0.25">
      <c r="B728"/>
      <c r="C728"/>
      <c r="D728"/>
      <c r="E728"/>
      <c r="F728"/>
      <c r="G728"/>
      <c r="H728"/>
      <c r="I728"/>
      <c r="J728"/>
    </row>
    <row r="729" spans="2:10" x14ac:dyDescent="0.25">
      <c r="B729"/>
      <c r="C729"/>
      <c r="D729"/>
      <c r="E729"/>
      <c r="F729"/>
      <c r="G729"/>
      <c r="H729"/>
      <c r="I729"/>
      <c r="J729"/>
    </row>
    <row r="730" spans="2:10" x14ac:dyDescent="0.25">
      <c r="B730"/>
      <c r="C730"/>
      <c r="D730"/>
      <c r="E730"/>
      <c r="F730"/>
      <c r="G730"/>
      <c r="H730"/>
      <c r="I730"/>
      <c r="J730"/>
    </row>
    <row r="731" spans="2:10" x14ac:dyDescent="0.25">
      <c r="B731"/>
      <c r="C731"/>
      <c r="D731"/>
      <c r="E731"/>
      <c r="F731"/>
      <c r="G731"/>
      <c r="H731"/>
      <c r="I731"/>
      <c r="J731"/>
    </row>
    <row r="732" spans="2:10" x14ac:dyDescent="0.25">
      <c r="B732"/>
      <c r="C732"/>
      <c r="D732"/>
      <c r="E732"/>
      <c r="F732"/>
      <c r="G732"/>
      <c r="H732"/>
      <c r="I732"/>
      <c r="J732"/>
    </row>
    <row r="733" spans="2:10" x14ac:dyDescent="0.25">
      <c r="B733"/>
      <c r="C733"/>
      <c r="D733"/>
      <c r="E733"/>
      <c r="F733"/>
      <c r="G733"/>
      <c r="H733"/>
      <c r="I733"/>
      <c r="J733"/>
    </row>
    <row r="734" spans="2:10" x14ac:dyDescent="0.25">
      <c r="B734"/>
      <c r="C734"/>
      <c r="D734"/>
      <c r="E734"/>
      <c r="F734"/>
      <c r="G734"/>
      <c r="H734"/>
      <c r="I734"/>
      <c r="J734"/>
    </row>
    <row r="735" spans="2:10" x14ac:dyDescent="0.25">
      <c r="B735"/>
      <c r="C735"/>
      <c r="D735"/>
      <c r="E735"/>
      <c r="F735"/>
      <c r="G735"/>
      <c r="H735"/>
      <c r="I735"/>
      <c r="J735"/>
    </row>
    <row r="736" spans="2:10" x14ac:dyDescent="0.25">
      <c r="B736"/>
      <c r="C736"/>
      <c r="D736"/>
      <c r="E736"/>
      <c r="F736"/>
      <c r="G736"/>
      <c r="H736"/>
      <c r="I736"/>
      <c r="J736"/>
    </row>
    <row r="737" spans="2:10" x14ac:dyDescent="0.25">
      <c r="B737"/>
      <c r="C737"/>
      <c r="D737"/>
      <c r="E737"/>
      <c r="F737"/>
      <c r="G737"/>
      <c r="H737"/>
      <c r="I737"/>
      <c r="J737"/>
    </row>
    <row r="738" spans="2:10" x14ac:dyDescent="0.25">
      <c r="B738"/>
      <c r="C738"/>
      <c r="D738"/>
      <c r="E738"/>
      <c r="F738"/>
      <c r="G738"/>
      <c r="H738"/>
      <c r="I738"/>
      <c r="J738"/>
    </row>
    <row r="739" spans="2:10" x14ac:dyDescent="0.25">
      <c r="B739"/>
      <c r="C739"/>
      <c r="D739"/>
      <c r="E739"/>
      <c r="F739"/>
      <c r="G739"/>
      <c r="H739"/>
      <c r="I739"/>
      <c r="J739"/>
    </row>
    <row r="740" spans="2:10" x14ac:dyDescent="0.25">
      <c r="B740"/>
      <c r="C740"/>
      <c r="D740"/>
      <c r="E740"/>
      <c r="F740"/>
      <c r="G740"/>
      <c r="H740"/>
      <c r="I740"/>
      <c r="J740"/>
    </row>
    <row r="741" spans="2:10" x14ac:dyDescent="0.25">
      <c r="B741"/>
      <c r="C741"/>
      <c r="D741"/>
      <c r="E741"/>
      <c r="F741"/>
      <c r="G741"/>
      <c r="H741"/>
      <c r="I741"/>
      <c r="J741"/>
    </row>
    <row r="742" spans="2:10" x14ac:dyDescent="0.25">
      <c r="B742"/>
      <c r="C742"/>
      <c r="D742"/>
      <c r="E742"/>
      <c r="F742"/>
      <c r="G742"/>
      <c r="H742"/>
      <c r="I742"/>
      <c r="J742"/>
    </row>
    <row r="743" spans="2:10" x14ac:dyDescent="0.25">
      <c r="B743"/>
      <c r="C743"/>
      <c r="D743"/>
      <c r="E743"/>
      <c r="F743"/>
      <c r="G743"/>
      <c r="H743"/>
      <c r="I743"/>
      <c r="J743"/>
    </row>
    <row r="744" spans="2:10" x14ac:dyDescent="0.25">
      <c r="B744"/>
      <c r="C744"/>
      <c r="D744"/>
      <c r="E744"/>
      <c r="F744"/>
      <c r="G744"/>
      <c r="H744"/>
      <c r="I744"/>
      <c r="J744"/>
    </row>
    <row r="745" spans="2:10" x14ac:dyDescent="0.25">
      <c r="B745"/>
      <c r="C745"/>
      <c r="D745"/>
      <c r="E745"/>
      <c r="F745"/>
      <c r="G745"/>
      <c r="H745"/>
      <c r="I745"/>
      <c r="J745"/>
    </row>
    <row r="746" spans="2:10" x14ac:dyDescent="0.25">
      <c r="B746"/>
      <c r="C746"/>
      <c r="D746"/>
      <c r="E746"/>
      <c r="F746"/>
      <c r="G746"/>
      <c r="H746"/>
      <c r="I746"/>
      <c r="J746"/>
    </row>
    <row r="747" spans="2:10" x14ac:dyDescent="0.25">
      <c r="B747"/>
      <c r="C747"/>
      <c r="D747"/>
      <c r="E747"/>
      <c r="F747"/>
      <c r="G747"/>
      <c r="H747"/>
      <c r="I747"/>
      <c r="J747"/>
    </row>
    <row r="748" spans="2:10" x14ac:dyDescent="0.25">
      <c r="B748"/>
      <c r="C748"/>
      <c r="D748"/>
      <c r="E748"/>
      <c r="F748"/>
      <c r="G748"/>
      <c r="H748"/>
      <c r="I748"/>
      <c r="J748"/>
    </row>
    <row r="749" spans="2:10" x14ac:dyDescent="0.25">
      <c r="B749"/>
      <c r="C749"/>
      <c r="D749"/>
      <c r="E749"/>
      <c r="F749"/>
      <c r="G749"/>
      <c r="H749"/>
      <c r="I749"/>
      <c r="J749"/>
    </row>
    <row r="750" spans="2:10" x14ac:dyDescent="0.25">
      <c r="B750"/>
      <c r="C750"/>
      <c r="D750"/>
      <c r="E750"/>
      <c r="F750"/>
      <c r="G750"/>
      <c r="H750"/>
      <c r="I750"/>
      <c r="J750"/>
    </row>
    <row r="751" spans="2:10" x14ac:dyDescent="0.25">
      <c r="B751"/>
      <c r="C751"/>
      <c r="D751"/>
      <c r="E751"/>
      <c r="F751"/>
      <c r="G751"/>
      <c r="H751"/>
      <c r="I751"/>
      <c r="J751"/>
    </row>
    <row r="752" spans="2:10" x14ac:dyDescent="0.25">
      <c r="B752"/>
      <c r="C752"/>
      <c r="D752"/>
      <c r="E752"/>
      <c r="F752"/>
      <c r="G752"/>
      <c r="H752"/>
      <c r="I752"/>
      <c r="J752"/>
    </row>
    <row r="753" spans="2:10" x14ac:dyDescent="0.25">
      <c r="B753"/>
      <c r="C753"/>
      <c r="D753"/>
      <c r="E753"/>
      <c r="F753"/>
      <c r="G753"/>
      <c r="H753"/>
      <c r="I753"/>
      <c r="J753"/>
    </row>
    <row r="754" spans="2:10" x14ac:dyDescent="0.25">
      <c r="B754"/>
      <c r="C754"/>
      <c r="D754"/>
      <c r="E754"/>
      <c r="F754"/>
      <c r="G754"/>
      <c r="H754"/>
      <c r="I754"/>
      <c r="J754"/>
    </row>
    <row r="755" spans="2:10" x14ac:dyDescent="0.25">
      <c r="B755"/>
      <c r="C755"/>
      <c r="D755"/>
      <c r="E755"/>
      <c r="F755"/>
      <c r="G755"/>
      <c r="H755"/>
      <c r="I755"/>
      <c r="J755"/>
    </row>
    <row r="756" spans="2:10" x14ac:dyDescent="0.25">
      <c r="B756"/>
      <c r="C756"/>
      <c r="D756"/>
      <c r="E756"/>
      <c r="F756"/>
      <c r="G756"/>
      <c r="H756"/>
      <c r="I756"/>
      <c r="J756"/>
    </row>
    <row r="757" spans="2:10" x14ac:dyDescent="0.25">
      <c r="B757"/>
      <c r="C757"/>
      <c r="D757"/>
      <c r="E757"/>
      <c r="F757"/>
      <c r="G757"/>
      <c r="H757"/>
      <c r="I757"/>
      <c r="J757"/>
    </row>
    <row r="758" spans="2:10" x14ac:dyDescent="0.25">
      <c r="B758"/>
      <c r="C758"/>
      <c r="D758"/>
      <c r="E758"/>
      <c r="F758"/>
      <c r="G758"/>
      <c r="H758"/>
      <c r="I758"/>
      <c r="J758"/>
    </row>
    <row r="759" spans="2:10" x14ac:dyDescent="0.25">
      <c r="B759"/>
      <c r="C759"/>
      <c r="D759"/>
      <c r="E759"/>
      <c r="F759"/>
      <c r="G759"/>
      <c r="H759"/>
      <c r="I759"/>
      <c r="J759"/>
    </row>
    <row r="760" spans="2:10" x14ac:dyDescent="0.25">
      <c r="B760"/>
      <c r="C760"/>
      <c r="D760"/>
      <c r="E760"/>
      <c r="F760"/>
      <c r="G760"/>
      <c r="H760"/>
      <c r="I760"/>
      <c r="J760"/>
    </row>
    <row r="761" spans="2:10" x14ac:dyDescent="0.25">
      <c r="B761"/>
      <c r="C761"/>
      <c r="D761"/>
      <c r="E761"/>
      <c r="F761"/>
      <c r="G761"/>
      <c r="H761"/>
      <c r="I761"/>
      <c r="J761"/>
    </row>
    <row r="762" spans="2:10" x14ac:dyDescent="0.25">
      <c r="B762"/>
      <c r="C762"/>
      <c r="D762"/>
      <c r="E762"/>
      <c r="F762"/>
      <c r="G762"/>
      <c r="H762"/>
      <c r="I762"/>
      <c r="J762"/>
    </row>
    <row r="763" spans="2:10" x14ac:dyDescent="0.25">
      <c r="B763"/>
      <c r="C763"/>
      <c r="D763"/>
      <c r="E763"/>
      <c r="F763"/>
      <c r="G763"/>
      <c r="H763"/>
      <c r="I763"/>
      <c r="J763"/>
    </row>
    <row r="764" spans="2:10" x14ac:dyDescent="0.25">
      <c r="B764"/>
      <c r="C764"/>
      <c r="D764"/>
      <c r="E764"/>
      <c r="F764"/>
      <c r="G764"/>
      <c r="H764"/>
      <c r="I764"/>
      <c r="J764"/>
    </row>
    <row r="765" spans="2:10" x14ac:dyDescent="0.25">
      <c r="B765"/>
      <c r="C765"/>
      <c r="D765"/>
      <c r="E765"/>
      <c r="F765"/>
      <c r="G765"/>
      <c r="H765"/>
      <c r="I765"/>
      <c r="J765"/>
    </row>
    <row r="766" spans="2:10" x14ac:dyDescent="0.25">
      <c r="B766"/>
      <c r="C766"/>
      <c r="D766"/>
      <c r="E766"/>
      <c r="F766"/>
      <c r="G766"/>
      <c r="H766"/>
      <c r="I766"/>
      <c r="J766"/>
    </row>
    <row r="767" spans="2:10" x14ac:dyDescent="0.25">
      <c r="B767"/>
      <c r="C767"/>
      <c r="D767"/>
      <c r="E767"/>
      <c r="F767"/>
      <c r="G767"/>
      <c r="H767"/>
      <c r="I767"/>
      <c r="J767"/>
    </row>
    <row r="768" spans="2:10" x14ac:dyDescent="0.25">
      <c r="B768"/>
      <c r="C768"/>
      <c r="D768"/>
      <c r="E768"/>
      <c r="F768"/>
      <c r="G768"/>
      <c r="H768"/>
      <c r="I768"/>
      <c r="J768"/>
    </row>
    <row r="769" spans="2:10" x14ac:dyDescent="0.25">
      <c r="B769"/>
      <c r="C769"/>
      <c r="D769"/>
      <c r="E769"/>
      <c r="F769"/>
      <c r="G769"/>
      <c r="H769"/>
      <c r="I769"/>
      <c r="J769"/>
    </row>
    <row r="770" spans="2:10" x14ac:dyDescent="0.25">
      <c r="B770"/>
      <c r="C770"/>
      <c r="D770"/>
      <c r="E770"/>
      <c r="F770"/>
      <c r="G770"/>
      <c r="H770"/>
      <c r="I770"/>
      <c r="J770"/>
    </row>
    <row r="771" spans="2:10" x14ac:dyDescent="0.25">
      <c r="B771"/>
      <c r="C771"/>
      <c r="D771"/>
      <c r="E771"/>
      <c r="F771"/>
      <c r="G771"/>
      <c r="H771"/>
      <c r="I771"/>
      <c r="J771"/>
    </row>
    <row r="772" spans="2:10" x14ac:dyDescent="0.25">
      <c r="B772"/>
      <c r="C772"/>
      <c r="D772"/>
      <c r="E772"/>
      <c r="F772"/>
      <c r="G772"/>
      <c r="H772"/>
      <c r="I772"/>
      <c r="J772"/>
    </row>
    <row r="773" spans="2:10" x14ac:dyDescent="0.25">
      <c r="B773"/>
      <c r="C773"/>
      <c r="D773"/>
      <c r="E773"/>
      <c r="F773"/>
      <c r="G773"/>
      <c r="H773"/>
      <c r="I773"/>
      <c r="J773"/>
    </row>
    <row r="774" spans="2:10" x14ac:dyDescent="0.25">
      <c r="B774"/>
      <c r="C774"/>
      <c r="D774"/>
      <c r="E774"/>
      <c r="F774"/>
      <c r="G774"/>
      <c r="H774"/>
      <c r="I774"/>
      <c r="J774"/>
    </row>
    <row r="775" spans="2:10" x14ac:dyDescent="0.25">
      <c r="B775"/>
      <c r="C775"/>
      <c r="D775"/>
      <c r="E775"/>
      <c r="F775"/>
      <c r="G775"/>
      <c r="H775"/>
      <c r="I775"/>
      <c r="J775"/>
    </row>
    <row r="776" spans="2:10" x14ac:dyDescent="0.25">
      <c r="B776"/>
      <c r="C776"/>
      <c r="D776"/>
      <c r="E776"/>
      <c r="F776"/>
      <c r="G776"/>
      <c r="H776"/>
      <c r="I776"/>
      <c r="J776"/>
    </row>
    <row r="777" spans="2:10" x14ac:dyDescent="0.25">
      <c r="B777"/>
      <c r="C777"/>
      <c r="D777"/>
      <c r="E777"/>
      <c r="F777"/>
      <c r="G777"/>
      <c r="H777"/>
      <c r="I777"/>
      <c r="J777"/>
    </row>
    <row r="778" spans="2:10" x14ac:dyDescent="0.25">
      <c r="B778"/>
      <c r="C778"/>
      <c r="D778"/>
      <c r="E778"/>
      <c r="F778"/>
      <c r="G778"/>
      <c r="H778"/>
      <c r="I778"/>
      <c r="J778"/>
    </row>
    <row r="779" spans="2:10" x14ac:dyDescent="0.25">
      <c r="B779"/>
      <c r="C779"/>
      <c r="D779"/>
      <c r="E779"/>
      <c r="F779"/>
      <c r="G779"/>
      <c r="H779"/>
      <c r="I779"/>
      <c r="J779"/>
    </row>
    <row r="780" spans="2:10" x14ac:dyDescent="0.25">
      <c r="B780"/>
      <c r="C780"/>
      <c r="D780"/>
      <c r="E780"/>
      <c r="F780"/>
      <c r="G780"/>
      <c r="H780"/>
      <c r="I780"/>
      <c r="J780"/>
    </row>
    <row r="781" spans="2:10" x14ac:dyDescent="0.25">
      <c r="B781"/>
      <c r="C781"/>
      <c r="D781"/>
      <c r="E781"/>
      <c r="F781"/>
      <c r="G781"/>
      <c r="H781"/>
      <c r="I781"/>
      <c r="J781"/>
    </row>
    <row r="782" spans="2:10" x14ac:dyDescent="0.25">
      <c r="B782"/>
      <c r="C782"/>
      <c r="D782"/>
      <c r="E782"/>
      <c r="F782"/>
      <c r="G782"/>
      <c r="H782"/>
      <c r="I782"/>
      <c r="J782"/>
    </row>
    <row r="783" spans="2:10" x14ac:dyDescent="0.25">
      <c r="B783"/>
      <c r="C783"/>
      <c r="D783"/>
      <c r="E783"/>
      <c r="F783"/>
      <c r="G783"/>
      <c r="H783"/>
      <c r="I783"/>
      <c r="J783"/>
    </row>
    <row r="784" spans="2:10" x14ac:dyDescent="0.25">
      <c r="B784"/>
      <c r="C784"/>
      <c r="D784"/>
      <c r="E784"/>
      <c r="F784"/>
      <c r="G784"/>
      <c r="H784"/>
      <c r="I784"/>
      <c r="J784"/>
    </row>
    <row r="785" spans="2:10" x14ac:dyDescent="0.25">
      <c r="B785"/>
      <c r="C785"/>
      <c r="D785"/>
      <c r="E785"/>
      <c r="F785"/>
      <c r="G785"/>
      <c r="H785"/>
      <c r="I785"/>
      <c r="J785"/>
    </row>
    <row r="786" spans="2:10" x14ac:dyDescent="0.25">
      <c r="B786"/>
      <c r="C786"/>
      <c r="D786"/>
      <c r="E786"/>
      <c r="F786"/>
      <c r="G786"/>
      <c r="H786"/>
      <c r="I786"/>
      <c r="J786"/>
    </row>
    <row r="787" spans="2:10" x14ac:dyDescent="0.25">
      <c r="B787"/>
      <c r="C787"/>
      <c r="D787"/>
      <c r="E787"/>
      <c r="F787"/>
      <c r="G787"/>
      <c r="H787"/>
      <c r="I787"/>
      <c r="J787"/>
    </row>
    <row r="788" spans="2:10" x14ac:dyDescent="0.25">
      <c r="B788"/>
      <c r="C788"/>
      <c r="D788"/>
      <c r="E788"/>
      <c r="F788"/>
      <c r="G788"/>
      <c r="H788"/>
      <c r="I788"/>
      <c r="J788"/>
    </row>
    <row r="789" spans="2:10" x14ac:dyDescent="0.25">
      <c r="B789"/>
      <c r="C789"/>
      <c r="D789"/>
      <c r="E789"/>
      <c r="F789"/>
      <c r="G789"/>
      <c r="H789"/>
      <c r="I789"/>
      <c r="J789"/>
    </row>
    <row r="790" spans="2:10" x14ac:dyDescent="0.25">
      <c r="B790"/>
      <c r="C790"/>
      <c r="D790"/>
      <c r="E790"/>
      <c r="F790"/>
      <c r="G790"/>
      <c r="H790"/>
      <c r="I790"/>
      <c r="J790"/>
    </row>
    <row r="791" spans="2:10" x14ac:dyDescent="0.25">
      <c r="B791"/>
      <c r="C791"/>
      <c r="D791"/>
      <c r="E791"/>
      <c r="F791"/>
      <c r="G791"/>
      <c r="H791"/>
      <c r="I791"/>
      <c r="J791"/>
    </row>
    <row r="792" spans="2:10" x14ac:dyDescent="0.25">
      <c r="B792"/>
      <c r="C792"/>
      <c r="D792"/>
      <c r="E792"/>
      <c r="F792"/>
      <c r="G792"/>
      <c r="H792"/>
      <c r="I792"/>
      <c r="J792"/>
    </row>
    <row r="793" spans="2:10" x14ac:dyDescent="0.25">
      <c r="B793"/>
      <c r="C793"/>
      <c r="D793"/>
      <c r="E793"/>
      <c r="F793"/>
      <c r="G793"/>
      <c r="H793"/>
      <c r="I793"/>
      <c r="J793"/>
    </row>
    <row r="794" spans="2:10" x14ac:dyDescent="0.25">
      <c r="B794"/>
      <c r="C794"/>
      <c r="D794"/>
      <c r="E794"/>
      <c r="F794"/>
      <c r="G794"/>
      <c r="H794"/>
      <c r="I794"/>
      <c r="J794"/>
    </row>
    <row r="795" spans="2:10" x14ac:dyDescent="0.25">
      <c r="B795"/>
      <c r="C795"/>
      <c r="D795"/>
      <c r="E795"/>
      <c r="F795"/>
      <c r="G795"/>
      <c r="H795"/>
      <c r="I795"/>
      <c r="J795"/>
    </row>
    <row r="796" spans="2:10" x14ac:dyDescent="0.25">
      <c r="B796"/>
      <c r="C796"/>
      <c r="D796"/>
      <c r="E796"/>
      <c r="F796"/>
      <c r="G796"/>
      <c r="H796"/>
      <c r="I796"/>
      <c r="J796"/>
    </row>
    <row r="797" spans="2:10" x14ac:dyDescent="0.25">
      <c r="B797"/>
      <c r="C797"/>
      <c r="D797"/>
      <c r="E797"/>
      <c r="F797"/>
      <c r="G797"/>
      <c r="H797"/>
      <c r="I797"/>
      <c r="J797"/>
    </row>
    <row r="798" spans="2:10" x14ac:dyDescent="0.25">
      <c r="B798"/>
      <c r="C798"/>
      <c r="D798"/>
      <c r="E798"/>
      <c r="F798"/>
      <c r="G798"/>
      <c r="H798"/>
      <c r="I798"/>
      <c r="J798"/>
    </row>
    <row r="799" spans="2:10" x14ac:dyDescent="0.25">
      <c r="B799"/>
      <c r="C799"/>
      <c r="D799"/>
      <c r="E799"/>
      <c r="F799"/>
      <c r="G799"/>
      <c r="H799"/>
      <c r="I799"/>
      <c r="J799"/>
    </row>
    <row r="800" spans="2:10" x14ac:dyDescent="0.25">
      <c r="B800"/>
      <c r="C800"/>
      <c r="D800"/>
      <c r="E800"/>
      <c r="F800"/>
      <c r="G800"/>
      <c r="H800"/>
      <c r="I800"/>
      <c r="J800"/>
    </row>
    <row r="801" spans="2:10" x14ac:dyDescent="0.25">
      <c r="B801"/>
      <c r="C801"/>
      <c r="D801"/>
      <c r="E801"/>
      <c r="F801"/>
      <c r="G801"/>
      <c r="H801"/>
      <c r="I801"/>
      <c r="J801"/>
    </row>
    <row r="802" spans="2:10" x14ac:dyDescent="0.25">
      <c r="B802"/>
      <c r="C802"/>
      <c r="D802"/>
      <c r="E802"/>
      <c r="F802"/>
      <c r="G802"/>
      <c r="H802"/>
      <c r="I802"/>
      <c r="J802"/>
    </row>
    <row r="803" spans="2:10" x14ac:dyDescent="0.25">
      <c r="B803"/>
      <c r="C803"/>
      <c r="D803"/>
      <c r="E803"/>
      <c r="F803"/>
      <c r="G803"/>
      <c r="H803"/>
      <c r="I803"/>
      <c r="J803"/>
    </row>
    <row r="804" spans="2:10" x14ac:dyDescent="0.25">
      <c r="B804"/>
      <c r="C804"/>
      <c r="D804"/>
      <c r="E804"/>
      <c r="F804"/>
      <c r="G804"/>
      <c r="H804"/>
      <c r="I804"/>
      <c r="J804"/>
    </row>
    <row r="805" spans="2:10" x14ac:dyDescent="0.25">
      <c r="B805"/>
      <c r="C805"/>
      <c r="D805"/>
      <c r="E805"/>
      <c r="F805"/>
      <c r="G805"/>
      <c r="H805"/>
      <c r="I805"/>
      <c r="J805"/>
    </row>
    <row r="806" spans="2:10" x14ac:dyDescent="0.25">
      <c r="B806"/>
      <c r="C806"/>
      <c r="D806"/>
      <c r="E806"/>
      <c r="F806"/>
      <c r="G806"/>
      <c r="H806"/>
      <c r="I806"/>
      <c r="J806"/>
    </row>
    <row r="807" spans="2:10" x14ac:dyDescent="0.25">
      <c r="B807"/>
      <c r="C807"/>
      <c r="D807"/>
      <c r="E807"/>
      <c r="F807"/>
      <c r="G807"/>
      <c r="H807"/>
      <c r="I807"/>
      <c r="J807"/>
    </row>
    <row r="808" spans="2:10" x14ac:dyDescent="0.25">
      <c r="B808"/>
      <c r="C808"/>
      <c r="D808"/>
      <c r="E808"/>
      <c r="F808"/>
      <c r="G808"/>
      <c r="H808"/>
      <c r="I808"/>
      <c r="J808"/>
    </row>
    <row r="809" spans="2:10" x14ac:dyDescent="0.25">
      <c r="B809"/>
      <c r="C809"/>
      <c r="D809"/>
      <c r="E809"/>
      <c r="F809"/>
      <c r="G809"/>
      <c r="H809"/>
      <c r="I809"/>
      <c r="J809"/>
    </row>
    <row r="810" spans="2:10" x14ac:dyDescent="0.25">
      <c r="B810"/>
      <c r="C810"/>
      <c r="D810"/>
      <c r="E810"/>
      <c r="F810"/>
      <c r="G810"/>
      <c r="H810"/>
      <c r="I810"/>
      <c r="J810"/>
    </row>
    <row r="811" spans="2:10" x14ac:dyDescent="0.25">
      <c r="B811"/>
      <c r="C811"/>
      <c r="D811"/>
      <c r="E811"/>
      <c r="F811"/>
      <c r="G811"/>
      <c r="H811"/>
      <c r="I811"/>
      <c r="J811"/>
    </row>
    <row r="812" spans="2:10" x14ac:dyDescent="0.25">
      <c r="B812"/>
      <c r="C812"/>
      <c r="D812"/>
      <c r="E812"/>
      <c r="F812"/>
      <c r="G812"/>
      <c r="H812"/>
      <c r="I812"/>
      <c r="J812"/>
    </row>
    <row r="813" spans="2:10" x14ac:dyDescent="0.25">
      <c r="B813"/>
      <c r="C813"/>
      <c r="D813"/>
      <c r="E813"/>
      <c r="F813"/>
      <c r="G813"/>
      <c r="H813"/>
      <c r="I813"/>
      <c r="J813"/>
    </row>
    <row r="814" spans="2:10" x14ac:dyDescent="0.25">
      <c r="B814"/>
      <c r="C814"/>
      <c r="D814"/>
      <c r="E814"/>
      <c r="F814"/>
      <c r="G814"/>
      <c r="H814"/>
      <c r="I814"/>
      <c r="J814"/>
    </row>
    <row r="815" spans="2:10" x14ac:dyDescent="0.25">
      <c r="B815"/>
      <c r="C815"/>
      <c r="D815"/>
      <c r="E815"/>
      <c r="F815"/>
      <c r="G815"/>
      <c r="H815"/>
      <c r="I815"/>
      <c r="J815"/>
    </row>
    <row r="816" spans="2:10" x14ac:dyDescent="0.25">
      <c r="B816"/>
      <c r="C816"/>
      <c r="D816"/>
      <c r="E816"/>
      <c r="F816"/>
      <c r="G816"/>
      <c r="H816"/>
      <c r="I816"/>
      <c r="J816"/>
    </row>
    <row r="817" spans="2:10" x14ac:dyDescent="0.25">
      <c r="B817"/>
      <c r="C817"/>
      <c r="D817"/>
      <c r="E817"/>
      <c r="F817"/>
      <c r="G817"/>
      <c r="H817"/>
      <c r="I817"/>
      <c r="J817"/>
    </row>
    <row r="818" spans="2:10" x14ac:dyDescent="0.25">
      <c r="B818"/>
      <c r="C818"/>
      <c r="D818"/>
      <c r="E818"/>
      <c r="F818"/>
      <c r="G818"/>
      <c r="H818"/>
      <c r="I818"/>
      <c r="J818"/>
    </row>
    <row r="819" spans="2:10" x14ac:dyDescent="0.25">
      <c r="B819"/>
      <c r="C819"/>
      <c r="D819"/>
      <c r="E819"/>
      <c r="F819"/>
      <c r="G819"/>
      <c r="H819"/>
      <c r="I819"/>
      <c r="J819"/>
    </row>
    <row r="820" spans="2:10" x14ac:dyDescent="0.25">
      <c r="B820"/>
      <c r="C820"/>
      <c r="D820"/>
      <c r="E820"/>
      <c r="F820"/>
      <c r="G820"/>
      <c r="H820"/>
      <c r="I820"/>
      <c r="J820"/>
    </row>
    <row r="821" spans="2:10" x14ac:dyDescent="0.25">
      <c r="B821"/>
      <c r="C821"/>
      <c r="D821"/>
      <c r="E821"/>
      <c r="F821"/>
      <c r="G821"/>
      <c r="H821"/>
      <c r="I821"/>
      <c r="J821"/>
    </row>
    <row r="822" spans="2:10" x14ac:dyDescent="0.25">
      <c r="B822"/>
      <c r="C822"/>
      <c r="D822"/>
      <c r="E822"/>
      <c r="F822"/>
      <c r="G822"/>
      <c r="H822"/>
      <c r="I822"/>
      <c r="J822"/>
    </row>
    <row r="823" spans="2:10" x14ac:dyDescent="0.25">
      <c r="B823"/>
      <c r="C823"/>
      <c r="D823"/>
      <c r="E823"/>
      <c r="F823"/>
      <c r="G823"/>
      <c r="H823"/>
      <c r="I823"/>
      <c r="J823"/>
    </row>
    <row r="824" spans="2:10" x14ac:dyDescent="0.25">
      <c r="B824"/>
      <c r="C824"/>
      <c r="D824"/>
      <c r="E824"/>
      <c r="F824"/>
      <c r="G824"/>
      <c r="H824"/>
      <c r="I824"/>
      <c r="J824"/>
    </row>
    <row r="825" spans="2:10" x14ac:dyDescent="0.25">
      <c r="B825"/>
      <c r="C825"/>
      <c r="D825"/>
      <c r="E825"/>
      <c r="F825"/>
      <c r="G825"/>
      <c r="H825"/>
      <c r="I825"/>
      <c r="J825"/>
    </row>
    <row r="826" spans="2:10" x14ac:dyDescent="0.25">
      <c r="B826"/>
      <c r="C826"/>
      <c r="D826"/>
      <c r="E826"/>
      <c r="F826"/>
      <c r="G826"/>
      <c r="H826"/>
      <c r="I826"/>
      <c r="J826"/>
    </row>
    <row r="827" spans="2:10" x14ac:dyDescent="0.25">
      <c r="B827"/>
      <c r="C827"/>
      <c r="D827"/>
      <c r="E827"/>
      <c r="F827"/>
      <c r="G827"/>
      <c r="H827"/>
      <c r="I827"/>
      <c r="J827"/>
    </row>
    <row r="828" spans="2:10" x14ac:dyDescent="0.25">
      <c r="B828"/>
      <c r="C828"/>
      <c r="D828"/>
      <c r="E828"/>
      <c r="F828"/>
      <c r="G828"/>
      <c r="H828"/>
      <c r="I828"/>
      <c r="J828"/>
    </row>
    <row r="829" spans="2:10" x14ac:dyDescent="0.25">
      <c r="B829"/>
      <c r="C829"/>
      <c r="D829"/>
      <c r="E829"/>
      <c r="F829"/>
      <c r="G829"/>
      <c r="H829"/>
      <c r="I829"/>
      <c r="J829"/>
    </row>
    <row r="830" spans="2:10" x14ac:dyDescent="0.25">
      <c r="B830"/>
      <c r="C830"/>
      <c r="D830"/>
      <c r="E830"/>
      <c r="F830"/>
      <c r="G830"/>
      <c r="H830"/>
      <c r="I830"/>
      <c r="J830"/>
    </row>
    <row r="831" spans="2:10" x14ac:dyDescent="0.25">
      <c r="B831"/>
      <c r="C831"/>
      <c r="D831"/>
      <c r="E831"/>
      <c r="F831"/>
      <c r="G831"/>
      <c r="H831"/>
      <c r="I831"/>
      <c r="J831"/>
    </row>
    <row r="832" spans="2:10" x14ac:dyDescent="0.25">
      <c r="B832"/>
      <c r="C832"/>
      <c r="D832"/>
      <c r="E832"/>
      <c r="F832"/>
      <c r="G832"/>
      <c r="H832"/>
      <c r="I832"/>
      <c r="J832"/>
    </row>
    <row r="833" spans="2:10" x14ac:dyDescent="0.25">
      <c r="B833"/>
      <c r="C833"/>
      <c r="D833"/>
      <c r="E833"/>
      <c r="F833"/>
      <c r="G833"/>
      <c r="H833"/>
      <c r="I833"/>
      <c r="J833"/>
    </row>
    <row r="834" spans="2:10" x14ac:dyDescent="0.25">
      <c r="B834"/>
      <c r="C834"/>
      <c r="D834"/>
      <c r="E834"/>
      <c r="F834"/>
      <c r="G834"/>
      <c r="H834"/>
      <c r="I834"/>
      <c r="J834"/>
    </row>
    <row r="835" spans="2:10" x14ac:dyDescent="0.25">
      <c r="B835"/>
      <c r="C835"/>
      <c r="D835"/>
      <c r="E835"/>
      <c r="F835"/>
      <c r="G835"/>
      <c r="H835"/>
      <c r="I835"/>
      <c r="J835"/>
    </row>
    <row r="836" spans="2:10" x14ac:dyDescent="0.25">
      <c r="B836"/>
      <c r="C836"/>
      <c r="D836"/>
      <c r="E836"/>
      <c r="F836"/>
      <c r="G836"/>
      <c r="H836"/>
      <c r="I836"/>
      <c r="J836"/>
    </row>
    <row r="837" spans="2:10" x14ac:dyDescent="0.25">
      <c r="B837"/>
      <c r="C837"/>
      <c r="D837"/>
      <c r="E837"/>
      <c r="F837"/>
      <c r="G837"/>
      <c r="H837"/>
      <c r="I837"/>
      <c r="J837"/>
    </row>
    <row r="838" spans="2:10" x14ac:dyDescent="0.25">
      <c r="B838"/>
      <c r="C838"/>
      <c r="D838"/>
      <c r="E838"/>
      <c r="F838"/>
      <c r="G838"/>
      <c r="H838"/>
      <c r="I838"/>
      <c r="J838"/>
    </row>
    <row r="839" spans="2:10" x14ac:dyDescent="0.25">
      <c r="B839"/>
      <c r="C839"/>
      <c r="D839"/>
      <c r="E839"/>
      <c r="F839"/>
      <c r="G839"/>
      <c r="H839"/>
      <c r="I839"/>
      <c r="J839"/>
    </row>
    <row r="840" spans="2:10" x14ac:dyDescent="0.25">
      <c r="B840"/>
      <c r="C840"/>
      <c r="D840"/>
      <c r="E840"/>
      <c r="F840"/>
      <c r="G840"/>
      <c r="H840"/>
      <c r="I840"/>
      <c r="J840"/>
    </row>
    <row r="841" spans="2:10" x14ac:dyDescent="0.25">
      <c r="B841"/>
      <c r="C841"/>
      <c r="D841"/>
      <c r="E841"/>
      <c r="F841"/>
      <c r="G841"/>
      <c r="H841"/>
      <c r="I841"/>
      <c r="J841"/>
    </row>
    <row r="842" spans="2:10" x14ac:dyDescent="0.25">
      <c r="B842"/>
      <c r="C842"/>
      <c r="D842"/>
      <c r="E842"/>
      <c r="F842"/>
      <c r="G842"/>
      <c r="H842"/>
      <c r="I842"/>
      <c r="J842"/>
    </row>
    <row r="843" spans="2:10" x14ac:dyDescent="0.25">
      <c r="B843"/>
      <c r="C843"/>
      <c r="D843"/>
      <c r="E843"/>
      <c r="F843"/>
      <c r="G843"/>
      <c r="H843"/>
      <c r="I843"/>
      <c r="J843"/>
    </row>
    <row r="844" spans="2:10" x14ac:dyDescent="0.25">
      <c r="B844"/>
      <c r="C844"/>
      <c r="D844"/>
      <c r="E844"/>
      <c r="F844"/>
      <c r="G844"/>
      <c r="H844"/>
      <c r="I844"/>
      <c r="J844"/>
    </row>
    <row r="845" spans="2:10" x14ac:dyDescent="0.25">
      <c r="B845"/>
      <c r="C845"/>
      <c r="D845"/>
      <c r="E845"/>
      <c r="F845"/>
      <c r="G845"/>
      <c r="H845"/>
      <c r="I845"/>
      <c r="J845"/>
    </row>
    <row r="846" spans="2:10" x14ac:dyDescent="0.25">
      <c r="B846"/>
      <c r="C846"/>
      <c r="D846"/>
      <c r="E846"/>
      <c r="F846"/>
      <c r="G846"/>
      <c r="H846"/>
      <c r="I846"/>
      <c r="J846"/>
    </row>
    <row r="847" spans="2:10" x14ac:dyDescent="0.25">
      <c r="B847"/>
      <c r="C847"/>
      <c r="D847"/>
      <c r="E847"/>
      <c r="F847"/>
      <c r="G847"/>
      <c r="H847"/>
      <c r="I847"/>
      <c r="J847"/>
    </row>
    <row r="848" spans="2:10" x14ac:dyDescent="0.25">
      <c r="B848"/>
      <c r="C848"/>
      <c r="D848"/>
      <c r="E848"/>
      <c r="F848"/>
      <c r="G848"/>
      <c r="H848"/>
      <c r="I848"/>
      <c r="J848"/>
    </row>
    <row r="849" spans="2:10" x14ac:dyDescent="0.25">
      <c r="B849"/>
      <c r="C849"/>
      <c r="D849"/>
      <c r="E849"/>
      <c r="F849"/>
      <c r="G849"/>
      <c r="H849"/>
      <c r="I849"/>
      <c r="J849"/>
    </row>
    <row r="850" spans="2:10" x14ac:dyDescent="0.25">
      <c r="B850"/>
      <c r="C850"/>
      <c r="D850"/>
      <c r="E850"/>
      <c r="F850"/>
      <c r="G850"/>
      <c r="H850"/>
      <c r="I850"/>
      <c r="J850"/>
    </row>
    <row r="851" spans="2:10" x14ac:dyDescent="0.25">
      <c r="B851"/>
      <c r="C851"/>
      <c r="D851"/>
      <c r="E851"/>
      <c r="F851"/>
      <c r="G851"/>
      <c r="H851"/>
      <c r="I851"/>
      <c r="J851"/>
    </row>
    <row r="852" spans="2:10" x14ac:dyDescent="0.25">
      <c r="B852"/>
      <c r="C852"/>
      <c r="D852"/>
      <c r="E852"/>
      <c r="F852"/>
      <c r="G852"/>
      <c r="H852"/>
      <c r="I852"/>
      <c r="J852"/>
    </row>
    <row r="853" spans="2:10" x14ac:dyDescent="0.25">
      <c r="B853"/>
      <c r="C853"/>
      <c r="D853"/>
      <c r="E853"/>
      <c r="F853"/>
      <c r="G853"/>
      <c r="H853"/>
      <c r="I853"/>
      <c r="J853"/>
    </row>
    <row r="854" spans="2:10" x14ac:dyDescent="0.25">
      <c r="B854"/>
      <c r="C854"/>
      <c r="D854"/>
      <c r="E854"/>
      <c r="F854"/>
      <c r="G854"/>
      <c r="H854"/>
      <c r="I854"/>
      <c r="J854"/>
    </row>
    <row r="855" spans="2:10" x14ac:dyDescent="0.25">
      <c r="B855"/>
      <c r="C855"/>
      <c r="D855"/>
      <c r="E855"/>
      <c r="F855"/>
      <c r="G855"/>
      <c r="H855"/>
      <c r="I855"/>
      <c r="J855"/>
    </row>
    <row r="856" spans="2:10" x14ac:dyDescent="0.25">
      <c r="B856"/>
      <c r="C856"/>
      <c r="D856"/>
      <c r="E856"/>
      <c r="F856"/>
      <c r="G856"/>
      <c r="H856"/>
      <c r="I856"/>
      <c r="J856"/>
    </row>
    <row r="857" spans="2:10" x14ac:dyDescent="0.25">
      <c r="B857"/>
      <c r="C857"/>
      <c r="D857"/>
      <c r="E857"/>
      <c r="F857"/>
      <c r="G857"/>
      <c r="H857"/>
      <c r="I857"/>
      <c r="J857"/>
    </row>
    <row r="858" spans="2:10" x14ac:dyDescent="0.25">
      <c r="B858"/>
      <c r="C858"/>
      <c r="D858"/>
      <c r="E858"/>
      <c r="F858"/>
      <c r="G858"/>
      <c r="H858"/>
      <c r="I858"/>
      <c r="J858"/>
    </row>
    <row r="859" spans="2:10" x14ac:dyDescent="0.25">
      <c r="B859"/>
      <c r="C859"/>
      <c r="D859"/>
      <c r="E859"/>
      <c r="F859"/>
      <c r="G859"/>
      <c r="H859"/>
      <c r="I859"/>
      <c r="J859"/>
    </row>
    <row r="860" spans="2:10" x14ac:dyDescent="0.25">
      <c r="B860"/>
      <c r="C860"/>
      <c r="D860"/>
      <c r="E860"/>
      <c r="F860"/>
      <c r="G860"/>
      <c r="H860"/>
      <c r="I860"/>
      <c r="J860"/>
    </row>
    <row r="861" spans="2:10" x14ac:dyDescent="0.25">
      <c r="B861"/>
      <c r="C861"/>
      <c r="D861"/>
      <c r="E861"/>
      <c r="F861"/>
      <c r="G861"/>
      <c r="H861"/>
      <c r="I861"/>
      <c r="J861"/>
    </row>
    <row r="862" spans="2:10" x14ac:dyDescent="0.25">
      <c r="B862"/>
      <c r="C862"/>
      <c r="D862"/>
      <c r="E862"/>
      <c r="F862"/>
      <c r="G862"/>
      <c r="H862"/>
      <c r="I862"/>
      <c r="J862"/>
    </row>
    <row r="863" spans="2:10" x14ac:dyDescent="0.25">
      <c r="B863"/>
      <c r="C863"/>
      <c r="D863"/>
      <c r="E863"/>
      <c r="F863"/>
      <c r="G863"/>
      <c r="H863"/>
      <c r="I863"/>
      <c r="J863"/>
    </row>
    <row r="864" spans="2:10" x14ac:dyDescent="0.25">
      <c r="B864"/>
      <c r="C864"/>
      <c r="D864"/>
      <c r="E864"/>
      <c r="F864"/>
      <c r="G864"/>
      <c r="H864"/>
      <c r="I864"/>
      <c r="J864"/>
    </row>
    <row r="865" spans="2:10" x14ac:dyDescent="0.25">
      <c r="B865"/>
      <c r="C865"/>
      <c r="D865"/>
      <c r="E865"/>
      <c r="F865"/>
      <c r="G865"/>
      <c r="H865"/>
      <c r="I865"/>
      <c r="J865"/>
    </row>
    <row r="866" spans="2:10" x14ac:dyDescent="0.25">
      <c r="B866"/>
      <c r="C866"/>
      <c r="D866"/>
      <c r="E866"/>
      <c r="F866"/>
      <c r="G866"/>
      <c r="H866"/>
      <c r="I866"/>
      <c r="J866"/>
    </row>
    <row r="867" spans="2:10" x14ac:dyDescent="0.25">
      <c r="B867"/>
      <c r="C867"/>
      <c r="D867"/>
      <c r="E867"/>
      <c r="F867"/>
      <c r="G867"/>
      <c r="H867"/>
      <c r="I867"/>
      <c r="J867"/>
    </row>
    <row r="868" spans="2:10" x14ac:dyDescent="0.25">
      <c r="B868"/>
      <c r="C868"/>
      <c r="D868"/>
      <c r="E868"/>
      <c r="F868"/>
      <c r="G868"/>
      <c r="H868"/>
      <c r="I868"/>
      <c r="J868"/>
    </row>
    <row r="869" spans="2:10" x14ac:dyDescent="0.25">
      <c r="B869"/>
      <c r="C869"/>
      <c r="D869"/>
      <c r="E869"/>
      <c r="F869"/>
      <c r="G869"/>
      <c r="H869"/>
      <c r="I869"/>
      <c r="J869"/>
    </row>
    <row r="870" spans="2:10" x14ac:dyDescent="0.25">
      <c r="B870"/>
      <c r="C870"/>
      <c r="D870"/>
      <c r="E870"/>
      <c r="F870"/>
      <c r="G870"/>
      <c r="H870"/>
      <c r="I870"/>
      <c r="J870"/>
    </row>
    <row r="871" spans="2:10" x14ac:dyDescent="0.25">
      <c r="B871"/>
      <c r="C871"/>
      <c r="D871"/>
      <c r="E871"/>
      <c r="F871"/>
      <c r="G871"/>
      <c r="H871"/>
      <c r="I871"/>
      <c r="J871"/>
    </row>
    <row r="872" spans="2:10" x14ac:dyDescent="0.25">
      <c r="B872"/>
      <c r="C872"/>
      <c r="D872"/>
      <c r="E872"/>
      <c r="F872"/>
      <c r="G872"/>
      <c r="H872"/>
      <c r="I872"/>
      <c r="J872"/>
    </row>
    <row r="873" spans="2:10" x14ac:dyDescent="0.25">
      <c r="B873"/>
      <c r="C873"/>
      <c r="D873"/>
      <c r="E873"/>
      <c r="F873"/>
      <c r="G873"/>
      <c r="H873"/>
      <c r="I873"/>
      <c r="J873"/>
    </row>
    <row r="874" spans="2:10" x14ac:dyDescent="0.25">
      <c r="B874"/>
      <c r="C874"/>
      <c r="D874"/>
      <c r="E874"/>
      <c r="F874"/>
      <c r="G874"/>
      <c r="H874"/>
      <c r="I874"/>
      <c r="J874"/>
    </row>
    <row r="875" spans="2:10" x14ac:dyDescent="0.25">
      <c r="B875"/>
      <c r="C875"/>
      <c r="D875"/>
      <c r="E875"/>
      <c r="F875"/>
      <c r="G875"/>
      <c r="H875"/>
      <c r="I875"/>
      <c r="J875"/>
    </row>
    <row r="876" spans="2:10" x14ac:dyDescent="0.25">
      <c r="B876"/>
      <c r="C876"/>
      <c r="D876"/>
      <c r="E876"/>
      <c r="F876"/>
      <c r="G876"/>
      <c r="H876"/>
      <c r="I876"/>
      <c r="J876"/>
    </row>
    <row r="877" spans="2:10" x14ac:dyDescent="0.25">
      <c r="B877"/>
      <c r="C877"/>
      <c r="D877"/>
      <c r="E877"/>
      <c r="F877"/>
      <c r="G877"/>
      <c r="H877"/>
      <c r="I877"/>
      <c r="J877"/>
    </row>
    <row r="878" spans="2:10" x14ac:dyDescent="0.25">
      <c r="B878"/>
      <c r="C878"/>
      <c r="D878"/>
      <c r="E878"/>
      <c r="F878"/>
      <c r="G878"/>
      <c r="H878"/>
      <c r="I878"/>
      <c r="J878"/>
    </row>
    <row r="879" spans="2:10" x14ac:dyDescent="0.25">
      <c r="B879"/>
      <c r="C879"/>
      <c r="D879"/>
      <c r="E879"/>
      <c r="F879"/>
      <c r="G879"/>
      <c r="H879"/>
      <c r="I879"/>
      <c r="J879"/>
    </row>
    <row r="880" spans="2:10" x14ac:dyDescent="0.25">
      <c r="B880"/>
      <c r="C880"/>
      <c r="D880"/>
      <c r="E880"/>
      <c r="F880"/>
      <c r="G880"/>
      <c r="H880"/>
      <c r="I880"/>
      <c r="J880"/>
    </row>
    <row r="881" spans="2:10" x14ac:dyDescent="0.25">
      <c r="B881"/>
      <c r="C881"/>
      <c r="D881"/>
      <c r="E881"/>
      <c r="F881"/>
      <c r="G881"/>
      <c r="H881"/>
      <c r="I881"/>
      <c r="J881"/>
    </row>
    <row r="882" spans="2:10" x14ac:dyDescent="0.25">
      <c r="B882"/>
      <c r="C882"/>
      <c r="D882"/>
      <c r="E882"/>
      <c r="F882"/>
      <c r="G882"/>
      <c r="H882"/>
      <c r="I882"/>
      <c r="J882"/>
    </row>
    <row r="883" spans="2:10" x14ac:dyDescent="0.25">
      <c r="B883"/>
      <c r="C883"/>
      <c r="D883"/>
      <c r="E883"/>
      <c r="F883"/>
      <c r="G883"/>
      <c r="H883"/>
      <c r="I883"/>
      <c r="J883"/>
    </row>
    <row r="884" spans="2:10" x14ac:dyDescent="0.25">
      <c r="B884"/>
      <c r="C884"/>
      <c r="D884"/>
      <c r="E884"/>
      <c r="F884"/>
      <c r="G884"/>
      <c r="H884"/>
      <c r="I884"/>
      <c r="J884"/>
    </row>
    <row r="885" spans="2:10" x14ac:dyDescent="0.25">
      <c r="B885"/>
      <c r="C885"/>
      <c r="D885"/>
      <c r="E885"/>
      <c r="F885"/>
      <c r="G885"/>
      <c r="H885"/>
      <c r="I885"/>
      <c r="J885"/>
    </row>
    <row r="886" spans="2:10" x14ac:dyDescent="0.25">
      <c r="B886"/>
      <c r="C886"/>
      <c r="D886"/>
      <c r="E886"/>
      <c r="F886"/>
      <c r="G886"/>
      <c r="H886"/>
      <c r="I886"/>
      <c r="J886"/>
    </row>
    <row r="887" spans="2:10" x14ac:dyDescent="0.25">
      <c r="B887"/>
      <c r="C887"/>
      <c r="D887"/>
      <c r="E887"/>
      <c r="F887"/>
      <c r="G887"/>
      <c r="H887"/>
      <c r="I887"/>
      <c r="J887"/>
    </row>
    <row r="888" spans="2:10" x14ac:dyDescent="0.25">
      <c r="B888"/>
      <c r="C888"/>
      <c r="D888"/>
      <c r="E888"/>
      <c r="F888"/>
      <c r="G888"/>
      <c r="H888"/>
      <c r="I888"/>
      <c r="J888"/>
    </row>
    <row r="889" spans="2:10" x14ac:dyDescent="0.25">
      <c r="B889"/>
      <c r="C889"/>
      <c r="D889"/>
      <c r="E889"/>
      <c r="F889"/>
      <c r="G889"/>
      <c r="H889"/>
      <c r="I889"/>
      <c r="J889"/>
    </row>
    <row r="890" spans="2:10" x14ac:dyDescent="0.25">
      <c r="B890"/>
      <c r="C890"/>
      <c r="D890"/>
      <c r="E890"/>
      <c r="F890"/>
      <c r="G890"/>
      <c r="H890"/>
      <c r="I890"/>
      <c r="J890"/>
    </row>
    <row r="891" spans="2:10" x14ac:dyDescent="0.25">
      <c r="B891"/>
      <c r="C891"/>
      <c r="D891"/>
      <c r="E891"/>
      <c r="F891"/>
      <c r="G891"/>
      <c r="H891"/>
      <c r="I891"/>
      <c r="J891"/>
    </row>
    <row r="892" spans="2:10" x14ac:dyDescent="0.25">
      <c r="B892"/>
      <c r="C892"/>
      <c r="D892"/>
      <c r="E892"/>
      <c r="F892"/>
      <c r="G892"/>
      <c r="H892"/>
      <c r="I892"/>
      <c r="J892"/>
    </row>
    <row r="893" spans="2:10" x14ac:dyDescent="0.25">
      <c r="B893"/>
      <c r="C893"/>
      <c r="D893"/>
      <c r="E893"/>
      <c r="F893"/>
      <c r="G893"/>
      <c r="H893"/>
      <c r="I893"/>
      <c r="J893"/>
    </row>
    <row r="894" spans="2:10" x14ac:dyDescent="0.25">
      <c r="B894"/>
      <c r="C894"/>
      <c r="D894"/>
      <c r="E894"/>
      <c r="F894"/>
      <c r="G894"/>
      <c r="H894"/>
      <c r="I894"/>
      <c r="J894"/>
    </row>
    <row r="895" spans="2:10" x14ac:dyDescent="0.25">
      <c r="B895"/>
      <c r="C895"/>
      <c r="D895"/>
      <c r="E895"/>
      <c r="F895"/>
      <c r="G895"/>
      <c r="H895"/>
      <c r="I895"/>
      <c r="J895"/>
    </row>
    <row r="896" spans="2:10" x14ac:dyDescent="0.25">
      <c r="B896"/>
      <c r="C896"/>
      <c r="D896"/>
      <c r="E896"/>
      <c r="F896"/>
      <c r="G896"/>
      <c r="H896"/>
      <c r="I896"/>
      <c r="J896"/>
    </row>
    <row r="897" spans="2:10" x14ac:dyDescent="0.25">
      <c r="B897"/>
      <c r="C897"/>
      <c r="D897"/>
      <c r="E897"/>
      <c r="F897"/>
      <c r="G897"/>
      <c r="H897"/>
      <c r="I897"/>
      <c r="J897"/>
    </row>
    <row r="898" spans="2:10" x14ac:dyDescent="0.25">
      <c r="B898"/>
      <c r="C898"/>
      <c r="D898"/>
      <c r="E898"/>
      <c r="F898"/>
      <c r="G898"/>
      <c r="H898"/>
      <c r="I898"/>
      <c r="J898"/>
    </row>
    <row r="899" spans="2:10" x14ac:dyDescent="0.25">
      <c r="B899"/>
      <c r="C899"/>
      <c r="D899"/>
      <c r="E899"/>
      <c r="F899"/>
      <c r="G899"/>
      <c r="H899"/>
      <c r="I899"/>
      <c r="J899"/>
    </row>
    <row r="900" spans="2:10" x14ac:dyDescent="0.25">
      <c r="B900"/>
      <c r="C900"/>
      <c r="D900"/>
      <c r="E900"/>
      <c r="F900"/>
      <c r="G900"/>
      <c r="H900"/>
      <c r="I900"/>
      <c r="J900"/>
    </row>
    <row r="901" spans="2:10" x14ac:dyDescent="0.25">
      <c r="B901"/>
      <c r="C901"/>
      <c r="D901"/>
      <c r="E901"/>
      <c r="F901"/>
      <c r="G901"/>
      <c r="H901"/>
      <c r="I901"/>
      <c r="J901"/>
    </row>
    <row r="902" spans="2:10" x14ac:dyDescent="0.25">
      <c r="B902"/>
      <c r="C902"/>
      <c r="D902"/>
      <c r="E902"/>
      <c r="F902"/>
      <c r="G902"/>
      <c r="H902"/>
      <c r="I902"/>
      <c r="J902"/>
    </row>
    <row r="903" spans="2:10" x14ac:dyDescent="0.25">
      <c r="B903"/>
      <c r="C903"/>
      <c r="D903"/>
      <c r="E903"/>
      <c r="F903"/>
      <c r="G903"/>
      <c r="H903"/>
      <c r="I903"/>
      <c r="J903"/>
    </row>
    <row r="904" spans="2:10" x14ac:dyDescent="0.25">
      <c r="B904"/>
      <c r="C904"/>
      <c r="D904"/>
      <c r="E904"/>
      <c r="F904"/>
      <c r="G904"/>
      <c r="H904"/>
      <c r="I904"/>
      <c r="J904"/>
    </row>
    <row r="905" spans="2:10" x14ac:dyDescent="0.25">
      <c r="B905"/>
      <c r="C905"/>
      <c r="D905"/>
      <c r="E905"/>
      <c r="F905"/>
      <c r="G905"/>
      <c r="H905"/>
      <c r="I905"/>
      <c r="J905"/>
    </row>
    <row r="906" spans="2:10" x14ac:dyDescent="0.25">
      <c r="B906"/>
      <c r="C906"/>
      <c r="D906"/>
      <c r="E906"/>
      <c r="F906"/>
      <c r="G906"/>
      <c r="H906"/>
      <c r="I906"/>
      <c r="J906"/>
    </row>
    <row r="907" spans="2:10" x14ac:dyDescent="0.25">
      <c r="B907"/>
      <c r="C907"/>
      <c r="D907"/>
      <c r="E907"/>
      <c r="F907"/>
      <c r="G907"/>
      <c r="H907"/>
      <c r="I907"/>
      <c r="J907"/>
    </row>
    <row r="908" spans="2:10" x14ac:dyDescent="0.25">
      <c r="B908"/>
      <c r="C908"/>
      <c r="D908"/>
      <c r="E908"/>
      <c r="F908"/>
      <c r="G908"/>
      <c r="H908"/>
      <c r="I908"/>
      <c r="J908"/>
    </row>
    <row r="909" spans="2:10" x14ac:dyDescent="0.25">
      <c r="B909"/>
      <c r="C909"/>
      <c r="D909"/>
      <c r="E909"/>
      <c r="F909"/>
      <c r="G909"/>
      <c r="H909"/>
      <c r="I909"/>
      <c r="J909"/>
    </row>
    <row r="910" spans="2:10" x14ac:dyDescent="0.25">
      <c r="B910"/>
      <c r="C910"/>
      <c r="D910"/>
      <c r="E910"/>
      <c r="F910"/>
      <c r="G910"/>
      <c r="H910"/>
      <c r="I910"/>
      <c r="J910"/>
    </row>
    <row r="911" spans="2:10" x14ac:dyDescent="0.25">
      <c r="B911"/>
      <c r="C911"/>
      <c r="D911"/>
      <c r="E911"/>
      <c r="F911"/>
      <c r="G911"/>
      <c r="H911"/>
      <c r="I911"/>
      <c r="J911"/>
    </row>
    <row r="912" spans="2:10" x14ac:dyDescent="0.25">
      <c r="B912"/>
      <c r="C912"/>
      <c r="D912"/>
      <c r="E912"/>
      <c r="F912"/>
      <c r="G912"/>
      <c r="H912"/>
      <c r="I912"/>
      <c r="J912"/>
    </row>
    <row r="913" spans="2:10" x14ac:dyDescent="0.25">
      <c r="B913"/>
      <c r="C913"/>
      <c r="D913"/>
      <c r="E913"/>
      <c r="F913"/>
      <c r="G913"/>
      <c r="H913"/>
      <c r="I913"/>
      <c r="J913"/>
    </row>
    <row r="914" spans="2:10" x14ac:dyDescent="0.25">
      <c r="B914"/>
      <c r="C914"/>
      <c r="D914"/>
      <c r="E914"/>
      <c r="F914"/>
      <c r="G914"/>
      <c r="H914"/>
      <c r="I914"/>
      <c r="J914"/>
    </row>
    <row r="915" spans="2:10" x14ac:dyDescent="0.25">
      <c r="B915"/>
      <c r="C915"/>
      <c r="D915"/>
      <c r="E915"/>
      <c r="F915"/>
      <c r="G915"/>
      <c r="H915"/>
      <c r="I915"/>
      <c r="J915"/>
    </row>
    <row r="916" spans="2:10" x14ac:dyDescent="0.25">
      <c r="B916"/>
      <c r="C916"/>
      <c r="D916"/>
      <c r="E916"/>
      <c r="F916"/>
      <c r="G916"/>
      <c r="H916"/>
      <c r="I916"/>
      <c r="J916"/>
    </row>
    <row r="917" spans="2:10" x14ac:dyDescent="0.25">
      <c r="B917"/>
      <c r="C917"/>
      <c r="D917"/>
      <c r="E917"/>
      <c r="F917"/>
      <c r="G917"/>
      <c r="H917"/>
      <c r="I917"/>
      <c r="J917"/>
    </row>
    <row r="918" spans="2:10" x14ac:dyDescent="0.25">
      <c r="B918"/>
      <c r="C918"/>
      <c r="D918"/>
      <c r="E918"/>
      <c r="F918"/>
      <c r="G918"/>
      <c r="H918"/>
      <c r="I918"/>
      <c r="J918"/>
    </row>
    <row r="919" spans="2:10" x14ac:dyDescent="0.25">
      <c r="B919"/>
      <c r="C919"/>
      <c r="D919"/>
      <c r="E919"/>
      <c r="F919"/>
      <c r="G919"/>
      <c r="H919"/>
      <c r="I919"/>
      <c r="J919"/>
    </row>
    <row r="920" spans="2:10" x14ac:dyDescent="0.25">
      <c r="B920"/>
      <c r="C920"/>
      <c r="D920"/>
      <c r="E920"/>
      <c r="F920"/>
      <c r="G920"/>
      <c r="H920"/>
      <c r="I920"/>
      <c r="J920"/>
    </row>
    <row r="921" spans="2:10" x14ac:dyDescent="0.25">
      <c r="B921"/>
      <c r="C921"/>
      <c r="D921"/>
      <c r="E921"/>
      <c r="F921"/>
      <c r="G921"/>
      <c r="H921"/>
      <c r="I921"/>
      <c r="J921"/>
    </row>
    <row r="922" spans="2:10" x14ac:dyDescent="0.25">
      <c r="B922"/>
      <c r="C922"/>
      <c r="D922"/>
      <c r="E922"/>
      <c r="F922"/>
      <c r="G922"/>
      <c r="H922"/>
      <c r="I922"/>
      <c r="J922"/>
    </row>
    <row r="923" spans="2:10" x14ac:dyDescent="0.25">
      <c r="B923"/>
      <c r="C923"/>
      <c r="D923"/>
      <c r="E923"/>
      <c r="F923"/>
      <c r="G923"/>
      <c r="H923"/>
      <c r="I923"/>
      <c r="J923"/>
    </row>
    <row r="924" spans="2:10" x14ac:dyDescent="0.25">
      <c r="B924"/>
      <c r="C924"/>
      <c r="D924"/>
      <c r="E924"/>
      <c r="F924"/>
      <c r="G924"/>
      <c r="H924"/>
      <c r="I924"/>
      <c r="J924"/>
    </row>
    <row r="925" spans="2:10" x14ac:dyDescent="0.25">
      <c r="B925"/>
      <c r="C925"/>
      <c r="D925"/>
      <c r="E925"/>
      <c r="F925"/>
      <c r="G925"/>
      <c r="H925"/>
      <c r="I925"/>
      <c r="J925"/>
    </row>
    <row r="926" spans="2:10" x14ac:dyDescent="0.25">
      <c r="B926"/>
      <c r="C926"/>
      <c r="D926"/>
      <c r="E926"/>
      <c r="F926"/>
      <c r="G926"/>
      <c r="H926"/>
      <c r="I926"/>
      <c r="J926"/>
    </row>
    <row r="927" spans="2:10" x14ac:dyDescent="0.25">
      <c r="B927"/>
      <c r="C927"/>
      <c r="D927"/>
      <c r="E927"/>
      <c r="F927"/>
      <c r="G927"/>
      <c r="H927"/>
      <c r="I927"/>
      <c r="J927"/>
    </row>
    <row r="928" spans="2:10" x14ac:dyDescent="0.25">
      <c r="B928"/>
      <c r="C928"/>
      <c r="D928"/>
      <c r="E928"/>
      <c r="F928"/>
      <c r="G928"/>
      <c r="H928"/>
      <c r="I928"/>
      <c r="J928"/>
    </row>
    <row r="929" spans="2:10" x14ac:dyDescent="0.25">
      <c r="B929"/>
      <c r="C929"/>
      <c r="D929"/>
      <c r="E929"/>
      <c r="F929"/>
      <c r="G929"/>
      <c r="H929"/>
      <c r="I929"/>
      <c r="J929"/>
    </row>
    <row r="930" spans="2:10" x14ac:dyDescent="0.25">
      <c r="B930"/>
      <c r="C930"/>
      <c r="D930"/>
      <c r="E930"/>
      <c r="F930"/>
      <c r="G930"/>
      <c r="H930"/>
      <c r="I930"/>
      <c r="J930"/>
    </row>
    <row r="931" spans="2:10" x14ac:dyDescent="0.25">
      <c r="B931"/>
      <c r="C931"/>
      <c r="D931"/>
      <c r="E931"/>
      <c r="F931"/>
      <c r="G931"/>
      <c r="H931"/>
      <c r="I931"/>
      <c r="J931"/>
    </row>
    <row r="932" spans="2:10" x14ac:dyDescent="0.25">
      <c r="B932"/>
      <c r="C932"/>
      <c r="D932"/>
      <c r="E932"/>
      <c r="F932"/>
      <c r="G932"/>
      <c r="H932"/>
      <c r="I932"/>
      <c r="J932"/>
    </row>
    <row r="933" spans="2:10" x14ac:dyDescent="0.25">
      <c r="B933"/>
      <c r="C933"/>
      <c r="D933"/>
      <c r="E933"/>
      <c r="F933"/>
      <c r="G933"/>
      <c r="H933"/>
      <c r="I933"/>
      <c r="J933"/>
    </row>
    <row r="934" spans="2:10" x14ac:dyDescent="0.25">
      <c r="B934"/>
      <c r="C934"/>
      <c r="D934"/>
      <c r="E934"/>
      <c r="F934"/>
      <c r="G934"/>
      <c r="H934"/>
      <c r="I934"/>
      <c r="J934"/>
    </row>
    <row r="935" spans="2:10" x14ac:dyDescent="0.25">
      <c r="B935"/>
      <c r="C935"/>
      <c r="D935"/>
      <c r="E935"/>
      <c r="F935"/>
      <c r="G935"/>
      <c r="H935"/>
      <c r="I935"/>
      <c r="J935"/>
    </row>
    <row r="936" spans="2:10" x14ac:dyDescent="0.25">
      <c r="B936"/>
      <c r="C936"/>
      <c r="D936"/>
      <c r="E936"/>
      <c r="F936"/>
      <c r="G936"/>
      <c r="H936"/>
      <c r="I936"/>
      <c r="J936"/>
    </row>
    <row r="937" spans="2:10" x14ac:dyDescent="0.25">
      <c r="B937"/>
      <c r="C937"/>
      <c r="D937"/>
      <c r="E937"/>
      <c r="F937"/>
      <c r="G937"/>
      <c r="H937"/>
      <c r="I937"/>
      <c r="J937"/>
    </row>
    <row r="938" spans="2:10" x14ac:dyDescent="0.25">
      <c r="B938"/>
      <c r="C938"/>
      <c r="D938"/>
      <c r="E938"/>
      <c r="F938"/>
      <c r="G938"/>
      <c r="H938"/>
      <c r="I938"/>
      <c r="J938"/>
    </row>
    <row r="939" spans="2:10" x14ac:dyDescent="0.25">
      <c r="B939"/>
      <c r="C939"/>
      <c r="D939"/>
      <c r="E939"/>
      <c r="F939"/>
      <c r="G939"/>
      <c r="H939"/>
      <c r="I939"/>
      <c r="J939"/>
    </row>
    <row r="940" spans="2:10" x14ac:dyDescent="0.25">
      <c r="B940"/>
      <c r="C940"/>
      <c r="D940"/>
      <c r="E940"/>
      <c r="F940"/>
      <c r="G940"/>
      <c r="H940"/>
      <c r="I940"/>
      <c r="J940"/>
    </row>
    <row r="941" spans="2:10" x14ac:dyDescent="0.25">
      <c r="B941"/>
      <c r="C941"/>
      <c r="D941"/>
      <c r="E941"/>
      <c r="F941"/>
      <c r="G941"/>
      <c r="H941"/>
      <c r="I941"/>
      <c r="J941"/>
    </row>
    <row r="942" spans="2:10" x14ac:dyDescent="0.25">
      <c r="B942"/>
      <c r="C942"/>
      <c r="D942"/>
      <c r="E942"/>
      <c r="F942"/>
      <c r="G942"/>
      <c r="H942"/>
      <c r="I942"/>
      <c r="J942"/>
    </row>
    <row r="943" spans="2:10" x14ac:dyDescent="0.25">
      <c r="B943"/>
      <c r="C943"/>
      <c r="D943"/>
      <c r="E943"/>
      <c r="F943"/>
      <c r="G943"/>
      <c r="H943"/>
      <c r="I943"/>
      <c r="J943"/>
    </row>
    <row r="944" spans="2:10" x14ac:dyDescent="0.25">
      <c r="B944"/>
      <c r="C944"/>
      <c r="D944"/>
      <c r="E944"/>
      <c r="F944"/>
      <c r="G944"/>
      <c r="H944"/>
      <c r="I944"/>
      <c r="J944"/>
    </row>
    <row r="945" spans="2:10" x14ac:dyDescent="0.25">
      <c r="B945"/>
      <c r="C945"/>
      <c r="D945"/>
      <c r="E945"/>
      <c r="F945"/>
      <c r="G945"/>
      <c r="H945"/>
      <c r="I945"/>
      <c r="J945"/>
    </row>
    <row r="946" spans="2:10" x14ac:dyDescent="0.25">
      <c r="B946"/>
      <c r="C946"/>
      <c r="D946"/>
      <c r="E946"/>
      <c r="F946"/>
      <c r="G946"/>
      <c r="H946"/>
      <c r="I946"/>
      <c r="J946"/>
    </row>
    <row r="947" spans="2:10" x14ac:dyDescent="0.25">
      <c r="B947"/>
      <c r="C947"/>
      <c r="D947"/>
      <c r="E947"/>
      <c r="F947"/>
      <c r="G947"/>
      <c r="H947"/>
      <c r="I947"/>
      <c r="J947"/>
    </row>
    <row r="948" spans="2:10" x14ac:dyDescent="0.25">
      <c r="B948"/>
      <c r="C948"/>
      <c r="D948"/>
      <c r="E948"/>
      <c r="F948"/>
      <c r="G948"/>
      <c r="H948"/>
      <c r="I948"/>
      <c r="J948"/>
    </row>
    <row r="949" spans="2:10" x14ac:dyDescent="0.25">
      <c r="B949"/>
      <c r="C949"/>
      <c r="D949"/>
      <c r="E949"/>
      <c r="F949"/>
      <c r="G949"/>
      <c r="H949"/>
      <c r="I949"/>
      <c r="J949"/>
    </row>
    <row r="950" spans="2:10" x14ac:dyDescent="0.25">
      <c r="B950"/>
      <c r="C950"/>
      <c r="D950"/>
      <c r="E950"/>
      <c r="F950"/>
      <c r="G950"/>
      <c r="H950"/>
      <c r="I950"/>
      <c r="J950"/>
    </row>
    <row r="951" spans="2:10" x14ac:dyDescent="0.25">
      <c r="B951"/>
      <c r="C951"/>
      <c r="D951"/>
      <c r="E951"/>
      <c r="F951"/>
      <c r="G951"/>
      <c r="H951"/>
      <c r="I951"/>
      <c r="J951"/>
    </row>
    <row r="952" spans="2:10" x14ac:dyDescent="0.25">
      <c r="B952"/>
      <c r="C952"/>
      <c r="D952"/>
      <c r="E952"/>
      <c r="F952"/>
      <c r="G952"/>
      <c r="H952"/>
      <c r="I952"/>
      <c r="J952"/>
    </row>
    <row r="953" spans="2:10" x14ac:dyDescent="0.25">
      <c r="B953"/>
      <c r="C953"/>
      <c r="D953"/>
      <c r="E953"/>
      <c r="F953"/>
      <c r="G953"/>
      <c r="H953"/>
      <c r="I953"/>
      <c r="J953"/>
    </row>
    <row r="954" spans="2:10" x14ac:dyDescent="0.25">
      <c r="B954"/>
      <c r="C954"/>
      <c r="D954"/>
      <c r="E954"/>
      <c r="F954"/>
      <c r="G954"/>
      <c r="H954"/>
      <c r="I954"/>
      <c r="J954"/>
    </row>
    <row r="955" spans="2:10" x14ac:dyDescent="0.25">
      <c r="B955"/>
      <c r="C955"/>
      <c r="D955"/>
      <c r="E955"/>
      <c r="F955"/>
      <c r="G955"/>
      <c r="H955"/>
      <c r="I955"/>
      <c r="J955"/>
    </row>
    <row r="956" spans="2:10" x14ac:dyDescent="0.25">
      <c r="B956"/>
      <c r="C956"/>
      <c r="D956"/>
      <c r="E956"/>
      <c r="F956"/>
      <c r="G956"/>
      <c r="H956"/>
      <c r="I956"/>
      <c r="J956"/>
    </row>
    <row r="957" spans="2:10" x14ac:dyDescent="0.25">
      <c r="B957"/>
      <c r="C957"/>
      <c r="D957"/>
      <c r="E957"/>
      <c r="F957"/>
      <c r="G957"/>
      <c r="H957"/>
      <c r="I957"/>
      <c r="J957"/>
    </row>
    <row r="958" spans="2:10" x14ac:dyDescent="0.25">
      <c r="B958"/>
      <c r="C958"/>
      <c r="D958"/>
      <c r="E958"/>
      <c r="F958"/>
      <c r="G958"/>
      <c r="H958"/>
      <c r="I958"/>
      <c r="J958"/>
    </row>
    <row r="959" spans="2:10" x14ac:dyDescent="0.25">
      <c r="B959"/>
      <c r="C959"/>
      <c r="D959"/>
      <c r="E959"/>
      <c r="F959"/>
      <c r="G959"/>
      <c r="H959"/>
      <c r="I959"/>
      <c r="J959"/>
    </row>
    <row r="960" spans="2:10" x14ac:dyDescent="0.25">
      <c r="B960"/>
      <c r="C960"/>
      <c r="D960"/>
      <c r="E960"/>
      <c r="F960"/>
      <c r="G960"/>
      <c r="H960"/>
      <c r="I960"/>
      <c r="J960"/>
    </row>
    <row r="961" spans="2:10" x14ac:dyDescent="0.25">
      <c r="B961"/>
      <c r="C961"/>
      <c r="D961"/>
      <c r="E961"/>
      <c r="F961"/>
      <c r="G961"/>
      <c r="H961"/>
      <c r="I961"/>
      <c r="J961"/>
    </row>
    <row r="962" spans="2:10" x14ac:dyDescent="0.25">
      <c r="B962"/>
      <c r="C962"/>
      <c r="D962"/>
      <c r="E962"/>
      <c r="F962"/>
      <c r="G962"/>
      <c r="H962"/>
      <c r="I962"/>
      <c r="J962"/>
    </row>
    <row r="963" spans="2:10" x14ac:dyDescent="0.25">
      <c r="B963"/>
      <c r="C963"/>
      <c r="D963"/>
      <c r="E963"/>
      <c r="F963"/>
      <c r="G963"/>
      <c r="H963"/>
      <c r="I963"/>
      <c r="J963"/>
    </row>
    <row r="964" spans="2:10" x14ac:dyDescent="0.25">
      <c r="B964"/>
      <c r="C964"/>
      <c r="D964"/>
      <c r="E964"/>
      <c r="F964"/>
      <c r="G964"/>
      <c r="H964"/>
      <c r="I964"/>
      <c r="J964"/>
    </row>
    <row r="965" spans="2:10" x14ac:dyDescent="0.25">
      <c r="B965"/>
      <c r="C965"/>
      <c r="D965"/>
      <c r="E965"/>
      <c r="F965"/>
      <c r="G965"/>
      <c r="H965"/>
      <c r="I965"/>
      <c r="J965"/>
    </row>
    <row r="966" spans="2:10" x14ac:dyDescent="0.25">
      <c r="B966"/>
      <c r="C966"/>
      <c r="D966"/>
      <c r="E966"/>
      <c r="F966"/>
      <c r="G966"/>
      <c r="H966"/>
      <c r="I966"/>
      <c r="J966"/>
    </row>
    <row r="967" spans="2:10" x14ac:dyDescent="0.25">
      <c r="B967"/>
      <c r="C967"/>
      <c r="D967"/>
      <c r="E967"/>
      <c r="F967"/>
      <c r="G967"/>
      <c r="H967"/>
      <c r="I967"/>
      <c r="J967"/>
    </row>
    <row r="968" spans="2:10" x14ac:dyDescent="0.25">
      <c r="B968"/>
      <c r="C968"/>
      <c r="D968"/>
      <c r="E968"/>
      <c r="F968"/>
      <c r="G968"/>
      <c r="H968"/>
      <c r="I968"/>
      <c r="J968"/>
    </row>
    <row r="969" spans="2:10" x14ac:dyDescent="0.25">
      <c r="B969"/>
      <c r="C969"/>
      <c r="D969"/>
      <c r="E969"/>
      <c r="F969"/>
      <c r="G969"/>
      <c r="H969"/>
      <c r="I969"/>
      <c r="J969"/>
    </row>
    <row r="970" spans="2:10" x14ac:dyDescent="0.25">
      <c r="B970"/>
      <c r="C970"/>
      <c r="D970"/>
      <c r="E970"/>
      <c r="F970"/>
      <c r="G970"/>
      <c r="H970"/>
      <c r="I970"/>
      <c r="J970"/>
    </row>
    <row r="971" spans="2:10" x14ac:dyDescent="0.25">
      <c r="B971"/>
      <c r="C971"/>
      <c r="D971"/>
      <c r="E971"/>
      <c r="F971"/>
      <c r="G971"/>
      <c r="H971"/>
      <c r="I971"/>
      <c r="J971"/>
    </row>
    <row r="972" spans="2:10" x14ac:dyDescent="0.25">
      <c r="B972"/>
      <c r="C972"/>
      <c r="D972"/>
      <c r="E972"/>
      <c r="F972"/>
      <c r="G972"/>
      <c r="H972"/>
      <c r="I972"/>
      <c r="J972"/>
    </row>
    <row r="973" spans="2:10" x14ac:dyDescent="0.25">
      <c r="B973"/>
      <c r="C973"/>
      <c r="D973"/>
      <c r="E973"/>
      <c r="F973"/>
      <c r="G973"/>
      <c r="H973"/>
      <c r="I973"/>
      <c r="J973"/>
    </row>
    <row r="974" spans="2:10" x14ac:dyDescent="0.25">
      <c r="B974"/>
      <c r="C974"/>
      <c r="D974"/>
      <c r="E974"/>
      <c r="F974"/>
      <c r="G974"/>
      <c r="H974"/>
      <c r="I974"/>
      <c r="J974"/>
    </row>
    <row r="975" spans="2:10" x14ac:dyDescent="0.25">
      <c r="B975"/>
      <c r="C975"/>
      <c r="D975"/>
      <c r="E975"/>
      <c r="F975"/>
      <c r="G975"/>
      <c r="H975"/>
      <c r="I975"/>
      <c r="J975"/>
    </row>
    <row r="976" spans="2:10" x14ac:dyDescent="0.25">
      <c r="B976"/>
      <c r="C976"/>
      <c r="D976"/>
      <c r="E976"/>
      <c r="F976"/>
      <c r="G976"/>
      <c r="H976"/>
      <c r="I976"/>
      <c r="J976"/>
    </row>
    <row r="977" spans="2:10" x14ac:dyDescent="0.25">
      <c r="B977"/>
      <c r="C977"/>
      <c r="D977"/>
      <c r="E977"/>
      <c r="F977"/>
      <c r="G977"/>
      <c r="H977"/>
      <c r="I977"/>
      <c r="J977"/>
    </row>
    <row r="978" spans="2:10" x14ac:dyDescent="0.25">
      <c r="B978"/>
      <c r="C978"/>
      <c r="D978"/>
      <c r="E978"/>
      <c r="F978"/>
      <c r="G978"/>
      <c r="H978"/>
      <c r="I978"/>
      <c r="J978"/>
    </row>
    <row r="979" spans="2:10" x14ac:dyDescent="0.25">
      <c r="B979"/>
      <c r="C979"/>
      <c r="D979"/>
      <c r="E979"/>
      <c r="F979"/>
      <c r="G979"/>
      <c r="H979"/>
      <c r="I979"/>
      <c r="J979"/>
    </row>
    <row r="980" spans="2:10" x14ac:dyDescent="0.25">
      <c r="B980"/>
      <c r="C980"/>
      <c r="D980"/>
      <c r="E980"/>
      <c r="F980"/>
      <c r="G980"/>
      <c r="H980"/>
      <c r="I980"/>
      <c r="J980"/>
    </row>
    <row r="981" spans="2:10" x14ac:dyDescent="0.25">
      <c r="B981"/>
      <c r="C981"/>
      <c r="D981"/>
      <c r="E981"/>
      <c r="F981"/>
      <c r="G981"/>
      <c r="H981"/>
      <c r="I981"/>
      <c r="J981"/>
    </row>
    <row r="982" spans="2:10" x14ac:dyDescent="0.25">
      <c r="B982"/>
      <c r="C982"/>
      <c r="D982"/>
      <c r="E982"/>
      <c r="F982"/>
      <c r="G982"/>
      <c r="H982"/>
      <c r="I982"/>
      <c r="J982"/>
    </row>
    <row r="983" spans="2:10" x14ac:dyDescent="0.25">
      <c r="B983"/>
      <c r="C983"/>
      <c r="D983"/>
      <c r="E983"/>
      <c r="F983"/>
      <c r="G983"/>
      <c r="H983"/>
      <c r="I983"/>
      <c r="J983"/>
    </row>
    <row r="984" spans="2:10" x14ac:dyDescent="0.25">
      <c r="B984"/>
      <c r="C984"/>
      <c r="D984"/>
      <c r="E984"/>
      <c r="F984"/>
      <c r="G984"/>
      <c r="H984"/>
      <c r="I984"/>
      <c r="J984"/>
    </row>
    <row r="985" spans="2:10" x14ac:dyDescent="0.25">
      <c r="B985"/>
      <c r="C985"/>
      <c r="D985"/>
      <c r="E985"/>
      <c r="F985"/>
      <c r="G985"/>
      <c r="H985"/>
      <c r="I985"/>
      <c r="J985"/>
    </row>
    <row r="986" spans="2:10" x14ac:dyDescent="0.25">
      <c r="B986"/>
      <c r="C986"/>
      <c r="D986"/>
      <c r="E986"/>
      <c r="F986"/>
      <c r="G986"/>
      <c r="H986"/>
      <c r="I986"/>
      <c r="J986"/>
    </row>
    <row r="987" spans="2:10" x14ac:dyDescent="0.25">
      <c r="B987"/>
      <c r="C987"/>
      <c r="D987"/>
      <c r="E987"/>
      <c r="F987"/>
      <c r="G987"/>
      <c r="H987"/>
      <c r="I987"/>
      <c r="J987"/>
    </row>
    <row r="988" spans="2:10" x14ac:dyDescent="0.25">
      <c r="B988"/>
      <c r="C988"/>
      <c r="D988"/>
      <c r="E988"/>
      <c r="F988"/>
      <c r="G988"/>
      <c r="H988"/>
      <c r="I988"/>
      <c r="J988"/>
    </row>
    <row r="989" spans="2:10" x14ac:dyDescent="0.25">
      <c r="B989"/>
      <c r="C989"/>
      <c r="D989"/>
      <c r="E989"/>
      <c r="F989"/>
      <c r="G989"/>
      <c r="H989"/>
      <c r="I989"/>
      <c r="J989"/>
    </row>
    <row r="990" spans="2:10" x14ac:dyDescent="0.25">
      <c r="B990"/>
      <c r="C990"/>
      <c r="D990"/>
      <c r="E990"/>
      <c r="F990"/>
      <c r="G990"/>
      <c r="H990"/>
      <c r="I990"/>
      <c r="J990"/>
    </row>
    <row r="991" spans="2:10" x14ac:dyDescent="0.25">
      <c r="B991"/>
      <c r="C991"/>
      <c r="D991"/>
      <c r="E991"/>
      <c r="F991"/>
      <c r="G991"/>
      <c r="H991"/>
      <c r="I991"/>
      <c r="J991"/>
    </row>
    <row r="992" spans="2:10" x14ac:dyDescent="0.25">
      <c r="B992"/>
      <c r="C992"/>
      <c r="D992"/>
      <c r="E992"/>
      <c r="F992"/>
      <c r="G992"/>
      <c r="H992"/>
      <c r="I992"/>
      <c r="J992"/>
    </row>
    <row r="993" spans="2:10" x14ac:dyDescent="0.25">
      <c r="B993"/>
      <c r="C993"/>
      <c r="D993"/>
      <c r="E993"/>
      <c r="F993"/>
      <c r="G993"/>
      <c r="H993"/>
      <c r="I993"/>
      <c r="J993"/>
    </row>
    <row r="994" spans="2:10" x14ac:dyDescent="0.25">
      <c r="B994"/>
      <c r="C994"/>
      <c r="D994"/>
      <c r="E994"/>
      <c r="F994"/>
      <c r="G994"/>
      <c r="H994"/>
      <c r="I994"/>
      <c r="J994"/>
    </row>
    <row r="995" spans="2:10" x14ac:dyDescent="0.25">
      <c r="B995"/>
      <c r="C995"/>
      <c r="D995"/>
      <c r="E995"/>
      <c r="F995"/>
      <c r="G995"/>
      <c r="H995"/>
      <c r="I995"/>
      <c r="J995"/>
    </row>
    <row r="996" spans="2:10" x14ac:dyDescent="0.25">
      <c r="B996"/>
      <c r="C996"/>
      <c r="D996"/>
      <c r="E996"/>
      <c r="F996"/>
      <c r="G996"/>
      <c r="H996"/>
      <c r="I996"/>
      <c r="J996"/>
    </row>
    <row r="997" spans="2:10" x14ac:dyDescent="0.25">
      <c r="B997"/>
      <c r="C997"/>
      <c r="D997"/>
      <c r="E997"/>
      <c r="F997"/>
      <c r="G997"/>
      <c r="H997"/>
      <c r="I997"/>
      <c r="J997"/>
    </row>
    <row r="998" spans="2:10" x14ac:dyDescent="0.25">
      <c r="B998"/>
      <c r="C998"/>
      <c r="D998"/>
      <c r="E998"/>
      <c r="F998"/>
      <c r="G998"/>
      <c r="H998"/>
      <c r="I998"/>
      <c r="J998"/>
    </row>
    <row r="999" spans="2:10" x14ac:dyDescent="0.25">
      <c r="B999"/>
      <c r="C999"/>
      <c r="D999"/>
      <c r="E999"/>
      <c r="F999"/>
      <c r="G999"/>
      <c r="H999"/>
      <c r="I999"/>
      <c r="J999"/>
    </row>
    <row r="1000" spans="2:10" x14ac:dyDescent="0.25">
      <c r="B1000"/>
      <c r="C1000"/>
      <c r="D1000"/>
      <c r="E1000"/>
      <c r="F1000"/>
      <c r="G1000"/>
      <c r="H1000"/>
      <c r="I1000"/>
      <c r="J1000"/>
    </row>
    <row r="1001" spans="2:10" x14ac:dyDescent="0.25">
      <c r="B1001"/>
      <c r="C1001"/>
      <c r="D1001"/>
      <c r="E1001"/>
      <c r="F1001"/>
      <c r="G1001"/>
      <c r="H1001"/>
      <c r="I1001"/>
      <c r="J1001"/>
    </row>
    <row r="1002" spans="2:10" x14ac:dyDescent="0.25">
      <c r="B1002"/>
      <c r="C1002"/>
      <c r="D1002"/>
      <c r="E1002"/>
      <c r="F1002"/>
      <c r="G1002"/>
      <c r="H1002"/>
      <c r="I1002"/>
      <c r="J1002"/>
    </row>
    <row r="1003" spans="2:10" x14ac:dyDescent="0.25">
      <c r="B1003"/>
      <c r="C1003"/>
      <c r="D1003"/>
      <c r="E1003"/>
      <c r="F1003"/>
      <c r="G1003"/>
      <c r="H1003"/>
      <c r="I1003"/>
      <c r="J1003"/>
    </row>
    <row r="1004" spans="2:10" x14ac:dyDescent="0.25">
      <c r="B1004"/>
      <c r="C1004"/>
      <c r="D1004"/>
      <c r="E1004"/>
      <c r="F1004"/>
      <c r="G1004"/>
      <c r="H1004"/>
      <c r="I1004"/>
      <c r="J1004"/>
    </row>
    <row r="1005" spans="2:10" x14ac:dyDescent="0.25">
      <c r="B1005"/>
      <c r="C1005"/>
      <c r="D1005"/>
      <c r="E1005"/>
      <c r="F1005"/>
      <c r="G1005"/>
      <c r="H1005"/>
      <c r="I1005"/>
      <c r="J1005"/>
    </row>
    <row r="1006" spans="2:10" x14ac:dyDescent="0.25">
      <c r="B1006"/>
      <c r="C1006"/>
      <c r="D1006"/>
      <c r="E1006"/>
      <c r="F1006"/>
      <c r="G1006"/>
      <c r="H1006"/>
      <c r="I1006"/>
      <c r="J1006"/>
    </row>
    <row r="1007" spans="2:10" x14ac:dyDescent="0.25">
      <c r="B1007"/>
      <c r="C1007"/>
      <c r="D1007"/>
      <c r="E1007"/>
      <c r="F1007"/>
      <c r="G1007"/>
      <c r="H1007"/>
      <c r="I1007"/>
      <c r="J1007"/>
    </row>
    <row r="1008" spans="2:10" x14ac:dyDescent="0.25">
      <c r="B1008"/>
      <c r="C1008"/>
      <c r="D1008"/>
      <c r="E1008"/>
      <c r="F1008"/>
      <c r="G1008"/>
      <c r="H1008"/>
      <c r="I1008"/>
      <c r="J1008"/>
    </row>
    <row r="1009" spans="2:10" x14ac:dyDescent="0.25">
      <c r="B1009"/>
      <c r="C1009"/>
      <c r="D1009"/>
      <c r="E1009"/>
      <c r="F1009"/>
      <c r="G1009"/>
      <c r="H1009"/>
      <c r="I1009"/>
      <c r="J1009"/>
    </row>
    <row r="1010" spans="2:10" x14ac:dyDescent="0.25">
      <c r="B1010"/>
      <c r="C1010"/>
      <c r="D1010"/>
      <c r="E1010"/>
      <c r="F1010"/>
      <c r="G1010"/>
      <c r="H1010"/>
      <c r="I1010"/>
      <c r="J1010"/>
    </row>
    <row r="1011" spans="2:10" x14ac:dyDescent="0.25">
      <c r="B1011"/>
      <c r="C1011"/>
      <c r="D1011"/>
      <c r="E1011"/>
      <c r="F1011"/>
      <c r="G1011"/>
      <c r="H1011"/>
      <c r="I1011"/>
      <c r="J1011"/>
    </row>
    <row r="1012" spans="2:10" x14ac:dyDescent="0.25">
      <c r="B1012"/>
      <c r="C1012"/>
      <c r="D1012"/>
      <c r="E1012"/>
      <c r="F1012"/>
      <c r="G1012"/>
      <c r="H1012"/>
      <c r="I1012"/>
      <c r="J1012"/>
    </row>
    <row r="1013" spans="2:10" x14ac:dyDescent="0.25">
      <c r="B1013"/>
      <c r="C1013"/>
      <c r="D1013"/>
      <c r="E1013"/>
      <c r="F1013"/>
      <c r="G1013"/>
      <c r="H1013"/>
      <c r="I1013"/>
      <c r="J1013"/>
    </row>
    <row r="1014" spans="2:10" x14ac:dyDescent="0.25">
      <c r="B1014"/>
      <c r="C1014"/>
      <c r="D1014"/>
      <c r="E1014"/>
      <c r="F1014"/>
      <c r="G1014"/>
      <c r="H1014"/>
      <c r="I1014"/>
      <c r="J1014"/>
    </row>
    <row r="1015" spans="2:10" x14ac:dyDescent="0.25">
      <c r="B1015"/>
      <c r="C1015"/>
      <c r="D1015"/>
      <c r="E1015"/>
      <c r="F1015"/>
      <c r="G1015"/>
      <c r="H1015"/>
      <c r="I1015"/>
      <c r="J1015"/>
    </row>
    <row r="1016" spans="2:10" x14ac:dyDescent="0.25">
      <c r="B1016"/>
      <c r="C1016"/>
      <c r="D1016"/>
      <c r="E1016"/>
      <c r="F1016"/>
      <c r="G1016"/>
      <c r="H1016"/>
      <c r="I1016"/>
      <c r="J1016"/>
    </row>
    <row r="1017" spans="2:10" x14ac:dyDescent="0.25">
      <c r="B1017"/>
      <c r="C1017"/>
      <c r="D1017"/>
      <c r="E1017"/>
      <c r="F1017"/>
      <c r="G1017"/>
      <c r="H1017"/>
      <c r="I1017"/>
      <c r="J1017"/>
    </row>
    <row r="1018" spans="2:10" x14ac:dyDescent="0.25">
      <c r="B1018"/>
      <c r="C1018"/>
      <c r="D1018"/>
      <c r="E1018"/>
      <c r="F1018"/>
      <c r="G1018"/>
      <c r="H1018"/>
      <c r="I1018"/>
      <c r="J1018"/>
    </row>
    <row r="1019" spans="2:10" x14ac:dyDescent="0.25">
      <c r="B1019"/>
      <c r="C1019"/>
      <c r="D1019"/>
      <c r="E1019"/>
      <c r="F1019"/>
      <c r="G1019"/>
      <c r="H1019"/>
      <c r="I1019"/>
      <c r="J1019"/>
    </row>
    <row r="1020" spans="2:10" x14ac:dyDescent="0.25">
      <c r="B1020"/>
      <c r="C1020"/>
      <c r="D1020"/>
      <c r="E1020"/>
      <c r="F1020"/>
      <c r="G1020"/>
      <c r="H1020"/>
      <c r="I1020"/>
      <c r="J1020"/>
    </row>
    <row r="1021" spans="2:10" x14ac:dyDescent="0.25">
      <c r="B1021"/>
      <c r="C1021"/>
      <c r="D1021"/>
      <c r="E1021"/>
      <c r="F1021"/>
      <c r="G1021"/>
      <c r="H1021"/>
      <c r="I1021"/>
      <c r="J1021"/>
    </row>
    <row r="1022" spans="2:10" x14ac:dyDescent="0.25">
      <c r="B1022"/>
      <c r="C1022"/>
      <c r="D1022"/>
      <c r="E1022"/>
      <c r="F1022"/>
      <c r="G1022"/>
      <c r="H1022"/>
      <c r="I1022"/>
      <c r="J1022"/>
    </row>
    <row r="1023" spans="2:10" x14ac:dyDescent="0.25">
      <c r="B1023"/>
      <c r="C1023"/>
      <c r="D1023"/>
      <c r="E1023"/>
      <c r="F1023"/>
      <c r="G1023"/>
      <c r="H1023"/>
      <c r="I1023"/>
      <c r="J1023"/>
    </row>
    <row r="1024" spans="2:10" x14ac:dyDescent="0.25">
      <c r="B1024"/>
      <c r="C1024"/>
      <c r="D1024"/>
      <c r="E1024"/>
      <c r="F1024"/>
      <c r="G1024"/>
      <c r="H1024"/>
      <c r="I1024"/>
      <c r="J1024"/>
    </row>
    <row r="1025" spans="2:10" x14ac:dyDescent="0.25">
      <c r="B1025"/>
      <c r="C1025"/>
      <c r="D1025"/>
      <c r="E1025"/>
      <c r="F1025"/>
      <c r="G1025"/>
      <c r="H1025"/>
      <c r="I1025"/>
      <c r="J1025"/>
    </row>
    <row r="1026" spans="2:10" x14ac:dyDescent="0.25">
      <c r="B1026"/>
      <c r="C1026"/>
      <c r="D1026"/>
      <c r="E1026"/>
      <c r="F1026"/>
      <c r="G1026"/>
      <c r="H1026"/>
      <c r="I1026"/>
      <c r="J1026"/>
    </row>
    <row r="1027" spans="2:10" x14ac:dyDescent="0.25">
      <c r="B1027"/>
      <c r="C1027"/>
      <c r="D1027"/>
      <c r="E1027"/>
      <c r="F1027"/>
      <c r="G1027"/>
      <c r="H1027"/>
      <c r="I1027"/>
      <c r="J1027"/>
    </row>
    <row r="1028" spans="2:10" x14ac:dyDescent="0.25">
      <c r="B1028"/>
      <c r="C1028"/>
      <c r="D1028"/>
      <c r="E1028"/>
      <c r="F1028"/>
      <c r="G1028"/>
      <c r="H1028"/>
      <c r="I1028"/>
      <c r="J1028"/>
    </row>
    <row r="1029" spans="2:10" x14ac:dyDescent="0.25">
      <c r="B1029"/>
      <c r="C1029"/>
      <c r="D1029"/>
      <c r="E1029"/>
      <c r="F1029"/>
      <c r="G1029"/>
      <c r="H1029"/>
      <c r="I1029"/>
      <c r="J1029"/>
    </row>
    <row r="1030" spans="2:10" x14ac:dyDescent="0.25">
      <c r="B1030"/>
      <c r="C1030"/>
      <c r="D1030"/>
      <c r="E1030"/>
      <c r="F1030"/>
      <c r="G1030"/>
      <c r="H1030"/>
      <c r="I1030"/>
      <c r="J1030"/>
    </row>
    <row r="1031" spans="2:10" x14ac:dyDescent="0.25">
      <c r="B1031"/>
      <c r="C1031"/>
      <c r="D1031"/>
      <c r="E1031"/>
      <c r="F1031"/>
      <c r="G1031"/>
      <c r="H1031"/>
      <c r="I1031"/>
      <c r="J1031"/>
    </row>
    <row r="1032" spans="2:10" x14ac:dyDescent="0.25">
      <c r="B1032"/>
      <c r="C1032"/>
      <c r="D1032"/>
      <c r="E1032"/>
      <c r="F1032"/>
      <c r="G1032"/>
      <c r="H1032"/>
      <c r="I1032"/>
      <c r="J1032"/>
    </row>
    <row r="1033" spans="2:10" x14ac:dyDescent="0.25">
      <c r="B1033"/>
      <c r="C1033"/>
      <c r="D1033"/>
      <c r="E1033"/>
      <c r="F1033"/>
      <c r="G1033"/>
      <c r="H1033"/>
      <c r="I1033"/>
      <c r="J1033"/>
    </row>
    <row r="1034" spans="2:10" x14ac:dyDescent="0.25">
      <c r="B1034"/>
      <c r="C1034"/>
      <c r="D1034"/>
      <c r="E1034"/>
      <c r="F1034"/>
      <c r="G1034"/>
      <c r="H1034"/>
      <c r="I1034"/>
      <c r="J1034"/>
    </row>
    <row r="1035" spans="2:10" x14ac:dyDescent="0.25">
      <c r="B1035"/>
      <c r="C1035"/>
      <c r="D1035"/>
      <c r="E1035"/>
      <c r="F1035"/>
      <c r="G1035"/>
      <c r="H1035"/>
      <c r="I1035"/>
      <c r="J1035"/>
    </row>
    <row r="1036" spans="2:10" x14ac:dyDescent="0.25">
      <c r="B1036"/>
      <c r="C1036"/>
      <c r="D1036"/>
      <c r="E1036"/>
      <c r="F1036"/>
      <c r="G1036"/>
      <c r="H1036"/>
      <c r="I1036"/>
      <c r="J1036"/>
    </row>
    <row r="1037" spans="2:10" x14ac:dyDescent="0.25">
      <c r="B1037"/>
      <c r="C1037"/>
      <c r="D1037"/>
      <c r="E1037"/>
      <c r="F1037"/>
      <c r="G1037"/>
      <c r="H1037"/>
      <c r="I1037"/>
      <c r="J1037"/>
    </row>
    <row r="1038" spans="2:10" x14ac:dyDescent="0.25">
      <c r="B1038"/>
      <c r="C1038"/>
      <c r="D1038"/>
      <c r="E1038"/>
      <c r="F1038"/>
      <c r="G1038"/>
      <c r="H1038"/>
      <c r="I1038"/>
      <c r="J1038"/>
    </row>
    <row r="1039" spans="2:10" x14ac:dyDescent="0.25">
      <c r="B1039"/>
      <c r="C1039"/>
      <c r="D1039"/>
      <c r="E1039"/>
      <c r="F1039"/>
      <c r="G1039"/>
      <c r="H1039"/>
      <c r="I1039"/>
      <c r="J1039"/>
    </row>
    <row r="1040" spans="2:10" x14ac:dyDescent="0.25">
      <c r="B1040"/>
      <c r="C1040"/>
      <c r="D1040"/>
      <c r="E1040"/>
      <c r="F1040"/>
      <c r="G1040"/>
      <c r="H1040"/>
      <c r="I1040"/>
      <c r="J1040"/>
    </row>
    <row r="1041" spans="2:10" x14ac:dyDescent="0.25">
      <c r="B1041"/>
      <c r="C1041"/>
      <c r="D1041"/>
      <c r="E1041"/>
      <c r="F1041"/>
      <c r="G1041"/>
      <c r="H1041"/>
      <c r="I1041"/>
      <c r="J1041"/>
    </row>
    <row r="1042" spans="2:10" x14ac:dyDescent="0.25">
      <c r="B1042"/>
      <c r="C1042"/>
      <c r="D1042"/>
      <c r="E1042"/>
      <c r="F1042"/>
      <c r="G1042"/>
      <c r="H1042"/>
      <c r="I1042"/>
      <c r="J1042"/>
    </row>
    <row r="1043" spans="2:10" x14ac:dyDescent="0.25">
      <c r="B1043"/>
      <c r="C1043"/>
      <c r="D1043"/>
      <c r="E1043"/>
      <c r="F1043"/>
      <c r="G1043"/>
      <c r="H1043"/>
      <c r="I1043"/>
      <c r="J1043"/>
    </row>
    <row r="1044" spans="2:10" x14ac:dyDescent="0.25">
      <c r="B1044"/>
      <c r="C1044"/>
      <c r="D1044"/>
      <c r="E1044"/>
      <c r="F1044"/>
      <c r="G1044"/>
      <c r="H1044"/>
      <c r="I1044"/>
      <c r="J1044"/>
    </row>
    <row r="1045" spans="2:10" x14ac:dyDescent="0.25">
      <c r="B1045"/>
      <c r="C1045"/>
      <c r="D1045"/>
      <c r="E1045"/>
      <c r="F1045"/>
      <c r="G1045"/>
      <c r="H1045"/>
      <c r="I1045"/>
      <c r="J1045"/>
    </row>
    <row r="1046" spans="2:10" x14ac:dyDescent="0.25">
      <c r="B1046"/>
      <c r="C1046"/>
      <c r="D1046"/>
      <c r="E1046"/>
      <c r="F1046"/>
      <c r="G1046"/>
      <c r="H1046"/>
      <c r="I1046"/>
      <c r="J1046"/>
    </row>
    <row r="1047" spans="2:10" x14ac:dyDescent="0.25">
      <c r="B1047"/>
      <c r="C1047"/>
      <c r="D1047"/>
      <c r="E1047"/>
      <c r="F1047"/>
      <c r="G1047"/>
      <c r="H1047"/>
      <c r="I1047"/>
      <c r="J1047"/>
    </row>
    <row r="1048" spans="2:10" x14ac:dyDescent="0.25">
      <c r="B1048"/>
      <c r="C1048"/>
      <c r="D1048"/>
      <c r="E1048"/>
      <c r="F1048"/>
      <c r="G1048"/>
      <c r="H1048"/>
      <c r="I1048"/>
      <c r="J1048"/>
    </row>
    <row r="1049" spans="2:10" x14ac:dyDescent="0.25">
      <c r="B1049"/>
      <c r="C1049"/>
      <c r="D1049"/>
      <c r="E1049"/>
      <c r="F1049"/>
      <c r="G1049"/>
      <c r="H1049"/>
      <c r="I1049"/>
      <c r="J1049"/>
    </row>
    <row r="1050" spans="2:10" x14ac:dyDescent="0.25">
      <c r="B1050"/>
      <c r="C1050"/>
      <c r="D1050"/>
      <c r="E1050"/>
      <c r="F1050"/>
      <c r="G1050"/>
      <c r="H1050"/>
      <c r="I1050"/>
      <c r="J1050"/>
    </row>
    <row r="1051" spans="2:10" x14ac:dyDescent="0.25">
      <c r="B1051"/>
      <c r="C1051"/>
      <c r="D1051"/>
      <c r="E1051"/>
      <c r="F1051"/>
      <c r="G1051"/>
      <c r="H1051"/>
      <c r="I1051"/>
      <c r="J1051"/>
    </row>
    <row r="1052" spans="2:10" x14ac:dyDescent="0.25">
      <c r="B1052"/>
      <c r="C1052"/>
      <c r="D1052"/>
      <c r="E1052"/>
      <c r="F1052"/>
      <c r="G1052"/>
      <c r="H1052"/>
      <c r="I1052"/>
      <c r="J1052"/>
    </row>
    <row r="1053" spans="2:10" x14ac:dyDescent="0.25">
      <c r="B1053"/>
      <c r="C1053"/>
      <c r="D1053"/>
      <c r="E1053"/>
      <c r="F1053"/>
      <c r="G1053"/>
      <c r="H1053"/>
      <c r="I1053"/>
      <c r="J1053"/>
    </row>
    <row r="1054" spans="2:10" x14ac:dyDescent="0.25">
      <c r="B1054"/>
      <c r="C1054"/>
      <c r="D1054"/>
      <c r="E1054"/>
      <c r="F1054"/>
      <c r="G1054"/>
      <c r="H1054"/>
      <c r="I1054"/>
      <c r="J1054"/>
    </row>
    <row r="1055" spans="2:10" x14ac:dyDescent="0.25">
      <c r="B1055"/>
      <c r="C1055"/>
      <c r="D1055"/>
      <c r="E1055"/>
      <c r="F1055"/>
      <c r="G1055"/>
      <c r="H1055"/>
      <c r="I1055"/>
      <c r="J1055"/>
    </row>
    <row r="1056" spans="2:10" x14ac:dyDescent="0.25">
      <c r="B1056"/>
      <c r="C1056"/>
      <c r="D1056"/>
      <c r="E1056"/>
      <c r="F1056"/>
      <c r="G1056"/>
      <c r="H1056"/>
      <c r="I1056"/>
      <c r="J1056"/>
    </row>
    <row r="1057" spans="2:10" x14ac:dyDescent="0.25">
      <c r="B1057"/>
      <c r="C1057"/>
      <c r="D1057"/>
      <c r="E1057"/>
      <c r="F1057"/>
      <c r="G1057"/>
      <c r="H1057"/>
      <c r="I1057"/>
      <c r="J1057"/>
    </row>
    <row r="1058" spans="2:10" x14ac:dyDescent="0.25">
      <c r="B1058"/>
      <c r="C1058"/>
      <c r="D1058"/>
      <c r="E1058"/>
      <c r="F1058"/>
      <c r="G1058"/>
      <c r="H1058"/>
      <c r="I1058"/>
      <c r="J1058"/>
    </row>
    <row r="1059" spans="2:10" x14ac:dyDescent="0.25">
      <c r="B1059"/>
      <c r="C1059"/>
      <c r="D1059"/>
      <c r="E1059"/>
      <c r="F1059"/>
      <c r="G1059"/>
      <c r="H1059"/>
      <c r="I1059"/>
      <c r="J1059"/>
    </row>
    <row r="1060" spans="2:10" x14ac:dyDescent="0.25">
      <c r="B1060"/>
      <c r="C1060"/>
      <c r="D1060"/>
      <c r="E1060"/>
      <c r="F1060"/>
      <c r="G1060"/>
      <c r="H1060"/>
      <c r="I1060"/>
      <c r="J1060"/>
    </row>
    <row r="1061" spans="2:10" x14ac:dyDescent="0.25">
      <c r="B1061"/>
      <c r="C1061"/>
      <c r="D1061"/>
      <c r="E1061"/>
      <c r="F1061"/>
      <c r="G1061"/>
      <c r="H1061"/>
      <c r="I1061"/>
      <c r="J1061"/>
    </row>
    <row r="1062" spans="2:10" x14ac:dyDescent="0.25">
      <c r="B1062"/>
      <c r="C1062"/>
      <c r="D1062"/>
      <c r="E1062"/>
      <c r="F1062"/>
      <c r="G1062"/>
      <c r="H1062"/>
      <c r="I1062"/>
      <c r="J1062"/>
    </row>
    <row r="1063" spans="2:10" x14ac:dyDescent="0.25">
      <c r="B1063"/>
      <c r="C1063"/>
      <c r="D1063"/>
      <c r="E1063"/>
      <c r="F1063"/>
      <c r="G1063"/>
      <c r="H1063"/>
      <c r="I1063"/>
      <c r="J1063"/>
    </row>
    <row r="1064" spans="2:10" x14ac:dyDescent="0.25">
      <c r="B1064"/>
      <c r="C1064"/>
      <c r="D1064"/>
      <c r="E1064"/>
      <c r="F1064"/>
      <c r="G1064"/>
      <c r="H1064"/>
      <c r="I1064"/>
      <c r="J1064"/>
    </row>
    <row r="1065" spans="2:10" x14ac:dyDescent="0.25">
      <c r="B1065"/>
      <c r="C1065"/>
      <c r="D1065"/>
      <c r="E1065"/>
      <c r="F1065"/>
      <c r="G1065"/>
      <c r="H1065"/>
      <c r="I1065"/>
      <c r="J1065"/>
    </row>
    <row r="1066" spans="2:10" x14ac:dyDescent="0.25">
      <c r="B1066"/>
      <c r="C1066"/>
      <c r="D1066"/>
      <c r="E1066"/>
      <c r="F1066"/>
      <c r="G1066"/>
      <c r="H1066"/>
      <c r="I1066"/>
      <c r="J1066"/>
    </row>
    <row r="1067" spans="2:10" x14ac:dyDescent="0.25">
      <c r="B1067"/>
      <c r="C1067"/>
      <c r="D1067"/>
      <c r="E1067"/>
      <c r="F1067"/>
      <c r="G1067"/>
      <c r="H1067"/>
      <c r="I1067"/>
      <c r="J1067"/>
    </row>
    <row r="1068" spans="2:10" x14ac:dyDescent="0.25">
      <c r="B1068"/>
      <c r="C1068"/>
      <c r="D1068"/>
      <c r="E1068"/>
      <c r="F1068"/>
      <c r="G1068"/>
      <c r="H1068"/>
      <c r="I1068"/>
      <c r="J1068"/>
    </row>
    <row r="1069" spans="2:10" x14ac:dyDescent="0.25">
      <c r="B1069"/>
      <c r="C1069"/>
      <c r="D1069"/>
      <c r="E1069"/>
      <c r="F1069"/>
      <c r="G1069"/>
      <c r="H1069"/>
      <c r="I1069"/>
      <c r="J1069"/>
    </row>
    <row r="1070" spans="2:10" x14ac:dyDescent="0.25">
      <c r="B1070"/>
      <c r="C1070"/>
      <c r="D1070"/>
      <c r="E1070"/>
      <c r="F1070"/>
      <c r="G1070"/>
      <c r="H1070"/>
      <c r="I1070"/>
      <c r="J1070"/>
    </row>
    <row r="1071" spans="2:10" x14ac:dyDescent="0.25">
      <c r="B1071"/>
      <c r="C1071"/>
      <c r="D1071"/>
      <c r="E1071"/>
      <c r="F1071"/>
      <c r="G1071"/>
      <c r="H1071"/>
      <c r="I1071"/>
      <c r="J1071"/>
    </row>
    <row r="1072" spans="2:10" x14ac:dyDescent="0.25">
      <c r="B1072"/>
      <c r="C1072"/>
      <c r="D1072"/>
      <c r="E1072"/>
      <c r="F1072"/>
      <c r="G1072"/>
      <c r="H1072"/>
      <c r="I1072"/>
      <c r="J1072"/>
    </row>
    <row r="1073" spans="2:10" x14ac:dyDescent="0.25">
      <c r="B1073"/>
      <c r="C1073"/>
      <c r="D1073"/>
      <c r="E1073"/>
      <c r="F1073"/>
      <c r="G1073"/>
      <c r="H1073"/>
      <c r="I1073"/>
      <c r="J1073"/>
    </row>
    <row r="1074" spans="2:10" x14ac:dyDescent="0.25">
      <c r="B1074"/>
      <c r="C1074"/>
      <c r="D1074"/>
      <c r="E1074"/>
      <c r="F1074"/>
      <c r="G1074"/>
      <c r="H1074"/>
      <c r="I1074"/>
      <c r="J1074"/>
    </row>
    <row r="1075" spans="2:10" x14ac:dyDescent="0.25">
      <c r="B1075"/>
      <c r="C1075"/>
      <c r="D1075"/>
      <c r="E1075"/>
      <c r="F1075"/>
      <c r="G1075"/>
      <c r="H1075"/>
      <c r="I1075"/>
      <c r="J1075"/>
    </row>
    <row r="1076" spans="2:10" x14ac:dyDescent="0.25">
      <c r="B1076"/>
      <c r="C1076"/>
      <c r="D1076"/>
      <c r="E1076"/>
      <c r="F1076"/>
      <c r="G1076"/>
      <c r="H1076"/>
      <c r="I1076"/>
      <c r="J1076"/>
    </row>
    <row r="1077" spans="2:10" x14ac:dyDescent="0.25">
      <c r="B1077"/>
      <c r="C1077"/>
      <c r="D1077"/>
      <c r="E1077"/>
      <c r="F1077"/>
      <c r="G1077"/>
      <c r="H1077"/>
      <c r="I1077"/>
      <c r="J1077"/>
    </row>
    <row r="1078" spans="2:10" x14ac:dyDescent="0.25">
      <c r="B1078"/>
      <c r="C1078"/>
      <c r="D1078"/>
      <c r="E1078"/>
      <c r="F1078"/>
      <c r="G1078"/>
      <c r="H1078"/>
      <c r="I1078"/>
      <c r="J1078"/>
    </row>
    <row r="1079" spans="2:10" x14ac:dyDescent="0.25">
      <c r="B1079"/>
      <c r="C1079"/>
      <c r="D1079"/>
      <c r="E1079"/>
      <c r="F1079"/>
      <c r="G1079"/>
      <c r="H1079"/>
      <c r="I1079"/>
      <c r="J1079"/>
    </row>
    <row r="1080" spans="2:10" x14ac:dyDescent="0.25">
      <c r="B1080"/>
      <c r="C1080"/>
      <c r="D1080"/>
      <c r="E1080"/>
      <c r="F1080"/>
      <c r="G1080"/>
      <c r="H1080"/>
      <c r="I1080"/>
      <c r="J1080"/>
    </row>
    <row r="1081" spans="2:10" x14ac:dyDescent="0.25">
      <c r="B1081"/>
      <c r="C1081"/>
      <c r="D1081"/>
      <c r="E1081"/>
      <c r="F1081"/>
      <c r="G1081"/>
      <c r="H1081"/>
      <c r="I1081"/>
      <c r="J1081"/>
    </row>
    <row r="1082" spans="2:10" x14ac:dyDescent="0.25">
      <c r="B1082"/>
      <c r="C1082"/>
      <c r="D1082"/>
      <c r="E1082"/>
      <c r="F1082"/>
      <c r="G1082"/>
      <c r="H1082"/>
      <c r="I1082"/>
      <c r="J1082"/>
    </row>
    <row r="1083" spans="2:10" x14ac:dyDescent="0.25">
      <c r="B1083"/>
      <c r="C1083"/>
      <c r="D1083"/>
      <c r="E1083"/>
      <c r="F1083"/>
      <c r="G1083"/>
      <c r="H1083"/>
      <c r="I1083"/>
      <c r="J1083"/>
    </row>
    <row r="1084" spans="2:10" x14ac:dyDescent="0.25">
      <c r="B1084"/>
      <c r="C1084"/>
      <c r="D1084"/>
      <c r="E1084"/>
      <c r="F1084"/>
      <c r="G1084"/>
      <c r="H1084"/>
      <c r="I1084"/>
      <c r="J1084"/>
    </row>
    <row r="1085" spans="2:10" x14ac:dyDescent="0.25">
      <c r="B1085"/>
      <c r="C1085"/>
      <c r="D1085"/>
      <c r="E1085"/>
      <c r="F1085"/>
      <c r="G1085"/>
      <c r="H1085"/>
      <c r="I1085"/>
      <c r="J1085"/>
    </row>
    <row r="1086" spans="2:10" x14ac:dyDescent="0.25">
      <c r="B1086"/>
      <c r="C1086"/>
      <c r="D1086"/>
      <c r="E1086"/>
      <c r="F1086"/>
      <c r="G1086"/>
      <c r="H1086"/>
      <c r="I1086"/>
      <c r="J1086"/>
    </row>
    <row r="1087" spans="2:10" x14ac:dyDescent="0.25">
      <c r="B1087"/>
      <c r="C1087"/>
      <c r="D1087"/>
      <c r="E1087"/>
      <c r="F1087"/>
      <c r="G1087"/>
      <c r="H1087"/>
      <c r="I1087"/>
      <c r="J1087"/>
    </row>
    <row r="1088" spans="2:10" x14ac:dyDescent="0.25">
      <c r="B1088"/>
      <c r="C1088"/>
      <c r="D1088"/>
      <c r="E1088"/>
      <c r="F1088"/>
      <c r="G1088"/>
      <c r="H1088"/>
      <c r="I1088"/>
      <c r="J1088"/>
    </row>
    <row r="1089" spans="2:10" x14ac:dyDescent="0.25">
      <c r="B1089"/>
      <c r="C1089"/>
      <c r="D1089"/>
      <c r="E1089"/>
      <c r="F1089"/>
      <c r="G1089"/>
      <c r="H1089"/>
      <c r="I1089"/>
      <c r="J1089"/>
    </row>
    <row r="1090" spans="2:10" x14ac:dyDescent="0.25">
      <c r="B1090"/>
      <c r="C1090"/>
      <c r="D1090"/>
      <c r="E1090"/>
      <c r="F1090"/>
      <c r="G1090"/>
      <c r="H1090"/>
      <c r="I1090"/>
      <c r="J1090"/>
    </row>
    <row r="1091" spans="2:10" x14ac:dyDescent="0.25">
      <c r="B1091"/>
      <c r="C1091"/>
      <c r="D1091"/>
      <c r="E1091"/>
      <c r="F1091"/>
      <c r="G1091"/>
      <c r="H1091"/>
      <c r="I1091"/>
      <c r="J1091"/>
    </row>
    <row r="1092" spans="2:10" x14ac:dyDescent="0.25">
      <c r="B1092"/>
      <c r="C1092"/>
      <c r="D1092"/>
      <c r="E1092"/>
      <c r="F1092"/>
      <c r="G1092"/>
      <c r="H1092"/>
      <c r="I1092"/>
      <c r="J1092"/>
    </row>
    <row r="1093" spans="2:10" x14ac:dyDescent="0.25">
      <c r="B1093"/>
      <c r="C1093"/>
      <c r="D1093"/>
      <c r="E1093"/>
      <c r="F1093"/>
      <c r="G1093"/>
      <c r="H1093"/>
      <c r="I1093"/>
      <c r="J1093"/>
    </row>
    <row r="1094" spans="2:10" x14ac:dyDescent="0.25">
      <c r="B1094"/>
      <c r="C1094"/>
      <c r="D1094"/>
      <c r="E1094"/>
      <c r="F1094"/>
      <c r="G1094"/>
      <c r="H1094"/>
      <c r="I1094"/>
      <c r="J1094"/>
    </row>
    <row r="1095" spans="2:10" x14ac:dyDescent="0.25">
      <c r="B1095"/>
      <c r="C1095"/>
      <c r="D1095"/>
      <c r="E1095"/>
      <c r="F1095"/>
      <c r="G1095"/>
      <c r="H1095"/>
      <c r="I1095"/>
      <c r="J1095"/>
    </row>
    <row r="1096" spans="2:10" x14ac:dyDescent="0.25">
      <c r="B1096"/>
      <c r="C1096"/>
      <c r="D1096"/>
      <c r="E1096"/>
      <c r="F1096"/>
      <c r="G1096"/>
      <c r="H1096"/>
      <c r="I1096"/>
      <c r="J1096"/>
    </row>
    <row r="1097" spans="2:10" x14ac:dyDescent="0.25">
      <c r="B1097"/>
      <c r="C1097"/>
      <c r="D1097"/>
      <c r="E1097"/>
      <c r="F1097"/>
      <c r="G1097"/>
      <c r="H1097"/>
      <c r="I1097"/>
      <c r="J1097"/>
    </row>
    <row r="1098" spans="2:10" x14ac:dyDescent="0.25">
      <c r="B1098"/>
      <c r="C1098"/>
      <c r="D1098"/>
      <c r="E1098"/>
      <c r="F1098"/>
      <c r="G1098"/>
      <c r="H1098"/>
      <c r="I1098"/>
      <c r="J1098"/>
    </row>
    <row r="1099" spans="2:10" x14ac:dyDescent="0.25">
      <c r="B1099"/>
      <c r="C1099"/>
      <c r="D1099"/>
      <c r="E1099"/>
      <c r="F1099"/>
      <c r="G1099"/>
      <c r="H1099"/>
      <c r="I1099"/>
      <c r="J1099"/>
    </row>
    <row r="1100" spans="2:10" x14ac:dyDescent="0.25">
      <c r="B1100"/>
      <c r="C1100"/>
      <c r="D1100"/>
      <c r="E1100"/>
      <c r="F1100"/>
      <c r="G1100"/>
      <c r="H1100"/>
      <c r="I1100"/>
      <c r="J1100"/>
    </row>
    <row r="1101" spans="2:10" x14ac:dyDescent="0.25">
      <c r="B1101"/>
      <c r="C1101"/>
      <c r="D1101"/>
      <c r="E1101"/>
      <c r="F1101"/>
      <c r="G1101"/>
      <c r="H1101"/>
      <c r="I1101"/>
      <c r="J1101"/>
    </row>
    <row r="1102" spans="2:10" x14ac:dyDescent="0.25">
      <c r="B1102"/>
      <c r="C1102"/>
      <c r="D1102"/>
      <c r="E1102"/>
      <c r="F1102"/>
      <c r="G1102"/>
      <c r="H1102"/>
      <c r="I1102"/>
      <c r="J1102"/>
    </row>
    <row r="1103" spans="2:10" x14ac:dyDescent="0.25">
      <c r="B1103"/>
      <c r="C1103"/>
      <c r="D1103"/>
      <c r="E1103"/>
      <c r="F1103"/>
      <c r="G1103"/>
      <c r="H1103"/>
      <c r="I1103"/>
      <c r="J110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8"/>
  <sheetViews>
    <sheetView tabSelected="1" workbookViewId="0">
      <pane xSplit="1" ySplit="1" topLeftCell="B1008" activePane="bottomRight" state="frozen"/>
      <selection pane="topRight" activeCell="B1" sqref="B1"/>
      <selection pane="bottomLeft" activeCell="A2" sqref="A2"/>
      <selection pane="bottomRight" activeCell="A1030" sqref="A1030:XFD1030"/>
    </sheetView>
  </sheetViews>
  <sheetFormatPr defaultRowHeight="12.5" x14ac:dyDescent="0.25"/>
  <cols>
    <col min="1" max="1" width="19.7265625" bestFit="1" customWidth="1"/>
    <col min="2" max="2" width="30.1796875" bestFit="1" customWidth="1"/>
    <col min="3" max="3" width="23.81640625" bestFit="1" customWidth="1"/>
    <col min="4" max="4" width="14.26953125" bestFit="1" customWidth="1"/>
    <col min="5" max="5" width="33" bestFit="1" customWidth="1"/>
    <col min="6" max="6" width="16.81640625" bestFit="1" customWidth="1"/>
    <col min="7" max="8" width="16" bestFit="1" customWidth="1"/>
    <col min="9" max="11" width="16.54296875" bestFit="1" customWidth="1"/>
    <col min="12" max="12" width="17.26953125" bestFit="1" customWidth="1"/>
    <col min="13" max="13" width="40.453125" bestFit="1" customWidth="1"/>
    <col min="14" max="14" width="16.453125" bestFit="1" customWidth="1"/>
    <col min="15" max="15" width="18.1796875" bestFit="1" customWidth="1"/>
    <col min="16" max="16" width="18.7265625" bestFit="1" customWidth="1"/>
    <col min="17" max="17" width="18" bestFit="1" customWidth="1"/>
    <col min="18" max="18" width="15.54296875" bestFit="1" customWidth="1"/>
    <col min="19" max="19" width="11.54296875" bestFit="1" customWidth="1"/>
  </cols>
  <sheetData>
    <row r="1" spans="1:19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2722</v>
      </c>
      <c r="H1" s="2" t="s">
        <v>2723</v>
      </c>
      <c r="I1" s="2" t="s">
        <v>2724</v>
      </c>
      <c r="J1" s="2" t="s">
        <v>2725</v>
      </c>
      <c r="K1" s="2" t="s">
        <v>2726</v>
      </c>
      <c r="L1" s="2" t="s">
        <v>2727</v>
      </c>
      <c r="M1" s="2" t="s">
        <v>2141</v>
      </c>
      <c r="N1" s="2" t="s">
        <v>2142</v>
      </c>
      <c r="O1" s="2" t="s">
        <v>2143</v>
      </c>
      <c r="P1" s="2" t="s">
        <v>2144</v>
      </c>
      <c r="Q1" s="2" t="s">
        <v>2145</v>
      </c>
      <c r="R1" s="2" t="s">
        <v>2146</v>
      </c>
      <c r="S1" s="2" t="s">
        <v>2147</v>
      </c>
    </row>
    <row r="2" spans="1:19" x14ac:dyDescent="0.25">
      <c r="A2" t="str">
        <f>'001- CPU Utilization'!A2</f>
        <v>75lz0006</v>
      </c>
      <c r="B2" t="str">
        <f>'001- CPU Utilization'!B2</f>
        <v>75LZ0006.utv.gemi.se</v>
      </c>
      <c r="C2" t="str">
        <f>'001- CPU Utilization'!C2</f>
        <v>#N/A</v>
      </c>
      <c r="D2" t="str">
        <f>'001- CPU Utilization'!D2</f>
        <v>AT</v>
      </c>
      <c r="E2" t="str">
        <f>'001- CPU Utilization'!E2</f>
        <v>#N/A</v>
      </c>
      <c r="F2" t="str">
        <f>'001- CPU Utilization'!F2</f>
        <v>Physical</v>
      </c>
      <c r="G2">
        <f>'001- CPU Utilization'!G2</f>
        <v>0.49</v>
      </c>
      <c r="H2">
        <f>'001- CPU Utilization'!H2</f>
        <v>0.03</v>
      </c>
      <c r="I2">
        <f>'001- CPU Utilization'!I2</f>
        <v>72.78</v>
      </c>
      <c r="J2">
        <f>VLOOKUP('000 - Consolidated'!$A2,'002 - Memory Utilization'!$A$2:$I$1012,7)</f>
        <v>10.68</v>
      </c>
      <c r="K2">
        <f>VLOOKUP('000 - Consolidated'!$A2,'002 - Memory Utilization'!$A$2:$I$1012,8)</f>
        <v>5.0599999999999996</v>
      </c>
      <c r="L2">
        <f>VLOOKUP('000 - Consolidated'!$A2,'002 - Memory Utilization'!$A$2:$I$1012,9)</f>
        <v>15.09</v>
      </c>
      <c r="M2" t="str">
        <f>VLOOKUP('000 - Consolidated'!$A2,'003 - Storage Utilization'!$A$2:$I$1012,2)</f>
        <v>Microsoft Windows Server 2012 R2 Standard</v>
      </c>
      <c r="N2">
        <f>VLOOKUP('000 - Consolidated'!$A2,'003 - Storage Utilization'!$A$2:$I$1012,3)</f>
        <v>279</v>
      </c>
      <c r="O2">
        <f>VLOOKUP('000 - Consolidated'!$A2,'003 - Storage Utilization'!$A$2:$I$1012,4)</f>
        <v>242</v>
      </c>
      <c r="P2">
        <f>VLOOKUP('000 - Consolidated'!$A2,'003 - Storage Utilization'!$A$2:$I$1012,5)</f>
        <v>37</v>
      </c>
      <c r="Q2">
        <f>VLOOKUP('000 - Consolidated'!$A2,'003 - Storage Utilization'!$A$2:$I$1012,6)</f>
        <v>32</v>
      </c>
      <c r="R2">
        <f>VLOOKUP('000 - Consolidated'!$A2,'003 - Storage Utilization'!$A$2:$I$1012,7)</f>
        <v>2</v>
      </c>
      <c r="S2">
        <f>VLOOKUP('000 - Consolidated'!$A2,'003 - Storage Utilization'!$A$2:$I$1012,8)</f>
        <v>8</v>
      </c>
    </row>
    <row r="3" spans="1:19" x14ac:dyDescent="0.25">
      <c r="A3" t="str">
        <f>'001- CPU Utilization'!A3</f>
        <v>e00ca001</v>
      </c>
      <c r="B3" t="str">
        <f>'001- CPU Utilization'!B3</f>
        <v>E00CA001.lfad.lfnet.se</v>
      </c>
      <c r="C3" t="str">
        <f>'001- CPU Utilization'!C3</f>
        <v>Säkerhet &amp; Behörighet</v>
      </c>
      <c r="D3" t="str">
        <f>'001- CPU Utilization'!D3</f>
        <v>ST</v>
      </c>
      <c r="E3" t="str">
        <f>'001- CPU Utilization'!E3</f>
        <v>Certifikat PKI</v>
      </c>
      <c r="F3" t="str">
        <f>'001- CPU Utilization'!F3</f>
        <v>Physical</v>
      </c>
      <c r="G3">
        <f>'001- CPU Utilization'!G3</f>
        <v>13</v>
      </c>
      <c r="H3">
        <f>'001- CPU Utilization'!H3</f>
        <v>0.54</v>
      </c>
      <c r="I3">
        <f>'001- CPU Utilization'!I3</f>
        <v>27.98</v>
      </c>
      <c r="J3">
        <f>VLOOKUP('000 - Consolidated'!$A3,'002 - Memory Utilization'!$A$2:$I$1012,7)</f>
        <v>20.37</v>
      </c>
      <c r="K3">
        <f>VLOOKUP('000 - Consolidated'!$A3,'002 - Memory Utilization'!$A$2:$I$1012,8)</f>
        <v>15.52</v>
      </c>
      <c r="L3">
        <f>VLOOKUP('000 - Consolidated'!$A3,'002 - Memory Utilization'!$A$2:$I$1012,9)</f>
        <v>35.28</v>
      </c>
      <c r="M3" t="str">
        <f>VLOOKUP('000 - Consolidated'!$A3,'003 - Storage Utilization'!$A$2:$I$1012,2)</f>
        <v xml:space="preserve">Microsoft Windows Server 2008 R2 Enterprise </v>
      </c>
      <c r="N3">
        <f>VLOOKUP('000 - Consolidated'!$A3,'003 - Storage Utilization'!$A$2:$I$1012,3)</f>
        <v>233</v>
      </c>
      <c r="O3">
        <f>VLOOKUP('000 - Consolidated'!$A3,'003 - Storage Utilization'!$A$2:$I$1012,4)</f>
        <v>137</v>
      </c>
      <c r="P3">
        <f>VLOOKUP('000 - Consolidated'!$A3,'003 - Storage Utilization'!$A$2:$I$1012,5)</f>
        <v>96</v>
      </c>
      <c r="Q3">
        <f>VLOOKUP('000 - Consolidated'!$A3,'003 - Storage Utilization'!$A$2:$I$1012,6)</f>
        <v>4</v>
      </c>
      <c r="R3">
        <f>VLOOKUP('000 - Consolidated'!$A3,'003 - Storage Utilization'!$A$2:$I$1012,7)</f>
        <v>1</v>
      </c>
      <c r="S3">
        <f>VLOOKUP('000 - Consolidated'!$A3,'003 - Storage Utilization'!$A$2:$I$1012,8)</f>
        <v>4</v>
      </c>
    </row>
    <row r="4" spans="1:19" x14ac:dyDescent="0.25">
      <c r="A4" t="str">
        <f>'001- CPU Utilization'!A4</f>
        <v>E00CA002</v>
      </c>
      <c r="B4" t="str">
        <f>'001- CPU Utilization'!B4</f>
        <v>E00CA002.lfad.lfnet.se</v>
      </c>
      <c r="C4" t="str">
        <f>'001- CPU Utilization'!C4</f>
        <v>Säkerhet &amp; Behörighet</v>
      </c>
      <c r="D4" t="str">
        <f>'001- CPU Utilization'!D4</f>
        <v>PROD</v>
      </c>
      <c r="E4" t="str">
        <f>'001- CPU Utilization'!E4</f>
        <v>Certifikat PKI</v>
      </c>
      <c r="F4" t="str">
        <f>'001- CPU Utilization'!F4</f>
        <v>Physical</v>
      </c>
      <c r="G4">
        <f>'001- CPU Utilization'!G4</f>
        <v>8.42</v>
      </c>
      <c r="H4">
        <f>'001- CPU Utilization'!H4</f>
        <v>0.54</v>
      </c>
      <c r="I4">
        <f>'001- CPU Utilization'!I4</f>
        <v>39.86</v>
      </c>
      <c r="J4">
        <f>VLOOKUP('000 - Consolidated'!$A4,'002 - Memory Utilization'!$A$2:$I$1012,7)</f>
        <v>18.62</v>
      </c>
      <c r="K4">
        <f>VLOOKUP('000 - Consolidated'!$A4,'002 - Memory Utilization'!$A$2:$I$1012,8)</f>
        <v>14.94</v>
      </c>
      <c r="L4">
        <f>VLOOKUP('000 - Consolidated'!$A4,'002 - Memory Utilization'!$A$2:$I$1012,9)</f>
        <v>31.63</v>
      </c>
      <c r="M4" t="str">
        <f>VLOOKUP('000 - Consolidated'!$A4,'003 - Storage Utilization'!$A$2:$I$1012,2)</f>
        <v xml:space="preserve">Microsoft Windows Server 2008 R2 Enterprise </v>
      </c>
      <c r="N4">
        <f>VLOOKUP('000 - Consolidated'!$A4,'003 - Storage Utilization'!$A$2:$I$1012,3)</f>
        <v>137</v>
      </c>
      <c r="O4">
        <f>VLOOKUP('000 - Consolidated'!$A4,'003 - Storage Utilization'!$A$2:$I$1012,4)</f>
        <v>73</v>
      </c>
      <c r="P4">
        <f>VLOOKUP('000 - Consolidated'!$A4,'003 - Storage Utilization'!$A$2:$I$1012,5)</f>
        <v>64</v>
      </c>
      <c r="Q4">
        <f>VLOOKUP('000 - Consolidated'!$A4,'003 - Storage Utilization'!$A$2:$I$1012,6)</f>
        <v>4</v>
      </c>
      <c r="R4">
        <f>VLOOKUP('000 - Consolidated'!$A4,'003 - Storage Utilization'!$A$2:$I$1012,7)</f>
        <v>1</v>
      </c>
      <c r="S4">
        <f>VLOOKUP('000 - Consolidated'!$A4,'003 - Storage Utilization'!$A$2:$I$1012,8)</f>
        <v>4</v>
      </c>
    </row>
    <row r="5" spans="1:19" x14ac:dyDescent="0.25">
      <c r="A5" t="str">
        <f>'001- CPU Utilization'!A5</f>
        <v>E00DC0007</v>
      </c>
      <c r="B5" t="str">
        <f>'001- CPU Utilization'!B5</f>
        <v>E00DC0007.lfad.lfnet.se</v>
      </c>
      <c r="C5" t="str">
        <f>'001- CPU Utilization'!C5</f>
        <v>(empty)</v>
      </c>
      <c r="D5" t="str">
        <f>'001- CPU Utilization'!D5</f>
        <v>(empty)</v>
      </c>
      <c r="E5" t="str">
        <f>'001- CPU Utilization'!E5</f>
        <v>(empty)</v>
      </c>
      <c r="F5" t="str">
        <f>'001- CPU Utilization'!F5</f>
        <v>Physical</v>
      </c>
      <c r="G5">
        <f>'001- CPU Utilization'!G5</f>
        <v>7.1</v>
      </c>
      <c r="H5">
        <f>'001- CPU Utilization'!H5</f>
        <v>0</v>
      </c>
      <c r="I5">
        <f>'001- CPU Utilization'!I5</f>
        <v>45.93</v>
      </c>
      <c r="J5">
        <f>VLOOKUP('000 - Consolidated'!$A5,'002 - Memory Utilization'!$A$2:$I$1012,7)</f>
        <v>32.49</v>
      </c>
      <c r="K5">
        <f>VLOOKUP('000 - Consolidated'!$A5,'002 - Memory Utilization'!$A$2:$I$1012,8)</f>
        <v>6.55</v>
      </c>
      <c r="L5">
        <f>VLOOKUP('000 - Consolidated'!$A5,'002 - Memory Utilization'!$A$2:$I$1012,9)</f>
        <v>45.35</v>
      </c>
      <c r="M5" t="str">
        <f>VLOOKUP('000 - Consolidated'!$A5,'003 - Storage Utilization'!$A$2:$I$1012,2)</f>
        <v>Microsoft Windows Server 2012 R2 Standard</v>
      </c>
      <c r="N5">
        <f>VLOOKUP('000 - Consolidated'!$A5,'003 - Storage Utilization'!$A$2:$I$1012,3)</f>
        <v>70792</v>
      </c>
      <c r="O5">
        <f>VLOOKUP('000 - Consolidated'!$A5,'003 - Storage Utilization'!$A$2:$I$1012,4)</f>
        <v>44362</v>
      </c>
      <c r="P5">
        <f>VLOOKUP('000 - Consolidated'!$A5,'003 - Storage Utilization'!$A$2:$I$1012,5)</f>
        <v>26430</v>
      </c>
      <c r="Q5">
        <f>VLOOKUP('000 - Consolidated'!$A5,'003 - Storage Utilization'!$A$2:$I$1012,6)</f>
        <v>320</v>
      </c>
      <c r="R5">
        <f>VLOOKUP('000 - Consolidated'!$A5,'003 - Storage Utilization'!$A$2:$I$1012,7)</f>
        <v>2</v>
      </c>
      <c r="S5">
        <f>VLOOKUP('000 - Consolidated'!$A5,'003 - Storage Utilization'!$A$2:$I$1012,8)</f>
        <v>8</v>
      </c>
    </row>
    <row r="6" spans="1:19" x14ac:dyDescent="0.25">
      <c r="A6" t="str">
        <f>'001- CPU Utilization'!A6</f>
        <v>e00dc0008</v>
      </c>
      <c r="B6" t="str">
        <f>'001- CPU Utilization'!B6</f>
        <v>E00DC0008.lfad.lfnet.se</v>
      </c>
      <c r="C6" t="str">
        <f>'001- CPU Utilization'!C6</f>
        <v>(empty)</v>
      </c>
      <c r="D6" t="str">
        <f>'001- CPU Utilization'!D6</f>
        <v>(empty)</v>
      </c>
      <c r="E6" t="str">
        <f>'001- CPU Utilization'!E6</f>
        <v>(empty)</v>
      </c>
      <c r="F6" t="str">
        <f>'001- CPU Utilization'!F6</f>
        <v>Physical</v>
      </c>
      <c r="G6">
        <f>'001- CPU Utilization'!G6</f>
        <v>7.65</v>
      </c>
      <c r="H6">
        <f>'001- CPU Utilization'!H6</f>
        <v>0</v>
      </c>
      <c r="I6">
        <f>'001- CPU Utilization'!I6</f>
        <v>46.27</v>
      </c>
      <c r="J6">
        <f>VLOOKUP('000 - Consolidated'!$A6,'002 - Memory Utilization'!$A$2:$I$1012,7)</f>
        <v>23.52</v>
      </c>
      <c r="K6">
        <f>VLOOKUP('000 - Consolidated'!$A6,'002 - Memory Utilization'!$A$2:$I$1012,8)</f>
        <v>5.72</v>
      </c>
      <c r="L6">
        <f>VLOOKUP('000 - Consolidated'!$A6,'002 - Memory Utilization'!$A$2:$I$1012,9)</f>
        <v>36.61</v>
      </c>
      <c r="M6" t="str">
        <f>VLOOKUP('000 - Consolidated'!$A6,'003 - Storage Utilization'!$A$2:$I$1012,2)</f>
        <v>Microsoft Windows Server 2012 R2 Standard</v>
      </c>
      <c r="N6">
        <f>VLOOKUP('000 - Consolidated'!$A6,'003 - Storage Utilization'!$A$2:$I$1012,3)</f>
        <v>70792</v>
      </c>
      <c r="O6">
        <f>VLOOKUP('000 - Consolidated'!$A6,'003 - Storage Utilization'!$A$2:$I$1012,4)</f>
        <v>44362</v>
      </c>
      <c r="P6">
        <f>VLOOKUP('000 - Consolidated'!$A6,'003 - Storage Utilization'!$A$2:$I$1012,5)</f>
        <v>26430</v>
      </c>
      <c r="Q6">
        <f>VLOOKUP('000 - Consolidated'!$A6,'003 - Storage Utilization'!$A$2:$I$1012,6)</f>
        <v>320</v>
      </c>
      <c r="R6">
        <f>VLOOKUP('000 - Consolidated'!$A6,'003 - Storage Utilization'!$A$2:$I$1012,7)</f>
        <v>2</v>
      </c>
      <c r="S6">
        <f>VLOOKUP('000 - Consolidated'!$A6,'003 - Storage Utilization'!$A$2:$I$1012,8)</f>
        <v>8</v>
      </c>
    </row>
    <row r="7" spans="1:19" x14ac:dyDescent="0.25">
      <c r="A7" t="str">
        <f>'001- CPU Utilization'!A7</f>
        <v>e00dc0012</v>
      </c>
      <c r="B7" t="str">
        <f>'001- CPU Utilization'!B7</f>
        <v>E00DC0012.lfad.lfnet.se</v>
      </c>
      <c r="C7" t="str">
        <f>'001- CPU Utilization'!C7</f>
        <v>(empty)</v>
      </c>
      <c r="D7" t="str">
        <f>'001- CPU Utilization'!D7</f>
        <v>(empty)</v>
      </c>
      <c r="E7" t="str">
        <f>'001- CPU Utilization'!E7</f>
        <v>(empty)</v>
      </c>
      <c r="F7" t="str">
        <f>'001- CPU Utilization'!F7</f>
        <v>Physical</v>
      </c>
      <c r="G7">
        <f>'001- CPU Utilization'!G7</f>
        <v>7.55</v>
      </c>
      <c r="H7">
        <f>'001- CPU Utilization'!H7</f>
        <v>0</v>
      </c>
      <c r="I7">
        <f>'001- CPU Utilization'!I7</f>
        <v>44.17</v>
      </c>
      <c r="J7">
        <f>VLOOKUP('000 - Consolidated'!$A7,'002 - Memory Utilization'!$A$2:$I$1012,7)</f>
        <v>19.55</v>
      </c>
      <c r="K7">
        <f>VLOOKUP('000 - Consolidated'!$A7,'002 - Memory Utilization'!$A$2:$I$1012,8)</f>
        <v>5.38</v>
      </c>
      <c r="L7">
        <f>VLOOKUP('000 - Consolidated'!$A7,'002 - Memory Utilization'!$A$2:$I$1012,9)</f>
        <v>32.04</v>
      </c>
      <c r="M7" t="str">
        <f>VLOOKUP('000 - Consolidated'!$A7,'003 - Storage Utilization'!$A$2:$I$1012,2)</f>
        <v>Microsoft Windows Server 2012 R2 Standard</v>
      </c>
      <c r="N7">
        <f>VLOOKUP('000 - Consolidated'!$A7,'003 - Storage Utilization'!$A$2:$I$1012,3)</f>
        <v>70792</v>
      </c>
      <c r="O7">
        <f>VLOOKUP('000 - Consolidated'!$A7,'003 - Storage Utilization'!$A$2:$I$1012,4)</f>
        <v>44362</v>
      </c>
      <c r="P7">
        <f>VLOOKUP('000 - Consolidated'!$A7,'003 - Storage Utilization'!$A$2:$I$1012,5)</f>
        <v>26430</v>
      </c>
      <c r="Q7">
        <f>VLOOKUP('000 - Consolidated'!$A7,'003 - Storage Utilization'!$A$2:$I$1012,6)</f>
        <v>320</v>
      </c>
      <c r="R7">
        <f>VLOOKUP('000 - Consolidated'!$A7,'003 - Storage Utilization'!$A$2:$I$1012,7)</f>
        <v>2</v>
      </c>
      <c r="S7">
        <f>VLOOKUP('000 - Consolidated'!$A7,'003 - Storage Utilization'!$A$2:$I$1012,8)</f>
        <v>8</v>
      </c>
    </row>
    <row r="8" spans="1:19" x14ac:dyDescent="0.25">
      <c r="A8" t="str">
        <f>'001- CPU Utilization'!A8</f>
        <v>e00dc0020</v>
      </c>
      <c r="B8" t="str">
        <f>'001- CPU Utilization'!B8</f>
        <v>E00DC0020.lfnet.se</v>
      </c>
      <c r="C8" t="str">
        <f>'001- CPU Utilization'!C8</f>
        <v>(empty)</v>
      </c>
      <c r="D8" t="str">
        <f>'001- CPU Utilization'!D8</f>
        <v>(empty)</v>
      </c>
      <c r="E8" t="str">
        <f>'001- CPU Utilization'!E8</f>
        <v>(empty)</v>
      </c>
      <c r="F8" t="str">
        <f>'001- CPU Utilization'!F8</f>
        <v>Physical</v>
      </c>
      <c r="G8">
        <f>'001- CPU Utilization'!G8</f>
        <v>2.16</v>
      </c>
      <c r="H8">
        <f>'001- CPU Utilization'!H8</f>
        <v>0</v>
      </c>
      <c r="I8">
        <f>'001- CPU Utilization'!I8</f>
        <v>49.05</v>
      </c>
      <c r="J8">
        <f>VLOOKUP('000 - Consolidated'!$A8,'002 - Memory Utilization'!$A$2:$I$1012,7)</f>
        <v>13.49</v>
      </c>
      <c r="K8">
        <f>VLOOKUP('000 - Consolidated'!$A8,'002 - Memory Utilization'!$A$2:$I$1012,8)</f>
        <v>4.32</v>
      </c>
      <c r="L8">
        <f>VLOOKUP('000 - Consolidated'!$A8,'002 - Memory Utilization'!$A$2:$I$1012,9)</f>
        <v>19.96</v>
      </c>
      <c r="M8" t="str">
        <f>VLOOKUP('000 - Consolidated'!$A8,'003 - Storage Utilization'!$A$2:$I$1012,2)</f>
        <v>Microsoft Windows Server 2012 R2 Standard</v>
      </c>
      <c r="N8">
        <f>VLOOKUP('000 - Consolidated'!$A8,'003 - Storage Utilization'!$A$2:$I$1012,3)</f>
        <v>70792</v>
      </c>
      <c r="O8">
        <f>VLOOKUP('000 - Consolidated'!$A8,'003 - Storage Utilization'!$A$2:$I$1012,4)</f>
        <v>44362</v>
      </c>
      <c r="P8">
        <f>VLOOKUP('000 - Consolidated'!$A8,'003 - Storage Utilization'!$A$2:$I$1012,5)</f>
        <v>26430</v>
      </c>
      <c r="Q8">
        <f>VLOOKUP('000 - Consolidated'!$A8,'003 - Storage Utilization'!$A$2:$I$1012,6)</f>
        <v>320</v>
      </c>
      <c r="R8">
        <f>VLOOKUP('000 - Consolidated'!$A8,'003 - Storage Utilization'!$A$2:$I$1012,7)</f>
        <v>2</v>
      </c>
      <c r="S8">
        <f>VLOOKUP('000 - Consolidated'!$A8,'003 - Storage Utilization'!$A$2:$I$1012,8)</f>
        <v>8</v>
      </c>
    </row>
    <row r="9" spans="1:19" x14ac:dyDescent="0.25">
      <c r="A9" t="str">
        <f>'001- CPU Utilization'!A9</f>
        <v>e00dc0021</v>
      </c>
      <c r="B9" t="str">
        <f>'001- CPU Utilization'!B9</f>
        <v>e00dc0021.lfnet.se</v>
      </c>
      <c r="C9" t="str">
        <f>'001- CPU Utilization'!C9</f>
        <v>(empty)</v>
      </c>
      <c r="D9" t="str">
        <f>'001- CPU Utilization'!D9</f>
        <v>(empty)</v>
      </c>
      <c r="E9" t="str">
        <f>'001- CPU Utilization'!E9</f>
        <v>(empty)</v>
      </c>
      <c r="F9" t="str">
        <f>'001- CPU Utilization'!F9</f>
        <v>Physical</v>
      </c>
      <c r="G9">
        <f>'001- CPU Utilization'!G9</f>
        <v>1.17</v>
      </c>
      <c r="H9">
        <f>'001- CPU Utilization'!H9</f>
        <v>0</v>
      </c>
      <c r="I9">
        <f>'001- CPU Utilization'!I9</f>
        <v>50.19</v>
      </c>
      <c r="J9">
        <f>VLOOKUP('000 - Consolidated'!$A9,'002 - Memory Utilization'!$A$2:$I$1012,7)</f>
        <v>12.1</v>
      </c>
      <c r="K9">
        <f>VLOOKUP('000 - Consolidated'!$A9,'002 - Memory Utilization'!$A$2:$I$1012,8)</f>
        <v>4.2300000000000004</v>
      </c>
      <c r="L9">
        <f>VLOOKUP('000 - Consolidated'!$A9,'002 - Memory Utilization'!$A$2:$I$1012,9)</f>
        <v>19.309999999999999</v>
      </c>
      <c r="M9" t="str">
        <f>VLOOKUP('000 - Consolidated'!$A9,'003 - Storage Utilization'!$A$2:$I$1012,2)</f>
        <v>Microsoft Windows Server 2012 R2 Standard</v>
      </c>
      <c r="N9">
        <f>VLOOKUP('000 - Consolidated'!$A9,'003 - Storage Utilization'!$A$2:$I$1012,3)</f>
        <v>70792</v>
      </c>
      <c r="O9">
        <f>VLOOKUP('000 - Consolidated'!$A9,'003 - Storage Utilization'!$A$2:$I$1012,4)</f>
        <v>44362</v>
      </c>
      <c r="P9">
        <f>VLOOKUP('000 - Consolidated'!$A9,'003 - Storage Utilization'!$A$2:$I$1012,5)</f>
        <v>26430</v>
      </c>
      <c r="Q9">
        <f>VLOOKUP('000 - Consolidated'!$A9,'003 - Storage Utilization'!$A$2:$I$1012,6)</f>
        <v>320</v>
      </c>
      <c r="R9">
        <f>VLOOKUP('000 - Consolidated'!$A9,'003 - Storage Utilization'!$A$2:$I$1012,7)</f>
        <v>2</v>
      </c>
      <c r="S9">
        <f>VLOOKUP('000 - Consolidated'!$A9,'003 - Storage Utilization'!$A$2:$I$1012,8)</f>
        <v>8</v>
      </c>
    </row>
    <row r="10" spans="1:19" x14ac:dyDescent="0.25">
      <c r="A10" t="str">
        <f>'001- CPU Utilization'!A10</f>
        <v>E75A0485</v>
      </c>
      <c r="B10" t="str">
        <f>'001- CPU Utilization'!B10</f>
        <v>E75A0485.lfad.lfnet.se</v>
      </c>
      <c r="C10" t="str">
        <f>'001- CPU Utilization'!C10</f>
        <v>Motorförsäkring</v>
      </c>
      <c r="D10" t="str">
        <f>'001- CPU Utilization'!D10</f>
        <v>DEV</v>
      </c>
      <c r="E10" t="str">
        <f>'001- CPU Utilization'!E10</f>
        <v>Betalningsplattformen 1</v>
      </c>
      <c r="F10" t="str">
        <f>'001- CPU Utilization'!F10</f>
        <v>Physical</v>
      </c>
      <c r="G10">
        <f>'001- CPU Utilization'!G10</f>
        <v>0.62</v>
      </c>
      <c r="H10">
        <f>'001- CPU Utilization'!H10</f>
        <v>0</v>
      </c>
      <c r="I10">
        <f>'001- CPU Utilization'!I10</f>
        <v>11.09</v>
      </c>
      <c r="J10">
        <f>VLOOKUP('000 - Consolidated'!$A10,'002 - Memory Utilization'!$A$2:$I$1012,7)</f>
        <v>15.46</v>
      </c>
      <c r="K10">
        <f>VLOOKUP('000 - Consolidated'!$A10,'002 - Memory Utilization'!$A$2:$I$1012,8)</f>
        <v>13.83</v>
      </c>
      <c r="L10">
        <f>VLOOKUP('000 - Consolidated'!$A10,'002 - Memory Utilization'!$A$2:$I$1012,9)</f>
        <v>39.520000000000003</v>
      </c>
      <c r="M10" t="str">
        <f>VLOOKUP('000 - Consolidated'!$A10,'003 - Storage Utilization'!$A$2:$I$1012,2)</f>
        <v xml:space="preserve">Microsoft Windows Server 2008 R2 Standard </v>
      </c>
      <c r="N10">
        <f>VLOOKUP('000 - Consolidated'!$A10,'003 - Storage Utilization'!$A$2:$I$1012,3)</f>
        <v>293</v>
      </c>
      <c r="O10">
        <f>VLOOKUP('000 - Consolidated'!$A10,'003 - Storage Utilization'!$A$2:$I$1012,4)</f>
        <v>44</v>
      </c>
      <c r="P10">
        <f>VLOOKUP('000 - Consolidated'!$A10,'003 - Storage Utilization'!$A$2:$I$1012,5)</f>
        <v>249</v>
      </c>
      <c r="Q10">
        <f>VLOOKUP('000 - Consolidated'!$A10,'003 - Storage Utilization'!$A$2:$I$1012,6)</f>
        <v>16</v>
      </c>
      <c r="R10">
        <f>VLOOKUP('000 - Consolidated'!$A10,'003 - Storage Utilization'!$A$2:$I$1012,7)</f>
        <v>2</v>
      </c>
      <c r="S10">
        <f>VLOOKUP('000 - Consolidated'!$A10,'003 - Storage Utilization'!$A$2:$I$1012,8)</f>
        <v>8</v>
      </c>
    </row>
    <row r="11" spans="1:19" x14ac:dyDescent="0.25">
      <c r="A11" t="str">
        <f>'001- CPU Utilization'!A11</f>
        <v>e75a0501</v>
      </c>
      <c r="B11" t="str">
        <f>'001- CPU Utilization'!B11</f>
        <v>E75A0501.lfad.lfnet.se</v>
      </c>
      <c r="C11" t="str">
        <f>'001- CPU Utilization'!C11</f>
        <v>Ekonomi och Finans</v>
      </c>
      <c r="D11" t="str">
        <f>'001- CPU Utilization'!D11</f>
        <v>AT</v>
      </c>
      <c r="E11" t="str">
        <f>'001- CPU Utilization'!E11</f>
        <v>Cognos Controller</v>
      </c>
      <c r="F11" t="str">
        <f>'001- CPU Utilization'!F11</f>
        <v>Physical</v>
      </c>
      <c r="G11">
        <f>'001- CPU Utilization'!G11</f>
        <v>0.6</v>
      </c>
      <c r="H11">
        <f>'001- CPU Utilization'!H11</f>
        <v>0</v>
      </c>
      <c r="I11">
        <f>'001- CPU Utilization'!I11</f>
        <v>27.02</v>
      </c>
      <c r="J11">
        <f>VLOOKUP('000 - Consolidated'!$A11,'002 - Memory Utilization'!$A$2:$I$1012,7)</f>
        <v>11.22</v>
      </c>
      <c r="K11">
        <f>VLOOKUP('000 - Consolidated'!$A11,'002 - Memory Utilization'!$A$2:$I$1012,8)</f>
        <v>9.0399999999999991</v>
      </c>
      <c r="L11">
        <f>VLOOKUP('000 - Consolidated'!$A11,'002 - Memory Utilization'!$A$2:$I$1012,9)</f>
        <v>19.48</v>
      </c>
      <c r="M11" t="str">
        <f>VLOOKUP('000 - Consolidated'!$A11,'003 - Storage Utilization'!$A$2:$I$1012,2)</f>
        <v xml:space="preserve">Microsoft Windows Server 2008 R2 Standard </v>
      </c>
      <c r="N11">
        <f>VLOOKUP('000 - Consolidated'!$A11,'003 - Storage Utilization'!$A$2:$I$1012,3)</f>
        <v>137</v>
      </c>
      <c r="O11">
        <f>VLOOKUP('000 - Consolidated'!$A11,'003 - Storage Utilization'!$A$2:$I$1012,4)</f>
        <v>58</v>
      </c>
      <c r="P11">
        <f>VLOOKUP('000 - Consolidated'!$A11,'003 - Storage Utilization'!$A$2:$I$1012,5)</f>
        <v>79</v>
      </c>
      <c r="Q11">
        <f>VLOOKUP('000 - Consolidated'!$A11,'003 - Storage Utilization'!$A$2:$I$1012,6)</f>
        <v>64</v>
      </c>
      <c r="R11">
        <f>VLOOKUP('000 - Consolidated'!$A11,'003 - Storage Utilization'!$A$2:$I$1012,7)</f>
        <v>4</v>
      </c>
      <c r="S11">
        <f>VLOOKUP('000 - Consolidated'!$A11,'003 - Storage Utilization'!$A$2:$I$1012,8)</f>
        <v>10</v>
      </c>
    </row>
    <row r="12" spans="1:19" x14ac:dyDescent="0.25">
      <c r="A12" t="str">
        <f>'001- CPU Utilization'!A12</f>
        <v>E75A0502</v>
      </c>
      <c r="B12" t="str">
        <f>'001- CPU Utilization'!B12</f>
        <v>E75A0502.lfad.lfnet.se</v>
      </c>
      <c r="C12" t="str">
        <f>'001- CPU Utilization'!C12</f>
        <v>Ekonomi och Finans</v>
      </c>
      <c r="D12" t="str">
        <f>'001- CPU Utilization'!D12</f>
        <v>PROD</v>
      </c>
      <c r="E12" t="str">
        <f>'001- CPU Utilization'!E12</f>
        <v>Cognos Controller</v>
      </c>
      <c r="F12" t="str">
        <f>'001- CPU Utilization'!F12</f>
        <v>Physical</v>
      </c>
      <c r="G12">
        <f>'001- CPU Utilization'!G12</f>
        <v>0.81</v>
      </c>
      <c r="H12">
        <f>'001- CPU Utilization'!H12</f>
        <v>0</v>
      </c>
      <c r="I12">
        <f>'001- CPU Utilization'!I12</f>
        <v>28.44</v>
      </c>
      <c r="J12">
        <f>VLOOKUP('000 - Consolidated'!$A12,'002 - Memory Utilization'!$A$2:$I$1012,7)</f>
        <v>12.17</v>
      </c>
      <c r="K12">
        <f>VLOOKUP('000 - Consolidated'!$A12,'002 - Memory Utilization'!$A$2:$I$1012,8)</f>
        <v>8.2100000000000009</v>
      </c>
      <c r="L12">
        <f>VLOOKUP('000 - Consolidated'!$A12,'002 - Memory Utilization'!$A$2:$I$1012,9)</f>
        <v>36.74</v>
      </c>
      <c r="M12" t="str">
        <f>VLOOKUP('000 - Consolidated'!$A12,'003 - Storage Utilization'!$A$2:$I$1012,2)</f>
        <v xml:space="preserve">Microsoft Windows Server 2008 R2 Enterprise </v>
      </c>
      <c r="N12">
        <f>VLOOKUP('000 - Consolidated'!$A12,'003 - Storage Utilization'!$A$2:$I$1012,3)</f>
        <v>143</v>
      </c>
      <c r="O12">
        <f>VLOOKUP('000 - Consolidated'!$A12,'003 - Storage Utilization'!$A$2:$I$1012,4)</f>
        <v>60</v>
      </c>
      <c r="P12">
        <f>VLOOKUP('000 - Consolidated'!$A12,'003 - Storage Utilization'!$A$2:$I$1012,5)</f>
        <v>83</v>
      </c>
      <c r="Q12">
        <f>VLOOKUP('000 - Consolidated'!$A12,'003 - Storage Utilization'!$A$2:$I$1012,6)</f>
        <v>64</v>
      </c>
      <c r="R12">
        <f>VLOOKUP('000 - Consolidated'!$A12,'003 - Storage Utilization'!$A$2:$I$1012,7)</f>
        <v>4</v>
      </c>
      <c r="S12">
        <f>VLOOKUP('000 - Consolidated'!$A12,'003 - Storage Utilization'!$A$2:$I$1012,8)</f>
        <v>10</v>
      </c>
    </row>
    <row r="13" spans="1:19" x14ac:dyDescent="0.25">
      <c r="A13" t="str">
        <f>'001- CPU Utilization'!A13</f>
        <v>e75a0503</v>
      </c>
      <c r="B13" t="str">
        <f>'001- CPU Utilization'!B13</f>
        <v>E75A0503.lfad.lfnet.se</v>
      </c>
      <c r="C13" t="str">
        <f>'001- CPU Utilization'!C13</f>
        <v>Dokumenthantering</v>
      </c>
      <c r="D13" t="str">
        <f>'001- CPU Utilization'!D13</f>
        <v>AT</v>
      </c>
      <c r="E13" t="str">
        <f>'001- CPU Utilization'!E13</f>
        <v>Utdataplattformen</v>
      </c>
      <c r="F13" t="str">
        <f>'001- CPU Utilization'!F13</f>
        <v>Physical</v>
      </c>
      <c r="G13">
        <f>'001- CPU Utilization'!G13</f>
        <v>3.63</v>
      </c>
      <c r="H13">
        <f>'001- CPU Utilization'!H13</f>
        <v>0</v>
      </c>
      <c r="I13">
        <f>'001- CPU Utilization'!I13</f>
        <v>15.38</v>
      </c>
      <c r="J13">
        <f>VLOOKUP('000 - Consolidated'!$A13,'002 - Memory Utilization'!$A$2:$I$1012,7)</f>
        <v>22.94</v>
      </c>
      <c r="K13">
        <f>VLOOKUP('000 - Consolidated'!$A13,'002 - Memory Utilization'!$A$2:$I$1012,8)</f>
        <v>14.28</v>
      </c>
      <c r="L13">
        <f>VLOOKUP('000 - Consolidated'!$A13,'002 - Memory Utilization'!$A$2:$I$1012,9)</f>
        <v>30.62</v>
      </c>
      <c r="M13" t="str">
        <f>VLOOKUP('000 - Consolidated'!$A13,'003 - Storage Utilization'!$A$2:$I$1012,2)</f>
        <v xml:space="preserve">Microsoft Windows Server 2008 R2 Enterprise </v>
      </c>
      <c r="N13">
        <f>VLOOKUP('000 - Consolidated'!$A13,'003 - Storage Utilization'!$A$2:$I$1012,3)</f>
        <v>163</v>
      </c>
      <c r="O13">
        <f>VLOOKUP('000 - Consolidated'!$A13,'003 - Storage Utilization'!$A$2:$I$1012,4)</f>
        <v>70</v>
      </c>
      <c r="P13">
        <f>VLOOKUP('000 - Consolidated'!$A13,'003 - Storage Utilization'!$A$2:$I$1012,5)</f>
        <v>93</v>
      </c>
      <c r="Q13">
        <f>VLOOKUP('000 - Consolidated'!$A13,'003 - Storage Utilization'!$A$2:$I$1012,6)</f>
        <v>16</v>
      </c>
      <c r="R13">
        <f>VLOOKUP('000 - Consolidated'!$A13,'003 - Storage Utilization'!$A$2:$I$1012,7)</f>
        <v>2</v>
      </c>
      <c r="S13">
        <f>VLOOKUP('000 - Consolidated'!$A13,'003 - Storage Utilization'!$A$2:$I$1012,8)</f>
        <v>8</v>
      </c>
    </row>
    <row r="14" spans="1:19" x14ac:dyDescent="0.25">
      <c r="A14" t="str">
        <f>'001- CPU Utilization'!A14</f>
        <v>E75A0504</v>
      </c>
      <c r="B14" t="str">
        <f>'001- CPU Utilization'!B14</f>
        <v>E75A0504.lfad.lfnet.se</v>
      </c>
      <c r="C14" t="str">
        <f>'001- CPU Utilization'!C14</f>
        <v>Dokumenthantering</v>
      </c>
      <c r="D14" t="str">
        <f>'001- CPU Utilization'!D14</f>
        <v>AT</v>
      </c>
      <c r="E14" t="str">
        <f>'001- CPU Utilization'!E14</f>
        <v>Indata</v>
      </c>
      <c r="F14" t="str">
        <f>'001- CPU Utilization'!F14</f>
        <v>Physical</v>
      </c>
      <c r="G14">
        <f>'001- CPU Utilization'!G14</f>
        <v>0.53</v>
      </c>
      <c r="H14">
        <f>'001- CPU Utilization'!H14</f>
        <v>0</v>
      </c>
      <c r="I14">
        <f>'001- CPU Utilization'!I14</f>
        <v>6.4</v>
      </c>
      <c r="J14">
        <f>VLOOKUP('000 - Consolidated'!$A14,'002 - Memory Utilization'!$A$2:$I$1012,7)</f>
        <v>17.28</v>
      </c>
      <c r="K14">
        <f>VLOOKUP('000 - Consolidated'!$A14,'002 - Memory Utilization'!$A$2:$I$1012,8)</f>
        <v>14.41</v>
      </c>
      <c r="L14">
        <f>VLOOKUP('000 - Consolidated'!$A14,'002 - Memory Utilization'!$A$2:$I$1012,9)</f>
        <v>30.16</v>
      </c>
      <c r="M14" t="str">
        <f>VLOOKUP('000 - Consolidated'!$A14,'003 - Storage Utilization'!$A$2:$I$1012,2)</f>
        <v xml:space="preserve">Microsoft Windows Server 2008 R2 Enterprise </v>
      </c>
      <c r="N14">
        <f>VLOOKUP('000 - Consolidated'!$A14,'003 - Storage Utilization'!$A$2:$I$1012,3)</f>
        <v>179</v>
      </c>
      <c r="O14">
        <f>VLOOKUP('000 - Consolidated'!$A14,'003 - Storage Utilization'!$A$2:$I$1012,4)</f>
        <v>44</v>
      </c>
      <c r="P14">
        <f>VLOOKUP('000 - Consolidated'!$A14,'003 - Storage Utilization'!$A$2:$I$1012,5)</f>
        <v>135</v>
      </c>
      <c r="Q14">
        <f>VLOOKUP('000 - Consolidated'!$A14,'003 - Storage Utilization'!$A$2:$I$1012,6)</f>
        <v>16</v>
      </c>
      <c r="R14">
        <f>VLOOKUP('000 - Consolidated'!$A14,'003 - Storage Utilization'!$A$2:$I$1012,7)</f>
        <v>2</v>
      </c>
      <c r="S14">
        <f>VLOOKUP('000 - Consolidated'!$A14,'003 - Storage Utilization'!$A$2:$I$1012,8)</f>
        <v>8</v>
      </c>
    </row>
    <row r="15" spans="1:19" x14ac:dyDescent="0.25">
      <c r="A15" t="str">
        <f>'001- CPU Utilization'!A15</f>
        <v>e75a0505</v>
      </c>
      <c r="B15" t="str">
        <f>'001- CPU Utilization'!B15</f>
        <v>E75A0505.lfad.lfnet.se</v>
      </c>
      <c r="C15" t="str">
        <f>'001- CPU Utilization'!C15</f>
        <v>Dokumenthantering</v>
      </c>
      <c r="D15" t="str">
        <f>'001- CPU Utilization'!D15</f>
        <v>AT</v>
      </c>
      <c r="E15" t="str">
        <f>'001- CPU Utilization'!E15</f>
        <v>Utdataplattformen</v>
      </c>
      <c r="F15" t="str">
        <f>'001- CPU Utilization'!F15</f>
        <v>Physical</v>
      </c>
      <c r="G15">
        <f>'001- CPU Utilization'!G15</f>
        <v>2</v>
      </c>
      <c r="H15">
        <f>'001- CPU Utilization'!H15</f>
        <v>0</v>
      </c>
      <c r="I15">
        <f>'001- CPU Utilization'!I15</f>
        <v>8.43</v>
      </c>
      <c r="J15">
        <f>VLOOKUP('000 - Consolidated'!$A15,'002 - Memory Utilization'!$A$2:$I$1012,7)</f>
        <v>49.87</v>
      </c>
      <c r="K15">
        <f>VLOOKUP('000 - Consolidated'!$A15,'002 - Memory Utilization'!$A$2:$I$1012,8)</f>
        <v>31.86</v>
      </c>
      <c r="L15">
        <f>VLOOKUP('000 - Consolidated'!$A15,'002 - Memory Utilization'!$A$2:$I$1012,9)</f>
        <v>71.540000000000006</v>
      </c>
      <c r="M15" t="str">
        <f>VLOOKUP('000 - Consolidated'!$A15,'003 - Storage Utilization'!$A$2:$I$1012,2)</f>
        <v xml:space="preserve">Microsoft Windows Server 2008 R2 Enterprise </v>
      </c>
      <c r="N15">
        <f>VLOOKUP('000 - Consolidated'!$A15,'003 - Storage Utilization'!$A$2:$I$1012,3)</f>
        <v>335</v>
      </c>
      <c r="O15">
        <f>VLOOKUP('000 - Consolidated'!$A15,'003 - Storage Utilization'!$A$2:$I$1012,4)</f>
        <v>167</v>
      </c>
      <c r="P15">
        <f>VLOOKUP('000 - Consolidated'!$A15,'003 - Storage Utilization'!$A$2:$I$1012,5)</f>
        <v>168</v>
      </c>
      <c r="Q15">
        <f>VLOOKUP('000 - Consolidated'!$A15,'003 - Storage Utilization'!$A$2:$I$1012,6)</f>
        <v>16</v>
      </c>
      <c r="R15">
        <f>VLOOKUP('000 - Consolidated'!$A15,'003 - Storage Utilization'!$A$2:$I$1012,7)</f>
        <v>2</v>
      </c>
      <c r="S15">
        <f>VLOOKUP('000 - Consolidated'!$A15,'003 - Storage Utilization'!$A$2:$I$1012,8)</f>
        <v>8</v>
      </c>
    </row>
    <row r="16" spans="1:19" x14ac:dyDescent="0.25">
      <c r="A16" t="str">
        <f>'001- CPU Utilization'!A16</f>
        <v>E75A0506</v>
      </c>
      <c r="B16" t="str">
        <f>'001- CPU Utilization'!B16</f>
        <v>E75A0506.lfad.lfnet.se</v>
      </c>
      <c r="C16" t="str">
        <f>'001- CPU Utilization'!C16</f>
        <v>Dokumenthantering</v>
      </c>
      <c r="D16" t="str">
        <f>'001- CPU Utilization'!D16</f>
        <v>AT</v>
      </c>
      <c r="E16" t="str">
        <f>'001- CPU Utilization'!E16</f>
        <v>Indata</v>
      </c>
      <c r="F16" t="str">
        <f>'001- CPU Utilization'!F16</f>
        <v>Physical</v>
      </c>
      <c r="G16">
        <f>'001- CPU Utilization'!G16</f>
        <v>4.08</v>
      </c>
      <c r="H16">
        <f>'001- CPU Utilization'!H16</f>
        <v>0</v>
      </c>
      <c r="I16">
        <f>'001- CPU Utilization'!I16</f>
        <v>11.89</v>
      </c>
      <c r="J16">
        <f>VLOOKUP('000 - Consolidated'!$A16,'002 - Memory Utilization'!$A$2:$I$1012,7)</f>
        <v>26.18</v>
      </c>
      <c r="K16">
        <f>VLOOKUP('000 - Consolidated'!$A16,'002 - Memory Utilization'!$A$2:$I$1012,8)</f>
        <v>22.22</v>
      </c>
      <c r="L16">
        <f>VLOOKUP('000 - Consolidated'!$A16,'002 - Memory Utilization'!$A$2:$I$1012,9)</f>
        <v>37.86</v>
      </c>
      <c r="M16" t="str">
        <f>VLOOKUP('000 - Consolidated'!$A16,'003 - Storage Utilization'!$A$2:$I$1012,2)</f>
        <v xml:space="preserve">Microsoft Windows Server 2008 R2 Enterprise </v>
      </c>
      <c r="N16">
        <f>VLOOKUP('000 - Consolidated'!$A16,'003 - Storage Utilization'!$A$2:$I$1012,3)</f>
        <v>179</v>
      </c>
      <c r="O16">
        <f>VLOOKUP('000 - Consolidated'!$A16,'003 - Storage Utilization'!$A$2:$I$1012,4)</f>
        <v>76</v>
      </c>
      <c r="P16">
        <f>VLOOKUP('000 - Consolidated'!$A16,'003 - Storage Utilization'!$A$2:$I$1012,5)</f>
        <v>103</v>
      </c>
      <c r="Q16">
        <f>VLOOKUP('000 - Consolidated'!$A16,'003 - Storage Utilization'!$A$2:$I$1012,6)</f>
        <v>16</v>
      </c>
      <c r="R16">
        <f>VLOOKUP('000 - Consolidated'!$A16,'003 - Storage Utilization'!$A$2:$I$1012,7)</f>
        <v>2</v>
      </c>
      <c r="S16">
        <f>VLOOKUP('000 - Consolidated'!$A16,'003 - Storage Utilization'!$A$2:$I$1012,8)</f>
        <v>8</v>
      </c>
    </row>
    <row r="17" spans="1:19" x14ac:dyDescent="0.25">
      <c r="A17" t="str">
        <f>'001- CPU Utilization'!A17</f>
        <v>e75a0509</v>
      </c>
      <c r="B17" t="str">
        <f>'001- CPU Utilization'!B17</f>
        <v>E75A0509.lfad.lfnet.se</v>
      </c>
      <c r="C17" t="str">
        <f>'001- CPU Utilization'!C17</f>
        <v>Dokumenthantering</v>
      </c>
      <c r="D17" t="str">
        <f>'001- CPU Utilization'!D17</f>
        <v>AT</v>
      </c>
      <c r="E17" t="str">
        <f>'001- CPU Utilization'!E17</f>
        <v>Dokumenttjänsten</v>
      </c>
      <c r="F17" t="str">
        <f>'001- CPU Utilization'!F17</f>
        <v>Physical</v>
      </c>
      <c r="G17">
        <f>'001- CPU Utilization'!G17</f>
        <v>2.2799999999999998</v>
      </c>
      <c r="H17">
        <f>'001- CPU Utilization'!H17</f>
        <v>0</v>
      </c>
      <c r="I17">
        <f>'001- CPU Utilization'!I17</f>
        <v>12.06</v>
      </c>
      <c r="J17">
        <f>VLOOKUP('000 - Consolidated'!$A17,'002 - Memory Utilization'!$A$2:$I$1012,7)</f>
        <v>12.25</v>
      </c>
      <c r="K17">
        <f>VLOOKUP('000 - Consolidated'!$A17,'002 - Memory Utilization'!$A$2:$I$1012,8)</f>
        <v>9.1999999999999993</v>
      </c>
      <c r="L17">
        <f>VLOOKUP('000 - Consolidated'!$A17,'002 - Memory Utilization'!$A$2:$I$1012,9)</f>
        <v>17.100000000000001</v>
      </c>
      <c r="M17" t="str">
        <f>VLOOKUP('000 - Consolidated'!$A17,'003 - Storage Utilization'!$A$2:$I$1012,2)</f>
        <v xml:space="preserve">Microsoft Windows Server 2008 R2 Enterprise </v>
      </c>
      <c r="N17">
        <f>VLOOKUP('000 - Consolidated'!$A17,'003 - Storage Utilization'!$A$2:$I$1012,3)</f>
        <v>1100</v>
      </c>
      <c r="O17">
        <f>VLOOKUP('000 - Consolidated'!$A17,'003 - Storage Utilization'!$A$2:$I$1012,4)</f>
        <v>594</v>
      </c>
      <c r="P17">
        <f>VLOOKUP('000 - Consolidated'!$A17,'003 - Storage Utilization'!$A$2:$I$1012,5)</f>
        <v>506</v>
      </c>
      <c r="Q17">
        <f>VLOOKUP('000 - Consolidated'!$A17,'003 - Storage Utilization'!$A$2:$I$1012,6)</f>
        <v>64</v>
      </c>
      <c r="R17">
        <f>VLOOKUP('000 - Consolidated'!$A17,'003 - Storage Utilization'!$A$2:$I$1012,7)</f>
        <v>2</v>
      </c>
      <c r="S17">
        <f>VLOOKUP('000 - Consolidated'!$A17,'003 - Storage Utilization'!$A$2:$I$1012,8)</f>
        <v>8</v>
      </c>
    </row>
    <row r="18" spans="1:19" x14ac:dyDescent="0.25">
      <c r="A18" t="str">
        <f>'001- CPU Utilization'!A18</f>
        <v>E75A0555</v>
      </c>
      <c r="B18" t="str">
        <f>'001- CPU Utilization'!B18</f>
        <v>E75A0555.lfad.lfnet.se</v>
      </c>
      <c r="C18" t="str">
        <f>'001- CPU Utilization'!C18</f>
        <v>Motorförsäkring</v>
      </c>
      <c r="D18" t="str">
        <f>'001- CPU Utilization'!D18</f>
        <v>PROD</v>
      </c>
      <c r="E18" t="str">
        <f>'001- CPU Utilization'!E18</f>
        <v>Betalningsplattformen 1</v>
      </c>
      <c r="F18" t="str">
        <f>'001- CPU Utilization'!F18</f>
        <v>Physical</v>
      </c>
      <c r="G18">
        <f>'001- CPU Utilization'!G18</f>
        <v>0.69</v>
      </c>
      <c r="H18">
        <f>'001- CPU Utilization'!H18</f>
        <v>0</v>
      </c>
      <c r="I18">
        <f>'001- CPU Utilization'!I18</f>
        <v>6.07</v>
      </c>
      <c r="J18">
        <f>VLOOKUP('000 - Consolidated'!$A18,'002 - Memory Utilization'!$A$2:$I$1012,7)</f>
        <v>28.25</v>
      </c>
      <c r="K18">
        <f>VLOOKUP('000 - Consolidated'!$A18,'002 - Memory Utilization'!$A$2:$I$1012,8)</f>
        <v>11.49</v>
      </c>
      <c r="L18">
        <f>VLOOKUP('000 - Consolidated'!$A18,'002 - Memory Utilization'!$A$2:$I$1012,9)</f>
        <v>32.83</v>
      </c>
      <c r="M18" t="str">
        <f>VLOOKUP('000 - Consolidated'!$A18,'003 - Storage Utilization'!$A$2:$I$1012,2)</f>
        <v xml:space="preserve">Microsoft Windows Server 2008 R2 Standard </v>
      </c>
      <c r="N18">
        <f>VLOOKUP('000 - Consolidated'!$A18,'003 - Storage Utilization'!$A$2:$I$1012,3)</f>
        <v>290</v>
      </c>
      <c r="O18">
        <f>VLOOKUP('000 - Consolidated'!$A18,'003 - Storage Utilization'!$A$2:$I$1012,4)</f>
        <v>213</v>
      </c>
      <c r="P18">
        <f>VLOOKUP('000 - Consolidated'!$A18,'003 - Storage Utilization'!$A$2:$I$1012,5)</f>
        <v>77</v>
      </c>
      <c r="Q18">
        <f>VLOOKUP('000 - Consolidated'!$A18,'003 - Storage Utilization'!$A$2:$I$1012,6)</f>
        <v>16</v>
      </c>
      <c r="R18">
        <f>VLOOKUP('000 - Consolidated'!$A18,'003 - Storage Utilization'!$A$2:$I$1012,7)</f>
        <v>2</v>
      </c>
      <c r="S18">
        <f>VLOOKUP('000 - Consolidated'!$A18,'003 - Storage Utilization'!$A$2:$I$1012,8)</f>
        <v>8</v>
      </c>
    </row>
    <row r="19" spans="1:19" x14ac:dyDescent="0.25">
      <c r="A19" t="str">
        <f>'001- CPU Utilization'!A19</f>
        <v>e75a0557</v>
      </c>
      <c r="B19" t="str">
        <f>'001- CPU Utilization'!B19</f>
        <v>E75A0557.lfad.lfnet.se</v>
      </c>
      <c r="C19" t="str">
        <f>'001- CPU Utilization'!C19</f>
        <v>Ekonomi och Finans</v>
      </c>
      <c r="D19" t="str">
        <f>'001- CPU Utilization'!D19</f>
        <v>PROD</v>
      </c>
      <c r="E19" t="str">
        <f>'001- CPU Utilization'!E19</f>
        <v>Account Match</v>
      </c>
      <c r="F19" t="str">
        <f>'001- CPU Utilization'!F19</f>
        <v>Physical</v>
      </c>
      <c r="G19">
        <f>'001- CPU Utilization'!G19</f>
        <v>0.9</v>
      </c>
      <c r="H19">
        <f>'001- CPU Utilization'!H19</f>
        <v>0</v>
      </c>
      <c r="I19">
        <f>'001- CPU Utilization'!I19</f>
        <v>7.01</v>
      </c>
      <c r="J19">
        <f>VLOOKUP('000 - Consolidated'!$A19,'002 - Memory Utilization'!$A$2:$I$1012,7)</f>
        <v>15.43</v>
      </c>
      <c r="K19">
        <f>VLOOKUP('000 - Consolidated'!$A19,'002 - Memory Utilization'!$A$2:$I$1012,8)</f>
        <v>9.02</v>
      </c>
      <c r="L19">
        <f>VLOOKUP('000 - Consolidated'!$A19,'002 - Memory Utilization'!$A$2:$I$1012,9)</f>
        <v>22.23</v>
      </c>
      <c r="M19" t="str">
        <f>VLOOKUP('000 - Consolidated'!$A19,'003 - Storage Utilization'!$A$2:$I$1012,2)</f>
        <v xml:space="preserve">Microsoft Windows Server 2008 R2 Standard </v>
      </c>
      <c r="N19">
        <f>VLOOKUP('000 - Consolidated'!$A19,'003 - Storage Utilization'!$A$2:$I$1012,3)</f>
        <v>283</v>
      </c>
      <c r="O19">
        <f>VLOOKUP('000 - Consolidated'!$A19,'003 - Storage Utilization'!$A$2:$I$1012,4)</f>
        <v>48</v>
      </c>
      <c r="P19">
        <f>VLOOKUP('000 - Consolidated'!$A19,'003 - Storage Utilization'!$A$2:$I$1012,5)</f>
        <v>235</v>
      </c>
      <c r="Q19">
        <f>VLOOKUP('000 - Consolidated'!$A19,'003 - Storage Utilization'!$A$2:$I$1012,6)</f>
        <v>32</v>
      </c>
      <c r="R19">
        <f>VLOOKUP('000 - Consolidated'!$A19,'003 - Storage Utilization'!$A$2:$I$1012,7)</f>
        <v>2</v>
      </c>
      <c r="S19">
        <f>VLOOKUP('000 - Consolidated'!$A19,'003 - Storage Utilization'!$A$2:$I$1012,8)</f>
        <v>8</v>
      </c>
    </row>
    <row r="20" spans="1:19" x14ac:dyDescent="0.25">
      <c r="A20" t="str">
        <f>'001- CPU Utilization'!A20</f>
        <v>e75a0557</v>
      </c>
      <c r="B20" t="str">
        <f>'001- CPU Utilization'!B20</f>
        <v>E75A0557.lfad.lfnet.se</v>
      </c>
      <c r="C20" t="str">
        <f>'001- CPU Utilization'!C20</f>
        <v>Ekonomi och Finans</v>
      </c>
      <c r="D20" t="str">
        <f>'001- CPU Utilization'!D20</f>
        <v>PROD</v>
      </c>
      <c r="E20" t="str">
        <f>'001- CPU Utilization'!E20</f>
        <v>Enterprise One</v>
      </c>
      <c r="F20" t="str">
        <f>'001- CPU Utilization'!F20</f>
        <v>Physical</v>
      </c>
      <c r="G20">
        <f>'001- CPU Utilization'!G20</f>
        <v>0.9</v>
      </c>
      <c r="H20">
        <f>'001- CPU Utilization'!H20</f>
        <v>0</v>
      </c>
      <c r="I20">
        <f>'001- CPU Utilization'!I20</f>
        <v>7.01</v>
      </c>
      <c r="J20">
        <f>VLOOKUP('000 - Consolidated'!$A20,'002 - Memory Utilization'!$A$2:$I$1012,7)</f>
        <v>15.43</v>
      </c>
      <c r="K20">
        <f>VLOOKUP('000 - Consolidated'!$A20,'002 - Memory Utilization'!$A$2:$I$1012,8)</f>
        <v>9.02</v>
      </c>
      <c r="L20">
        <f>VLOOKUP('000 - Consolidated'!$A20,'002 - Memory Utilization'!$A$2:$I$1012,9)</f>
        <v>22.23</v>
      </c>
      <c r="M20" t="str">
        <f>VLOOKUP('000 - Consolidated'!$A20,'003 - Storage Utilization'!$A$2:$I$1012,2)</f>
        <v xml:space="preserve">Microsoft Windows Server 2008 R2 Standard </v>
      </c>
      <c r="N20">
        <f>VLOOKUP('000 - Consolidated'!$A20,'003 - Storage Utilization'!$A$2:$I$1012,3)</f>
        <v>283</v>
      </c>
      <c r="O20">
        <f>VLOOKUP('000 - Consolidated'!$A20,'003 - Storage Utilization'!$A$2:$I$1012,4)</f>
        <v>48</v>
      </c>
      <c r="P20">
        <f>VLOOKUP('000 - Consolidated'!$A20,'003 - Storage Utilization'!$A$2:$I$1012,5)</f>
        <v>235</v>
      </c>
      <c r="Q20">
        <f>VLOOKUP('000 - Consolidated'!$A20,'003 - Storage Utilization'!$A$2:$I$1012,6)</f>
        <v>32</v>
      </c>
      <c r="R20">
        <f>VLOOKUP('000 - Consolidated'!$A20,'003 - Storage Utilization'!$A$2:$I$1012,7)</f>
        <v>2</v>
      </c>
      <c r="S20">
        <f>VLOOKUP('000 - Consolidated'!$A20,'003 - Storage Utilization'!$A$2:$I$1012,8)</f>
        <v>8</v>
      </c>
    </row>
    <row r="21" spans="1:19" x14ac:dyDescent="0.25">
      <c r="A21" t="str">
        <f>'001- CPU Utilization'!A21</f>
        <v>e75a0557</v>
      </c>
      <c r="B21" t="str">
        <f>'001- CPU Utilization'!B21</f>
        <v>E75A0557.lfad.lfnet.se</v>
      </c>
      <c r="C21" t="str">
        <f>'001- CPU Utilization'!C21</f>
        <v>Motorförsäkring</v>
      </c>
      <c r="D21" t="str">
        <f>'001- CPU Utilization'!D21</f>
        <v>PROD</v>
      </c>
      <c r="E21" t="str">
        <f>'001- CPU Utilization'!E21</f>
        <v>Betalningsplattformen 2</v>
      </c>
      <c r="F21" t="str">
        <f>'001- CPU Utilization'!F21</f>
        <v>Physical</v>
      </c>
      <c r="G21">
        <f>'001- CPU Utilization'!G21</f>
        <v>0.9</v>
      </c>
      <c r="H21">
        <f>'001- CPU Utilization'!H21</f>
        <v>0</v>
      </c>
      <c r="I21">
        <f>'001- CPU Utilization'!I21</f>
        <v>7.01</v>
      </c>
      <c r="J21">
        <f>VLOOKUP('000 - Consolidated'!$A21,'002 - Memory Utilization'!$A$2:$I$1012,7)</f>
        <v>15.43</v>
      </c>
      <c r="K21">
        <f>VLOOKUP('000 - Consolidated'!$A21,'002 - Memory Utilization'!$A$2:$I$1012,8)</f>
        <v>9.02</v>
      </c>
      <c r="L21">
        <f>VLOOKUP('000 - Consolidated'!$A21,'002 - Memory Utilization'!$A$2:$I$1012,9)</f>
        <v>22.23</v>
      </c>
      <c r="M21" t="str">
        <f>VLOOKUP('000 - Consolidated'!$A21,'003 - Storage Utilization'!$A$2:$I$1012,2)</f>
        <v xml:space="preserve">Microsoft Windows Server 2008 R2 Standard </v>
      </c>
      <c r="N21">
        <f>VLOOKUP('000 - Consolidated'!$A21,'003 - Storage Utilization'!$A$2:$I$1012,3)</f>
        <v>283</v>
      </c>
      <c r="O21">
        <f>VLOOKUP('000 - Consolidated'!$A21,'003 - Storage Utilization'!$A$2:$I$1012,4)</f>
        <v>48</v>
      </c>
      <c r="P21">
        <f>VLOOKUP('000 - Consolidated'!$A21,'003 - Storage Utilization'!$A$2:$I$1012,5)</f>
        <v>235</v>
      </c>
      <c r="Q21">
        <f>VLOOKUP('000 - Consolidated'!$A21,'003 - Storage Utilization'!$A$2:$I$1012,6)</f>
        <v>32</v>
      </c>
      <c r="R21">
        <f>VLOOKUP('000 - Consolidated'!$A21,'003 - Storage Utilization'!$A$2:$I$1012,7)</f>
        <v>2</v>
      </c>
      <c r="S21">
        <f>VLOOKUP('000 - Consolidated'!$A21,'003 - Storage Utilization'!$A$2:$I$1012,8)</f>
        <v>8</v>
      </c>
    </row>
    <row r="22" spans="1:19" x14ac:dyDescent="0.25">
      <c r="A22" t="str">
        <f>'001- CPU Utilization'!A22</f>
        <v>e75a0590</v>
      </c>
      <c r="B22" t="str">
        <f>'001- CPU Utilization'!B22</f>
        <v>E75A0590.lfad.lfnet.se</v>
      </c>
      <c r="C22" t="str">
        <f>'001- CPU Utilization'!C22</f>
        <v>Ekonomi och Finans</v>
      </c>
      <c r="D22" t="str">
        <f>'001- CPU Utilization'!D22</f>
        <v>ST</v>
      </c>
      <c r="E22" t="str">
        <f>'001- CPU Utilization'!E22</f>
        <v>SOLO10</v>
      </c>
      <c r="F22" t="str">
        <f>'001- CPU Utilization'!F22</f>
        <v>Physical</v>
      </c>
      <c r="G22">
        <f>'001- CPU Utilization'!G22</f>
        <v>2.3199999999999998</v>
      </c>
      <c r="H22">
        <f>'001- CPU Utilization'!H22</f>
        <v>0</v>
      </c>
      <c r="I22">
        <f>'001- CPU Utilization'!I22</f>
        <v>6.89</v>
      </c>
      <c r="J22">
        <f>VLOOKUP('000 - Consolidated'!$A22,'002 - Memory Utilization'!$A$2:$I$1012,7)</f>
        <v>79.459999999999994</v>
      </c>
      <c r="K22">
        <f>VLOOKUP('000 - Consolidated'!$A22,'002 - Memory Utilization'!$A$2:$I$1012,8)</f>
        <v>74.8</v>
      </c>
      <c r="L22">
        <f>VLOOKUP('000 - Consolidated'!$A22,'002 - Memory Utilization'!$A$2:$I$1012,9)</f>
        <v>91.17</v>
      </c>
      <c r="M22" t="str">
        <f>VLOOKUP('000 - Consolidated'!$A22,'003 - Storage Utilization'!$A$2:$I$1012,2)</f>
        <v xml:space="preserve">Microsoft Windows Server 2008 R2 Standard </v>
      </c>
      <c r="N22">
        <f>VLOOKUP('000 - Consolidated'!$A22,'003 - Storage Utilization'!$A$2:$I$1012,3)</f>
        <v>760</v>
      </c>
      <c r="O22">
        <f>VLOOKUP('000 - Consolidated'!$A22,'003 - Storage Utilization'!$A$2:$I$1012,4)</f>
        <v>250</v>
      </c>
      <c r="P22">
        <f>VLOOKUP('000 - Consolidated'!$A22,'003 - Storage Utilization'!$A$2:$I$1012,5)</f>
        <v>510</v>
      </c>
      <c r="Q22">
        <f>VLOOKUP('000 - Consolidated'!$A22,'003 - Storage Utilization'!$A$2:$I$1012,6)</f>
        <v>64</v>
      </c>
      <c r="R22">
        <f>VLOOKUP('000 - Consolidated'!$A22,'003 - Storage Utilization'!$A$2:$I$1012,7)</f>
        <v>4</v>
      </c>
      <c r="S22">
        <f>VLOOKUP('000 - Consolidated'!$A22,'003 - Storage Utilization'!$A$2:$I$1012,8)</f>
        <v>10</v>
      </c>
    </row>
    <row r="23" spans="1:19" x14ac:dyDescent="0.25">
      <c r="A23" t="str">
        <f>'001- CPU Utilization'!A23</f>
        <v>e75a0591</v>
      </c>
      <c r="B23" t="str">
        <f>'001- CPU Utilization'!B23</f>
        <v>E75A0591.lfad.lfnet.se</v>
      </c>
      <c r="C23" t="str">
        <f>'001- CPU Utilization'!C23</f>
        <v>Hälsa</v>
      </c>
      <c r="D23" t="str">
        <f>'001- CPU Utilization'!D23</f>
        <v>PROD</v>
      </c>
      <c r="E23" t="str">
        <f>'001- CPU Utilization'!E23</f>
        <v>RA CSL</v>
      </c>
      <c r="F23" t="str">
        <f>'001- CPU Utilization'!F23</f>
        <v>Physical</v>
      </c>
      <c r="G23">
        <f>'001- CPU Utilization'!G23</f>
        <v>1.23</v>
      </c>
      <c r="H23">
        <f>'001- CPU Utilization'!H23</f>
        <v>0.59</v>
      </c>
      <c r="I23">
        <f>'001- CPU Utilization'!I23</f>
        <v>39.799999999999997</v>
      </c>
      <c r="J23">
        <f>VLOOKUP('000 - Consolidated'!$A23,'002 - Memory Utilization'!$A$2:$I$1012,7)</f>
        <v>23.48</v>
      </c>
      <c r="K23">
        <f>VLOOKUP('000 - Consolidated'!$A23,'002 - Memory Utilization'!$A$2:$I$1012,8)</f>
        <v>9.92</v>
      </c>
      <c r="L23">
        <f>VLOOKUP('000 - Consolidated'!$A23,'002 - Memory Utilization'!$A$2:$I$1012,9)</f>
        <v>70.510000000000005</v>
      </c>
      <c r="M23" t="str">
        <f>VLOOKUP('000 - Consolidated'!$A23,'003 - Storage Utilization'!$A$2:$I$1012,2)</f>
        <v xml:space="preserve">Microsoft Windows Server 2008 R2 Standard </v>
      </c>
      <c r="N23">
        <f>VLOOKUP('000 - Consolidated'!$A23,'003 - Storage Utilization'!$A$2:$I$1012,3)</f>
        <v>160</v>
      </c>
      <c r="O23">
        <f>VLOOKUP('000 - Consolidated'!$A23,'003 - Storage Utilization'!$A$2:$I$1012,4)</f>
        <v>46</v>
      </c>
      <c r="P23">
        <f>VLOOKUP('000 - Consolidated'!$A23,'003 - Storage Utilization'!$A$2:$I$1012,5)</f>
        <v>114</v>
      </c>
      <c r="Q23">
        <f>VLOOKUP('000 - Consolidated'!$A23,'003 - Storage Utilization'!$A$2:$I$1012,6)</f>
        <v>144</v>
      </c>
      <c r="R23">
        <f>VLOOKUP('000 - Consolidated'!$A23,'003 - Storage Utilization'!$A$2:$I$1012,7)</f>
        <v>2</v>
      </c>
      <c r="S23">
        <f>VLOOKUP('000 - Consolidated'!$A23,'003 - Storage Utilization'!$A$2:$I$1012,8)</f>
        <v>8</v>
      </c>
    </row>
    <row r="24" spans="1:19" x14ac:dyDescent="0.25">
      <c r="A24" t="str">
        <f>'001- CPU Utilization'!A24</f>
        <v>E75A0592</v>
      </c>
      <c r="B24" t="str">
        <f>'001- CPU Utilization'!B24</f>
        <v>E75A0592.lfad.lfnet.se</v>
      </c>
      <c r="C24" t="str">
        <f>'001- CPU Utilization'!C24</f>
        <v>Dokumenthantering</v>
      </c>
      <c r="D24" t="str">
        <f>'001- CPU Utilization'!D24</f>
        <v>PROD</v>
      </c>
      <c r="E24" t="str">
        <f>'001- CPU Utilization'!E24</f>
        <v>CMA - Hälsa/Special</v>
      </c>
      <c r="F24" t="str">
        <f>'001- CPU Utilization'!F24</f>
        <v>Physical</v>
      </c>
      <c r="G24">
        <f>'001- CPU Utilization'!G24</f>
        <v>2.88</v>
      </c>
      <c r="H24">
        <f>'001- CPU Utilization'!H24</f>
        <v>0</v>
      </c>
      <c r="I24">
        <f>'001- CPU Utilization'!I24</f>
        <v>8.44</v>
      </c>
      <c r="J24">
        <f>VLOOKUP('000 - Consolidated'!$A24,'002 - Memory Utilization'!$A$2:$I$1012,7)</f>
        <v>25.69</v>
      </c>
      <c r="K24">
        <f>VLOOKUP('000 - Consolidated'!$A24,'002 - Memory Utilization'!$A$2:$I$1012,8)</f>
        <v>13.92</v>
      </c>
      <c r="L24">
        <f>VLOOKUP('000 - Consolidated'!$A24,'002 - Memory Utilization'!$A$2:$I$1012,9)</f>
        <v>65.03</v>
      </c>
      <c r="M24" t="str">
        <f>VLOOKUP('000 - Consolidated'!$A24,'003 - Storage Utilization'!$A$2:$I$1012,2)</f>
        <v xml:space="preserve">Microsoft Windows Server 2008 R2 Standard </v>
      </c>
      <c r="N24">
        <f>VLOOKUP('000 - Consolidated'!$A24,'003 - Storage Utilization'!$A$2:$I$1012,3)</f>
        <v>157</v>
      </c>
      <c r="O24">
        <f>VLOOKUP('000 - Consolidated'!$A24,'003 - Storage Utilization'!$A$2:$I$1012,4)</f>
        <v>43</v>
      </c>
      <c r="P24">
        <f>VLOOKUP('000 - Consolidated'!$A24,'003 - Storage Utilization'!$A$2:$I$1012,5)</f>
        <v>114</v>
      </c>
      <c r="Q24">
        <f>VLOOKUP('000 - Consolidated'!$A24,'003 - Storage Utilization'!$A$2:$I$1012,6)</f>
        <v>144</v>
      </c>
      <c r="R24">
        <f>VLOOKUP('000 - Consolidated'!$A24,'003 - Storage Utilization'!$A$2:$I$1012,7)</f>
        <v>2</v>
      </c>
      <c r="S24">
        <f>VLOOKUP('000 - Consolidated'!$A24,'003 - Storage Utilization'!$A$2:$I$1012,8)</f>
        <v>8</v>
      </c>
    </row>
    <row r="25" spans="1:19" x14ac:dyDescent="0.25">
      <c r="A25" t="str">
        <f>'001- CPU Utilization'!A25</f>
        <v>e75a0593</v>
      </c>
      <c r="B25" t="str">
        <f>'001- CPU Utilization'!B25</f>
        <v>E75A0593.lfad.lfnet.se</v>
      </c>
      <c r="C25" t="str">
        <f>'001- CPU Utilization'!C25</f>
        <v>Beslutsstöd</v>
      </c>
      <c r="D25" t="str">
        <f>'001- CPU Utilization'!D25</f>
        <v>PT</v>
      </c>
      <c r="E25" t="str">
        <f>'001- CPU Utilization'!E25</f>
        <v>Analysdatabasen</v>
      </c>
      <c r="F25" t="str">
        <f>'001- CPU Utilization'!F25</f>
        <v>Physical</v>
      </c>
      <c r="G25">
        <f>'001- CPU Utilization'!G25</f>
        <v>2.82</v>
      </c>
      <c r="H25">
        <f>'001- CPU Utilization'!H25</f>
        <v>0</v>
      </c>
      <c r="I25">
        <f>'001- CPU Utilization'!I25</f>
        <v>100</v>
      </c>
      <c r="J25">
        <f>VLOOKUP('000 - Consolidated'!$A25,'002 - Memory Utilization'!$A$2:$I$1012,7)</f>
        <v>69.58</v>
      </c>
      <c r="K25">
        <f>VLOOKUP('000 - Consolidated'!$A25,'002 - Memory Utilization'!$A$2:$I$1012,8)</f>
        <v>6.17</v>
      </c>
      <c r="L25">
        <f>VLOOKUP('000 - Consolidated'!$A25,'002 - Memory Utilization'!$A$2:$I$1012,9)</f>
        <v>81.86</v>
      </c>
      <c r="M25" t="str">
        <f>VLOOKUP('000 - Consolidated'!$A25,'003 - Storage Utilization'!$A$2:$I$1012,2)</f>
        <v xml:space="preserve">Microsoft Windows Server 2008 R2 Enterprise </v>
      </c>
      <c r="N25">
        <f>VLOOKUP('000 - Consolidated'!$A25,'003 - Storage Utilization'!$A$2:$I$1012,3)</f>
        <v>11509</v>
      </c>
      <c r="O25">
        <f>VLOOKUP('000 - Consolidated'!$A25,'003 - Storage Utilization'!$A$2:$I$1012,4)</f>
        <v>5701</v>
      </c>
      <c r="P25">
        <f>VLOOKUP('000 - Consolidated'!$A25,'003 - Storage Utilization'!$A$2:$I$1012,5)</f>
        <v>5808</v>
      </c>
      <c r="Q25">
        <f>VLOOKUP('000 - Consolidated'!$A25,'003 - Storage Utilization'!$A$2:$I$1012,6)</f>
        <v>144</v>
      </c>
      <c r="R25">
        <f>VLOOKUP('000 - Consolidated'!$A25,'003 - Storage Utilization'!$A$2:$I$1012,7)</f>
        <v>2</v>
      </c>
      <c r="S25">
        <f>VLOOKUP('000 - Consolidated'!$A25,'003 - Storage Utilization'!$A$2:$I$1012,8)</f>
        <v>8</v>
      </c>
    </row>
    <row r="26" spans="1:19" x14ac:dyDescent="0.25">
      <c r="A26" t="str">
        <f>'001- CPU Utilization'!A26</f>
        <v>e75a0593</v>
      </c>
      <c r="B26" t="str">
        <f>'001- CPU Utilization'!B26</f>
        <v>E75A0593.lfad.lfnet.se</v>
      </c>
      <c r="C26" t="str">
        <f>'001- CPU Utilization'!C26</f>
        <v>Ekonomi och Finans</v>
      </c>
      <c r="D26" t="str">
        <f>'001- CPU Utilization'!D26</f>
        <v>PT</v>
      </c>
      <c r="E26" t="str">
        <f>'001- CPU Utilization'!E26</f>
        <v>Puma BI</v>
      </c>
      <c r="F26" t="str">
        <f>'001- CPU Utilization'!F26</f>
        <v>Physical</v>
      </c>
      <c r="G26">
        <f>'001- CPU Utilization'!G26</f>
        <v>2.82</v>
      </c>
      <c r="H26">
        <f>'001- CPU Utilization'!H26</f>
        <v>0</v>
      </c>
      <c r="I26">
        <f>'001- CPU Utilization'!I26</f>
        <v>100</v>
      </c>
      <c r="J26">
        <f>VLOOKUP('000 - Consolidated'!$A26,'002 - Memory Utilization'!$A$2:$I$1012,7)</f>
        <v>69.58</v>
      </c>
      <c r="K26">
        <f>VLOOKUP('000 - Consolidated'!$A26,'002 - Memory Utilization'!$A$2:$I$1012,8)</f>
        <v>6.17</v>
      </c>
      <c r="L26">
        <f>VLOOKUP('000 - Consolidated'!$A26,'002 - Memory Utilization'!$A$2:$I$1012,9)</f>
        <v>81.86</v>
      </c>
      <c r="M26" t="str">
        <f>VLOOKUP('000 - Consolidated'!$A26,'003 - Storage Utilization'!$A$2:$I$1012,2)</f>
        <v xml:space="preserve">Microsoft Windows Server 2008 R2 Enterprise </v>
      </c>
      <c r="N26">
        <f>VLOOKUP('000 - Consolidated'!$A26,'003 - Storage Utilization'!$A$2:$I$1012,3)</f>
        <v>11509</v>
      </c>
      <c r="O26">
        <f>VLOOKUP('000 - Consolidated'!$A26,'003 - Storage Utilization'!$A$2:$I$1012,4)</f>
        <v>5701</v>
      </c>
      <c r="P26">
        <f>VLOOKUP('000 - Consolidated'!$A26,'003 - Storage Utilization'!$A$2:$I$1012,5)</f>
        <v>5808</v>
      </c>
      <c r="Q26">
        <f>VLOOKUP('000 - Consolidated'!$A26,'003 - Storage Utilization'!$A$2:$I$1012,6)</f>
        <v>144</v>
      </c>
      <c r="R26">
        <f>VLOOKUP('000 - Consolidated'!$A26,'003 - Storage Utilization'!$A$2:$I$1012,7)</f>
        <v>2</v>
      </c>
      <c r="S26">
        <f>VLOOKUP('000 - Consolidated'!$A26,'003 - Storage Utilization'!$A$2:$I$1012,8)</f>
        <v>8</v>
      </c>
    </row>
    <row r="27" spans="1:19" x14ac:dyDescent="0.25">
      <c r="A27" t="str">
        <f>'001- CPU Utilization'!A27</f>
        <v>e75a0593</v>
      </c>
      <c r="B27" t="str">
        <f>'001- CPU Utilization'!B27</f>
        <v>E75A0593.lfad.lfnet.se</v>
      </c>
      <c r="C27" t="str">
        <f>'001- CPU Utilization'!C27</f>
        <v>Ekonomi och Finans</v>
      </c>
      <c r="D27" t="str">
        <f>'001- CPU Utilization'!D27</f>
        <v>PT</v>
      </c>
      <c r="E27" t="str">
        <f>'001- CPU Utilization'!E27</f>
        <v>Puma</v>
      </c>
      <c r="F27" t="str">
        <f>'001- CPU Utilization'!F27</f>
        <v>Physical</v>
      </c>
      <c r="G27">
        <f>'001- CPU Utilization'!G27</f>
        <v>2.82</v>
      </c>
      <c r="H27">
        <f>'001- CPU Utilization'!H27</f>
        <v>0</v>
      </c>
      <c r="I27">
        <f>'001- CPU Utilization'!I27</f>
        <v>100</v>
      </c>
      <c r="J27">
        <f>VLOOKUP('000 - Consolidated'!$A27,'002 - Memory Utilization'!$A$2:$I$1012,7)</f>
        <v>69.58</v>
      </c>
      <c r="K27">
        <f>VLOOKUP('000 - Consolidated'!$A27,'002 - Memory Utilization'!$A$2:$I$1012,8)</f>
        <v>6.17</v>
      </c>
      <c r="L27">
        <f>VLOOKUP('000 - Consolidated'!$A27,'002 - Memory Utilization'!$A$2:$I$1012,9)</f>
        <v>81.86</v>
      </c>
      <c r="M27" t="str">
        <f>VLOOKUP('000 - Consolidated'!$A27,'003 - Storage Utilization'!$A$2:$I$1012,2)</f>
        <v xml:space="preserve">Microsoft Windows Server 2008 R2 Enterprise </v>
      </c>
      <c r="N27">
        <f>VLOOKUP('000 - Consolidated'!$A27,'003 - Storage Utilization'!$A$2:$I$1012,3)</f>
        <v>11509</v>
      </c>
      <c r="O27">
        <f>VLOOKUP('000 - Consolidated'!$A27,'003 - Storage Utilization'!$A$2:$I$1012,4)</f>
        <v>5701</v>
      </c>
      <c r="P27">
        <f>VLOOKUP('000 - Consolidated'!$A27,'003 - Storage Utilization'!$A$2:$I$1012,5)</f>
        <v>5808</v>
      </c>
      <c r="Q27">
        <f>VLOOKUP('000 - Consolidated'!$A27,'003 - Storage Utilization'!$A$2:$I$1012,6)</f>
        <v>144</v>
      </c>
      <c r="R27">
        <f>VLOOKUP('000 - Consolidated'!$A27,'003 - Storage Utilization'!$A$2:$I$1012,7)</f>
        <v>2</v>
      </c>
      <c r="S27">
        <f>VLOOKUP('000 - Consolidated'!$A27,'003 - Storage Utilization'!$A$2:$I$1012,8)</f>
        <v>8</v>
      </c>
    </row>
    <row r="28" spans="1:19" x14ac:dyDescent="0.25">
      <c r="A28" t="str">
        <f>'001- CPU Utilization'!A28</f>
        <v>E75A0597</v>
      </c>
      <c r="B28" t="str">
        <f>'001- CPU Utilization'!B28</f>
        <v>E75A0597.lfad.lfnet.se</v>
      </c>
      <c r="C28" t="str">
        <f>'001- CPU Utilization'!C28</f>
        <v>Beslutsstöd</v>
      </c>
      <c r="D28" t="str">
        <f>'001- CPU Utilization'!D28</f>
        <v>AT</v>
      </c>
      <c r="E28" t="str">
        <f>'001- CPU Utilization'!E28</f>
        <v>LFU Microstrategy</v>
      </c>
      <c r="F28" t="str">
        <f>'001- CPU Utilization'!F28</f>
        <v>Physical</v>
      </c>
      <c r="G28">
        <f>'001- CPU Utilization'!G28</f>
        <v>0.43</v>
      </c>
      <c r="H28">
        <f>'001- CPU Utilization'!H28</f>
        <v>0</v>
      </c>
      <c r="I28">
        <f>'001- CPU Utilization'!I28</f>
        <v>14.4</v>
      </c>
      <c r="J28">
        <f>VLOOKUP('000 - Consolidated'!$A28,'002 - Memory Utilization'!$A$2:$I$1012,7)</f>
        <v>70.38</v>
      </c>
      <c r="K28">
        <f>VLOOKUP('000 - Consolidated'!$A28,'002 - Memory Utilization'!$A$2:$I$1012,8)</f>
        <v>2.5099999999999998</v>
      </c>
      <c r="L28">
        <f>VLOOKUP('000 - Consolidated'!$A28,'002 - Memory Utilization'!$A$2:$I$1012,9)</f>
        <v>84.46</v>
      </c>
      <c r="M28" t="str">
        <f>VLOOKUP('000 - Consolidated'!$A28,'003 - Storage Utilization'!$A$2:$I$1012,2)</f>
        <v>Microsoft Windows Server 2016 Standard</v>
      </c>
      <c r="N28">
        <f>VLOOKUP('000 - Consolidated'!$A28,'003 - Storage Utilization'!$A$2:$I$1012,3)</f>
        <v>5826</v>
      </c>
      <c r="O28">
        <f>VLOOKUP('000 - Consolidated'!$A28,'003 - Storage Utilization'!$A$2:$I$1012,4)</f>
        <v>2846</v>
      </c>
      <c r="P28">
        <f>VLOOKUP('000 - Consolidated'!$A28,'003 - Storage Utilization'!$A$2:$I$1012,5)</f>
        <v>2980</v>
      </c>
      <c r="Q28">
        <f>VLOOKUP('000 - Consolidated'!$A28,'003 - Storage Utilization'!$A$2:$I$1012,6)</f>
        <v>144</v>
      </c>
      <c r="R28">
        <f>VLOOKUP('000 - Consolidated'!$A28,'003 - Storage Utilization'!$A$2:$I$1012,7)</f>
        <v>4</v>
      </c>
      <c r="S28">
        <f>VLOOKUP('000 - Consolidated'!$A28,'003 - Storage Utilization'!$A$2:$I$1012,8)</f>
        <v>10</v>
      </c>
    </row>
    <row r="29" spans="1:19" x14ac:dyDescent="0.25">
      <c r="A29" t="str">
        <f>'001- CPU Utilization'!A29</f>
        <v>e75a0604</v>
      </c>
      <c r="B29" t="str">
        <f>'001- CPU Utilization'!B29</f>
        <v>E75A0604.lfad.lfnet.se</v>
      </c>
      <c r="C29" t="str">
        <f>'001- CPU Utilization'!C29</f>
        <v>Beslutsstöd</v>
      </c>
      <c r="D29" t="str">
        <f>'001- CPU Utilization'!D29</f>
        <v>PROD</v>
      </c>
      <c r="E29" t="str">
        <f>'001- CPU Utilization'!E29</f>
        <v>EkoLiv</v>
      </c>
      <c r="F29" t="str">
        <f>'001- CPU Utilization'!F29</f>
        <v>Physical</v>
      </c>
      <c r="G29">
        <f>'001- CPU Utilization'!G29</f>
        <v>2.74</v>
      </c>
      <c r="H29">
        <f>'001- CPU Utilization'!H29</f>
        <v>0</v>
      </c>
      <c r="I29">
        <f>'001- CPU Utilization'!I29</f>
        <v>32.729999999999997</v>
      </c>
      <c r="J29">
        <f>VLOOKUP('000 - Consolidated'!$A29,'002 - Memory Utilization'!$A$2:$I$1012,7)</f>
        <v>81.63</v>
      </c>
      <c r="K29">
        <f>VLOOKUP('000 - Consolidated'!$A29,'002 - Memory Utilization'!$A$2:$I$1012,8)</f>
        <v>5.63</v>
      </c>
      <c r="L29">
        <f>VLOOKUP('000 - Consolidated'!$A29,'002 - Memory Utilization'!$A$2:$I$1012,9)</f>
        <v>95.99</v>
      </c>
      <c r="M29" t="str">
        <f>VLOOKUP('000 - Consolidated'!$A29,'003 - Storage Utilization'!$A$2:$I$1012,2)</f>
        <v xml:space="preserve">Microsoft Windows Server 2008 R2 Enterprise </v>
      </c>
      <c r="N29">
        <f>VLOOKUP('000 - Consolidated'!$A29,'003 - Storage Utilization'!$A$2:$I$1012,3)</f>
        <v>8115</v>
      </c>
      <c r="O29">
        <f>VLOOKUP('000 - Consolidated'!$A29,'003 - Storage Utilization'!$A$2:$I$1012,4)</f>
        <v>4447</v>
      </c>
      <c r="P29">
        <f>VLOOKUP('000 - Consolidated'!$A29,'003 - Storage Utilization'!$A$2:$I$1012,5)</f>
        <v>3668</v>
      </c>
      <c r="Q29">
        <f>VLOOKUP('000 - Consolidated'!$A29,'003 - Storage Utilization'!$A$2:$I$1012,6)</f>
        <v>128</v>
      </c>
      <c r="R29">
        <f>VLOOKUP('000 - Consolidated'!$A29,'003 - Storage Utilization'!$A$2:$I$1012,7)</f>
        <v>4</v>
      </c>
      <c r="S29">
        <f>VLOOKUP('000 - Consolidated'!$A29,'003 - Storage Utilization'!$A$2:$I$1012,8)</f>
        <v>10</v>
      </c>
    </row>
    <row r="30" spans="1:19" x14ac:dyDescent="0.25">
      <c r="A30" t="str">
        <f>'001- CPU Utilization'!A30</f>
        <v>e75a0604</v>
      </c>
      <c r="B30" t="str">
        <f>'001- CPU Utilization'!B30</f>
        <v>E75A0604.lfad.lfnet.se</v>
      </c>
      <c r="C30" t="str">
        <f>'001- CPU Utilization'!C30</f>
        <v>Ekonomi och Finans</v>
      </c>
      <c r="D30" t="str">
        <f>'001- CPU Utilization'!D30</f>
        <v>PROD</v>
      </c>
      <c r="E30" t="str">
        <f>'001- CPU Utilization'!E30</f>
        <v>Puma BI</v>
      </c>
      <c r="F30" t="str">
        <f>'001- CPU Utilization'!F30</f>
        <v>Physical</v>
      </c>
      <c r="G30">
        <f>'001- CPU Utilization'!G30</f>
        <v>2.74</v>
      </c>
      <c r="H30">
        <f>'001- CPU Utilization'!H30</f>
        <v>0</v>
      </c>
      <c r="I30">
        <f>'001- CPU Utilization'!I30</f>
        <v>32.729999999999997</v>
      </c>
      <c r="J30">
        <f>VLOOKUP('000 - Consolidated'!$A30,'002 - Memory Utilization'!$A$2:$I$1012,7)</f>
        <v>81.63</v>
      </c>
      <c r="K30">
        <f>VLOOKUP('000 - Consolidated'!$A30,'002 - Memory Utilization'!$A$2:$I$1012,8)</f>
        <v>5.63</v>
      </c>
      <c r="L30">
        <f>VLOOKUP('000 - Consolidated'!$A30,'002 - Memory Utilization'!$A$2:$I$1012,9)</f>
        <v>95.99</v>
      </c>
      <c r="M30" t="str">
        <f>VLOOKUP('000 - Consolidated'!$A30,'003 - Storage Utilization'!$A$2:$I$1012,2)</f>
        <v xml:space="preserve">Microsoft Windows Server 2008 R2 Enterprise </v>
      </c>
      <c r="N30">
        <f>VLOOKUP('000 - Consolidated'!$A30,'003 - Storage Utilization'!$A$2:$I$1012,3)</f>
        <v>8115</v>
      </c>
      <c r="O30">
        <f>VLOOKUP('000 - Consolidated'!$A30,'003 - Storage Utilization'!$A$2:$I$1012,4)</f>
        <v>4447</v>
      </c>
      <c r="P30">
        <f>VLOOKUP('000 - Consolidated'!$A30,'003 - Storage Utilization'!$A$2:$I$1012,5)</f>
        <v>3668</v>
      </c>
      <c r="Q30">
        <f>VLOOKUP('000 - Consolidated'!$A30,'003 - Storage Utilization'!$A$2:$I$1012,6)</f>
        <v>128</v>
      </c>
      <c r="R30">
        <f>VLOOKUP('000 - Consolidated'!$A30,'003 - Storage Utilization'!$A$2:$I$1012,7)</f>
        <v>4</v>
      </c>
      <c r="S30">
        <f>VLOOKUP('000 - Consolidated'!$A30,'003 - Storage Utilization'!$A$2:$I$1012,8)</f>
        <v>10</v>
      </c>
    </row>
    <row r="31" spans="1:19" x14ac:dyDescent="0.25">
      <c r="A31" t="str">
        <f>'001- CPU Utilization'!A31</f>
        <v>e75a0604</v>
      </c>
      <c r="B31" t="str">
        <f>'001- CPU Utilization'!B31</f>
        <v>E75A0604.lfad.lfnet.se</v>
      </c>
      <c r="C31" t="str">
        <f>'001- CPU Utilization'!C31</f>
        <v>Ekonomi och Finans</v>
      </c>
      <c r="D31" t="str">
        <f>'001- CPU Utilization'!D31</f>
        <v>PROD</v>
      </c>
      <c r="E31" t="str">
        <f>'001- CPU Utilization'!E31</f>
        <v>Puma</v>
      </c>
      <c r="F31" t="str">
        <f>'001- CPU Utilization'!F31</f>
        <v>Physical</v>
      </c>
      <c r="G31">
        <f>'001- CPU Utilization'!G31</f>
        <v>2.74</v>
      </c>
      <c r="H31">
        <f>'001- CPU Utilization'!H31</f>
        <v>0</v>
      </c>
      <c r="I31">
        <f>'001- CPU Utilization'!I31</f>
        <v>32.729999999999997</v>
      </c>
      <c r="J31">
        <f>VLOOKUP('000 - Consolidated'!$A31,'002 - Memory Utilization'!$A$2:$I$1012,7)</f>
        <v>81.63</v>
      </c>
      <c r="K31">
        <f>VLOOKUP('000 - Consolidated'!$A31,'002 - Memory Utilization'!$A$2:$I$1012,8)</f>
        <v>5.63</v>
      </c>
      <c r="L31">
        <f>VLOOKUP('000 - Consolidated'!$A31,'002 - Memory Utilization'!$A$2:$I$1012,9)</f>
        <v>95.99</v>
      </c>
      <c r="M31" t="str">
        <f>VLOOKUP('000 - Consolidated'!$A31,'003 - Storage Utilization'!$A$2:$I$1012,2)</f>
        <v xml:space="preserve">Microsoft Windows Server 2008 R2 Enterprise </v>
      </c>
      <c r="N31">
        <f>VLOOKUP('000 - Consolidated'!$A31,'003 - Storage Utilization'!$A$2:$I$1012,3)</f>
        <v>8115</v>
      </c>
      <c r="O31">
        <f>VLOOKUP('000 - Consolidated'!$A31,'003 - Storage Utilization'!$A$2:$I$1012,4)</f>
        <v>4447</v>
      </c>
      <c r="P31">
        <f>VLOOKUP('000 - Consolidated'!$A31,'003 - Storage Utilization'!$A$2:$I$1012,5)</f>
        <v>3668</v>
      </c>
      <c r="Q31">
        <f>VLOOKUP('000 - Consolidated'!$A31,'003 - Storage Utilization'!$A$2:$I$1012,6)</f>
        <v>128</v>
      </c>
      <c r="R31">
        <f>VLOOKUP('000 - Consolidated'!$A31,'003 - Storage Utilization'!$A$2:$I$1012,7)</f>
        <v>4</v>
      </c>
      <c r="S31">
        <f>VLOOKUP('000 - Consolidated'!$A31,'003 - Storage Utilization'!$A$2:$I$1012,8)</f>
        <v>10</v>
      </c>
    </row>
    <row r="32" spans="1:19" x14ac:dyDescent="0.25">
      <c r="A32" t="str">
        <f>'001- CPU Utilization'!A32</f>
        <v>e75a0605</v>
      </c>
      <c r="B32" t="str">
        <f>'001- CPU Utilization'!B32</f>
        <v>E75A0605.lfad.lfnet.se</v>
      </c>
      <c r="C32" t="str">
        <f>'001- CPU Utilization'!C32</f>
        <v>Ekonomi och Finans</v>
      </c>
      <c r="D32" t="str">
        <f>'001- CPU Utilization'!D32</f>
        <v>PROD</v>
      </c>
      <c r="E32" t="str">
        <f>'001- CPU Utilization'!E32</f>
        <v>Puma BI</v>
      </c>
      <c r="F32" t="str">
        <f>'001- CPU Utilization'!F32</f>
        <v>Physical</v>
      </c>
      <c r="G32">
        <f>'001- CPU Utilization'!G32</f>
        <v>22.75</v>
      </c>
      <c r="H32">
        <f>'001- CPU Utilization'!H32</f>
        <v>0</v>
      </c>
      <c r="I32">
        <f>'001- CPU Utilization'!I32</f>
        <v>99.11</v>
      </c>
      <c r="J32">
        <f>VLOOKUP('000 - Consolidated'!$A32,'002 - Memory Utilization'!$A$2:$I$1012,7)</f>
        <v>65.81</v>
      </c>
      <c r="K32">
        <f>VLOOKUP('000 - Consolidated'!$A32,'002 - Memory Utilization'!$A$2:$I$1012,8)</f>
        <v>4.51</v>
      </c>
      <c r="L32">
        <f>VLOOKUP('000 - Consolidated'!$A32,'002 - Memory Utilization'!$A$2:$I$1012,9)</f>
        <v>71.84</v>
      </c>
      <c r="M32" t="str">
        <f>VLOOKUP('000 - Consolidated'!$A32,'003 - Storage Utilization'!$A$2:$I$1012,2)</f>
        <v xml:space="preserve">Microsoft Windows Server 2008 R2 Enterprise </v>
      </c>
      <c r="N32">
        <f>VLOOKUP('000 - Consolidated'!$A32,'003 - Storage Utilization'!$A$2:$I$1012,3)</f>
        <v>12360</v>
      </c>
      <c r="O32">
        <f>VLOOKUP('000 - Consolidated'!$A32,'003 - Storage Utilization'!$A$2:$I$1012,4)</f>
        <v>4923</v>
      </c>
      <c r="P32">
        <f>VLOOKUP('000 - Consolidated'!$A32,'003 - Storage Utilization'!$A$2:$I$1012,5)</f>
        <v>7437</v>
      </c>
      <c r="Q32">
        <f>VLOOKUP('000 - Consolidated'!$A32,'003 - Storage Utilization'!$A$2:$I$1012,6)</f>
        <v>256</v>
      </c>
      <c r="R32">
        <f>VLOOKUP('000 - Consolidated'!$A32,'003 - Storage Utilization'!$A$2:$I$1012,7)</f>
        <v>4</v>
      </c>
      <c r="S32">
        <f>VLOOKUP('000 - Consolidated'!$A32,'003 - Storage Utilization'!$A$2:$I$1012,8)</f>
        <v>4</v>
      </c>
    </row>
    <row r="33" spans="1:19" x14ac:dyDescent="0.25">
      <c r="A33" t="str">
        <f>'001- CPU Utilization'!A33</f>
        <v>e75a0609</v>
      </c>
      <c r="B33" t="str">
        <f>'001- CPU Utilization'!B33</f>
        <v>E75A0609.lfad.lfnet.se</v>
      </c>
      <c r="C33" t="str">
        <f>'001- CPU Utilization'!C33</f>
        <v>Integration</v>
      </c>
      <c r="D33" t="str">
        <f>'001- CPU Utilization'!D33</f>
        <v>ST</v>
      </c>
      <c r="E33" t="str">
        <f>'001- CPU Utilization'!E33</f>
        <v>Integrationsplattformen</v>
      </c>
      <c r="F33" t="str">
        <f>'001- CPU Utilization'!F33</f>
        <v>Physical</v>
      </c>
      <c r="G33">
        <f>'001- CPU Utilization'!G33</f>
        <v>1.22</v>
      </c>
      <c r="H33">
        <f>'001- CPU Utilization'!H33</f>
        <v>0</v>
      </c>
      <c r="I33">
        <f>'001- CPU Utilization'!I33</f>
        <v>9.06</v>
      </c>
      <c r="J33">
        <f>VLOOKUP('000 - Consolidated'!$A33,'002 - Memory Utilization'!$A$2:$I$1012,7)</f>
        <v>64.16</v>
      </c>
      <c r="K33">
        <f>VLOOKUP('000 - Consolidated'!$A33,'002 - Memory Utilization'!$A$2:$I$1012,8)</f>
        <v>6.56</v>
      </c>
      <c r="L33">
        <f>VLOOKUP('000 - Consolidated'!$A33,'002 - Memory Utilization'!$A$2:$I$1012,9)</f>
        <v>71.52</v>
      </c>
      <c r="M33" t="str">
        <f>VLOOKUP('000 - Consolidated'!$A33,'003 - Storage Utilization'!$A$2:$I$1012,2)</f>
        <v xml:space="preserve">Microsoft Windows Server 2008 R2 Enterprise </v>
      </c>
      <c r="N33">
        <f>VLOOKUP('000 - Consolidated'!$A33,'003 - Storage Utilization'!$A$2:$I$1012,3)</f>
        <v>1889</v>
      </c>
      <c r="O33">
        <f>VLOOKUP('000 - Consolidated'!$A33,'003 - Storage Utilization'!$A$2:$I$1012,4)</f>
        <v>1524</v>
      </c>
      <c r="P33">
        <f>VLOOKUP('000 - Consolidated'!$A33,'003 - Storage Utilization'!$A$2:$I$1012,5)</f>
        <v>365</v>
      </c>
      <c r="Q33">
        <f>VLOOKUP('000 - Consolidated'!$A33,'003 - Storage Utilization'!$A$2:$I$1012,6)</f>
        <v>64</v>
      </c>
      <c r="R33">
        <f>VLOOKUP('000 - Consolidated'!$A33,'003 - Storage Utilization'!$A$2:$I$1012,7)</f>
        <v>4</v>
      </c>
      <c r="S33">
        <f>VLOOKUP('000 - Consolidated'!$A33,'003 - Storage Utilization'!$A$2:$I$1012,8)</f>
        <v>10</v>
      </c>
    </row>
    <row r="34" spans="1:19" x14ac:dyDescent="0.25">
      <c r="A34" t="str">
        <f>'001- CPU Utilization'!A34</f>
        <v>E75A0610</v>
      </c>
      <c r="B34" t="str">
        <f>'001- CPU Utilization'!B34</f>
        <v>E75A0610.lfad.lfnet.se</v>
      </c>
      <c r="C34" t="str">
        <f>'001- CPU Utilization'!C34</f>
        <v>Integration</v>
      </c>
      <c r="D34" t="str">
        <f>'001- CPU Utilization'!D34</f>
        <v>ST</v>
      </c>
      <c r="E34" t="str">
        <f>'001- CPU Utilization'!E34</f>
        <v>Integrationsplattformen</v>
      </c>
      <c r="F34" t="str">
        <f>'001- CPU Utilization'!F34</f>
        <v>Physical</v>
      </c>
      <c r="G34">
        <f>'001- CPU Utilization'!G34</f>
        <v>1.04</v>
      </c>
      <c r="H34">
        <f>'001- CPU Utilization'!H34</f>
        <v>0</v>
      </c>
      <c r="I34">
        <f>'001- CPU Utilization'!I34</f>
        <v>5.95</v>
      </c>
      <c r="J34">
        <f>VLOOKUP('000 - Consolidated'!$A34,'002 - Memory Utilization'!$A$2:$I$1012,7)</f>
        <v>34.67</v>
      </c>
      <c r="K34">
        <f>VLOOKUP('000 - Consolidated'!$A34,'002 - Memory Utilization'!$A$2:$I$1012,8)</f>
        <v>6.56</v>
      </c>
      <c r="L34">
        <f>VLOOKUP('000 - Consolidated'!$A34,'002 - Memory Utilization'!$A$2:$I$1012,9)</f>
        <v>56.47</v>
      </c>
      <c r="M34" t="str">
        <f>VLOOKUP('000 - Consolidated'!$A34,'003 - Storage Utilization'!$A$2:$I$1012,2)</f>
        <v xml:space="preserve">Microsoft Windows Server 2008 R2 Enterprise </v>
      </c>
      <c r="N34">
        <f>VLOOKUP('000 - Consolidated'!$A34,'003 - Storage Utilization'!$A$2:$I$1012,3)</f>
        <v>1394</v>
      </c>
      <c r="O34">
        <f>VLOOKUP('000 - Consolidated'!$A34,'003 - Storage Utilization'!$A$2:$I$1012,4)</f>
        <v>825</v>
      </c>
      <c r="P34">
        <f>VLOOKUP('000 - Consolidated'!$A34,'003 - Storage Utilization'!$A$2:$I$1012,5)</f>
        <v>569</v>
      </c>
      <c r="Q34">
        <f>VLOOKUP('000 - Consolidated'!$A34,'003 - Storage Utilization'!$A$2:$I$1012,6)</f>
        <v>64</v>
      </c>
      <c r="R34">
        <f>VLOOKUP('000 - Consolidated'!$A34,'003 - Storage Utilization'!$A$2:$I$1012,7)</f>
        <v>4</v>
      </c>
      <c r="S34">
        <f>VLOOKUP('000 - Consolidated'!$A34,'003 - Storage Utilization'!$A$2:$I$1012,8)</f>
        <v>10</v>
      </c>
    </row>
    <row r="35" spans="1:19" x14ac:dyDescent="0.25">
      <c r="A35" t="str">
        <f>'001- CPU Utilization'!A35</f>
        <v>e75a0611</v>
      </c>
      <c r="B35" t="str">
        <f>'001- CPU Utilization'!B35</f>
        <v>E75A0611.lfad.lfnet.se</v>
      </c>
      <c r="C35" t="str">
        <f>'001- CPU Utilization'!C35</f>
        <v>Integration</v>
      </c>
      <c r="D35" t="str">
        <f>'001- CPU Utilization'!D35</f>
        <v>AT</v>
      </c>
      <c r="E35" t="str">
        <f>'001- CPU Utilization'!E35</f>
        <v>Integrationsplattformen</v>
      </c>
      <c r="F35" t="str">
        <f>'001- CPU Utilization'!F35</f>
        <v>Physical</v>
      </c>
      <c r="G35">
        <f>'001- CPU Utilization'!G35</f>
        <v>1.2</v>
      </c>
      <c r="H35">
        <f>'001- CPU Utilization'!H35</f>
        <v>0</v>
      </c>
      <c r="I35">
        <f>'001- CPU Utilization'!I35</f>
        <v>9.39</v>
      </c>
      <c r="J35">
        <f>VLOOKUP('000 - Consolidated'!$A35,'002 - Memory Utilization'!$A$2:$I$1012,7)</f>
        <v>70.22</v>
      </c>
      <c r="K35">
        <f>VLOOKUP('000 - Consolidated'!$A35,'002 - Memory Utilization'!$A$2:$I$1012,8)</f>
        <v>6.85</v>
      </c>
      <c r="L35">
        <f>VLOOKUP('000 - Consolidated'!$A35,'002 - Memory Utilization'!$A$2:$I$1012,9)</f>
        <v>80.41</v>
      </c>
      <c r="M35" t="str">
        <f>VLOOKUP('000 - Consolidated'!$A35,'003 - Storage Utilization'!$A$2:$I$1012,2)</f>
        <v xml:space="preserve">Microsoft Windows Server 2008 R2 Enterprise </v>
      </c>
      <c r="N35">
        <f>VLOOKUP('000 - Consolidated'!$A35,'003 - Storage Utilization'!$A$2:$I$1012,3)</f>
        <v>2510</v>
      </c>
      <c r="O35">
        <f>VLOOKUP('000 - Consolidated'!$A35,'003 - Storage Utilization'!$A$2:$I$1012,4)</f>
        <v>1568</v>
      </c>
      <c r="P35">
        <f>VLOOKUP('000 - Consolidated'!$A35,'003 - Storage Utilization'!$A$2:$I$1012,5)</f>
        <v>942</v>
      </c>
      <c r="Q35">
        <f>VLOOKUP('000 - Consolidated'!$A35,'003 - Storage Utilization'!$A$2:$I$1012,6)</f>
        <v>64</v>
      </c>
      <c r="R35">
        <f>VLOOKUP('000 - Consolidated'!$A35,'003 - Storage Utilization'!$A$2:$I$1012,7)</f>
        <v>4</v>
      </c>
      <c r="S35">
        <f>VLOOKUP('000 - Consolidated'!$A35,'003 - Storage Utilization'!$A$2:$I$1012,8)</f>
        <v>10</v>
      </c>
    </row>
    <row r="36" spans="1:19" x14ac:dyDescent="0.25">
      <c r="A36" t="str">
        <f>'001- CPU Utilization'!A36</f>
        <v>E75A0612</v>
      </c>
      <c r="B36" t="str">
        <f>'001- CPU Utilization'!B36</f>
        <v>E75A0612.lfad.lfnet.se</v>
      </c>
      <c r="C36" t="str">
        <f>'001- CPU Utilization'!C36</f>
        <v>Integration</v>
      </c>
      <c r="D36" t="str">
        <f>'001- CPU Utilization'!D36</f>
        <v>AT</v>
      </c>
      <c r="E36" t="str">
        <f>'001- CPU Utilization'!E36</f>
        <v>Integrationsplattformen</v>
      </c>
      <c r="F36" t="str">
        <f>'001- CPU Utilization'!F36</f>
        <v>Physical</v>
      </c>
      <c r="G36">
        <f>'001- CPU Utilization'!G36</f>
        <v>4.2300000000000004</v>
      </c>
      <c r="H36">
        <f>'001- CPU Utilization'!H36</f>
        <v>0</v>
      </c>
      <c r="I36">
        <f>'001- CPU Utilization'!I36</f>
        <v>9.08</v>
      </c>
      <c r="J36">
        <f>VLOOKUP('000 - Consolidated'!$A36,'002 - Memory Utilization'!$A$2:$I$1012,7)</f>
        <v>38.950000000000003</v>
      </c>
      <c r="K36">
        <f>VLOOKUP('000 - Consolidated'!$A36,'002 - Memory Utilization'!$A$2:$I$1012,8)</f>
        <v>6.37</v>
      </c>
      <c r="L36">
        <f>VLOOKUP('000 - Consolidated'!$A36,'002 - Memory Utilization'!$A$2:$I$1012,9)</f>
        <v>54.69</v>
      </c>
      <c r="M36" t="str">
        <f>VLOOKUP('000 - Consolidated'!$A36,'003 - Storage Utilization'!$A$2:$I$1012,2)</f>
        <v xml:space="preserve">Microsoft Windows Server 2008 R2 Enterprise </v>
      </c>
      <c r="N36">
        <f>VLOOKUP('000 - Consolidated'!$A36,'003 - Storage Utilization'!$A$2:$I$1012,3)</f>
        <v>383</v>
      </c>
      <c r="O36">
        <f>VLOOKUP('000 - Consolidated'!$A36,'003 - Storage Utilization'!$A$2:$I$1012,4)</f>
        <v>265</v>
      </c>
      <c r="P36">
        <f>VLOOKUP('000 - Consolidated'!$A36,'003 - Storage Utilization'!$A$2:$I$1012,5)</f>
        <v>118</v>
      </c>
      <c r="Q36">
        <f>VLOOKUP('000 - Consolidated'!$A36,'003 - Storage Utilization'!$A$2:$I$1012,6)</f>
        <v>64</v>
      </c>
      <c r="R36">
        <f>VLOOKUP('000 - Consolidated'!$A36,'003 - Storage Utilization'!$A$2:$I$1012,7)</f>
        <v>4</v>
      </c>
      <c r="S36">
        <f>VLOOKUP('000 - Consolidated'!$A36,'003 - Storage Utilization'!$A$2:$I$1012,8)</f>
        <v>10</v>
      </c>
    </row>
    <row r="37" spans="1:19" x14ac:dyDescent="0.25">
      <c r="A37" t="str">
        <f>'001- CPU Utilization'!A37</f>
        <v>e75a0613</v>
      </c>
      <c r="B37" t="str">
        <f>'001- CPU Utilization'!B37</f>
        <v>E75A0613.lfad.lfnet.se</v>
      </c>
      <c r="C37" t="str">
        <f>'001- CPU Utilization'!C37</f>
        <v>Integration</v>
      </c>
      <c r="D37" t="str">
        <f>'001- CPU Utilization'!D37</f>
        <v>PROD</v>
      </c>
      <c r="E37" t="str">
        <f>'001- CPU Utilization'!E37</f>
        <v>Integrationsplattformen</v>
      </c>
      <c r="F37" t="str">
        <f>'001- CPU Utilization'!F37</f>
        <v>Physical</v>
      </c>
      <c r="G37">
        <f>'001- CPU Utilization'!G37</f>
        <v>3.47</v>
      </c>
      <c r="H37">
        <f>'001- CPU Utilization'!H37</f>
        <v>0.54</v>
      </c>
      <c r="I37">
        <f>'001- CPU Utilization'!I37</f>
        <v>65.510000000000005</v>
      </c>
      <c r="J37">
        <f>VLOOKUP('000 - Consolidated'!$A37,'002 - Memory Utilization'!$A$2:$I$1012,7)</f>
        <v>61.24</v>
      </c>
      <c r="K37">
        <f>VLOOKUP('000 - Consolidated'!$A37,'002 - Memory Utilization'!$A$2:$I$1012,8)</f>
        <v>6.6</v>
      </c>
      <c r="L37">
        <f>VLOOKUP('000 - Consolidated'!$A37,'002 - Memory Utilization'!$A$2:$I$1012,9)</f>
        <v>75.8</v>
      </c>
      <c r="M37" t="str">
        <f>VLOOKUP('000 - Consolidated'!$A37,'003 - Storage Utilization'!$A$2:$I$1012,2)</f>
        <v xml:space="preserve">Microsoft Windows Server 2008 R2 Enterprise </v>
      </c>
      <c r="N37">
        <f>VLOOKUP('000 - Consolidated'!$A37,'003 - Storage Utilization'!$A$2:$I$1012,3)</f>
        <v>2198</v>
      </c>
      <c r="O37">
        <f>VLOOKUP('000 - Consolidated'!$A37,'003 - Storage Utilization'!$A$2:$I$1012,4)</f>
        <v>1044</v>
      </c>
      <c r="P37">
        <f>VLOOKUP('000 - Consolidated'!$A37,'003 - Storage Utilization'!$A$2:$I$1012,5)</f>
        <v>1154</v>
      </c>
      <c r="Q37">
        <f>VLOOKUP('000 - Consolidated'!$A37,'003 - Storage Utilization'!$A$2:$I$1012,6)</f>
        <v>64</v>
      </c>
      <c r="R37">
        <f>VLOOKUP('000 - Consolidated'!$A37,'003 - Storage Utilization'!$A$2:$I$1012,7)</f>
        <v>4</v>
      </c>
      <c r="S37">
        <f>VLOOKUP('000 - Consolidated'!$A37,'003 - Storage Utilization'!$A$2:$I$1012,8)</f>
        <v>6</v>
      </c>
    </row>
    <row r="38" spans="1:19" x14ac:dyDescent="0.25">
      <c r="A38" t="str">
        <f>'001- CPU Utilization'!A38</f>
        <v>e75a0614</v>
      </c>
      <c r="B38" t="str">
        <f>'001- CPU Utilization'!B38</f>
        <v>E75A0614.lfad.lfnet.se</v>
      </c>
      <c r="C38" t="str">
        <f>'001- CPU Utilization'!C38</f>
        <v>Integration</v>
      </c>
      <c r="D38" t="str">
        <f>'001- CPU Utilization'!D38</f>
        <v>PROD</v>
      </c>
      <c r="E38" t="str">
        <f>'001- CPU Utilization'!E38</f>
        <v>Integrationsplattformen</v>
      </c>
      <c r="F38" t="str">
        <f>'001- CPU Utilization'!F38</f>
        <v>Physical</v>
      </c>
      <c r="G38">
        <f>'001- CPU Utilization'!G38</f>
        <v>5.81</v>
      </c>
      <c r="H38">
        <f>'001- CPU Utilization'!H38</f>
        <v>0.82</v>
      </c>
      <c r="I38">
        <f>'001- CPU Utilization'!I38</f>
        <v>47.41</v>
      </c>
      <c r="J38">
        <f>VLOOKUP('000 - Consolidated'!$A38,'002 - Memory Utilization'!$A$2:$I$1012,7)</f>
        <v>59.46</v>
      </c>
      <c r="K38">
        <f>VLOOKUP('000 - Consolidated'!$A38,'002 - Memory Utilization'!$A$2:$I$1012,8)</f>
        <v>6.08</v>
      </c>
      <c r="L38">
        <f>VLOOKUP('000 - Consolidated'!$A38,'002 - Memory Utilization'!$A$2:$I$1012,9)</f>
        <v>94.96</v>
      </c>
      <c r="M38" t="str">
        <f>VLOOKUP('000 - Consolidated'!$A38,'003 - Storage Utilization'!$A$2:$I$1012,2)</f>
        <v xml:space="preserve">Microsoft Windows Server 2008 R2 Enterprise </v>
      </c>
      <c r="N38">
        <f>VLOOKUP('000 - Consolidated'!$A38,'003 - Storage Utilization'!$A$2:$I$1012,3)</f>
        <v>518</v>
      </c>
      <c r="O38">
        <f>VLOOKUP('000 - Consolidated'!$A38,'003 - Storage Utilization'!$A$2:$I$1012,4)</f>
        <v>295</v>
      </c>
      <c r="P38">
        <f>VLOOKUP('000 - Consolidated'!$A38,'003 - Storage Utilization'!$A$2:$I$1012,5)</f>
        <v>223</v>
      </c>
      <c r="Q38">
        <f>VLOOKUP('000 - Consolidated'!$A38,'003 - Storage Utilization'!$A$2:$I$1012,6)</f>
        <v>64</v>
      </c>
      <c r="R38">
        <f>VLOOKUP('000 - Consolidated'!$A38,'003 - Storage Utilization'!$A$2:$I$1012,7)</f>
        <v>4</v>
      </c>
      <c r="S38">
        <f>VLOOKUP('000 - Consolidated'!$A38,'003 - Storage Utilization'!$A$2:$I$1012,8)</f>
        <v>6</v>
      </c>
    </row>
    <row r="39" spans="1:19" x14ac:dyDescent="0.25">
      <c r="A39" t="str">
        <f>'001- CPU Utilization'!A39</f>
        <v>e75a0619</v>
      </c>
      <c r="B39" t="str">
        <f>'001- CPU Utilization'!B39</f>
        <v>E75A0619.lfad.lfnet.se</v>
      </c>
      <c r="C39" t="str">
        <f>'001- CPU Utilization'!C39</f>
        <v>Dokumenthantering</v>
      </c>
      <c r="D39" t="str">
        <f>'001- CPU Utilization'!D39</f>
        <v>PROD</v>
      </c>
      <c r="E39" t="str">
        <f>'001- CPU Utilization'!E39</f>
        <v>Indata</v>
      </c>
      <c r="F39" t="str">
        <f>'001- CPU Utilization'!F39</f>
        <v>Physical</v>
      </c>
      <c r="G39">
        <f>'001- CPU Utilization'!G39</f>
        <v>1.19</v>
      </c>
      <c r="H39">
        <f>'001- CPU Utilization'!H39</f>
        <v>0</v>
      </c>
      <c r="I39">
        <f>'001- CPU Utilization'!I39</f>
        <v>23.82</v>
      </c>
      <c r="J39">
        <f>VLOOKUP('000 - Consolidated'!$A39,'002 - Memory Utilization'!$A$2:$I$1012,7)</f>
        <v>6.26</v>
      </c>
      <c r="K39">
        <f>VLOOKUP('000 - Consolidated'!$A39,'002 - Memory Utilization'!$A$2:$I$1012,8)</f>
        <v>3.86</v>
      </c>
      <c r="L39">
        <f>VLOOKUP('000 - Consolidated'!$A39,'002 - Memory Utilization'!$A$2:$I$1012,9)</f>
        <v>82.98</v>
      </c>
      <c r="M39" t="str">
        <f>VLOOKUP('000 - Consolidated'!$A39,'003 - Storage Utilization'!$A$2:$I$1012,2)</f>
        <v xml:space="preserve">Microsoft Windows Server 2008 R2 Enterprise </v>
      </c>
      <c r="N39">
        <f>VLOOKUP('000 - Consolidated'!$A39,'003 - Storage Utilization'!$A$2:$I$1012,3)</f>
        <v>208</v>
      </c>
      <c r="O39">
        <f>VLOOKUP('000 - Consolidated'!$A39,'003 - Storage Utilization'!$A$2:$I$1012,4)</f>
        <v>153</v>
      </c>
      <c r="P39">
        <f>VLOOKUP('000 - Consolidated'!$A39,'003 - Storage Utilization'!$A$2:$I$1012,5)</f>
        <v>55</v>
      </c>
      <c r="Q39">
        <f>VLOOKUP('000 - Consolidated'!$A39,'003 - Storage Utilization'!$A$2:$I$1012,6)</f>
        <v>320</v>
      </c>
      <c r="R39">
        <f>VLOOKUP('000 - Consolidated'!$A39,'003 - Storage Utilization'!$A$2:$I$1012,7)</f>
        <v>2</v>
      </c>
      <c r="S39">
        <f>VLOOKUP('000 - Consolidated'!$A39,'003 - Storage Utilization'!$A$2:$I$1012,8)</f>
        <v>8</v>
      </c>
    </row>
    <row r="40" spans="1:19" x14ac:dyDescent="0.25">
      <c r="A40" t="str">
        <f>'001- CPU Utilization'!A40</f>
        <v>E75A0631</v>
      </c>
      <c r="B40" t="str">
        <f>'001- CPU Utilization'!B40</f>
        <v>E75A0631.lfad.lfnet.se</v>
      </c>
      <c r="C40" t="str">
        <f>'001- CPU Utilization'!C40</f>
        <v>Kund</v>
      </c>
      <c r="D40" t="str">
        <f>'001- CPU Utilization'!D40</f>
        <v>AT</v>
      </c>
      <c r="E40" t="str">
        <f>'001- CPU Utilization'!E40</f>
        <v>Ett KUND</v>
      </c>
      <c r="F40" t="str">
        <f>'001- CPU Utilization'!F40</f>
        <v>Physical</v>
      </c>
      <c r="G40">
        <f>'001- CPU Utilization'!G40</f>
        <v>0.33</v>
      </c>
      <c r="H40">
        <f>'001- CPU Utilization'!H40</f>
        <v>0</v>
      </c>
      <c r="I40">
        <f>'001- CPU Utilization'!I40</f>
        <v>14.97</v>
      </c>
      <c r="J40">
        <f>VLOOKUP('000 - Consolidated'!$A40,'002 - Memory Utilization'!$A$2:$I$1012,7)</f>
        <v>27.03</v>
      </c>
      <c r="K40">
        <f>VLOOKUP('000 - Consolidated'!$A40,'002 - Memory Utilization'!$A$2:$I$1012,8)</f>
        <v>6.58</v>
      </c>
      <c r="L40">
        <f>VLOOKUP('000 - Consolidated'!$A40,'002 - Memory Utilization'!$A$2:$I$1012,9)</f>
        <v>48.76</v>
      </c>
      <c r="M40" t="str">
        <f>VLOOKUP('000 - Consolidated'!$A40,'003 - Storage Utilization'!$A$2:$I$1012,2)</f>
        <v xml:space="preserve">Microsoft Windows Server 2008 R2 Standard </v>
      </c>
      <c r="N40">
        <f>VLOOKUP('000 - Consolidated'!$A40,'003 - Storage Utilization'!$A$2:$I$1012,3)</f>
        <v>137</v>
      </c>
      <c r="O40">
        <f>VLOOKUP('000 - Consolidated'!$A40,'003 - Storage Utilization'!$A$2:$I$1012,4)</f>
        <v>27</v>
      </c>
      <c r="P40">
        <f>VLOOKUP('000 - Consolidated'!$A40,'003 - Storage Utilization'!$A$2:$I$1012,5)</f>
        <v>110</v>
      </c>
      <c r="Q40">
        <f>VLOOKUP('000 - Consolidated'!$A40,'003 - Storage Utilization'!$A$2:$I$1012,6)</f>
        <v>32</v>
      </c>
      <c r="R40">
        <f>VLOOKUP('000 - Consolidated'!$A40,'003 - Storage Utilization'!$A$2:$I$1012,7)</f>
        <v>2</v>
      </c>
      <c r="S40">
        <f>VLOOKUP('000 - Consolidated'!$A40,'003 - Storage Utilization'!$A$2:$I$1012,8)</f>
        <v>8</v>
      </c>
    </row>
    <row r="41" spans="1:19" x14ac:dyDescent="0.25">
      <c r="A41" t="str">
        <f>'001- CPU Utilization'!A41</f>
        <v>e75a0632</v>
      </c>
      <c r="B41" t="str">
        <f>'001- CPU Utilization'!B41</f>
        <v>E75A0632.lfad.lfnet.se</v>
      </c>
      <c r="C41" t="str">
        <f>'001- CPU Utilization'!C41</f>
        <v>Kund</v>
      </c>
      <c r="D41" t="str">
        <f>'001- CPU Utilization'!D41</f>
        <v>AT</v>
      </c>
      <c r="E41" t="str">
        <f>'001- CPU Utilization'!E41</f>
        <v>Ett KUND</v>
      </c>
      <c r="F41" t="str">
        <f>'001- CPU Utilization'!F41</f>
        <v>Physical</v>
      </c>
      <c r="G41">
        <f>'001- CPU Utilization'!G41</f>
        <v>0.8</v>
      </c>
      <c r="H41">
        <f>'001- CPU Utilization'!H41</f>
        <v>0</v>
      </c>
      <c r="I41">
        <f>'001- CPU Utilization'!I41</f>
        <v>15.3</v>
      </c>
      <c r="J41">
        <f>VLOOKUP('000 - Consolidated'!$A41,'002 - Memory Utilization'!$A$2:$I$1012,7)</f>
        <v>25.57</v>
      </c>
      <c r="K41">
        <f>VLOOKUP('000 - Consolidated'!$A41,'002 - Memory Utilization'!$A$2:$I$1012,8)</f>
        <v>6.63</v>
      </c>
      <c r="L41">
        <f>VLOOKUP('000 - Consolidated'!$A41,'002 - Memory Utilization'!$A$2:$I$1012,9)</f>
        <v>47.69</v>
      </c>
      <c r="M41" t="str">
        <f>VLOOKUP('000 - Consolidated'!$A41,'003 - Storage Utilization'!$A$2:$I$1012,2)</f>
        <v xml:space="preserve">Microsoft Windows Server 2008 R2 Standard </v>
      </c>
      <c r="N41">
        <f>VLOOKUP('000 - Consolidated'!$A41,'003 - Storage Utilization'!$A$2:$I$1012,3)</f>
        <v>137</v>
      </c>
      <c r="O41">
        <f>VLOOKUP('000 - Consolidated'!$A41,'003 - Storage Utilization'!$A$2:$I$1012,4)</f>
        <v>29</v>
      </c>
      <c r="P41">
        <f>VLOOKUP('000 - Consolidated'!$A41,'003 - Storage Utilization'!$A$2:$I$1012,5)</f>
        <v>108</v>
      </c>
      <c r="Q41">
        <f>VLOOKUP('000 - Consolidated'!$A41,'003 - Storage Utilization'!$A$2:$I$1012,6)</f>
        <v>32</v>
      </c>
      <c r="R41">
        <f>VLOOKUP('000 - Consolidated'!$A41,'003 - Storage Utilization'!$A$2:$I$1012,7)</f>
        <v>2</v>
      </c>
      <c r="S41">
        <f>VLOOKUP('000 - Consolidated'!$A41,'003 - Storage Utilization'!$A$2:$I$1012,8)</f>
        <v>8</v>
      </c>
    </row>
    <row r="42" spans="1:19" x14ac:dyDescent="0.25">
      <c r="A42" t="str">
        <f>'001- CPU Utilization'!A42</f>
        <v>e75a0633</v>
      </c>
      <c r="B42" t="str">
        <f>'001- CPU Utilization'!B42</f>
        <v>E75A0633.lfad.lfnet.se</v>
      </c>
      <c r="C42" t="str">
        <f>'001- CPU Utilization'!C42</f>
        <v>Kund</v>
      </c>
      <c r="D42" t="str">
        <f>'001- CPU Utilization'!D42</f>
        <v>AT</v>
      </c>
      <c r="E42" t="str">
        <f>'001- CPU Utilization'!E42</f>
        <v>Ett KUND</v>
      </c>
      <c r="F42" t="str">
        <f>'001- CPU Utilization'!F42</f>
        <v>Physical</v>
      </c>
      <c r="G42">
        <f>'001- CPU Utilization'!G42</f>
        <v>2.02</v>
      </c>
      <c r="H42">
        <f>'001- CPU Utilization'!H42</f>
        <v>0.14000000000000001</v>
      </c>
      <c r="I42">
        <f>'001- CPU Utilization'!I42</f>
        <v>12.51</v>
      </c>
      <c r="J42">
        <f>VLOOKUP('000 - Consolidated'!$A42,'002 - Memory Utilization'!$A$2:$I$1012,7)</f>
        <v>22.43</v>
      </c>
      <c r="K42">
        <f>VLOOKUP('000 - Consolidated'!$A42,'002 - Memory Utilization'!$A$2:$I$1012,8)</f>
        <v>6.78</v>
      </c>
      <c r="L42">
        <f>VLOOKUP('000 - Consolidated'!$A42,'002 - Memory Utilization'!$A$2:$I$1012,9)</f>
        <v>37.200000000000003</v>
      </c>
      <c r="M42" t="str">
        <f>VLOOKUP('000 - Consolidated'!$A42,'003 - Storage Utilization'!$A$2:$I$1012,2)</f>
        <v xml:space="preserve">Microsoft Windows Server 2008 R2 Enterprise </v>
      </c>
      <c r="N42">
        <f>VLOOKUP('000 - Consolidated'!$A42,'003 - Storage Utilization'!$A$2:$I$1012,3)</f>
        <v>838</v>
      </c>
      <c r="O42">
        <f>VLOOKUP('000 - Consolidated'!$A42,'003 - Storage Utilization'!$A$2:$I$1012,4)</f>
        <v>682</v>
      </c>
      <c r="P42">
        <f>VLOOKUP('000 - Consolidated'!$A42,'003 - Storage Utilization'!$A$2:$I$1012,5)</f>
        <v>156</v>
      </c>
      <c r="Q42">
        <f>VLOOKUP('000 - Consolidated'!$A42,'003 - Storage Utilization'!$A$2:$I$1012,6)</f>
        <v>32</v>
      </c>
      <c r="R42">
        <f>VLOOKUP('000 - Consolidated'!$A42,'003 - Storage Utilization'!$A$2:$I$1012,7)</f>
        <v>2</v>
      </c>
      <c r="S42">
        <f>VLOOKUP('000 - Consolidated'!$A42,'003 - Storage Utilization'!$A$2:$I$1012,8)</f>
        <v>8</v>
      </c>
    </row>
    <row r="43" spans="1:19" x14ac:dyDescent="0.25">
      <c r="A43" t="str">
        <f>'001- CPU Utilization'!A43</f>
        <v>E75A0634</v>
      </c>
      <c r="B43" t="str">
        <f>'001- CPU Utilization'!B43</f>
        <v>E75A0634.lfad.lfnet.se</v>
      </c>
      <c r="C43" t="str">
        <f>'001- CPU Utilization'!C43</f>
        <v>Kund</v>
      </c>
      <c r="D43" t="str">
        <f>'001- CPU Utilization'!D43</f>
        <v>AT</v>
      </c>
      <c r="E43" t="str">
        <f>'001- CPU Utilization'!E43</f>
        <v>Ett KUND</v>
      </c>
      <c r="F43" t="str">
        <f>'001- CPU Utilization'!F43</f>
        <v>Physical</v>
      </c>
      <c r="G43">
        <f>'001- CPU Utilization'!G43</f>
        <v>1</v>
      </c>
      <c r="H43">
        <f>'001- CPU Utilization'!H43</f>
        <v>0</v>
      </c>
      <c r="I43">
        <f>'001- CPU Utilization'!I43</f>
        <v>14.7</v>
      </c>
      <c r="J43">
        <f>VLOOKUP('000 - Consolidated'!$A43,'002 - Memory Utilization'!$A$2:$I$1012,7)</f>
        <v>25.06</v>
      </c>
      <c r="K43">
        <f>VLOOKUP('000 - Consolidated'!$A43,'002 - Memory Utilization'!$A$2:$I$1012,8)</f>
        <v>6.06</v>
      </c>
      <c r="L43">
        <f>VLOOKUP('000 - Consolidated'!$A43,'002 - Memory Utilization'!$A$2:$I$1012,9)</f>
        <v>46.64</v>
      </c>
      <c r="M43" t="str">
        <f>VLOOKUP('000 - Consolidated'!$A43,'003 - Storage Utilization'!$A$2:$I$1012,2)</f>
        <v xml:space="preserve">Microsoft Windows Server 2008 R2 Standard </v>
      </c>
      <c r="N43">
        <f>VLOOKUP('000 - Consolidated'!$A43,'003 - Storage Utilization'!$A$2:$I$1012,3)</f>
        <v>137</v>
      </c>
      <c r="O43">
        <f>VLOOKUP('000 - Consolidated'!$A43,'003 - Storage Utilization'!$A$2:$I$1012,4)</f>
        <v>32</v>
      </c>
      <c r="P43">
        <f>VLOOKUP('000 - Consolidated'!$A43,'003 - Storage Utilization'!$A$2:$I$1012,5)</f>
        <v>105</v>
      </c>
      <c r="Q43">
        <f>VLOOKUP('000 - Consolidated'!$A43,'003 - Storage Utilization'!$A$2:$I$1012,6)</f>
        <v>32</v>
      </c>
      <c r="R43">
        <f>VLOOKUP('000 - Consolidated'!$A43,'003 - Storage Utilization'!$A$2:$I$1012,7)</f>
        <v>2</v>
      </c>
      <c r="S43">
        <f>VLOOKUP('000 - Consolidated'!$A43,'003 - Storage Utilization'!$A$2:$I$1012,8)</f>
        <v>8</v>
      </c>
    </row>
    <row r="44" spans="1:19" x14ac:dyDescent="0.25">
      <c r="A44" t="str">
        <f>'001- CPU Utilization'!A44</f>
        <v>e75a0635</v>
      </c>
      <c r="B44" t="str">
        <f>'001- CPU Utilization'!B44</f>
        <v>E75A0635.lfad.lfnet.se</v>
      </c>
      <c r="C44" t="str">
        <f>'001- CPU Utilization'!C44</f>
        <v>Kund</v>
      </c>
      <c r="D44" t="str">
        <f>'001- CPU Utilization'!D44</f>
        <v>AT</v>
      </c>
      <c r="E44" t="str">
        <f>'001- CPU Utilization'!E44</f>
        <v>Ett KUND</v>
      </c>
      <c r="F44" t="str">
        <f>'001- CPU Utilization'!F44</f>
        <v>Physical</v>
      </c>
      <c r="G44">
        <f>'001- CPU Utilization'!G44</f>
        <v>0.64</v>
      </c>
      <c r="H44">
        <f>'001- CPU Utilization'!H44</f>
        <v>0.05</v>
      </c>
      <c r="I44">
        <f>'001- CPU Utilization'!I44</f>
        <v>6.03</v>
      </c>
      <c r="J44">
        <f>VLOOKUP('000 - Consolidated'!$A44,'002 - Memory Utilization'!$A$2:$I$1012,7)</f>
        <v>8.59</v>
      </c>
      <c r="K44">
        <f>VLOOKUP('000 - Consolidated'!$A44,'002 - Memory Utilization'!$A$2:$I$1012,8)</f>
        <v>7.04</v>
      </c>
      <c r="L44">
        <f>VLOOKUP('000 - Consolidated'!$A44,'002 - Memory Utilization'!$A$2:$I$1012,9)</f>
        <v>12.02</v>
      </c>
      <c r="M44" t="str">
        <f>VLOOKUP('000 - Consolidated'!$A44,'003 - Storage Utilization'!$A$2:$I$1012,2)</f>
        <v xml:space="preserve">Microsoft Windows Server 2008 R2 Enterprise </v>
      </c>
      <c r="N44">
        <f>VLOOKUP('000 - Consolidated'!$A44,'003 - Storage Utilization'!$A$2:$I$1012,3)</f>
        <v>140</v>
      </c>
      <c r="O44">
        <f>VLOOKUP('000 - Consolidated'!$A44,'003 - Storage Utilization'!$A$2:$I$1012,4)</f>
        <v>100</v>
      </c>
      <c r="P44">
        <f>VLOOKUP('000 - Consolidated'!$A44,'003 - Storage Utilization'!$A$2:$I$1012,5)</f>
        <v>40</v>
      </c>
      <c r="Q44">
        <f>VLOOKUP('000 - Consolidated'!$A44,'003 - Storage Utilization'!$A$2:$I$1012,6)</f>
        <v>32</v>
      </c>
      <c r="R44">
        <f>VLOOKUP('000 - Consolidated'!$A44,'003 - Storage Utilization'!$A$2:$I$1012,7)</f>
        <v>2</v>
      </c>
      <c r="S44">
        <f>VLOOKUP('000 - Consolidated'!$A44,'003 - Storage Utilization'!$A$2:$I$1012,8)</f>
        <v>8</v>
      </c>
    </row>
    <row r="45" spans="1:19" x14ac:dyDescent="0.25">
      <c r="A45" t="str">
        <f>'001- CPU Utilization'!A45</f>
        <v>e75a0636</v>
      </c>
      <c r="B45" t="str">
        <f>'001- CPU Utilization'!B45</f>
        <v>E75A0636.lfad.lfnet.se</v>
      </c>
      <c r="C45" t="str">
        <f>'001- CPU Utilization'!C45</f>
        <v>Kund</v>
      </c>
      <c r="D45" t="str">
        <f>'001- CPU Utilization'!D45</f>
        <v>PROD</v>
      </c>
      <c r="E45" t="str">
        <f>'001- CPU Utilization'!E45</f>
        <v>Ett KUND</v>
      </c>
      <c r="F45" t="str">
        <f>'001- CPU Utilization'!F45</f>
        <v>Physical</v>
      </c>
      <c r="G45">
        <f>'001- CPU Utilization'!G45</f>
        <v>1.53</v>
      </c>
      <c r="H45">
        <f>'001- CPU Utilization'!H45</f>
        <v>0</v>
      </c>
      <c r="I45">
        <f>'001- CPU Utilization'!I45</f>
        <v>26.21</v>
      </c>
      <c r="J45">
        <f>VLOOKUP('000 - Consolidated'!$A45,'002 - Memory Utilization'!$A$2:$I$1012,7)</f>
        <v>51.78</v>
      </c>
      <c r="K45">
        <f>VLOOKUP('000 - Consolidated'!$A45,'002 - Memory Utilization'!$A$2:$I$1012,8)</f>
        <v>6.13</v>
      </c>
      <c r="L45">
        <f>VLOOKUP('000 - Consolidated'!$A45,'002 - Memory Utilization'!$A$2:$I$1012,9)</f>
        <v>67.52</v>
      </c>
      <c r="M45" t="str">
        <f>VLOOKUP('000 - Consolidated'!$A45,'003 - Storage Utilization'!$A$2:$I$1012,2)</f>
        <v xml:space="preserve">Microsoft Windows Server 2008 R2 Standard </v>
      </c>
      <c r="N45">
        <f>VLOOKUP('000 - Consolidated'!$A45,'003 - Storage Utilization'!$A$2:$I$1012,3)</f>
        <v>137</v>
      </c>
      <c r="O45">
        <f>VLOOKUP('000 - Consolidated'!$A45,'003 - Storage Utilization'!$A$2:$I$1012,4)</f>
        <v>29</v>
      </c>
      <c r="P45">
        <f>VLOOKUP('000 - Consolidated'!$A45,'003 - Storage Utilization'!$A$2:$I$1012,5)</f>
        <v>108</v>
      </c>
      <c r="Q45">
        <f>VLOOKUP('000 - Consolidated'!$A45,'003 - Storage Utilization'!$A$2:$I$1012,6)</f>
        <v>32</v>
      </c>
      <c r="R45">
        <f>VLOOKUP('000 - Consolidated'!$A45,'003 - Storage Utilization'!$A$2:$I$1012,7)</f>
        <v>2</v>
      </c>
      <c r="S45">
        <f>VLOOKUP('000 - Consolidated'!$A45,'003 - Storage Utilization'!$A$2:$I$1012,8)</f>
        <v>8</v>
      </c>
    </row>
    <row r="46" spans="1:19" x14ac:dyDescent="0.25">
      <c r="A46" t="str">
        <f>'001- CPU Utilization'!A46</f>
        <v>e75a0637</v>
      </c>
      <c r="B46" t="str">
        <f>'001- CPU Utilization'!B46</f>
        <v>E75A0637.lfad.lfnet.se</v>
      </c>
      <c r="C46" t="str">
        <f>'001- CPU Utilization'!C46</f>
        <v>Kund</v>
      </c>
      <c r="D46" t="str">
        <f>'001- CPU Utilization'!D46</f>
        <v>PROD</v>
      </c>
      <c r="E46" t="str">
        <f>'001- CPU Utilization'!E46</f>
        <v>Ett KUND</v>
      </c>
      <c r="F46" t="str">
        <f>'001- CPU Utilization'!F46</f>
        <v>Physical</v>
      </c>
      <c r="G46">
        <f>'001- CPU Utilization'!G46</f>
        <v>1.72</v>
      </c>
      <c r="H46">
        <f>'001- CPU Utilization'!H46</f>
        <v>0</v>
      </c>
      <c r="I46">
        <f>'001- CPU Utilization'!I46</f>
        <v>25.38</v>
      </c>
      <c r="J46">
        <f>VLOOKUP('000 - Consolidated'!$A46,'002 - Memory Utilization'!$A$2:$I$1012,7)</f>
        <v>50.92</v>
      </c>
      <c r="K46">
        <f>VLOOKUP('000 - Consolidated'!$A46,'002 - Memory Utilization'!$A$2:$I$1012,8)</f>
        <v>6.47</v>
      </c>
      <c r="L46">
        <f>VLOOKUP('000 - Consolidated'!$A46,'002 - Memory Utilization'!$A$2:$I$1012,9)</f>
        <v>64.83</v>
      </c>
      <c r="M46" t="str">
        <f>VLOOKUP('000 - Consolidated'!$A46,'003 - Storage Utilization'!$A$2:$I$1012,2)</f>
        <v xml:space="preserve">Microsoft Windows Server 2008 R2 Standard </v>
      </c>
      <c r="N46">
        <f>VLOOKUP('000 - Consolidated'!$A46,'003 - Storage Utilization'!$A$2:$I$1012,3)</f>
        <v>140</v>
      </c>
      <c r="O46">
        <f>VLOOKUP('000 - Consolidated'!$A46,'003 - Storage Utilization'!$A$2:$I$1012,4)</f>
        <v>32</v>
      </c>
      <c r="P46">
        <f>VLOOKUP('000 - Consolidated'!$A46,'003 - Storage Utilization'!$A$2:$I$1012,5)</f>
        <v>108</v>
      </c>
      <c r="Q46">
        <f>VLOOKUP('000 - Consolidated'!$A46,'003 - Storage Utilization'!$A$2:$I$1012,6)</f>
        <v>32</v>
      </c>
      <c r="R46">
        <f>VLOOKUP('000 - Consolidated'!$A46,'003 - Storage Utilization'!$A$2:$I$1012,7)</f>
        <v>2</v>
      </c>
      <c r="S46">
        <f>VLOOKUP('000 - Consolidated'!$A46,'003 - Storage Utilization'!$A$2:$I$1012,8)</f>
        <v>8</v>
      </c>
    </row>
    <row r="47" spans="1:19" x14ac:dyDescent="0.25">
      <c r="A47" t="str">
        <f>'001- CPU Utilization'!A47</f>
        <v>E75A0638</v>
      </c>
      <c r="B47" t="str">
        <f>'001- CPU Utilization'!B47</f>
        <v>E75A0638.lfad.lfnet.se</v>
      </c>
      <c r="C47" t="str">
        <f>'001- CPU Utilization'!C47</f>
        <v>Kund</v>
      </c>
      <c r="D47" t="str">
        <f>'001- CPU Utilization'!D47</f>
        <v>PROD</v>
      </c>
      <c r="E47" t="str">
        <f>'001- CPU Utilization'!E47</f>
        <v>Ett KUND</v>
      </c>
      <c r="F47" t="str">
        <f>'001- CPU Utilization'!F47</f>
        <v>Physical</v>
      </c>
      <c r="G47">
        <f>'001- CPU Utilization'!G47</f>
        <v>1.74</v>
      </c>
      <c r="H47">
        <f>'001- CPU Utilization'!H47</f>
        <v>0</v>
      </c>
      <c r="I47">
        <f>'001- CPU Utilization'!I47</f>
        <v>17.579999999999998</v>
      </c>
      <c r="J47">
        <f>VLOOKUP('000 - Consolidated'!$A47,'002 - Memory Utilization'!$A$2:$I$1012,7)</f>
        <v>16.02</v>
      </c>
      <c r="K47">
        <f>VLOOKUP('000 - Consolidated'!$A47,'002 - Memory Utilization'!$A$2:$I$1012,8)</f>
        <v>7.28</v>
      </c>
      <c r="L47">
        <f>VLOOKUP('000 - Consolidated'!$A47,'002 - Memory Utilization'!$A$2:$I$1012,9)</f>
        <v>68.510000000000005</v>
      </c>
      <c r="M47" t="str">
        <f>VLOOKUP('000 - Consolidated'!$A47,'003 - Storage Utilization'!$A$2:$I$1012,2)</f>
        <v xml:space="preserve">Microsoft Windows Server 2008 R2 Enterprise </v>
      </c>
      <c r="N47">
        <f>VLOOKUP('000 - Consolidated'!$A47,'003 - Storage Utilization'!$A$2:$I$1012,3)</f>
        <v>2748</v>
      </c>
      <c r="O47">
        <f>VLOOKUP('000 - Consolidated'!$A47,'003 - Storage Utilization'!$A$2:$I$1012,4)</f>
        <v>785</v>
      </c>
      <c r="P47">
        <f>VLOOKUP('000 - Consolidated'!$A47,'003 - Storage Utilization'!$A$2:$I$1012,5)</f>
        <v>1963</v>
      </c>
      <c r="Q47">
        <f>VLOOKUP('000 - Consolidated'!$A47,'003 - Storage Utilization'!$A$2:$I$1012,6)</f>
        <v>32</v>
      </c>
      <c r="R47">
        <f>VLOOKUP('000 - Consolidated'!$A47,'003 - Storage Utilization'!$A$2:$I$1012,7)</f>
        <v>2</v>
      </c>
      <c r="S47">
        <f>VLOOKUP('000 - Consolidated'!$A47,'003 - Storage Utilization'!$A$2:$I$1012,8)</f>
        <v>8</v>
      </c>
    </row>
    <row r="48" spans="1:19" x14ac:dyDescent="0.25">
      <c r="A48" t="str">
        <f>'001- CPU Utilization'!A48</f>
        <v>e75a0639</v>
      </c>
      <c r="B48" t="str">
        <f>'001- CPU Utilization'!B48</f>
        <v>E75A0639.lfad.lfnet.se</v>
      </c>
      <c r="C48" t="str">
        <f>'001- CPU Utilization'!C48</f>
        <v>Kund</v>
      </c>
      <c r="D48" t="str">
        <f>'001- CPU Utilization'!D48</f>
        <v>PROD</v>
      </c>
      <c r="E48" t="str">
        <f>'001- CPU Utilization'!E48</f>
        <v>Ett KUND</v>
      </c>
      <c r="F48" t="str">
        <f>'001- CPU Utilization'!F48</f>
        <v>Physical</v>
      </c>
      <c r="G48">
        <f>'001- CPU Utilization'!G48</f>
        <v>1.1200000000000001</v>
      </c>
      <c r="H48">
        <f>'001- CPU Utilization'!H48</f>
        <v>0</v>
      </c>
      <c r="I48">
        <f>'001- CPU Utilization'!I48</f>
        <v>16.53</v>
      </c>
      <c r="J48">
        <f>VLOOKUP('000 - Consolidated'!$A48,'002 - Memory Utilization'!$A$2:$I$1012,7)</f>
        <v>53.08</v>
      </c>
      <c r="K48">
        <f>VLOOKUP('000 - Consolidated'!$A48,'002 - Memory Utilization'!$A$2:$I$1012,8)</f>
        <v>6.4</v>
      </c>
      <c r="L48">
        <f>VLOOKUP('000 - Consolidated'!$A48,'002 - Memory Utilization'!$A$2:$I$1012,9)</f>
        <v>69.33</v>
      </c>
      <c r="M48" t="str">
        <f>VLOOKUP('000 - Consolidated'!$A48,'003 - Storage Utilization'!$A$2:$I$1012,2)</f>
        <v xml:space="preserve">Microsoft Windows Server 2008 R2 Standard </v>
      </c>
      <c r="N48">
        <f>VLOOKUP('000 - Consolidated'!$A48,'003 - Storage Utilization'!$A$2:$I$1012,3)</f>
        <v>200</v>
      </c>
      <c r="O48">
        <f>VLOOKUP('000 - Consolidated'!$A48,'003 - Storage Utilization'!$A$2:$I$1012,4)</f>
        <v>86</v>
      </c>
      <c r="P48">
        <f>VLOOKUP('000 - Consolidated'!$A48,'003 - Storage Utilization'!$A$2:$I$1012,5)</f>
        <v>114</v>
      </c>
      <c r="Q48">
        <f>VLOOKUP('000 - Consolidated'!$A48,'003 - Storage Utilization'!$A$2:$I$1012,6)</f>
        <v>32</v>
      </c>
      <c r="R48">
        <f>VLOOKUP('000 - Consolidated'!$A48,'003 - Storage Utilization'!$A$2:$I$1012,7)</f>
        <v>2</v>
      </c>
      <c r="S48">
        <f>VLOOKUP('000 - Consolidated'!$A48,'003 - Storage Utilization'!$A$2:$I$1012,8)</f>
        <v>8</v>
      </c>
    </row>
    <row r="49" spans="1:19" x14ac:dyDescent="0.25">
      <c r="A49" t="str">
        <f>'001- CPU Utilization'!A49</f>
        <v>e75a0640</v>
      </c>
      <c r="B49" t="str">
        <f>'001- CPU Utilization'!B49</f>
        <v>E75A0640.lfad.lfnet.se</v>
      </c>
      <c r="C49" t="str">
        <f>'001- CPU Utilization'!C49</f>
        <v>Kund</v>
      </c>
      <c r="D49" t="str">
        <f>'001- CPU Utilization'!D49</f>
        <v>PROD</v>
      </c>
      <c r="E49" t="str">
        <f>'001- CPU Utilization'!E49</f>
        <v>Ett KUND</v>
      </c>
      <c r="F49" t="str">
        <f>'001- CPU Utilization'!F49</f>
        <v>Physical</v>
      </c>
      <c r="G49">
        <f>'001- CPU Utilization'!G49</f>
        <v>1.23</v>
      </c>
      <c r="H49">
        <f>'001- CPU Utilization'!H49</f>
        <v>0</v>
      </c>
      <c r="I49">
        <f>'001- CPU Utilization'!I49</f>
        <v>24.3</v>
      </c>
      <c r="J49">
        <f>VLOOKUP('000 - Consolidated'!$A49,'002 - Memory Utilization'!$A$2:$I$1012,7)</f>
        <v>52.46</v>
      </c>
      <c r="K49">
        <f>VLOOKUP('000 - Consolidated'!$A49,'002 - Memory Utilization'!$A$2:$I$1012,8)</f>
        <v>6.67</v>
      </c>
      <c r="L49">
        <f>VLOOKUP('000 - Consolidated'!$A49,'002 - Memory Utilization'!$A$2:$I$1012,9)</f>
        <v>67.12</v>
      </c>
      <c r="M49" t="str">
        <f>VLOOKUP('000 - Consolidated'!$A49,'003 - Storage Utilization'!$A$2:$I$1012,2)</f>
        <v xml:space="preserve">Microsoft Windows Server 2008 R2 Standard </v>
      </c>
      <c r="N49">
        <f>VLOOKUP('000 - Consolidated'!$A49,'003 - Storage Utilization'!$A$2:$I$1012,3)</f>
        <v>150</v>
      </c>
      <c r="O49">
        <f>VLOOKUP('000 - Consolidated'!$A49,'003 - Storage Utilization'!$A$2:$I$1012,4)</f>
        <v>35</v>
      </c>
      <c r="P49">
        <f>VLOOKUP('000 - Consolidated'!$A49,'003 - Storage Utilization'!$A$2:$I$1012,5)</f>
        <v>115</v>
      </c>
      <c r="Q49">
        <f>VLOOKUP('000 - Consolidated'!$A49,'003 - Storage Utilization'!$A$2:$I$1012,6)</f>
        <v>32</v>
      </c>
      <c r="R49">
        <f>VLOOKUP('000 - Consolidated'!$A49,'003 - Storage Utilization'!$A$2:$I$1012,7)</f>
        <v>2</v>
      </c>
      <c r="S49">
        <f>VLOOKUP('000 - Consolidated'!$A49,'003 - Storage Utilization'!$A$2:$I$1012,8)</f>
        <v>8</v>
      </c>
    </row>
    <row r="50" spans="1:19" x14ac:dyDescent="0.25">
      <c r="A50" t="str">
        <f>'001- CPU Utilization'!A50</f>
        <v>e75a0641</v>
      </c>
      <c r="B50" t="str">
        <f>'001- CPU Utilization'!B50</f>
        <v>E75A0641.lfad.lfnet.se</v>
      </c>
      <c r="C50" t="str">
        <f>'001- CPU Utilization'!C50</f>
        <v>Kund</v>
      </c>
      <c r="D50" t="str">
        <f>'001- CPU Utilization'!D50</f>
        <v>PROD</v>
      </c>
      <c r="E50" t="str">
        <f>'001- CPU Utilization'!E50</f>
        <v>Ett KUND</v>
      </c>
      <c r="F50" t="str">
        <f>'001- CPU Utilization'!F50</f>
        <v>Physical</v>
      </c>
      <c r="G50">
        <f>'001- CPU Utilization'!G50</f>
        <v>0.28999999999999998</v>
      </c>
      <c r="H50">
        <f>'001- CPU Utilization'!H50</f>
        <v>0</v>
      </c>
      <c r="I50">
        <f>'001- CPU Utilization'!I50</f>
        <v>5.03</v>
      </c>
      <c r="J50">
        <f>VLOOKUP('000 - Consolidated'!$A50,'002 - Memory Utilization'!$A$2:$I$1012,7)</f>
        <v>11.42</v>
      </c>
      <c r="K50">
        <f>VLOOKUP('000 - Consolidated'!$A50,'002 - Memory Utilization'!$A$2:$I$1012,8)</f>
        <v>6.75</v>
      </c>
      <c r="L50">
        <f>VLOOKUP('000 - Consolidated'!$A50,'002 - Memory Utilization'!$A$2:$I$1012,9)</f>
        <v>14.8</v>
      </c>
      <c r="M50" t="str">
        <f>VLOOKUP('000 - Consolidated'!$A50,'003 - Storage Utilization'!$A$2:$I$1012,2)</f>
        <v xml:space="preserve">Microsoft Windows Server 2008 R2 Enterprise </v>
      </c>
      <c r="N50">
        <f>VLOOKUP('000 - Consolidated'!$A50,'003 - Storage Utilization'!$A$2:$I$1012,3)</f>
        <v>203</v>
      </c>
      <c r="O50">
        <f>VLOOKUP('000 - Consolidated'!$A50,'003 - Storage Utilization'!$A$2:$I$1012,4)</f>
        <v>152</v>
      </c>
      <c r="P50">
        <f>VLOOKUP('000 - Consolidated'!$A50,'003 - Storage Utilization'!$A$2:$I$1012,5)</f>
        <v>51</v>
      </c>
      <c r="Q50">
        <f>VLOOKUP('000 - Consolidated'!$A50,'003 - Storage Utilization'!$A$2:$I$1012,6)</f>
        <v>32</v>
      </c>
      <c r="R50">
        <f>VLOOKUP('000 - Consolidated'!$A50,'003 - Storage Utilization'!$A$2:$I$1012,7)</f>
        <v>2</v>
      </c>
      <c r="S50">
        <f>VLOOKUP('000 - Consolidated'!$A50,'003 - Storage Utilization'!$A$2:$I$1012,8)</f>
        <v>8</v>
      </c>
    </row>
    <row r="51" spans="1:19" x14ac:dyDescent="0.25">
      <c r="A51" t="str">
        <f>'001- CPU Utilization'!A51</f>
        <v>e75a0643</v>
      </c>
      <c r="B51" t="str">
        <f>'001- CPU Utilization'!B51</f>
        <v>E75A0643.lfad.lfnet.se</v>
      </c>
      <c r="C51" t="str">
        <f>'001- CPU Utilization'!C51</f>
        <v>Dokumenthantering</v>
      </c>
      <c r="D51" t="str">
        <f>'001- CPU Utilization'!D51</f>
        <v>AT</v>
      </c>
      <c r="E51" t="str">
        <f>'001- CPU Utilization'!E51</f>
        <v>Indata</v>
      </c>
      <c r="F51" t="str">
        <f>'001- CPU Utilization'!F51</f>
        <v>Physical</v>
      </c>
      <c r="G51">
        <f>'001- CPU Utilization'!G51</f>
        <v>1</v>
      </c>
      <c r="H51">
        <f>'001- CPU Utilization'!H51</f>
        <v>0</v>
      </c>
      <c r="I51">
        <f>'001- CPU Utilization'!I51</f>
        <v>9.24</v>
      </c>
      <c r="J51">
        <f>VLOOKUP('000 - Consolidated'!$A51,'002 - Memory Utilization'!$A$2:$I$1012,7)</f>
        <v>26.28</v>
      </c>
      <c r="K51">
        <f>VLOOKUP('000 - Consolidated'!$A51,'002 - Memory Utilization'!$A$2:$I$1012,8)</f>
        <v>7.33</v>
      </c>
      <c r="L51">
        <f>VLOOKUP('000 - Consolidated'!$A51,'002 - Memory Utilization'!$A$2:$I$1012,9)</f>
        <v>56.91</v>
      </c>
      <c r="M51" t="str">
        <f>VLOOKUP('000 - Consolidated'!$A51,'003 - Storage Utilization'!$A$2:$I$1012,2)</f>
        <v xml:space="preserve">Microsoft Windows Server 2008 R2 Enterprise </v>
      </c>
      <c r="N51">
        <f>VLOOKUP('000 - Consolidated'!$A51,'003 - Storage Utilization'!$A$2:$I$1012,3)</f>
        <v>2671</v>
      </c>
      <c r="O51">
        <f>VLOOKUP('000 - Consolidated'!$A51,'003 - Storage Utilization'!$A$2:$I$1012,4)</f>
        <v>1607</v>
      </c>
      <c r="P51">
        <f>VLOOKUP('000 - Consolidated'!$A51,'003 - Storage Utilization'!$A$2:$I$1012,5)</f>
        <v>1064</v>
      </c>
      <c r="Q51">
        <f>VLOOKUP('000 - Consolidated'!$A51,'003 - Storage Utilization'!$A$2:$I$1012,6)</f>
        <v>32</v>
      </c>
      <c r="R51">
        <f>VLOOKUP('000 - Consolidated'!$A51,'003 - Storage Utilization'!$A$2:$I$1012,7)</f>
        <v>2</v>
      </c>
      <c r="S51">
        <f>VLOOKUP('000 - Consolidated'!$A51,'003 - Storage Utilization'!$A$2:$I$1012,8)</f>
        <v>8</v>
      </c>
    </row>
    <row r="52" spans="1:19" x14ac:dyDescent="0.25">
      <c r="A52" t="str">
        <f>'001- CPU Utilization'!A52</f>
        <v>E75A0644</v>
      </c>
      <c r="B52" t="str">
        <f>'001- CPU Utilization'!B52</f>
        <v>E75A0644.lfad.lfnet.se</v>
      </c>
      <c r="C52" t="str">
        <f>'001- CPU Utilization'!C52</f>
        <v>Dokumenthantering</v>
      </c>
      <c r="D52" t="str">
        <f>'001- CPU Utilization'!D52</f>
        <v>AT</v>
      </c>
      <c r="E52" t="str">
        <f>'001- CPU Utilization'!E52</f>
        <v>CMA - Hälsa/Special</v>
      </c>
      <c r="F52" t="str">
        <f>'001- CPU Utilization'!F52</f>
        <v>Physical</v>
      </c>
      <c r="G52">
        <f>'001- CPU Utilization'!G52</f>
        <v>0.85</v>
      </c>
      <c r="H52">
        <f>'001- CPU Utilization'!H52</f>
        <v>0</v>
      </c>
      <c r="I52">
        <f>'001- CPU Utilization'!I52</f>
        <v>5.34</v>
      </c>
      <c r="J52">
        <f>VLOOKUP('000 - Consolidated'!$A52,'002 - Memory Utilization'!$A$2:$I$1012,7)</f>
        <v>10.27</v>
      </c>
      <c r="K52">
        <f>VLOOKUP('000 - Consolidated'!$A52,'002 - Memory Utilization'!$A$2:$I$1012,8)</f>
        <v>8.02</v>
      </c>
      <c r="L52">
        <f>VLOOKUP('000 - Consolidated'!$A52,'002 - Memory Utilization'!$A$2:$I$1012,9)</f>
        <v>18.25</v>
      </c>
      <c r="M52" t="str">
        <f>VLOOKUP('000 - Consolidated'!$A52,'003 - Storage Utilization'!$A$2:$I$1012,2)</f>
        <v xml:space="preserve">Microsoft Windows Server 2008 R2 Enterprise </v>
      </c>
      <c r="N52">
        <f>VLOOKUP('000 - Consolidated'!$A52,'003 - Storage Utilization'!$A$2:$I$1012,3)</f>
        <v>140</v>
      </c>
      <c r="O52">
        <f>VLOOKUP('000 - Consolidated'!$A52,'003 - Storage Utilization'!$A$2:$I$1012,4)</f>
        <v>74</v>
      </c>
      <c r="P52">
        <f>VLOOKUP('000 - Consolidated'!$A52,'003 - Storage Utilization'!$A$2:$I$1012,5)</f>
        <v>66</v>
      </c>
      <c r="Q52">
        <f>VLOOKUP('000 - Consolidated'!$A52,'003 - Storage Utilization'!$A$2:$I$1012,6)</f>
        <v>32</v>
      </c>
      <c r="R52">
        <f>VLOOKUP('000 - Consolidated'!$A52,'003 - Storage Utilization'!$A$2:$I$1012,7)</f>
        <v>2</v>
      </c>
      <c r="S52">
        <f>VLOOKUP('000 - Consolidated'!$A52,'003 - Storage Utilization'!$A$2:$I$1012,8)</f>
        <v>8</v>
      </c>
    </row>
    <row r="53" spans="1:19" x14ac:dyDescent="0.25">
      <c r="A53" t="str">
        <f>'001- CPU Utilization'!A53</f>
        <v>e75a0645</v>
      </c>
      <c r="B53" t="str">
        <f>'001- CPU Utilization'!B53</f>
        <v>E75A0645.lfad.lfnet.se</v>
      </c>
      <c r="C53" t="str">
        <f>'001- CPU Utilization'!C53</f>
        <v>Dokumenthantering</v>
      </c>
      <c r="D53" t="str">
        <f>'001- CPU Utilization'!D53</f>
        <v>PROD</v>
      </c>
      <c r="E53" t="str">
        <f>'001- CPU Utilization'!E53</f>
        <v>CMA - Hälsa/Special</v>
      </c>
      <c r="F53" t="str">
        <f>'001- CPU Utilization'!F53</f>
        <v>Physical</v>
      </c>
      <c r="G53">
        <f>'001- CPU Utilization'!G53</f>
        <v>5.69</v>
      </c>
      <c r="H53">
        <f>'001- CPU Utilization'!H53</f>
        <v>0</v>
      </c>
      <c r="I53">
        <f>'001- CPU Utilization'!I53</f>
        <v>53.95</v>
      </c>
      <c r="J53">
        <f>VLOOKUP('000 - Consolidated'!$A53,'002 - Memory Utilization'!$A$2:$I$1012,7)</f>
        <v>48.59</v>
      </c>
      <c r="K53">
        <f>VLOOKUP('000 - Consolidated'!$A53,'002 - Memory Utilization'!$A$2:$I$1012,8)</f>
        <v>3.7</v>
      </c>
      <c r="L53">
        <f>VLOOKUP('000 - Consolidated'!$A53,'002 - Memory Utilization'!$A$2:$I$1012,9)</f>
        <v>81.37</v>
      </c>
      <c r="M53" t="str">
        <f>VLOOKUP('000 - Consolidated'!$A53,'003 - Storage Utilization'!$A$2:$I$1012,2)</f>
        <v xml:space="preserve">Microsoft Windows Server 2008 R2 Enterprise </v>
      </c>
      <c r="N53">
        <f>VLOOKUP('000 - Consolidated'!$A53,'003 - Storage Utilization'!$A$2:$I$1012,3)</f>
        <v>2730</v>
      </c>
      <c r="O53">
        <f>VLOOKUP('000 - Consolidated'!$A53,'003 - Storage Utilization'!$A$2:$I$1012,4)</f>
        <v>798</v>
      </c>
      <c r="P53">
        <f>VLOOKUP('000 - Consolidated'!$A53,'003 - Storage Utilization'!$A$2:$I$1012,5)</f>
        <v>1932</v>
      </c>
      <c r="Q53">
        <f>VLOOKUP('000 - Consolidated'!$A53,'003 - Storage Utilization'!$A$2:$I$1012,6)</f>
        <v>320</v>
      </c>
      <c r="R53">
        <f>VLOOKUP('000 - Consolidated'!$A53,'003 - Storage Utilization'!$A$2:$I$1012,7)</f>
        <v>2</v>
      </c>
      <c r="S53">
        <f>VLOOKUP('000 - Consolidated'!$A53,'003 - Storage Utilization'!$A$2:$I$1012,8)</f>
        <v>8</v>
      </c>
    </row>
    <row r="54" spans="1:19" x14ac:dyDescent="0.25">
      <c r="A54" t="str">
        <f>'001- CPU Utilization'!A54</f>
        <v>E75A0649</v>
      </c>
      <c r="B54" t="str">
        <f>'001- CPU Utilization'!B54</f>
        <v>E75A0649.lfad.lfnet.se</v>
      </c>
      <c r="C54" t="str">
        <f>'001- CPU Utilization'!C54</f>
        <v>Mäklarstöd</v>
      </c>
      <c r="D54" t="str">
        <f>'001- CPU Utilization'!D54</f>
        <v>AT</v>
      </c>
      <c r="E54" t="str">
        <f>'001- CPU Utilization'!E54</f>
        <v>LINA</v>
      </c>
      <c r="F54" t="str">
        <f>'001- CPU Utilization'!F54</f>
        <v>Physical</v>
      </c>
      <c r="G54">
        <f>'001- CPU Utilization'!G54</f>
        <v>2.62</v>
      </c>
      <c r="H54">
        <f>'001- CPU Utilization'!H54</f>
        <v>0</v>
      </c>
      <c r="I54">
        <f>'001- CPU Utilization'!I54</f>
        <v>31.28</v>
      </c>
      <c r="J54">
        <f>VLOOKUP('000 - Consolidated'!$A54,'002 - Memory Utilization'!$A$2:$I$1012,7)</f>
        <v>38.57</v>
      </c>
      <c r="K54">
        <f>VLOOKUP('000 - Consolidated'!$A54,'002 - Memory Utilization'!$A$2:$I$1012,8)</f>
        <v>9.48</v>
      </c>
      <c r="L54">
        <f>VLOOKUP('000 - Consolidated'!$A54,'002 - Memory Utilization'!$A$2:$I$1012,9)</f>
        <v>46.24</v>
      </c>
      <c r="M54" t="str">
        <f>VLOOKUP('000 - Consolidated'!$A54,'003 - Storage Utilization'!$A$2:$I$1012,2)</f>
        <v xml:space="preserve">Microsoft Windows Server 2008 R2 Enterprise </v>
      </c>
      <c r="N54">
        <f>VLOOKUP('000 - Consolidated'!$A54,'003 - Storage Utilization'!$A$2:$I$1012,3)</f>
        <v>222</v>
      </c>
      <c r="O54">
        <f>VLOOKUP('000 - Consolidated'!$A54,'003 - Storage Utilization'!$A$2:$I$1012,4)</f>
        <v>104</v>
      </c>
      <c r="P54">
        <f>VLOOKUP('000 - Consolidated'!$A54,'003 - Storage Utilization'!$A$2:$I$1012,5)</f>
        <v>118</v>
      </c>
      <c r="Q54">
        <f>VLOOKUP('000 - Consolidated'!$A54,'003 - Storage Utilization'!$A$2:$I$1012,6)</f>
        <v>64</v>
      </c>
      <c r="R54">
        <f>VLOOKUP('000 - Consolidated'!$A54,'003 - Storage Utilization'!$A$2:$I$1012,7)</f>
        <v>2</v>
      </c>
      <c r="S54">
        <f>VLOOKUP('000 - Consolidated'!$A54,'003 - Storage Utilization'!$A$2:$I$1012,8)</f>
        <v>8</v>
      </c>
    </row>
    <row r="55" spans="1:19" x14ac:dyDescent="0.25">
      <c r="A55" t="str">
        <f>'001- CPU Utilization'!A55</f>
        <v>E75A0649</v>
      </c>
      <c r="B55" t="str">
        <f>'001- CPU Utilization'!B55</f>
        <v>Total CPU</v>
      </c>
      <c r="C55" t="str">
        <f>'001- CPU Utilization'!C55</f>
        <v>Mäklarstöd</v>
      </c>
      <c r="D55" t="str">
        <f>'001- CPU Utilization'!D55</f>
        <v>AT</v>
      </c>
      <c r="E55" t="str">
        <f>'001- CPU Utilization'!E55</f>
        <v>LINA</v>
      </c>
      <c r="F55" t="str">
        <f>'001- CPU Utilization'!F55</f>
        <v>Physical</v>
      </c>
      <c r="G55">
        <f>'001- CPU Utilization'!G55</f>
        <v>2.31</v>
      </c>
      <c r="H55">
        <f>'001- CPU Utilization'!H55</f>
        <v>-1.2</v>
      </c>
      <c r="I55">
        <f>'001- CPU Utilization'!I55</f>
        <v>59.8</v>
      </c>
      <c r="J55">
        <f>VLOOKUP('000 - Consolidated'!$A55,'002 - Memory Utilization'!$A$2:$I$1012,7)</f>
        <v>38.57</v>
      </c>
      <c r="K55">
        <f>VLOOKUP('000 - Consolidated'!$A55,'002 - Memory Utilization'!$A$2:$I$1012,8)</f>
        <v>9.48</v>
      </c>
      <c r="L55">
        <f>VLOOKUP('000 - Consolidated'!$A55,'002 - Memory Utilization'!$A$2:$I$1012,9)</f>
        <v>46.24</v>
      </c>
      <c r="M55" t="str">
        <f>VLOOKUP('000 - Consolidated'!$A55,'003 - Storage Utilization'!$A$2:$I$1012,2)</f>
        <v xml:space="preserve">Microsoft Windows Server 2008 R2 Enterprise </v>
      </c>
      <c r="N55">
        <f>VLOOKUP('000 - Consolidated'!$A55,'003 - Storage Utilization'!$A$2:$I$1012,3)</f>
        <v>222</v>
      </c>
      <c r="O55">
        <f>VLOOKUP('000 - Consolidated'!$A55,'003 - Storage Utilization'!$A$2:$I$1012,4)</f>
        <v>104</v>
      </c>
      <c r="P55">
        <f>VLOOKUP('000 - Consolidated'!$A55,'003 - Storage Utilization'!$A$2:$I$1012,5)</f>
        <v>118</v>
      </c>
      <c r="Q55">
        <f>VLOOKUP('000 - Consolidated'!$A55,'003 - Storage Utilization'!$A$2:$I$1012,6)</f>
        <v>64</v>
      </c>
      <c r="R55">
        <f>VLOOKUP('000 - Consolidated'!$A55,'003 - Storage Utilization'!$A$2:$I$1012,7)</f>
        <v>2</v>
      </c>
      <c r="S55">
        <f>VLOOKUP('000 - Consolidated'!$A55,'003 - Storage Utilization'!$A$2:$I$1012,8)</f>
        <v>8</v>
      </c>
    </row>
    <row r="56" spans="1:19" x14ac:dyDescent="0.25">
      <c r="A56" t="str">
        <f>'001- CPU Utilization'!A56</f>
        <v>e75a0650</v>
      </c>
      <c r="B56" t="str">
        <f>'001- CPU Utilization'!B56</f>
        <v>E75A0650.lfad.lfnet.se</v>
      </c>
      <c r="C56" t="str">
        <f>'001- CPU Utilization'!C56</f>
        <v>Integration</v>
      </c>
      <c r="D56" t="str">
        <f>'001- CPU Utilization'!D56</f>
        <v>AT</v>
      </c>
      <c r="E56" t="str">
        <f>'001- CPU Utilization'!E56</f>
        <v>Integrationsplattformen</v>
      </c>
      <c r="F56" t="str">
        <f>'001- CPU Utilization'!F56</f>
        <v>Physical</v>
      </c>
      <c r="G56">
        <f>'001- CPU Utilization'!G56</f>
        <v>3.19</v>
      </c>
      <c r="H56">
        <f>'001- CPU Utilization'!H56</f>
        <v>0</v>
      </c>
      <c r="I56">
        <f>'001- CPU Utilization'!I56</f>
        <v>22.89</v>
      </c>
      <c r="J56">
        <f>VLOOKUP('000 - Consolidated'!$A56,'002 - Memory Utilization'!$A$2:$I$1012,7)</f>
        <v>37.909999999999997</v>
      </c>
      <c r="K56">
        <f>VLOOKUP('000 - Consolidated'!$A56,'002 - Memory Utilization'!$A$2:$I$1012,8)</f>
        <v>9.34</v>
      </c>
      <c r="L56">
        <f>VLOOKUP('000 - Consolidated'!$A56,'002 - Memory Utilization'!$A$2:$I$1012,9)</f>
        <v>50.12</v>
      </c>
      <c r="M56" t="str">
        <f>VLOOKUP('000 - Consolidated'!$A56,'003 - Storage Utilization'!$A$2:$I$1012,2)</f>
        <v xml:space="preserve">Microsoft Windows Server 2008 R2 Enterprise </v>
      </c>
      <c r="N56">
        <f>VLOOKUP('000 - Consolidated'!$A56,'003 - Storage Utilization'!$A$2:$I$1012,3)</f>
        <v>222</v>
      </c>
      <c r="O56">
        <f>VLOOKUP('000 - Consolidated'!$A56,'003 - Storage Utilization'!$A$2:$I$1012,4)</f>
        <v>103</v>
      </c>
      <c r="P56">
        <f>VLOOKUP('000 - Consolidated'!$A56,'003 - Storage Utilization'!$A$2:$I$1012,5)</f>
        <v>119</v>
      </c>
      <c r="Q56">
        <f>VLOOKUP('000 - Consolidated'!$A56,'003 - Storage Utilization'!$A$2:$I$1012,6)</f>
        <v>64</v>
      </c>
      <c r="R56">
        <f>VLOOKUP('000 - Consolidated'!$A56,'003 - Storage Utilization'!$A$2:$I$1012,7)</f>
        <v>2</v>
      </c>
      <c r="S56">
        <f>VLOOKUP('000 - Consolidated'!$A56,'003 - Storage Utilization'!$A$2:$I$1012,8)</f>
        <v>8</v>
      </c>
    </row>
    <row r="57" spans="1:19" x14ac:dyDescent="0.25">
      <c r="A57" t="str">
        <f>'001- CPU Utilization'!A57</f>
        <v>E75A0653</v>
      </c>
      <c r="B57" t="str">
        <f>'001- CPU Utilization'!B57</f>
        <v>Total CPU</v>
      </c>
      <c r="C57" t="str">
        <f>'001- CPU Utilization'!C57</f>
        <v>Integration</v>
      </c>
      <c r="D57" t="str">
        <f>'001- CPU Utilization'!D57</f>
        <v>PROD</v>
      </c>
      <c r="E57" t="str">
        <f>'001- CPU Utilization'!E57</f>
        <v>Integrationsplattformen</v>
      </c>
      <c r="F57" t="str">
        <f>'001- CPU Utilization'!F57</f>
        <v>Physical</v>
      </c>
      <c r="G57" t="str">
        <f>'001- CPU Utilization'!G57</f>
        <v/>
      </c>
      <c r="H57" t="str">
        <f>'001- CPU Utilization'!H57</f>
        <v/>
      </c>
      <c r="I57" t="str">
        <f>'001- CPU Utilization'!I57</f>
        <v/>
      </c>
      <c r="J57">
        <f>VLOOKUP('000 - Consolidated'!$A57,'002 - Memory Utilization'!$A$2:$I$1012,7)</f>
        <v>59.8</v>
      </c>
      <c r="K57">
        <f>VLOOKUP('000 - Consolidated'!$A57,'002 - Memory Utilization'!$A$2:$I$1012,8)</f>
        <v>7.51</v>
      </c>
      <c r="L57">
        <f>VLOOKUP('000 - Consolidated'!$A57,'002 - Memory Utilization'!$A$2:$I$1012,9)</f>
        <v>79.97</v>
      </c>
      <c r="M57" t="str">
        <f>VLOOKUP('000 - Consolidated'!$A57,'003 - Storage Utilization'!$A$2:$I$1012,2)</f>
        <v xml:space="preserve">Microsoft Windows Server 2008 R2 Enterprise </v>
      </c>
      <c r="N57">
        <f>VLOOKUP('000 - Consolidated'!$A57,'003 - Storage Utilization'!$A$2:$I$1012,3)</f>
        <v>245</v>
      </c>
      <c r="O57">
        <f>VLOOKUP('000 - Consolidated'!$A57,'003 - Storage Utilization'!$A$2:$I$1012,4)</f>
        <v>107</v>
      </c>
      <c r="P57">
        <f>VLOOKUP('000 - Consolidated'!$A57,'003 - Storage Utilization'!$A$2:$I$1012,5)</f>
        <v>138</v>
      </c>
      <c r="Q57">
        <f>VLOOKUP('000 - Consolidated'!$A57,'003 - Storage Utilization'!$A$2:$I$1012,6)</f>
        <v>48</v>
      </c>
      <c r="R57">
        <f>VLOOKUP('000 - Consolidated'!$A57,'003 - Storage Utilization'!$A$2:$I$1012,7)</f>
        <v>2</v>
      </c>
      <c r="S57">
        <f>VLOOKUP('000 - Consolidated'!$A57,'003 - Storage Utilization'!$A$2:$I$1012,8)</f>
        <v>6</v>
      </c>
    </row>
    <row r="58" spans="1:19" x14ac:dyDescent="0.25">
      <c r="A58" t="str">
        <f>'001- CPU Utilization'!A58</f>
        <v>E75A0653</v>
      </c>
      <c r="B58" t="str">
        <f>'001- CPU Utilization'!B58</f>
        <v>E75A0653.lfad.lfnet.se</v>
      </c>
      <c r="C58" t="str">
        <f>'001- CPU Utilization'!C58</f>
        <v>Integration</v>
      </c>
      <c r="D58" t="str">
        <f>'001- CPU Utilization'!D58</f>
        <v>PROD</v>
      </c>
      <c r="E58" t="str">
        <f>'001- CPU Utilization'!E58</f>
        <v>Integrationsplattformen</v>
      </c>
      <c r="F58" t="str">
        <f>'001- CPU Utilization'!F58</f>
        <v>Physical</v>
      </c>
      <c r="G58">
        <f>'001- CPU Utilization'!G58</f>
        <v>11.82</v>
      </c>
      <c r="H58">
        <f>'001- CPU Utilization'!H58</f>
        <v>0.73</v>
      </c>
      <c r="I58">
        <f>'001- CPU Utilization'!I58</f>
        <v>93.38</v>
      </c>
      <c r="J58">
        <f>VLOOKUP('000 - Consolidated'!$A58,'002 - Memory Utilization'!$A$2:$I$1012,7)</f>
        <v>59.8</v>
      </c>
      <c r="K58">
        <f>VLOOKUP('000 - Consolidated'!$A58,'002 - Memory Utilization'!$A$2:$I$1012,8)</f>
        <v>7.51</v>
      </c>
      <c r="L58">
        <f>VLOOKUP('000 - Consolidated'!$A58,'002 - Memory Utilization'!$A$2:$I$1012,9)</f>
        <v>79.97</v>
      </c>
      <c r="M58" t="str">
        <f>VLOOKUP('000 - Consolidated'!$A58,'003 - Storage Utilization'!$A$2:$I$1012,2)</f>
        <v xml:space="preserve">Microsoft Windows Server 2008 R2 Enterprise </v>
      </c>
      <c r="N58">
        <f>VLOOKUP('000 - Consolidated'!$A58,'003 - Storage Utilization'!$A$2:$I$1012,3)</f>
        <v>245</v>
      </c>
      <c r="O58">
        <f>VLOOKUP('000 - Consolidated'!$A58,'003 - Storage Utilization'!$A$2:$I$1012,4)</f>
        <v>107</v>
      </c>
      <c r="P58">
        <f>VLOOKUP('000 - Consolidated'!$A58,'003 - Storage Utilization'!$A$2:$I$1012,5)</f>
        <v>138</v>
      </c>
      <c r="Q58">
        <f>VLOOKUP('000 - Consolidated'!$A58,'003 - Storage Utilization'!$A$2:$I$1012,6)</f>
        <v>48</v>
      </c>
      <c r="R58">
        <f>VLOOKUP('000 - Consolidated'!$A58,'003 - Storage Utilization'!$A$2:$I$1012,7)</f>
        <v>2</v>
      </c>
      <c r="S58">
        <f>VLOOKUP('000 - Consolidated'!$A58,'003 - Storage Utilization'!$A$2:$I$1012,8)</f>
        <v>6</v>
      </c>
    </row>
    <row r="59" spans="1:19" x14ac:dyDescent="0.25">
      <c r="A59" t="str">
        <f>'001- CPU Utilization'!A59</f>
        <v>e75a0654</v>
      </c>
      <c r="B59" t="str">
        <f>'001- CPU Utilization'!B59</f>
        <v>E75A0654.lfad.lfnet.se</v>
      </c>
      <c r="C59" t="str">
        <f>'001- CPU Utilization'!C59</f>
        <v>Mäklarstöd</v>
      </c>
      <c r="D59" t="str">
        <f>'001- CPU Utilization'!D59</f>
        <v>PROD</v>
      </c>
      <c r="E59" t="str">
        <f>'001- CPU Utilization'!E59</f>
        <v>Mäklarstöd LIV/SAK</v>
      </c>
      <c r="F59" t="str">
        <f>'001- CPU Utilization'!F59</f>
        <v>Physical</v>
      </c>
      <c r="G59">
        <f>'001- CPU Utilization'!G59</f>
        <v>14.78</v>
      </c>
      <c r="H59">
        <f>'001- CPU Utilization'!H59</f>
        <v>0.74</v>
      </c>
      <c r="I59">
        <f>'001- CPU Utilization'!I59</f>
        <v>100</v>
      </c>
      <c r="J59">
        <f>VLOOKUP('000 - Consolidated'!$A59,'002 - Memory Utilization'!$A$2:$I$1012,7)</f>
        <v>60.4</v>
      </c>
      <c r="K59">
        <f>VLOOKUP('000 - Consolidated'!$A59,'002 - Memory Utilization'!$A$2:$I$1012,8)</f>
        <v>7.68</v>
      </c>
      <c r="L59">
        <f>VLOOKUP('000 - Consolidated'!$A59,'002 - Memory Utilization'!$A$2:$I$1012,9)</f>
        <v>74.540000000000006</v>
      </c>
      <c r="M59" t="str">
        <f>VLOOKUP('000 - Consolidated'!$A59,'003 - Storage Utilization'!$A$2:$I$1012,2)</f>
        <v xml:space="preserve">Microsoft Windows Server 2008 R2 Enterprise </v>
      </c>
      <c r="N59">
        <f>VLOOKUP('000 - Consolidated'!$A59,'003 - Storage Utilization'!$A$2:$I$1012,3)</f>
        <v>245</v>
      </c>
      <c r="O59">
        <f>VLOOKUP('000 - Consolidated'!$A59,'003 - Storage Utilization'!$A$2:$I$1012,4)</f>
        <v>118</v>
      </c>
      <c r="P59">
        <f>VLOOKUP('000 - Consolidated'!$A59,'003 - Storage Utilization'!$A$2:$I$1012,5)</f>
        <v>127</v>
      </c>
      <c r="Q59">
        <f>VLOOKUP('000 - Consolidated'!$A59,'003 - Storage Utilization'!$A$2:$I$1012,6)</f>
        <v>48</v>
      </c>
      <c r="R59">
        <f>VLOOKUP('000 - Consolidated'!$A59,'003 - Storage Utilization'!$A$2:$I$1012,7)</f>
        <v>2</v>
      </c>
      <c r="S59">
        <f>VLOOKUP('000 - Consolidated'!$A59,'003 - Storage Utilization'!$A$2:$I$1012,8)</f>
        <v>6</v>
      </c>
    </row>
    <row r="60" spans="1:19" x14ac:dyDescent="0.25">
      <c r="A60" t="str">
        <f>'001- CPU Utilization'!A60</f>
        <v>e75a0668</v>
      </c>
      <c r="B60" t="str">
        <f>'001- CPU Utilization'!B60</f>
        <v>e75a0668.prod.gemi.se</v>
      </c>
      <c r="C60" t="str">
        <f>'001- CPU Utilization'!C60</f>
        <v>Säkerhet &amp; Behörighet</v>
      </c>
      <c r="D60" t="str">
        <f>'001- CPU Utilization'!D60</f>
        <v>PROD</v>
      </c>
      <c r="E60" t="str">
        <f>'001- CPU Utilization'!E60</f>
        <v>GEMI</v>
      </c>
      <c r="F60" t="str">
        <f>'001- CPU Utilization'!F60</f>
        <v>Physical</v>
      </c>
      <c r="G60">
        <f>'001- CPU Utilization'!G60</f>
        <v>0.67</v>
      </c>
      <c r="H60">
        <f>'001- CPU Utilization'!H60</f>
        <v>0.13</v>
      </c>
      <c r="I60">
        <f>'001- CPU Utilization'!I60</f>
        <v>89.24</v>
      </c>
      <c r="J60">
        <f>VLOOKUP('000 - Consolidated'!$A60,'002 - Memory Utilization'!$A$2:$I$1012,7)</f>
        <v>13.58</v>
      </c>
      <c r="K60">
        <f>VLOOKUP('000 - Consolidated'!$A60,'002 - Memory Utilization'!$A$2:$I$1012,8)</f>
        <v>12.57</v>
      </c>
      <c r="L60">
        <f>VLOOKUP('000 - Consolidated'!$A60,'002 - Memory Utilization'!$A$2:$I$1012,9)</f>
        <v>15.71</v>
      </c>
      <c r="M60" t="str">
        <f>VLOOKUP('000 - Consolidated'!$A60,'003 - Storage Utilization'!$A$2:$I$1012,2)</f>
        <v xml:space="preserve">Microsoft Windows Server 2008 R2 Standard </v>
      </c>
      <c r="N60">
        <f>VLOOKUP('000 - Consolidated'!$A60,'003 - Storage Utilization'!$A$2:$I$1012,3)</f>
        <v>137</v>
      </c>
      <c r="O60">
        <f>VLOOKUP('000 - Consolidated'!$A60,'003 - Storage Utilization'!$A$2:$I$1012,4)</f>
        <v>76</v>
      </c>
      <c r="P60">
        <f>VLOOKUP('000 - Consolidated'!$A60,'003 - Storage Utilization'!$A$2:$I$1012,5)</f>
        <v>61</v>
      </c>
      <c r="Q60">
        <f>VLOOKUP('000 - Consolidated'!$A60,'003 - Storage Utilization'!$A$2:$I$1012,6)</f>
        <v>32</v>
      </c>
      <c r="R60">
        <f>VLOOKUP('000 - Consolidated'!$A60,'003 - Storage Utilization'!$A$2:$I$1012,7)</f>
        <v>2</v>
      </c>
      <c r="S60">
        <f>VLOOKUP('000 - Consolidated'!$A60,'003 - Storage Utilization'!$A$2:$I$1012,8)</f>
        <v>8</v>
      </c>
    </row>
    <row r="61" spans="1:19" x14ac:dyDescent="0.25">
      <c r="A61" t="str">
        <f>'001- CPU Utilization'!A61</f>
        <v>e75a0670</v>
      </c>
      <c r="B61" t="str">
        <f>'001- CPU Utilization'!B61</f>
        <v>Total CPU</v>
      </c>
      <c r="C61" t="str">
        <f>'001- CPU Utilization'!C61</f>
        <v>Säkerhet &amp; Behörighet</v>
      </c>
      <c r="D61" t="str">
        <f>'001- CPU Utilization'!D61</f>
        <v>PROD</v>
      </c>
      <c r="E61" t="str">
        <f>'001- CPU Utilization'!E61</f>
        <v>GEMI</v>
      </c>
      <c r="F61" t="str">
        <f>'001- CPU Utilization'!F61</f>
        <v>Physical</v>
      </c>
      <c r="G61">
        <f>'001- CPU Utilization'!G61</f>
        <v>0.76</v>
      </c>
      <c r="H61">
        <f>'001- CPU Utilization'!H61</f>
        <v>-0.4</v>
      </c>
      <c r="I61">
        <f>'001- CPU Utilization'!I61</f>
        <v>15</v>
      </c>
      <c r="J61">
        <f>VLOOKUP('000 - Consolidated'!$A61,'002 - Memory Utilization'!$A$2:$I$1012,7)</f>
        <v>15.71</v>
      </c>
      <c r="K61">
        <f>VLOOKUP('000 - Consolidated'!$A61,'002 - Memory Utilization'!$A$2:$I$1012,8)</f>
        <v>8.8000000000000007</v>
      </c>
      <c r="L61">
        <f>VLOOKUP('000 - Consolidated'!$A61,'002 - Memory Utilization'!$A$2:$I$1012,9)</f>
        <v>20.239999999999998</v>
      </c>
      <c r="M61" t="str">
        <f>VLOOKUP('000 - Consolidated'!$A61,'003 - Storage Utilization'!$A$2:$I$1012,2)</f>
        <v xml:space="preserve">Microsoft Windows Server 2008 R2 Standard </v>
      </c>
      <c r="N61">
        <f>VLOOKUP('000 - Consolidated'!$A61,'003 - Storage Utilization'!$A$2:$I$1012,3)</f>
        <v>137</v>
      </c>
      <c r="O61">
        <f>VLOOKUP('000 - Consolidated'!$A61,'003 - Storage Utilization'!$A$2:$I$1012,4)</f>
        <v>78</v>
      </c>
      <c r="P61">
        <f>VLOOKUP('000 - Consolidated'!$A61,'003 - Storage Utilization'!$A$2:$I$1012,5)</f>
        <v>59</v>
      </c>
      <c r="Q61">
        <f>VLOOKUP('000 - Consolidated'!$A61,'003 - Storage Utilization'!$A$2:$I$1012,6)</f>
        <v>32</v>
      </c>
      <c r="R61">
        <f>VLOOKUP('000 - Consolidated'!$A61,'003 - Storage Utilization'!$A$2:$I$1012,7)</f>
        <v>2</v>
      </c>
      <c r="S61">
        <f>VLOOKUP('000 - Consolidated'!$A61,'003 - Storage Utilization'!$A$2:$I$1012,8)</f>
        <v>8</v>
      </c>
    </row>
    <row r="62" spans="1:19" x14ac:dyDescent="0.25">
      <c r="A62" t="str">
        <f>'001- CPU Utilization'!A62</f>
        <v>e75a0670</v>
      </c>
      <c r="B62" t="str">
        <f>'001- CPU Utilization'!B62</f>
        <v>E75A0670.lfad.lfnet.se</v>
      </c>
      <c r="C62" t="str">
        <f>'001- CPU Utilization'!C62</f>
        <v>Säkerhet &amp; Behörighet</v>
      </c>
      <c r="D62" t="str">
        <f>'001- CPU Utilization'!D62</f>
        <v>PROD</v>
      </c>
      <c r="E62" t="str">
        <f>'001- CPU Utilization'!E62</f>
        <v>GEMI</v>
      </c>
      <c r="F62" t="str">
        <f>'001- CPU Utilization'!F62</f>
        <v>Physical</v>
      </c>
      <c r="G62">
        <f>'001- CPU Utilization'!G62</f>
        <v>0.99</v>
      </c>
      <c r="H62">
        <f>'001- CPU Utilization'!H62</f>
        <v>0</v>
      </c>
      <c r="I62">
        <f>'001- CPU Utilization'!I62</f>
        <v>14.89</v>
      </c>
      <c r="J62">
        <f>VLOOKUP('000 - Consolidated'!$A62,'002 - Memory Utilization'!$A$2:$I$1012,7)</f>
        <v>15.71</v>
      </c>
      <c r="K62">
        <f>VLOOKUP('000 - Consolidated'!$A62,'002 - Memory Utilization'!$A$2:$I$1012,8)</f>
        <v>8.8000000000000007</v>
      </c>
      <c r="L62">
        <f>VLOOKUP('000 - Consolidated'!$A62,'002 - Memory Utilization'!$A$2:$I$1012,9)</f>
        <v>20.239999999999998</v>
      </c>
      <c r="M62" t="str">
        <f>VLOOKUP('000 - Consolidated'!$A62,'003 - Storage Utilization'!$A$2:$I$1012,2)</f>
        <v xml:space="preserve">Microsoft Windows Server 2008 R2 Standard </v>
      </c>
      <c r="N62">
        <f>VLOOKUP('000 - Consolidated'!$A62,'003 - Storage Utilization'!$A$2:$I$1012,3)</f>
        <v>137</v>
      </c>
      <c r="O62">
        <f>VLOOKUP('000 - Consolidated'!$A62,'003 - Storage Utilization'!$A$2:$I$1012,4)</f>
        <v>78</v>
      </c>
      <c r="P62">
        <f>VLOOKUP('000 - Consolidated'!$A62,'003 - Storage Utilization'!$A$2:$I$1012,5)</f>
        <v>59</v>
      </c>
      <c r="Q62">
        <f>VLOOKUP('000 - Consolidated'!$A62,'003 - Storage Utilization'!$A$2:$I$1012,6)</f>
        <v>32</v>
      </c>
      <c r="R62">
        <f>VLOOKUP('000 - Consolidated'!$A62,'003 - Storage Utilization'!$A$2:$I$1012,7)</f>
        <v>2</v>
      </c>
      <c r="S62">
        <f>VLOOKUP('000 - Consolidated'!$A62,'003 - Storage Utilization'!$A$2:$I$1012,8)</f>
        <v>8</v>
      </c>
    </row>
    <row r="63" spans="1:19" x14ac:dyDescent="0.25">
      <c r="A63" t="str">
        <f>'001- CPU Utilization'!A63</f>
        <v>e75a0671</v>
      </c>
      <c r="B63" t="str">
        <f>'001- CPU Utilization'!B63</f>
        <v>e75a0671</v>
      </c>
      <c r="C63" t="str">
        <f>'001- CPU Utilization'!C63</f>
        <v>Säkerhet &amp; Behörighet</v>
      </c>
      <c r="D63" t="str">
        <f>'001- CPU Utilization'!D63</f>
        <v>PROD</v>
      </c>
      <c r="E63" t="str">
        <f>'001- CPU Utilization'!E63</f>
        <v>GEMI</v>
      </c>
      <c r="F63" t="str">
        <f>'001- CPU Utilization'!F63</f>
        <v>Physical</v>
      </c>
      <c r="G63">
        <f>'001- CPU Utilization'!G63</f>
        <v>0.93</v>
      </c>
      <c r="H63">
        <f>'001- CPU Utilization'!H63</f>
        <v>0.28000000000000003</v>
      </c>
      <c r="I63">
        <f>'001- CPU Utilization'!I63</f>
        <v>14.78</v>
      </c>
      <c r="J63">
        <f>VLOOKUP('000 - Consolidated'!$A63,'002 - Memory Utilization'!$A$2:$I$1012,7)</f>
        <v>19.96</v>
      </c>
      <c r="K63">
        <f>VLOOKUP('000 - Consolidated'!$A63,'002 - Memory Utilization'!$A$2:$I$1012,8)</f>
        <v>6.61</v>
      </c>
      <c r="L63">
        <f>VLOOKUP('000 - Consolidated'!$A63,'002 - Memory Utilization'!$A$2:$I$1012,9)</f>
        <v>24.49</v>
      </c>
      <c r="M63" t="str">
        <f>VLOOKUP('000 - Consolidated'!$A63,'003 - Storage Utilization'!$A$2:$I$1012,2)</f>
        <v xml:space="preserve">Microsoft Windows Server 2008 R2 Standard </v>
      </c>
      <c r="N63">
        <f>VLOOKUP('000 - Consolidated'!$A63,'003 - Storage Utilization'!$A$2:$I$1012,3)</f>
        <v>137</v>
      </c>
      <c r="O63">
        <f>VLOOKUP('000 - Consolidated'!$A63,'003 - Storage Utilization'!$A$2:$I$1012,4)</f>
        <v>82</v>
      </c>
      <c r="P63">
        <f>VLOOKUP('000 - Consolidated'!$A63,'003 - Storage Utilization'!$A$2:$I$1012,5)</f>
        <v>55</v>
      </c>
      <c r="Q63">
        <f>VLOOKUP('000 - Consolidated'!$A63,'003 - Storage Utilization'!$A$2:$I$1012,6)</f>
        <v>32</v>
      </c>
      <c r="R63">
        <f>VLOOKUP('000 - Consolidated'!$A63,'003 - Storage Utilization'!$A$2:$I$1012,7)</f>
        <v>2</v>
      </c>
      <c r="S63">
        <f>VLOOKUP('000 - Consolidated'!$A63,'003 - Storage Utilization'!$A$2:$I$1012,8)</f>
        <v>8</v>
      </c>
    </row>
    <row r="64" spans="1:19" x14ac:dyDescent="0.25">
      <c r="A64" t="str">
        <f>'001- CPU Utilization'!A64</f>
        <v>e75a0674</v>
      </c>
      <c r="B64" t="str">
        <f>'001- CPU Utilization'!B64</f>
        <v>E75A0674.prod.gemi.se</v>
      </c>
      <c r="C64" t="str">
        <f>'001- CPU Utilization'!C64</f>
        <v>Säkerhet &amp; Behörighet</v>
      </c>
      <c r="D64" t="str">
        <f>'001- CPU Utilization'!D64</f>
        <v>PROD</v>
      </c>
      <c r="E64" t="str">
        <f>'001- CPU Utilization'!E64</f>
        <v>GEMI</v>
      </c>
      <c r="F64" t="str">
        <f>'001- CPU Utilization'!F64</f>
        <v>Physical</v>
      </c>
      <c r="G64">
        <f>'001- CPU Utilization'!G64</f>
        <v>0.49</v>
      </c>
      <c r="H64">
        <f>'001- CPU Utilization'!H64</f>
        <v>0.05</v>
      </c>
      <c r="I64">
        <f>'001- CPU Utilization'!I64</f>
        <v>10.07</v>
      </c>
      <c r="J64">
        <f>VLOOKUP('000 - Consolidated'!$A64,'002 - Memory Utilization'!$A$2:$I$1012,7)</f>
        <v>11.8</v>
      </c>
      <c r="K64">
        <f>VLOOKUP('000 - Consolidated'!$A64,'002 - Memory Utilization'!$A$2:$I$1012,8)</f>
        <v>10.86</v>
      </c>
      <c r="L64">
        <f>VLOOKUP('000 - Consolidated'!$A64,'002 - Memory Utilization'!$A$2:$I$1012,9)</f>
        <v>14.19</v>
      </c>
      <c r="M64" t="str">
        <f>VLOOKUP('000 - Consolidated'!$A64,'003 - Storage Utilization'!$A$2:$I$1012,2)</f>
        <v xml:space="preserve">Microsoft Windows Server 2008 R2 Standard </v>
      </c>
      <c r="N64">
        <f>VLOOKUP('000 - Consolidated'!$A64,'003 - Storage Utilization'!$A$2:$I$1012,3)</f>
        <v>137</v>
      </c>
      <c r="O64">
        <f>VLOOKUP('000 - Consolidated'!$A64,'003 - Storage Utilization'!$A$2:$I$1012,4)</f>
        <v>79</v>
      </c>
      <c r="P64">
        <f>VLOOKUP('000 - Consolidated'!$A64,'003 - Storage Utilization'!$A$2:$I$1012,5)</f>
        <v>58</v>
      </c>
      <c r="Q64">
        <f>VLOOKUP('000 - Consolidated'!$A64,'003 - Storage Utilization'!$A$2:$I$1012,6)</f>
        <v>32</v>
      </c>
      <c r="R64">
        <f>VLOOKUP('000 - Consolidated'!$A64,'003 - Storage Utilization'!$A$2:$I$1012,7)</f>
        <v>2</v>
      </c>
      <c r="S64">
        <f>VLOOKUP('000 - Consolidated'!$A64,'003 - Storage Utilization'!$A$2:$I$1012,8)</f>
        <v>8</v>
      </c>
    </row>
    <row r="65" spans="1:19" x14ac:dyDescent="0.25">
      <c r="A65" t="str">
        <f>'001- CPU Utilization'!A65</f>
        <v>e75a0676</v>
      </c>
      <c r="B65" t="str">
        <f>'001- CPU Utilization'!B65</f>
        <v>E75A0676.lfad.lfnet.se</v>
      </c>
      <c r="C65" t="str">
        <f>'001- CPU Utilization'!C65</f>
        <v>Säkerhet &amp; Behörighet</v>
      </c>
      <c r="D65" t="str">
        <f>'001- CPU Utilization'!D65</f>
        <v>PROD</v>
      </c>
      <c r="E65" t="str">
        <f>'001- CPU Utilization'!E65</f>
        <v>GEMI</v>
      </c>
      <c r="F65" t="str">
        <f>'001- CPU Utilization'!F65</f>
        <v>Physical</v>
      </c>
      <c r="G65">
        <f>'001- CPU Utilization'!G65</f>
        <v>1.33</v>
      </c>
      <c r="H65">
        <f>'001- CPU Utilization'!H65</f>
        <v>0</v>
      </c>
      <c r="I65">
        <f>'001- CPU Utilization'!I65</f>
        <v>6.25</v>
      </c>
      <c r="J65">
        <f>VLOOKUP('000 - Consolidated'!$A65,'002 - Memory Utilization'!$A$2:$I$1012,7)</f>
        <v>14.31</v>
      </c>
      <c r="K65">
        <f>VLOOKUP('000 - Consolidated'!$A65,'002 - Memory Utilization'!$A$2:$I$1012,8)</f>
        <v>8.5399999999999991</v>
      </c>
      <c r="L65">
        <f>VLOOKUP('000 - Consolidated'!$A65,'002 - Memory Utilization'!$A$2:$I$1012,9)</f>
        <v>19.899999999999999</v>
      </c>
      <c r="M65" t="str">
        <f>VLOOKUP('000 - Consolidated'!$A65,'003 - Storage Utilization'!$A$2:$I$1012,2)</f>
        <v xml:space="preserve">Microsoft Windows Server 2008 R2 Standard </v>
      </c>
      <c r="N65">
        <f>VLOOKUP('000 - Consolidated'!$A65,'003 - Storage Utilization'!$A$2:$I$1012,3)</f>
        <v>137</v>
      </c>
      <c r="O65">
        <f>VLOOKUP('000 - Consolidated'!$A65,'003 - Storage Utilization'!$A$2:$I$1012,4)</f>
        <v>89</v>
      </c>
      <c r="P65">
        <f>VLOOKUP('000 - Consolidated'!$A65,'003 - Storage Utilization'!$A$2:$I$1012,5)</f>
        <v>48</v>
      </c>
      <c r="Q65">
        <f>VLOOKUP('000 - Consolidated'!$A65,'003 - Storage Utilization'!$A$2:$I$1012,6)</f>
        <v>32</v>
      </c>
      <c r="R65">
        <f>VLOOKUP('000 - Consolidated'!$A65,'003 - Storage Utilization'!$A$2:$I$1012,7)</f>
        <v>2</v>
      </c>
      <c r="S65">
        <f>VLOOKUP('000 - Consolidated'!$A65,'003 - Storage Utilization'!$A$2:$I$1012,8)</f>
        <v>8</v>
      </c>
    </row>
    <row r="66" spans="1:19" x14ac:dyDescent="0.25">
      <c r="A66" t="str">
        <f>'001- CPU Utilization'!A66</f>
        <v>e75a0676</v>
      </c>
      <c r="B66" t="str">
        <f>'001- CPU Utilization'!B66</f>
        <v>Total CPU</v>
      </c>
      <c r="C66" t="str">
        <f>'001- CPU Utilization'!C66</f>
        <v>Säkerhet &amp; Behörighet</v>
      </c>
      <c r="D66" t="str">
        <f>'001- CPU Utilization'!D66</f>
        <v>PROD</v>
      </c>
      <c r="E66" t="str">
        <f>'001- CPU Utilization'!E66</f>
        <v>GEMI</v>
      </c>
      <c r="F66" t="str">
        <f>'001- CPU Utilization'!F66</f>
        <v>Physical</v>
      </c>
      <c r="G66">
        <f>'001- CPU Utilization'!G66</f>
        <v>0.74</v>
      </c>
      <c r="H66">
        <f>'001- CPU Utilization'!H66</f>
        <v>-1.7</v>
      </c>
      <c r="I66">
        <f>'001- CPU Utilization'!I66</f>
        <v>46.6</v>
      </c>
      <c r="J66">
        <f>VLOOKUP('000 - Consolidated'!$A66,'002 - Memory Utilization'!$A$2:$I$1012,7)</f>
        <v>14.31</v>
      </c>
      <c r="K66">
        <f>VLOOKUP('000 - Consolidated'!$A66,'002 - Memory Utilization'!$A$2:$I$1012,8)</f>
        <v>8.5399999999999991</v>
      </c>
      <c r="L66">
        <f>VLOOKUP('000 - Consolidated'!$A66,'002 - Memory Utilization'!$A$2:$I$1012,9)</f>
        <v>19.899999999999999</v>
      </c>
      <c r="M66" t="str">
        <f>VLOOKUP('000 - Consolidated'!$A66,'003 - Storage Utilization'!$A$2:$I$1012,2)</f>
        <v xml:space="preserve">Microsoft Windows Server 2008 R2 Standard </v>
      </c>
      <c r="N66">
        <f>VLOOKUP('000 - Consolidated'!$A66,'003 - Storage Utilization'!$A$2:$I$1012,3)</f>
        <v>137</v>
      </c>
      <c r="O66">
        <f>VLOOKUP('000 - Consolidated'!$A66,'003 - Storage Utilization'!$A$2:$I$1012,4)</f>
        <v>89</v>
      </c>
      <c r="P66">
        <f>VLOOKUP('000 - Consolidated'!$A66,'003 - Storage Utilization'!$A$2:$I$1012,5)</f>
        <v>48</v>
      </c>
      <c r="Q66">
        <f>VLOOKUP('000 - Consolidated'!$A66,'003 - Storage Utilization'!$A$2:$I$1012,6)</f>
        <v>32</v>
      </c>
      <c r="R66">
        <f>VLOOKUP('000 - Consolidated'!$A66,'003 - Storage Utilization'!$A$2:$I$1012,7)</f>
        <v>2</v>
      </c>
      <c r="S66">
        <f>VLOOKUP('000 - Consolidated'!$A66,'003 - Storage Utilization'!$A$2:$I$1012,8)</f>
        <v>8</v>
      </c>
    </row>
    <row r="67" spans="1:19" x14ac:dyDescent="0.25">
      <c r="A67" t="str">
        <f>'001- CPU Utilization'!A67</f>
        <v>e75a0677</v>
      </c>
      <c r="B67" t="str">
        <f>'001- CPU Utilization'!B67</f>
        <v>Total CPU</v>
      </c>
      <c r="C67" t="str">
        <f>'001- CPU Utilization'!C67</f>
        <v>Säkerhet &amp; Behörighet</v>
      </c>
      <c r="D67" t="str">
        <f>'001- CPU Utilization'!D67</f>
        <v>PROD</v>
      </c>
      <c r="E67" t="str">
        <f>'001- CPU Utilization'!E67</f>
        <v>GEMI</v>
      </c>
      <c r="F67" t="str">
        <f>'001- CPU Utilization'!F67</f>
        <v>Physical</v>
      </c>
      <c r="G67">
        <f>'001- CPU Utilization'!G67</f>
        <v>1.7</v>
      </c>
      <c r="H67">
        <f>'001- CPU Utilization'!H67</f>
        <v>-1.7</v>
      </c>
      <c r="I67">
        <f>'001- CPU Utilization'!I67</f>
        <v>33.700000000000003</v>
      </c>
      <c r="J67">
        <f>VLOOKUP('000 - Consolidated'!$A67,'002 - Memory Utilization'!$A$2:$I$1012,7)</f>
        <v>12.86</v>
      </c>
      <c r="K67">
        <f>VLOOKUP('000 - Consolidated'!$A67,'002 - Memory Utilization'!$A$2:$I$1012,8)</f>
        <v>4.41</v>
      </c>
      <c r="L67">
        <f>VLOOKUP('000 - Consolidated'!$A67,'002 - Memory Utilization'!$A$2:$I$1012,9)</f>
        <v>16.29</v>
      </c>
      <c r="M67" t="str">
        <f>VLOOKUP('000 - Consolidated'!$A67,'003 - Storage Utilization'!$A$2:$I$1012,2)</f>
        <v xml:space="preserve">Microsoft Windows Server 2008 R2 Standard </v>
      </c>
      <c r="N67">
        <f>VLOOKUP('000 - Consolidated'!$A67,'003 - Storage Utilization'!$A$2:$I$1012,3)</f>
        <v>137</v>
      </c>
      <c r="O67">
        <f>VLOOKUP('000 - Consolidated'!$A67,'003 - Storage Utilization'!$A$2:$I$1012,4)</f>
        <v>48</v>
      </c>
      <c r="P67">
        <f>VLOOKUP('000 - Consolidated'!$A67,'003 - Storage Utilization'!$A$2:$I$1012,5)</f>
        <v>89</v>
      </c>
      <c r="Q67">
        <f>VLOOKUP('000 - Consolidated'!$A67,'003 - Storage Utilization'!$A$2:$I$1012,6)</f>
        <v>32</v>
      </c>
      <c r="R67">
        <f>VLOOKUP('000 - Consolidated'!$A67,'003 - Storage Utilization'!$A$2:$I$1012,7)</f>
        <v>2</v>
      </c>
      <c r="S67">
        <f>VLOOKUP('000 - Consolidated'!$A67,'003 - Storage Utilization'!$A$2:$I$1012,8)</f>
        <v>8</v>
      </c>
    </row>
    <row r="68" spans="1:19" x14ac:dyDescent="0.25">
      <c r="A68" t="str">
        <f>'001- CPU Utilization'!A68</f>
        <v>e75a0677</v>
      </c>
      <c r="B68" t="str">
        <f>'001- CPU Utilization'!B68</f>
        <v>e75a0677</v>
      </c>
      <c r="C68" t="str">
        <f>'001- CPU Utilization'!C68</f>
        <v>Säkerhet &amp; Behörighet</v>
      </c>
      <c r="D68" t="str">
        <f>'001- CPU Utilization'!D68</f>
        <v>PROD</v>
      </c>
      <c r="E68" t="str">
        <f>'001- CPU Utilization'!E68</f>
        <v>GEMI</v>
      </c>
      <c r="F68" t="str">
        <f>'001- CPU Utilization'!F68</f>
        <v>Physical</v>
      </c>
      <c r="G68">
        <f>'001- CPU Utilization'!G68</f>
        <v>1.9</v>
      </c>
      <c r="H68">
        <f>'001- CPU Utilization'!H68</f>
        <v>0.38</v>
      </c>
      <c r="I68">
        <f>'001- CPU Utilization'!I68</f>
        <v>10.68</v>
      </c>
      <c r="J68">
        <f>VLOOKUP('000 - Consolidated'!$A68,'002 - Memory Utilization'!$A$2:$I$1012,7)</f>
        <v>12.86</v>
      </c>
      <c r="K68">
        <f>VLOOKUP('000 - Consolidated'!$A68,'002 - Memory Utilization'!$A$2:$I$1012,8)</f>
        <v>4.41</v>
      </c>
      <c r="L68">
        <f>VLOOKUP('000 - Consolidated'!$A68,'002 - Memory Utilization'!$A$2:$I$1012,9)</f>
        <v>16.29</v>
      </c>
      <c r="M68" t="str">
        <f>VLOOKUP('000 - Consolidated'!$A68,'003 - Storage Utilization'!$A$2:$I$1012,2)</f>
        <v xml:space="preserve">Microsoft Windows Server 2008 R2 Standard </v>
      </c>
      <c r="N68">
        <f>VLOOKUP('000 - Consolidated'!$A68,'003 - Storage Utilization'!$A$2:$I$1012,3)</f>
        <v>137</v>
      </c>
      <c r="O68">
        <f>VLOOKUP('000 - Consolidated'!$A68,'003 - Storage Utilization'!$A$2:$I$1012,4)</f>
        <v>48</v>
      </c>
      <c r="P68">
        <f>VLOOKUP('000 - Consolidated'!$A68,'003 - Storage Utilization'!$A$2:$I$1012,5)</f>
        <v>89</v>
      </c>
      <c r="Q68">
        <f>VLOOKUP('000 - Consolidated'!$A68,'003 - Storage Utilization'!$A$2:$I$1012,6)</f>
        <v>32</v>
      </c>
      <c r="R68">
        <f>VLOOKUP('000 - Consolidated'!$A68,'003 - Storage Utilization'!$A$2:$I$1012,7)</f>
        <v>2</v>
      </c>
      <c r="S68">
        <f>VLOOKUP('000 - Consolidated'!$A68,'003 - Storage Utilization'!$A$2:$I$1012,8)</f>
        <v>8</v>
      </c>
    </row>
    <row r="69" spans="1:19" x14ac:dyDescent="0.25">
      <c r="A69" t="str">
        <f>'001- CPU Utilization'!A69</f>
        <v>e75a0679</v>
      </c>
      <c r="B69" t="str">
        <f>'001- CPU Utilization'!B69</f>
        <v>E75A0679.lfad.lfnet.se</v>
      </c>
      <c r="C69" t="str">
        <f>'001- CPU Utilization'!C69</f>
        <v>Beslutsstöd</v>
      </c>
      <c r="D69" t="str">
        <f>'001- CPU Utilization'!D69</f>
        <v>PROD</v>
      </c>
      <c r="E69" t="str">
        <f>'001- CPU Utilization'!E69</f>
        <v>SAS9</v>
      </c>
      <c r="F69" t="str">
        <f>'001- CPU Utilization'!F69</f>
        <v>Physical</v>
      </c>
      <c r="G69">
        <f>'001- CPU Utilization'!G69</f>
        <v>5.54</v>
      </c>
      <c r="H69">
        <f>'001- CPU Utilization'!H69</f>
        <v>0</v>
      </c>
      <c r="I69">
        <f>'001- CPU Utilization'!I69</f>
        <v>59.26</v>
      </c>
      <c r="J69">
        <f>VLOOKUP('000 - Consolidated'!$A69,'002 - Memory Utilization'!$A$2:$I$1012,7)</f>
        <v>3.65</v>
      </c>
      <c r="K69">
        <f>VLOOKUP('000 - Consolidated'!$A69,'002 - Memory Utilization'!$A$2:$I$1012,8)</f>
        <v>2.4500000000000002</v>
      </c>
      <c r="L69">
        <f>VLOOKUP('000 - Consolidated'!$A69,'002 - Memory Utilization'!$A$2:$I$1012,9)</f>
        <v>5.43</v>
      </c>
      <c r="M69" t="str">
        <f>VLOOKUP('000 - Consolidated'!$A69,'003 - Storage Utilization'!$A$2:$I$1012,2)</f>
        <v xml:space="preserve">Microsoft Windows Server 2008 R2 Enterprise </v>
      </c>
      <c r="N69">
        <f>VLOOKUP('000 - Consolidated'!$A69,'003 - Storage Utilization'!$A$2:$I$1012,3)</f>
        <v>39090</v>
      </c>
      <c r="O69">
        <f>VLOOKUP('000 - Consolidated'!$A69,'003 - Storage Utilization'!$A$2:$I$1012,4)</f>
        <v>29627</v>
      </c>
      <c r="P69">
        <f>VLOOKUP('000 - Consolidated'!$A69,'003 - Storage Utilization'!$A$2:$I$1012,5)</f>
        <v>9463</v>
      </c>
      <c r="Q69">
        <f>VLOOKUP('000 - Consolidated'!$A69,'003 - Storage Utilization'!$A$2:$I$1012,6)</f>
        <v>512</v>
      </c>
      <c r="R69">
        <f>VLOOKUP('000 - Consolidated'!$A69,'003 - Storage Utilization'!$A$2:$I$1012,7)</f>
        <v>2</v>
      </c>
      <c r="S69">
        <f>VLOOKUP('000 - Consolidated'!$A69,'003 - Storage Utilization'!$A$2:$I$1012,8)</f>
        <v>3</v>
      </c>
    </row>
    <row r="70" spans="1:19" x14ac:dyDescent="0.25">
      <c r="A70" t="str">
        <f>'001- CPU Utilization'!A70</f>
        <v>e75a0680</v>
      </c>
      <c r="B70" t="str">
        <f>'001- CPU Utilization'!B70</f>
        <v>E75A0680.lfad.lfnet.se</v>
      </c>
      <c r="C70" t="str">
        <f>'001- CPU Utilization'!C70</f>
        <v>Solvens II</v>
      </c>
      <c r="D70" t="str">
        <f>'001- CPU Utilization'!D70</f>
        <v>AT</v>
      </c>
      <c r="E70" t="str">
        <f>'001- CPU Utilization'!E70</f>
        <v>Risk application – Solvens II</v>
      </c>
      <c r="F70" t="str">
        <f>'001- CPU Utilization'!F70</f>
        <v>Physical</v>
      </c>
      <c r="G70">
        <f>'001- CPU Utilization'!G70</f>
        <v>1.62</v>
      </c>
      <c r="H70">
        <f>'001- CPU Utilization'!H70</f>
        <v>0</v>
      </c>
      <c r="I70">
        <f>'001- CPU Utilization'!I70</f>
        <v>23.47</v>
      </c>
      <c r="J70">
        <f>VLOOKUP('000 - Consolidated'!$A70,'002 - Memory Utilization'!$A$2:$I$1012,7)</f>
        <v>37.479999999999997</v>
      </c>
      <c r="K70">
        <f>VLOOKUP('000 - Consolidated'!$A70,'002 - Memory Utilization'!$A$2:$I$1012,8)</f>
        <v>6.09</v>
      </c>
      <c r="L70">
        <f>VLOOKUP('000 - Consolidated'!$A70,'002 - Memory Utilization'!$A$2:$I$1012,9)</f>
        <v>70.36</v>
      </c>
      <c r="M70" t="str">
        <f>VLOOKUP('000 - Consolidated'!$A70,'003 - Storage Utilization'!$A$2:$I$1012,2)</f>
        <v xml:space="preserve">Microsoft Windows Server 2008 R2 Enterprise </v>
      </c>
      <c r="N70">
        <f>VLOOKUP('000 - Consolidated'!$A70,'003 - Storage Utilization'!$A$2:$I$1012,3)</f>
        <v>3924</v>
      </c>
      <c r="O70">
        <f>VLOOKUP('000 - Consolidated'!$A70,'003 - Storage Utilization'!$A$2:$I$1012,4)</f>
        <v>2781</v>
      </c>
      <c r="P70">
        <f>VLOOKUP('000 - Consolidated'!$A70,'003 - Storage Utilization'!$A$2:$I$1012,5)</f>
        <v>1143</v>
      </c>
      <c r="Q70">
        <f>VLOOKUP('000 - Consolidated'!$A70,'003 - Storage Utilization'!$A$2:$I$1012,6)</f>
        <v>64</v>
      </c>
      <c r="R70">
        <f>VLOOKUP('000 - Consolidated'!$A70,'003 - Storage Utilization'!$A$2:$I$1012,7)</f>
        <v>2</v>
      </c>
      <c r="S70">
        <f>VLOOKUP('000 - Consolidated'!$A70,'003 - Storage Utilization'!$A$2:$I$1012,8)</f>
        <v>8</v>
      </c>
    </row>
    <row r="71" spans="1:19" x14ac:dyDescent="0.25">
      <c r="A71" t="str">
        <f>'001- CPU Utilization'!A71</f>
        <v>E75A0681</v>
      </c>
      <c r="B71" t="str">
        <f>'001- CPU Utilization'!B71</f>
        <v>E75A0681.lfad.lfnet.se</v>
      </c>
      <c r="C71" t="str">
        <f>'001- CPU Utilization'!C71</f>
        <v>Solvens II</v>
      </c>
      <c r="D71" t="str">
        <f>'001- CPU Utilization'!D71</f>
        <v>AT</v>
      </c>
      <c r="E71" t="str">
        <f>'001- CPU Utilization'!E71</f>
        <v>Risk application – Solvens II</v>
      </c>
      <c r="F71" t="str">
        <f>'001- CPU Utilization'!F71</f>
        <v>Physical</v>
      </c>
      <c r="G71">
        <f>'001- CPU Utilization'!G71</f>
        <v>1.88</v>
      </c>
      <c r="H71">
        <f>'001- CPU Utilization'!H71</f>
        <v>0</v>
      </c>
      <c r="I71">
        <f>'001- CPU Utilization'!I71</f>
        <v>7.5</v>
      </c>
      <c r="J71">
        <f>VLOOKUP('000 - Consolidated'!$A71,'002 - Memory Utilization'!$A$2:$I$1012,7)</f>
        <v>34.729999999999997</v>
      </c>
      <c r="K71">
        <f>VLOOKUP('000 - Consolidated'!$A71,'002 - Memory Utilization'!$A$2:$I$1012,8)</f>
        <v>6.22</v>
      </c>
      <c r="L71">
        <f>VLOOKUP('000 - Consolidated'!$A71,'002 - Memory Utilization'!$A$2:$I$1012,9)</f>
        <v>70.849999999999994</v>
      </c>
      <c r="M71" t="str">
        <f>VLOOKUP('000 - Consolidated'!$A71,'003 - Storage Utilization'!$A$2:$I$1012,2)</f>
        <v xml:space="preserve">Microsoft Windows Server 2008 R2 Enterprise </v>
      </c>
      <c r="N71">
        <f>VLOOKUP('000 - Consolidated'!$A71,'003 - Storage Utilization'!$A$2:$I$1012,3)</f>
        <v>137</v>
      </c>
      <c r="O71">
        <f>VLOOKUP('000 - Consolidated'!$A71,'003 - Storage Utilization'!$A$2:$I$1012,4)</f>
        <v>74</v>
      </c>
      <c r="P71">
        <f>VLOOKUP('000 - Consolidated'!$A71,'003 - Storage Utilization'!$A$2:$I$1012,5)</f>
        <v>63</v>
      </c>
      <c r="Q71">
        <f>VLOOKUP('000 - Consolidated'!$A71,'003 - Storage Utilization'!$A$2:$I$1012,6)</f>
        <v>64</v>
      </c>
      <c r="R71">
        <f>VLOOKUP('000 - Consolidated'!$A71,'003 - Storage Utilization'!$A$2:$I$1012,7)</f>
        <v>2</v>
      </c>
      <c r="S71">
        <f>VLOOKUP('000 - Consolidated'!$A71,'003 - Storage Utilization'!$A$2:$I$1012,8)</f>
        <v>8</v>
      </c>
    </row>
    <row r="72" spans="1:19" x14ac:dyDescent="0.25">
      <c r="A72" t="str">
        <f>'001- CPU Utilization'!A72</f>
        <v>e75a0682</v>
      </c>
      <c r="B72" t="str">
        <f>'001- CPU Utilization'!B72</f>
        <v>E75A0682.lfad.lfnet.se</v>
      </c>
      <c r="C72" t="str">
        <f>'001- CPU Utilization'!C72</f>
        <v>Solvens II</v>
      </c>
      <c r="D72" t="str">
        <f>'001- CPU Utilization'!D72</f>
        <v>AT</v>
      </c>
      <c r="E72" t="str">
        <f>'001- CPU Utilization'!E72</f>
        <v>Risk application – Solvens II</v>
      </c>
      <c r="F72" t="str">
        <f>'001- CPU Utilization'!F72</f>
        <v>Physical</v>
      </c>
      <c r="G72">
        <f>'001- CPU Utilization'!G72</f>
        <v>1.63</v>
      </c>
      <c r="H72">
        <f>'001- CPU Utilization'!H72</f>
        <v>0</v>
      </c>
      <c r="I72">
        <f>'001- CPU Utilization'!I72</f>
        <v>32.380000000000003</v>
      </c>
      <c r="J72">
        <f>VLOOKUP('000 - Consolidated'!$A72,'002 - Memory Utilization'!$A$2:$I$1012,7)</f>
        <v>17.39</v>
      </c>
      <c r="K72">
        <f>VLOOKUP('000 - Consolidated'!$A72,'002 - Memory Utilization'!$A$2:$I$1012,8)</f>
        <v>2.97</v>
      </c>
      <c r="L72">
        <f>VLOOKUP('000 - Consolidated'!$A72,'002 - Memory Utilization'!$A$2:$I$1012,9)</f>
        <v>100</v>
      </c>
      <c r="M72" t="str">
        <f>VLOOKUP('000 - Consolidated'!$A72,'003 - Storage Utilization'!$A$2:$I$1012,2)</f>
        <v xml:space="preserve">Microsoft Windows Server 2008 R2 Enterprise </v>
      </c>
      <c r="N72">
        <f>VLOOKUP('000 - Consolidated'!$A72,'003 - Storage Utilization'!$A$2:$I$1012,3)</f>
        <v>1157</v>
      </c>
      <c r="O72">
        <f>VLOOKUP('000 - Consolidated'!$A72,'003 - Storage Utilization'!$A$2:$I$1012,4)</f>
        <v>406</v>
      </c>
      <c r="P72">
        <f>VLOOKUP('000 - Consolidated'!$A72,'003 - Storage Utilization'!$A$2:$I$1012,5)</f>
        <v>751</v>
      </c>
      <c r="Q72">
        <f>VLOOKUP('000 - Consolidated'!$A72,'003 - Storage Utilization'!$A$2:$I$1012,6)</f>
        <v>320</v>
      </c>
      <c r="R72">
        <f>VLOOKUP('000 - Consolidated'!$A72,'003 - Storage Utilization'!$A$2:$I$1012,7)</f>
        <v>2</v>
      </c>
      <c r="S72">
        <f>VLOOKUP('000 - Consolidated'!$A72,'003 - Storage Utilization'!$A$2:$I$1012,8)</f>
        <v>8</v>
      </c>
    </row>
    <row r="73" spans="1:19" x14ac:dyDescent="0.25">
      <c r="A73" t="str">
        <f>'001- CPU Utilization'!A73</f>
        <v>E75A0683</v>
      </c>
      <c r="B73" t="str">
        <f>'001- CPU Utilization'!B73</f>
        <v>E75A0683.lfad.lfnet.se</v>
      </c>
      <c r="C73" t="str">
        <f>'001- CPU Utilization'!C73</f>
        <v>Solvens II</v>
      </c>
      <c r="D73" t="str">
        <f>'001- CPU Utilization'!D73</f>
        <v>AT</v>
      </c>
      <c r="E73" t="str">
        <f>'001- CPU Utilization'!E73</f>
        <v>Risk application – Solvens II</v>
      </c>
      <c r="F73" t="str">
        <f>'001- CPU Utilization'!F73</f>
        <v>Physical</v>
      </c>
      <c r="G73">
        <f>'001- CPU Utilization'!G73</f>
        <v>1.74</v>
      </c>
      <c r="H73">
        <f>'001- CPU Utilization'!H73</f>
        <v>0</v>
      </c>
      <c r="I73">
        <f>'001- CPU Utilization'!I73</f>
        <v>41.28</v>
      </c>
      <c r="J73">
        <f>VLOOKUP('000 - Consolidated'!$A73,'002 - Memory Utilization'!$A$2:$I$1012,7)</f>
        <v>13.19</v>
      </c>
      <c r="K73">
        <f>VLOOKUP('000 - Consolidated'!$A73,'002 - Memory Utilization'!$A$2:$I$1012,8)</f>
        <v>4.07</v>
      </c>
      <c r="L73">
        <f>VLOOKUP('000 - Consolidated'!$A73,'002 - Memory Utilization'!$A$2:$I$1012,9)</f>
        <v>80.44</v>
      </c>
      <c r="M73" t="str">
        <f>VLOOKUP('000 - Consolidated'!$A73,'003 - Storage Utilization'!$A$2:$I$1012,2)</f>
        <v xml:space="preserve">Microsoft Windows Server 2008 R2 Enterprise </v>
      </c>
      <c r="N73">
        <f>VLOOKUP('000 - Consolidated'!$A73,'003 - Storage Utilization'!$A$2:$I$1012,3)</f>
        <v>1170</v>
      </c>
      <c r="O73">
        <f>VLOOKUP('000 - Consolidated'!$A73,'003 - Storage Utilization'!$A$2:$I$1012,4)</f>
        <v>514</v>
      </c>
      <c r="P73">
        <f>VLOOKUP('000 - Consolidated'!$A73,'003 - Storage Utilization'!$A$2:$I$1012,5)</f>
        <v>656</v>
      </c>
      <c r="Q73">
        <f>VLOOKUP('000 - Consolidated'!$A73,'003 - Storage Utilization'!$A$2:$I$1012,6)</f>
        <v>192</v>
      </c>
      <c r="R73">
        <f>VLOOKUP('000 - Consolidated'!$A73,'003 - Storage Utilization'!$A$2:$I$1012,7)</f>
        <v>2</v>
      </c>
      <c r="S73">
        <f>VLOOKUP('000 - Consolidated'!$A73,'003 - Storage Utilization'!$A$2:$I$1012,8)</f>
        <v>8</v>
      </c>
    </row>
    <row r="74" spans="1:19" x14ac:dyDescent="0.25">
      <c r="A74" t="str">
        <f>'001- CPU Utilization'!A74</f>
        <v>e75a0684</v>
      </c>
      <c r="B74" t="str">
        <f>'001- CPU Utilization'!B74</f>
        <v>E75A0684.lfad.lfnet.se</v>
      </c>
      <c r="C74" t="str">
        <f>'001- CPU Utilization'!C74</f>
        <v>Solvens II</v>
      </c>
      <c r="D74" t="str">
        <f>'001- CPU Utilization'!D74</f>
        <v>AT</v>
      </c>
      <c r="E74" t="str">
        <f>'001- CPU Utilization'!E74</f>
        <v>Risk application – Solvens II</v>
      </c>
      <c r="F74" t="str">
        <f>'001- CPU Utilization'!F74</f>
        <v>Physical</v>
      </c>
      <c r="G74">
        <f>'001- CPU Utilization'!G74</f>
        <v>3.58</v>
      </c>
      <c r="H74">
        <f>'001- CPU Utilization'!H74</f>
        <v>0</v>
      </c>
      <c r="I74">
        <f>'001- CPU Utilization'!I74</f>
        <v>97.84</v>
      </c>
      <c r="J74">
        <f>VLOOKUP('000 - Consolidated'!$A74,'002 - Memory Utilization'!$A$2:$I$1012,7)</f>
        <v>5.16</v>
      </c>
      <c r="K74">
        <f>VLOOKUP('000 - Consolidated'!$A74,'002 - Memory Utilization'!$A$2:$I$1012,8)</f>
        <v>4.46</v>
      </c>
      <c r="L74">
        <f>VLOOKUP('000 - Consolidated'!$A74,'002 - Memory Utilization'!$A$2:$I$1012,9)</f>
        <v>34.22</v>
      </c>
      <c r="M74" t="str">
        <f>VLOOKUP('000 - Consolidated'!$A74,'003 - Storage Utilization'!$A$2:$I$1012,2)</f>
        <v xml:space="preserve">Microsoft Windows Server 2008 R2 Enterprise </v>
      </c>
      <c r="N74">
        <f>VLOOKUP('000 - Consolidated'!$A74,'003 - Storage Utilization'!$A$2:$I$1012,3)</f>
        <v>416</v>
      </c>
      <c r="O74">
        <f>VLOOKUP('000 - Consolidated'!$A74,'003 - Storage Utilization'!$A$2:$I$1012,4)</f>
        <v>353</v>
      </c>
      <c r="P74">
        <f>VLOOKUP('000 - Consolidated'!$A74,'003 - Storage Utilization'!$A$2:$I$1012,5)</f>
        <v>63</v>
      </c>
      <c r="Q74">
        <f>VLOOKUP('000 - Consolidated'!$A74,'003 - Storage Utilization'!$A$2:$I$1012,6)</f>
        <v>384</v>
      </c>
      <c r="R74">
        <f>VLOOKUP('000 - Consolidated'!$A74,'003 - Storage Utilization'!$A$2:$I$1012,7)</f>
        <v>2</v>
      </c>
      <c r="S74">
        <f>VLOOKUP('000 - Consolidated'!$A74,'003 - Storage Utilization'!$A$2:$I$1012,8)</f>
        <v>8</v>
      </c>
    </row>
    <row r="75" spans="1:19" x14ac:dyDescent="0.25">
      <c r="A75" t="str">
        <f>'001- CPU Utilization'!A75</f>
        <v>e75a0685</v>
      </c>
      <c r="B75" t="str">
        <f>'001- CPU Utilization'!B75</f>
        <v>E75A0685.lfad.lfnet.se</v>
      </c>
      <c r="C75" t="str">
        <f>'001- CPU Utilization'!C75</f>
        <v>Solvens II</v>
      </c>
      <c r="D75" t="str">
        <f>'001- CPU Utilization'!D75</f>
        <v>AT</v>
      </c>
      <c r="E75" t="str">
        <f>'001- CPU Utilization'!E75</f>
        <v>Risk application – Solvens II</v>
      </c>
      <c r="F75" t="str">
        <f>'001- CPU Utilization'!F75</f>
        <v>Physical</v>
      </c>
      <c r="G75">
        <f>'001- CPU Utilization'!G75</f>
        <v>1.1100000000000001</v>
      </c>
      <c r="H75">
        <f>'001- CPU Utilization'!H75</f>
        <v>0</v>
      </c>
      <c r="I75">
        <f>'001- CPU Utilization'!I75</f>
        <v>98.5</v>
      </c>
      <c r="J75">
        <f>VLOOKUP('000 - Consolidated'!$A75,'002 - Memory Utilization'!$A$2:$I$1012,7)</f>
        <v>13.71</v>
      </c>
      <c r="K75">
        <f>VLOOKUP('000 - Consolidated'!$A75,'002 - Memory Utilization'!$A$2:$I$1012,8)</f>
        <v>6.98</v>
      </c>
      <c r="L75">
        <f>VLOOKUP('000 - Consolidated'!$A75,'002 - Memory Utilization'!$A$2:$I$1012,9)</f>
        <v>46.8</v>
      </c>
      <c r="M75" t="str">
        <f>VLOOKUP('000 - Consolidated'!$A75,'003 - Storage Utilization'!$A$2:$I$1012,2)</f>
        <v xml:space="preserve">Microsoft Windows Server 2008 R2 Enterprise </v>
      </c>
      <c r="N75">
        <f>VLOOKUP('000 - Consolidated'!$A75,'003 - Storage Utilization'!$A$2:$I$1012,3)</f>
        <v>416</v>
      </c>
      <c r="O75">
        <f>VLOOKUP('000 - Consolidated'!$A75,'003 - Storage Utilization'!$A$2:$I$1012,4)</f>
        <v>279</v>
      </c>
      <c r="P75">
        <f>VLOOKUP('000 - Consolidated'!$A75,'003 - Storage Utilization'!$A$2:$I$1012,5)</f>
        <v>137</v>
      </c>
      <c r="Q75">
        <f>VLOOKUP('000 - Consolidated'!$A75,'003 - Storage Utilization'!$A$2:$I$1012,6)</f>
        <v>64</v>
      </c>
      <c r="R75">
        <f>VLOOKUP('000 - Consolidated'!$A75,'003 - Storage Utilization'!$A$2:$I$1012,7)</f>
        <v>2</v>
      </c>
      <c r="S75">
        <f>VLOOKUP('000 - Consolidated'!$A75,'003 - Storage Utilization'!$A$2:$I$1012,8)</f>
        <v>8</v>
      </c>
    </row>
    <row r="76" spans="1:19" x14ac:dyDescent="0.25">
      <c r="A76" t="str">
        <f>'001- CPU Utilization'!A76</f>
        <v>e75a0686</v>
      </c>
      <c r="B76" t="str">
        <f>'001- CPU Utilization'!B76</f>
        <v>E75A0686.lfad.lfnet.se</v>
      </c>
      <c r="C76" t="str">
        <f>'001- CPU Utilization'!C76</f>
        <v>Solvens II</v>
      </c>
      <c r="D76" t="str">
        <f>'001- CPU Utilization'!D76</f>
        <v>PROD</v>
      </c>
      <c r="E76" t="str">
        <f>'001- CPU Utilization'!E76</f>
        <v>Risk application – Solvens II</v>
      </c>
      <c r="F76" t="str">
        <f>'001- CPU Utilization'!F76</f>
        <v>Physical</v>
      </c>
      <c r="G76">
        <f>'001- CPU Utilization'!G76</f>
        <v>1.08</v>
      </c>
      <c r="H76">
        <f>'001- CPU Utilization'!H76</f>
        <v>0</v>
      </c>
      <c r="I76">
        <f>'001- CPU Utilization'!I76</f>
        <v>17.77</v>
      </c>
      <c r="J76">
        <f>VLOOKUP('000 - Consolidated'!$A76,'002 - Memory Utilization'!$A$2:$I$1012,7)</f>
        <v>34.03</v>
      </c>
      <c r="K76">
        <f>VLOOKUP('000 - Consolidated'!$A76,'002 - Memory Utilization'!$A$2:$I$1012,8)</f>
        <v>5.77</v>
      </c>
      <c r="L76">
        <f>VLOOKUP('000 - Consolidated'!$A76,'002 - Memory Utilization'!$A$2:$I$1012,9)</f>
        <v>69.900000000000006</v>
      </c>
      <c r="M76" t="str">
        <f>VLOOKUP('000 - Consolidated'!$A76,'003 - Storage Utilization'!$A$2:$I$1012,2)</f>
        <v xml:space="preserve">Microsoft Windows Server 2008 R2 Enterprise </v>
      </c>
      <c r="N76">
        <f>VLOOKUP('000 - Consolidated'!$A76,'003 - Storage Utilization'!$A$2:$I$1012,3)</f>
        <v>148</v>
      </c>
      <c r="O76">
        <f>VLOOKUP('000 - Consolidated'!$A76,'003 - Storage Utilization'!$A$2:$I$1012,4)</f>
        <v>78</v>
      </c>
      <c r="P76">
        <f>VLOOKUP('000 - Consolidated'!$A76,'003 - Storage Utilization'!$A$2:$I$1012,5)</f>
        <v>70</v>
      </c>
      <c r="Q76">
        <f>VLOOKUP('000 - Consolidated'!$A76,'003 - Storage Utilization'!$A$2:$I$1012,6)</f>
        <v>64</v>
      </c>
      <c r="R76">
        <f>VLOOKUP('000 - Consolidated'!$A76,'003 - Storage Utilization'!$A$2:$I$1012,7)</f>
        <v>2</v>
      </c>
      <c r="S76">
        <f>VLOOKUP('000 - Consolidated'!$A76,'003 - Storage Utilization'!$A$2:$I$1012,8)</f>
        <v>8</v>
      </c>
    </row>
    <row r="77" spans="1:19" x14ac:dyDescent="0.25">
      <c r="A77" t="str">
        <f>'001- CPU Utilization'!A77</f>
        <v>e75a0687</v>
      </c>
      <c r="B77" t="str">
        <f>'001- CPU Utilization'!B77</f>
        <v>E75A0687.lfad.lfnet.se</v>
      </c>
      <c r="C77" t="str">
        <f>'001- CPU Utilization'!C77</f>
        <v>Solvens II</v>
      </c>
      <c r="D77" t="str">
        <f>'001- CPU Utilization'!D77</f>
        <v>PROD</v>
      </c>
      <c r="E77" t="str">
        <f>'001- CPU Utilization'!E77</f>
        <v>Risk application – Solvens II</v>
      </c>
      <c r="F77" t="str">
        <f>'001- CPU Utilization'!F77</f>
        <v>Physical</v>
      </c>
      <c r="G77">
        <f>'001- CPU Utilization'!G77</f>
        <v>1.39</v>
      </c>
      <c r="H77">
        <f>'001- CPU Utilization'!H77</f>
        <v>0</v>
      </c>
      <c r="I77">
        <f>'001- CPU Utilization'!I77</f>
        <v>15.34</v>
      </c>
      <c r="J77">
        <f>VLOOKUP('000 - Consolidated'!$A77,'002 - Memory Utilization'!$A$2:$I$1012,7)</f>
        <v>40.51</v>
      </c>
      <c r="K77">
        <f>VLOOKUP('000 - Consolidated'!$A77,'002 - Memory Utilization'!$A$2:$I$1012,8)</f>
        <v>5.82</v>
      </c>
      <c r="L77">
        <f>VLOOKUP('000 - Consolidated'!$A77,'002 - Memory Utilization'!$A$2:$I$1012,9)</f>
        <v>70.72</v>
      </c>
      <c r="M77" t="str">
        <f>VLOOKUP('000 - Consolidated'!$A77,'003 - Storage Utilization'!$A$2:$I$1012,2)</f>
        <v xml:space="preserve">Microsoft Windows Server 2008 R2 Enterprise </v>
      </c>
      <c r="N77">
        <f>VLOOKUP('000 - Consolidated'!$A77,'003 - Storage Utilization'!$A$2:$I$1012,3)</f>
        <v>1690</v>
      </c>
      <c r="O77">
        <f>VLOOKUP('000 - Consolidated'!$A77,'003 - Storage Utilization'!$A$2:$I$1012,4)</f>
        <v>867</v>
      </c>
      <c r="P77">
        <f>VLOOKUP('000 - Consolidated'!$A77,'003 - Storage Utilization'!$A$2:$I$1012,5)</f>
        <v>823</v>
      </c>
      <c r="Q77">
        <f>VLOOKUP('000 - Consolidated'!$A77,'003 - Storage Utilization'!$A$2:$I$1012,6)</f>
        <v>64</v>
      </c>
      <c r="R77">
        <f>VLOOKUP('000 - Consolidated'!$A77,'003 - Storage Utilization'!$A$2:$I$1012,7)</f>
        <v>2</v>
      </c>
      <c r="S77">
        <f>VLOOKUP('000 - Consolidated'!$A77,'003 - Storage Utilization'!$A$2:$I$1012,8)</f>
        <v>8</v>
      </c>
    </row>
    <row r="78" spans="1:19" x14ac:dyDescent="0.25">
      <c r="A78" t="str">
        <f>'001- CPU Utilization'!A78</f>
        <v>e75a0688</v>
      </c>
      <c r="B78" t="str">
        <f>'001- CPU Utilization'!B78</f>
        <v>E75A0688.lfad.lfnet.se</v>
      </c>
      <c r="C78" t="str">
        <f>'001- CPU Utilization'!C78</f>
        <v>Solvens II</v>
      </c>
      <c r="D78" t="str">
        <f>'001- CPU Utilization'!D78</f>
        <v>PROD</v>
      </c>
      <c r="E78" t="str">
        <f>'001- CPU Utilization'!E78</f>
        <v>Risk application – Solvens II</v>
      </c>
      <c r="F78" t="str">
        <f>'001- CPU Utilization'!F78</f>
        <v>Physical</v>
      </c>
      <c r="G78">
        <f>'001- CPU Utilization'!G78</f>
        <v>1.56</v>
      </c>
      <c r="H78">
        <f>'001- CPU Utilization'!H78</f>
        <v>0</v>
      </c>
      <c r="I78">
        <f>'001- CPU Utilization'!I78</f>
        <v>34.36</v>
      </c>
      <c r="J78">
        <f>VLOOKUP('000 - Consolidated'!$A78,'002 - Memory Utilization'!$A$2:$I$1012,7)</f>
        <v>31.26</v>
      </c>
      <c r="K78">
        <f>VLOOKUP('000 - Consolidated'!$A78,'002 - Memory Utilization'!$A$2:$I$1012,8)</f>
        <v>4.4800000000000004</v>
      </c>
      <c r="L78">
        <f>VLOOKUP('000 - Consolidated'!$A78,'002 - Memory Utilization'!$A$2:$I$1012,9)</f>
        <v>85.46</v>
      </c>
      <c r="M78" t="str">
        <f>VLOOKUP('000 - Consolidated'!$A78,'003 - Storage Utilization'!$A$2:$I$1012,2)</f>
        <v xml:space="preserve">Microsoft Windows Server 2008 R2 Enterprise </v>
      </c>
      <c r="N78">
        <f>VLOOKUP('000 - Consolidated'!$A78,'003 - Storage Utilization'!$A$2:$I$1012,3)</f>
        <v>1150</v>
      </c>
      <c r="O78">
        <f>VLOOKUP('000 - Consolidated'!$A78,'003 - Storage Utilization'!$A$2:$I$1012,4)</f>
        <v>169</v>
      </c>
      <c r="P78">
        <f>VLOOKUP('000 - Consolidated'!$A78,'003 - Storage Utilization'!$A$2:$I$1012,5)</f>
        <v>981</v>
      </c>
      <c r="Q78">
        <f>VLOOKUP('000 - Consolidated'!$A78,'003 - Storage Utilization'!$A$2:$I$1012,6)</f>
        <v>384</v>
      </c>
      <c r="R78">
        <f>VLOOKUP('000 - Consolidated'!$A78,'003 - Storage Utilization'!$A$2:$I$1012,7)</f>
        <v>2</v>
      </c>
      <c r="S78">
        <f>VLOOKUP('000 - Consolidated'!$A78,'003 - Storage Utilization'!$A$2:$I$1012,8)</f>
        <v>8</v>
      </c>
    </row>
    <row r="79" spans="1:19" x14ac:dyDescent="0.25">
      <c r="A79" t="str">
        <f>'001- CPU Utilization'!A79</f>
        <v>E75A0689</v>
      </c>
      <c r="B79" t="str">
        <f>'001- CPU Utilization'!B79</f>
        <v>E75A0689.lfad.lfnet.se</v>
      </c>
      <c r="C79" t="str">
        <f>'001- CPU Utilization'!C79</f>
        <v>Solvens II</v>
      </c>
      <c r="D79" t="str">
        <f>'001- CPU Utilization'!D79</f>
        <v>PROD</v>
      </c>
      <c r="E79" t="str">
        <f>'001- CPU Utilization'!E79</f>
        <v>Risk application – Solvens II</v>
      </c>
      <c r="F79" t="str">
        <f>'001- CPU Utilization'!F79</f>
        <v>Physical</v>
      </c>
      <c r="G79">
        <f>'001- CPU Utilization'!G79</f>
        <v>1</v>
      </c>
      <c r="H79">
        <f>'001- CPU Utilization'!H79</f>
        <v>0</v>
      </c>
      <c r="I79">
        <f>'001- CPU Utilization'!I79</f>
        <v>12.84</v>
      </c>
      <c r="J79">
        <f>VLOOKUP('000 - Consolidated'!$A79,'002 - Memory Utilization'!$A$2:$I$1012,7)</f>
        <v>5.01</v>
      </c>
      <c r="K79">
        <f>VLOOKUP('000 - Consolidated'!$A79,'002 - Memory Utilization'!$A$2:$I$1012,8)</f>
        <v>4.49</v>
      </c>
      <c r="L79">
        <f>VLOOKUP('000 - Consolidated'!$A79,'002 - Memory Utilization'!$A$2:$I$1012,9)</f>
        <v>6.49</v>
      </c>
      <c r="M79" t="str">
        <f>VLOOKUP('000 - Consolidated'!$A79,'003 - Storage Utilization'!$A$2:$I$1012,2)</f>
        <v xml:space="preserve">Microsoft Windows Server 2008 R2 Enterprise </v>
      </c>
      <c r="N79">
        <f>VLOOKUP('000 - Consolidated'!$A79,'003 - Storage Utilization'!$A$2:$I$1012,3)</f>
        <v>436</v>
      </c>
      <c r="O79">
        <f>VLOOKUP('000 - Consolidated'!$A79,'003 - Storage Utilization'!$A$2:$I$1012,4)</f>
        <v>385</v>
      </c>
      <c r="P79">
        <f>VLOOKUP('000 - Consolidated'!$A79,'003 - Storage Utilization'!$A$2:$I$1012,5)</f>
        <v>51</v>
      </c>
      <c r="Q79">
        <f>VLOOKUP('000 - Consolidated'!$A79,'003 - Storage Utilization'!$A$2:$I$1012,6)</f>
        <v>384</v>
      </c>
      <c r="R79">
        <f>VLOOKUP('000 - Consolidated'!$A79,'003 - Storage Utilization'!$A$2:$I$1012,7)</f>
        <v>2</v>
      </c>
      <c r="S79">
        <f>VLOOKUP('000 - Consolidated'!$A79,'003 - Storage Utilization'!$A$2:$I$1012,8)</f>
        <v>8</v>
      </c>
    </row>
    <row r="80" spans="1:19" x14ac:dyDescent="0.25">
      <c r="A80" t="str">
        <f>'001- CPU Utilization'!A80</f>
        <v>e75a0690</v>
      </c>
      <c r="B80" t="str">
        <f>'001- CPU Utilization'!B80</f>
        <v>E75A0690.lfad.lfnet.se</v>
      </c>
      <c r="C80" t="str">
        <f>'001- CPU Utilization'!C80</f>
        <v>Solvens II</v>
      </c>
      <c r="D80" t="str">
        <f>'001- CPU Utilization'!D80</f>
        <v>PROD</v>
      </c>
      <c r="E80" t="str">
        <f>'001- CPU Utilization'!E80</f>
        <v>Risk application – Solvens II</v>
      </c>
      <c r="F80" t="str">
        <f>'001- CPU Utilization'!F80</f>
        <v>Physical</v>
      </c>
      <c r="G80">
        <f>'001- CPU Utilization'!G80</f>
        <v>2.54</v>
      </c>
      <c r="H80">
        <f>'001- CPU Utilization'!H80</f>
        <v>0</v>
      </c>
      <c r="I80">
        <f>'001- CPU Utilization'!I80</f>
        <v>57.63</v>
      </c>
      <c r="J80">
        <f>VLOOKUP('000 - Consolidated'!$A80,'002 - Memory Utilization'!$A$2:$I$1012,7)</f>
        <v>5.1100000000000003</v>
      </c>
      <c r="K80">
        <f>VLOOKUP('000 - Consolidated'!$A80,'002 - Memory Utilization'!$A$2:$I$1012,8)</f>
        <v>4.8</v>
      </c>
      <c r="L80">
        <f>VLOOKUP('000 - Consolidated'!$A80,'002 - Memory Utilization'!$A$2:$I$1012,9)</f>
        <v>34.46</v>
      </c>
      <c r="M80" t="str">
        <f>VLOOKUP('000 - Consolidated'!$A80,'003 - Storage Utilization'!$A$2:$I$1012,2)</f>
        <v xml:space="preserve">Microsoft Windows Server 2008 R2 Enterprise </v>
      </c>
      <c r="N80">
        <f>VLOOKUP('000 - Consolidated'!$A80,'003 - Storage Utilization'!$A$2:$I$1012,3)</f>
        <v>416</v>
      </c>
      <c r="O80">
        <f>VLOOKUP('000 - Consolidated'!$A80,'003 - Storage Utilization'!$A$2:$I$1012,4)</f>
        <v>371</v>
      </c>
      <c r="P80">
        <f>VLOOKUP('000 - Consolidated'!$A80,'003 - Storage Utilization'!$A$2:$I$1012,5)</f>
        <v>45</v>
      </c>
      <c r="Q80">
        <f>VLOOKUP('000 - Consolidated'!$A80,'003 - Storage Utilization'!$A$2:$I$1012,6)</f>
        <v>384</v>
      </c>
      <c r="R80">
        <f>VLOOKUP('000 - Consolidated'!$A80,'003 - Storage Utilization'!$A$2:$I$1012,7)</f>
        <v>2</v>
      </c>
      <c r="S80">
        <f>VLOOKUP('000 - Consolidated'!$A80,'003 - Storage Utilization'!$A$2:$I$1012,8)</f>
        <v>8</v>
      </c>
    </row>
    <row r="81" spans="1:19" x14ac:dyDescent="0.25">
      <c r="A81" t="str">
        <f>'001- CPU Utilization'!A81</f>
        <v>e75a0691</v>
      </c>
      <c r="B81" t="str">
        <f>'001- CPU Utilization'!B81</f>
        <v>E75A0691.lfad.lfnet.se</v>
      </c>
      <c r="C81" t="str">
        <f>'001- CPU Utilization'!C81</f>
        <v>Solvens II</v>
      </c>
      <c r="D81" t="str">
        <f>'001- CPU Utilization'!D81</f>
        <v>PROD</v>
      </c>
      <c r="E81" t="str">
        <f>'001- CPU Utilization'!E81</f>
        <v>Risk application – Solvens II</v>
      </c>
      <c r="F81" t="str">
        <f>'001- CPU Utilization'!F81</f>
        <v>Physical</v>
      </c>
      <c r="G81">
        <f>'001- CPU Utilization'!G81</f>
        <v>0.33</v>
      </c>
      <c r="H81">
        <f>'001- CPU Utilization'!H81</f>
        <v>0</v>
      </c>
      <c r="I81">
        <f>'001- CPU Utilization'!I81</f>
        <v>4.5999999999999996</v>
      </c>
      <c r="J81">
        <f>VLOOKUP('000 - Consolidated'!$A81,'002 - Memory Utilization'!$A$2:$I$1012,7)</f>
        <v>8.2200000000000006</v>
      </c>
      <c r="K81">
        <f>VLOOKUP('000 - Consolidated'!$A81,'002 - Memory Utilization'!$A$2:$I$1012,8)</f>
        <v>5.36</v>
      </c>
      <c r="L81">
        <f>VLOOKUP('000 - Consolidated'!$A81,'002 - Memory Utilization'!$A$2:$I$1012,9)</f>
        <v>10.93</v>
      </c>
      <c r="M81" t="str">
        <f>VLOOKUP('000 - Consolidated'!$A81,'003 - Storage Utilization'!$A$2:$I$1012,2)</f>
        <v xml:space="preserve">Microsoft Windows Server 2008 R2 Enterprise </v>
      </c>
      <c r="N81">
        <f>VLOOKUP('000 - Consolidated'!$A81,'003 - Storage Utilization'!$A$2:$I$1012,3)</f>
        <v>426</v>
      </c>
      <c r="O81">
        <f>VLOOKUP('000 - Consolidated'!$A81,'003 - Storage Utilization'!$A$2:$I$1012,4)</f>
        <v>378</v>
      </c>
      <c r="P81">
        <f>VLOOKUP('000 - Consolidated'!$A81,'003 - Storage Utilization'!$A$2:$I$1012,5)</f>
        <v>48</v>
      </c>
      <c r="Q81">
        <f>VLOOKUP('000 - Consolidated'!$A81,'003 - Storage Utilization'!$A$2:$I$1012,6)</f>
        <v>64</v>
      </c>
      <c r="R81">
        <f>VLOOKUP('000 - Consolidated'!$A81,'003 - Storage Utilization'!$A$2:$I$1012,7)</f>
        <v>2</v>
      </c>
      <c r="S81">
        <f>VLOOKUP('000 - Consolidated'!$A81,'003 - Storage Utilization'!$A$2:$I$1012,8)</f>
        <v>8</v>
      </c>
    </row>
    <row r="82" spans="1:19" x14ac:dyDescent="0.25">
      <c r="A82" t="str">
        <f>'001- CPU Utilization'!A82</f>
        <v>E75A0692</v>
      </c>
      <c r="B82" t="str">
        <f>'001- CPU Utilization'!B82</f>
        <v>E75A0692.lfad.lfnet.se</v>
      </c>
      <c r="C82" t="str">
        <f>'001- CPU Utilization'!C82</f>
        <v>Aktuarie SAK</v>
      </c>
      <c r="D82" t="str">
        <f>'001- CPU Utilization'!D82</f>
        <v>AT</v>
      </c>
      <c r="E82" t="str">
        <f>'001- CPU Utilization'!E82</f>
        <v>EMB ResQ Enterprise</v>
      </c>
      <c r="F82" t="str">
        <f>'001- CPU Utilization'!F82</f>
        <v>Physical</v>
      </c>
      <c r="G82">
        <f>'001- CPU Utilization'!G82</f>
        <v>1.46</v>
      </c>
      <c r="H82">
        <f>'001- CPU Utilization'!H82</f>
        <v>0</v>
      </c>
      <c r="I82">
        <f>'001- CPU Utilization'!I82</f>
        <v>27.61</v>
      </c>
      <c r="J82">
        <f>VLOOKUP('000 - Consolidated'!$A82,'002 - Memory Utilization'!$A$2:$I$1012,7)</f>
        <v>28.13</v>
      </c>
      <c r="K82">
        <f>VLOOKUP('000 - Consolidated'!$A82,'002 - Memory Utilization'!$A$2:$I$1012,8)</f>
        <v>3.19</v>
      </c>
      <c r="L82">
        <f>VLOOKUP('000 - Consolidated'!$A82,'002 - Memory Utilization'!$A$2:$I$1012,9)</f>
        <v>45.48</v>
      </c>
      <c r="M82" t="str">
        <f>VLOOKUP('000 - Consolidated'!$A82,'003 - Storage Utilization'!$A$2:$I$1012,2)</f>
        <v>Microsoft Windows Server 2016 Standard</v>
      </c>
      <c r="N82">
        <f>VLOOKUP('000 - Consolidated'!$A82,'003 - Storage Utilization'!$A$2:$I$1012,3)</f>
        <v>990</v>
      </c>
      <c r="O82">
        <f>VLOOKUP('000 - Consolidated'!$A82,'003 - Storage Utilization'!$A$2:$I$1012,4)</f>
        <v>339</v>
      </c>
      <c r="P82">
        <f>VLOOKUP('000 - Consolidated'!$A82,'003 - Storage Utilization'!$A$2:$I$1012,5)</f>
        <v>651</v>
      </c>
      <c r="Q82">
        <f>VLOOKUP('000 - Consolidated'!$A82,'003 - Storage Utilization'!$A$2:$I$1012,6)</f>
        <v>144</v>
      </c>
      <c r="R82">
        <f>VLOOKUP('000 - Consolidated'!$A82,'003 - Storage Utilization'!$A$2:$I$1012,7)</f>
        <v>2</v>
      </c>
      <c r="S82">
        <f>VLOOKUP('000 - Consolidated'!$A82,'003 - Storage Utilization'!$A$2:$I$1012,8)</f>
        <v>8</v>
      </c>
    </row>
    <row r="83" spans="1:19" x14ac:dyDescent="0.25">
      <c r="A83" t="str">
        <f>'001- CPU Utilization'!A83</f>
        <v>e75a0693</v>
      </c>
      <c r="B83" t="str">
        <f>'001- CPU Utilization'!B83</f>
        <v>E75A0693.lfad.lfnet.se</v>
      </c>
      <c r="C83" t="str">
        <f>'001- CPU Utilization'!C83</f>
        <v>Aktuarie SAK</v>
      </c>
      <c r="D83" t="str">
        <f>'001- CPU Utilization'!D83</f>
        <v>PROD</v>
      </c>
      <c r="E83" t="str">
        <f>'001- CPU Utilization'!E83</f>
        <v>EMB ResQ Enterprise</v>
      </c>
      <c r="F83" t="str">
        <f>'001- CPU Utilization'!F83</f>
        <v>Physical</v>
      </c>
      <c r="G83">
        <f>'001- CPU Utilization'!G83</f>
        <v>0.78</v>
      </c>
      <c r="H83">
        <f>'001- CPU Utilization'!H83</f>
        <v>0</v>
      </c>
      <c r="I83">
        <f>'001- CPU Utilization'!I83</f>
        <v>14.23</v>
      </c>
      <c r="J83">
        <f>VLOOKUP('000 - Consolidated'!$A83,'002 - Memory Utilization'!$A$2:$I$1012,7)</f>
        <v>35.79</v>
      </c>
      <c r="K83">
        <f>VLOOKUP('000 - Consolidated'!$A83,'002 - Memory Utilization'!$A$2:$I$1012,8)</f>
        <v>6.9</v>
      </c>
      <c r="L83">
        <f>VLOOKUP('000 - Consolidated'!$A83,'002 - Memory Utilization'!$A$2:$I$1012,9)</f>
        <v>40.630000000000003</v>
      </c>
      <c r="M83" t="str">
        <f>VLOOKUP('000 - Consolidated'!$A83,'003 - Storage Utilization'!$A$2:$I$1012,2)</f>
        <v xml:space="preserve">Microsoft Windows Server 2008 R2 Enterprise </v>
      </c>
      <c r="N83">
        <f>VLOOKUP('000 - Consolidated'!$A83,'003 - Storage Utilization'!$A$2:$I$1012,3)</f>
        <v>2258</v>
      </c>
      <c r="O83">
        <f>VLOOKUP('000 - Consolidated'!$A83,'003 - Storage Utilization'!$A$2:$I$1012,4)</f>
        <v>1889</v>
      </c>
      <c r="P83">
        <f>VLOOKUP('000 - Consolidated'!$A83,'003 - Storage Utilization'!$A$2:$I$1012,5)</f>
        <v>369</v>
      </c>
      <c r="Q83">
        <f>VLOOKUP('000 - Consolidated'!$A83,'003 - Storage Utilization'!$A$2:$I$1012,6)</f>
        <v>64</v>
      </c>
      <c r="R83">
        <f>VLOOKUP('000 - Consolidated'!$A83,'003 - Storage Utilization'!$A$2:$I$1012,7)</f>
        <v>2</v>
      </c>
      <c r="S83">
        <f>VLOOKUP('000 - Consolidated'!$A83,'003 - Storage Utilization'!$A$2:$I$1012,8)</f>
        <v>8</v>
      </c>
    </row>
    <row r="84" spans="1:19" x14ac:dyDescent="0.25">
      <c r="A84" t="str">
        <f>'001- CPU Utilization'!A84</f>
        <v>E75A0696</v>
      </c>
      <c r="B84" t="str">
        <f>'001- CPU Utilization'!B84</f>
        <v>E75A0696.lfad.lfnet.se</v>
      </c>
      <c r="C84" t="str">
        <f>'001- CPU Utilization'!C84</f>
        <v>Ett SAK</v>
      </c>
      <c r="D84" t="str">
        <f>'001- CPU Utilization'!D84</f>
        <v>TEST</v>
      </c>
      <c r="E84" t="str">
        <f>'001- CPU Utilization'!E84</f>
        <v>Ett SAK</v>
      </c>
      <c r="F84" t="str">
        <f>'001- CPU Utilization'!F84</f>
        <v>Physical</v>
      </c>
      <c r="G84">
        <f>'001- CPU Utilization'!G84</f>
        <v>7.18</v>
      </c>
      <c r="H84">
        <f>'001- CPU Utilization'!H84</f>
        <v>0</v>
      </c>
      <c r="I84">
        <f>'001- CPU Utilization'!I84</f>
        <v>21.72</v>
      </c>
      <c r="J84">
        <f>VLOOKUP('000 - Consolidated'!$A84,'002 - Memory Utilization'!$A$2:$I$1012,7)</f>
        <v>49.45</v>
      </c>
      <c r="K84">
        <f>VLOOKUP('000 - Consolidated'!$A84,'002 - Memory Utilization'!$A$2:$I$1012,8)</f>
        <v>3.85</v>
      </c>
      <c r="L84">
        <f>VLOOKUP('000 - Consolidated'!$A84,'002 - Memory Utilization'!$A$2:$I$1012,9)</f>
        <v>68.16</v>
      </c>
      <c r="M84" t="str">
        <f>VLOOKUP('000 - Consolidated'!$A84,'003 - Storage Utilization'!$A$2:$I$1012,2)</f>
        <v>Microsoft Windows Server 2012 R2 Standard</v>
      </c>
      <c r="N84">
        <f>VLOOKUP('000 - Consolidated'!$A84,'003 - Storage Utilization'!$A$2:$I$1012,3)</f>
        <v>617</v>
      </c>
      <c r="O84">
        <f>VLOOKUP('000 - Consolidated'!$A84,'003 - Storage Utilization'!$A$2:$I$1012,4)</f>
        <v>167</v>
      </c>
      <c r="P84">
        <f>VLOOKUP('000 - Consolidated'!$A84,'003 - Storage Utilization'!$A$2:$I$1012,5)</f>
        <v>450</v>
      </c>
      <c r="Q84">
        <f>VLOOKUP('000 - Consolidated'!$A84,'003 - Storage Utilization'!$A$2:$I$1012,6)</f>
        <v>144</v>
      </c>
      <c r="R84">
        <f>VLOOKUP('000 - Consolidated'!$A84,'003 - Storage Utilization'!$A$2:$I$1012,7)</f>
        <v>2</v>
      </c>
      <c r="S84">
        <f>VLOOKUP('000 - Consolidated'!$A84,'003 - Storage Utilization'!$A$2:$I$1012,8)</f>
        <v>8</v>
      </c>
    </row>
    <row r="85" spans="1:19" x14ac:dyDescent="0.25">
      <c r="A85" t="str">
        <f>'001- CPU Utilization'!A85</f>
        <v>e75a0698</v>
      </c>
      <c r="B85" t="str">
        <f>'001- CPU Utilization'!B85</f>
        <v>E75A0698.lfad.lfnet.se</v>
      </c>
      <c r="C85" t="str">
        <f>'001- CPU Utilization'!C85</f>
        <v>Ett SAK</v>
      </c>
      <c r="D85" t="str">
        <f>'001- CPU Utilization'!D85</f>
        <v>TEST</v>
      </c>
      <c r="E85" t="str">
        <f>'001- CPU Utilization'!E85</f>
        <v>Ett SAK</v>
      </c>
      <c r="F85" t="str">
        <f>'001- CPU Utilization'!F85</f>
        <v>Physical</v>
      </c>
      <c r="G85">
        <f>'001- CPU Utilization'!G85</f>
        <v>3.18</v>
      </c>
      <c r="H85">
        <f>'001- CPU Utilization'!H85</f>
        <v>0.01</v>
      </c>
      <c r="I85">
        <f>'001- CPU Utilization'!I85</f>
        <v>11.08</v>
      </c>
      <c r="J85">
        <f>VLOOKUP('000 - Consolidated'!$A85,'002 - Memory Utilization'!$A$2:$I$1012,7)</f>
        <v>12.78</v>
      </c>
      <c r="K85">
        <f>VLOOKUP('000 - Consolidated'!$A85,'002 - Memory Utilization'!$A$2:$I$1012,8)</f>
        <v>4.76</v>
      </c>
      <c r="L85">
        <f>VLOOKUP('000 - Consolidated'!$A85,'002 - Memory Utilization'!$A$2:$I$1012,9)</f>
        <v>15.18</v>
      </c>
      <c r="M85" t="str">
        <f>VLOOKUP('000 - Consolidated'!$A85,'003 - Storage Utilization'!$A$2:$I$1012,2)</f>
        <v>Microsoft Windows Server 2012 R2 Standard</v>
      </c>
      <c r="N85">
        <f>VLOOKUP('000 - Consolidated'!$A85,'003 - Storage Utilization'!$A$2:$I$1012,3)</f>
        <v>307</v>
      </c>
      <c r="O85">
        <f>VLOOKUP('000 - Consolidated'!$A85,'003 - Storage Utilization'!$A$2:$I$1012,4)</f>
        <v>121</v>
      </c>
      <c r="P85">
        <f>VLOOKUP('000 - Consolidated'!$A85,'003 - Storage Utilization'!$A$2:$I$1012,5)</f>
        <v>186</v>
      </c>
      <c r="Q85">
        <f>VLOOKUP('000 - Consolidated'!$A85,'003 - Storage Utilization'!$A$2:$I$1012,6)</f>
        <v>32</v>
      </c>
      <c r="R85">
        <f>VLOOKUP('000 - Consolidated'!$A85,'003 - Storage Utilization'!$A$2:$I$1012,7)</f>
        <v>1</v>
      </c>
      <c r="S85">
        <f>VLOOKUP('000 - Consolidated'!$A85,'003 - Storage Utilization'!$A$2:$I$1012,8)</f>
        <v>8</v>
      </c>
    </row>
    <row r="86" spans="1:19" x14ac:dyDescent="0.25">
      <c r="A86" t="str">
        <f>'001- CPU Utilization'!A86</f>
        <v>e75a0699</v>
      </c>
      <c r="B86" t="str">
        <f>'001- CPU Utilization'!B86</f>
        <v>E75A0699.lfad.lfnet.se</v>
      </c>
      <c r="C86" t="str">
        <f>'001- CPU Utilization'!C86</f>
        <v>Ett SAK</v>
      </c>
      <c r="D86" t="str">
        <f>'001- CPU Utilization'!D86</f>
        <v>TEST</v>
      </c>
      <c r="E86" t="str">
        <f>'001- CPU Utilization'!E86</f>
        <v>Ett SAK</v>
      </c>
      <c r="F86" t="str">
        <f>'001- CPU Utilization'!F86</f>
        <v>Physical</v>
      </c>
      <c r="G86">
        <f>'001- CPU Utilization'!G86</f>
        <v>3.33</v>
      </c>
      <c r="H86">
        <f>'001- CPU Utilization'!H86</f>
        <v>0.93</v>
      </c>
      <c r="I86">
        <f>'001- CPU Utilization'!I86</f>
        <v>31.42</v>
      </c>
      <c r="J86">
        <f>VLOOKUP('000 - Consolidated'!$A86,'002 - Memory Utilization'!$A$2:$I$1012,7)</f>
        <v>59.6</v>
      </c>
      <c r="K86">
        <f>VLOOKUP('000 - Consolidated'!$A86,'002 - Memory Utilization'!$A$2:$I$1012,8)</f>
        <v>10.53</v>
      </c>
      <c r="L86">
        <f>VLOOKUP('000 - Consolidated'!$A86,'002 - Memory Utilization'!$A$2:$I$1012,9)</f>
        <v>74.38</v>
      </c>
      <c r="M86" t="str">
        <f>VLOOKUP('000 - Consolidated'!$A86,'003 - Storage Utilization'!$A$2:$I$1012,2)</f>
        <v>Microsoft Windows Server 2012 R2 Standard</v>
      </c>
      <c r="N86">
        <f>VLOOKUP('000 - Consolidated'!$A86,'003 - Storage Utilization'!$A$2:$I$1012,3)</f>
        <v>3294</v>
      </c>
      <c r="O86">
        <f>VLOOKUP('000 - Consolidated'!$A86,'003 - Storage Utilization'!$A$2:$I$1012,4)</f>
        <v>1051</v>
      </c>
      <c r="P86">
        <f>VLOOKUP('000 - Consolidated'!$A86,'003 - Storage Utilization'!$A$2:$I$1012,5)</f>
        <v>2243</v>
      </c>
      <c r="Q86">
        <f>VLOOKUP('000 - Consolidated'!$A86,'003 - Storage Utilization'!$A$2:$I$1012,6)</f>
        <v>96</v>
      </c>
      <c r="R86">
        <f>VLOOKUP('000 - Consolidated'!$A86,'003 - Storage Utilization'!$A$2:$I$1012,7)</f>
        <v>1</v>
      </c>
      <c r="S86">
        <f>VLOOKUP('000 - Consolidated'!$A86,'003 - Storage Utilization'!$A$2:$I$1012,8)</f>
        <v>8</v>
      </c>
    </row>
    <row r="87" spans="1:19" x14ac:dyDescent="0.25">
      <c r="A87" t="str">
        <f>'001- CPU Utilization'!A87</f>
        <v>e75a0700</v>
      </c>
      <c r="B87" t="str">
        <f>'001- CPU Utilization'!B87</f>
        <v>E75A0700.lfad.lfnet.se</v>
      </c>
      <c r="C87" t="str">
        <f>'001- CPU Utilization'!C87</f>
        <v>Ekonomi och Finans</v>
      </c>
      <c r="D87" t="str">
        <f>'001- CPU Utilization'!D87</f>
        <v>ST</v>
      </c>
      <c r="E87" t="str">
        <f>'001- CPU Utilization'!E87</f>
        <v>Enterprise One</v>
      </c>
      <c r="F87" t="str">
        <f>'001- CPU Utilization'!F87</f>
        <v>Physical</v>
      </c>
      <c r="G87">
        <f>'001- CPU Utilization'!G87</f>
        <v>0.85</v>
      </c>
      <c r="H87">
        <f>'001- CPU Utilization'!H87</f>
        <v>0</v>
      </c>
      <c r="I87">
        <f>'001- CPU Utilization'!I87</f>
        <v>18.13</v>
      </c>
      <c r="J87">
        <f>VLOOKUP('000 - Consolidated'!$A87,'002 - Memory Utilization'!$A$2:$I$1012,7)</f>
        <v>24.52</v>
      </c>
      <c r="K87">
        <f>VLOOKUP('000 - Consolidated'!$A87,'002 - Memory Utilization'!$A$2:$I$1012,8)</f>
        <v>6.57</v>
      </c>
      <c r="L87">
        <f>VLOOKUP('000 - Consolidated'!$A87,'002 - Memory Utilization'!$A$2:$I$1012,9)</f>
        <v>38.78</v>
      </c>
      <c r="M87" t="str">
        <f>VLOOKUP('000 - Consolidated'!$A87,'003 - Storage Utilization'!$A$2:$I$1012,2)</f>
        <v>Microsoft Windows Server 2012 R2 Standard</v>
      </c>
      <c r="N87">
        <f>VLOOKUP('000 - Consolidated'!$A87,'003 - Storage Utilization'!$A$2:$I$1012,3)</f>
        <v>270</v>
      </c>
      <c r="O87">
        <f>VLOOKUP('000 - Consolidated'!$A87,'003 - Storage Utilization'!$A$2:$I$1012,4)</f>
        <v>187</v>
      </c>
      <c r="P87">
        <f>VLOOKUP('000 - Consolidated'!$A87,'003 - Storage Utilization'!$A$2:$I$1012,5)</f>
        <v>83</v>
      </c>
      <c r="Q87">
        <f>VLOOKUP('000 - Consolidated'!$A87,'003 - Storage Utilization'!$A$2:$I$1012,6)</f>
        <v>32</v>
      </c>
      <c r="R87">
        <f>VLOOKUP('000 - Consolidated'!$A87,'003 - Storage Utilization'!$A$2:$I$1012,7)</f>
        <v>2</v>
      </c>
      <c r="S87">
        <f>VLOOKUP('000 - Consolidated'!$A87,'003 - Storage Utilization'!$A$2:$I$1012,8)</f>
        <v>8</v>
      </c>
    </row>
    <row r="88" spans="1:19" x14ac:dyDescent="0.25">
      <c r="A88" t="str">
        <f>'001- CPU Utilization'!A88</f>
        <v>e75a0701</v>
      </c>
      <c r="B88" t="str">
        <f>'001- CPU Utilization'!B88</f>
        <v>E75A0701.lfad.lfnet.se</v>
      </c>
      <c r="C88" t="str">
        <f>'001- CPU Utilization'!C88</f>
        <v>Ekonomi och Finans</v>
      </c>
      <c r="D88" t="str">
        <f>'001- CPU Utilization'!D88</f>
        <v>ST</v>
      </c>
      <c r="E88" t="str">
        <f>'001- CPU Utilization'!E88</f>
        <v>Enterprise One</v>
      </c>
      <c r="F88" t="str">
        <f>'001- CPU Utilization'!F88</f>
        <v>Physical</v>
      </c>
      <c r="G88">
        <f>'001- CPU Utilization'!G88</f>
        <v>0.69</v>
      </c>
      <c r="H88">
        <f>'001- CPU Utilization'!H88</f>
        <v>0</v>
      </c>
      <c r="I88">
        <f>'001- CPU Utilization'!I88</f>
        <v>7.82</v>
      </c>
      <c r="J88">
        <f>VLOOKUP('000 - Consolidated'!$A88,'002 - Memory Utilization'!$A$2:$I$1012,7)</f>
        <v>17.86</v>
      </c>
      <c r="K88">
        <f>VLOOKUP('000 - Consolidated'!$A88,'002 - Memory Utilization'!$A$2:$I$1012,8)</f>
        <v>7.2</v>
      </c>
      <c r="L88">
        <f>VLOOKUP('000 - Consolidated'!$A88,'002 - Memory Utilization'!$A$2:$I$1012,9)</f>
        <v>22.55</v>
      </c>
      <c r="M88" t="str">
        <f>VLOOKUP('000 - Consolidated'!$A88,'003 - Storage Utilization'!$A$2:$I$1012,2)</f>
        <v>Microsoft Windows Server 2012 R2 Standard</v>
      </c>
      <c r="N88">
        <f>VLOOKUP('000 - Consolidated'!$A88,'003 - Storage Utilization'!$A$2:$I$1012,3)</f>
        <v>270</v>
      </c>
      <c r="O88">
        <f>VLOOKUP('000 - Consolidated'!$A88,'003 - Storage Utilization'!$A$2:$I$1012,4)</f>
        <v>140</v>
      </c>
      <c r="P88">
        <f>VLOOKUP('000 - Consolidated'!$A88,'003 - Storage Utilization'!$A$2:$I$1012,5)</f>
        <v>130</v>
      </c>
      <c r="Q88">
        <f>VLOOKUP('000 - Consolidated'!$A88,'003 - Storage Utilization'!$A$2:$I$1012,6)</f>
        <v>32</v>
      </c>
      <c r="R88">
        <f>VLOOKUP('000 - Consolidated'!$A88,'003 - Storage Utilization'!$A$2:$I$1012,7)</f>
        <v>2</v>
      </c>
      <c r="S88">
        <f>VLOOKUP('000 - Consolidated'!$A88,'003 - Storage Utilization'!$A$2:$I$1012,8)</f>
        <v>8</v>
      </c>
    </row>
    <row r="89" spans="1:19" x14ac:dyDescent="0.25">
      <c r="A89" t="str">
        <f>'001- CPU Utilization'!A89</f>
        <v>e75a0702</v>
      </c>
      <c r="B89" t="str">
        <f>'001- CPU Utilization'!B89</f>
        <v>E75A0702.lfad.lfnet.se</v>
      </c>
      <c r="C89" t="str">
        <f>'001- CPU Utilization'!C89</f>
        <v>Ekonomi och Finans</v>
      </c>
      <c r="D89" t="str">
        <f>'001- CPU Utilization'!D89</f>
        <v>ST</v>
      </c>
      <c r="E89" t="str">
        <f>'001- CPU Utilization'!E89</f>
        <v>Enterprise One</v>
      </c>
      <c r="F89" t="str">
        <f>'001- CPU Utilization'!F89</f>
        <v>Physical</v>
      </c>
      <c r="G89">
        <f>'001- CPU Utilization'!G89</f>
        <v>0.91</v>
      </c>
      <c r="H89">
        <f>'001- CPU Utilization'!H89</f>
        <v>0</v>
      </c>
      <c r="I89">
        <f>'001- CPU Utilization'!I89</f>
        <v>7.76</v>
      </c>
      <c r="J89">
        <f>VLOOKUP('000 - Consolidated'!$A89,'002 - Memory Utilization'!$A$2:$I$1012,7)</f>
        <v>13.86</v>
      </c>
      <c r="K89">
        <f>VLOOKUP('000 - Consolidated'!$A89,'002 - Memory Utilization'!$A$2:$I$1012,8)</f>
        <v>4.5199999999999996</v>
      </c>
      <c r="L89">
        <f>VLOOKUP('000 - Consolidated'!$A89,'002 - Memory Utilization'!$A$2:$I$1012,9)</f>
        <v>20.77</v>
      </c>
      <c r="M89" t="str">
        <f>VLOOKUP('000 - Consolidated'!$A89,'003 - Storage Utilization'!$A$2:$I$1012,2)</f>
        <v>Microsoft Windows Server 2012 R2 Standard</v>
      </c>
      <c r="N89">
        <f>VLOOKUP('000 - Consolidated'!$A89,'003 - Storage Utilization'!$A$2:$I$1012,3)</f>
        <v>679</v>
      </c>
      <c r="O89">
        <f>VLOOKUP('000 - Consolidated'!$A89,'003 - Storage Utilization'!$A$2:$I$1012,4)</f>
        <v>334</v>
      </c>
      <c r="P89">
        <f>VLOOKUP('000 - Consolidated'!$A89,'003 - Storage Utilization'!$A$2:$I$1012,5)</f>
        <v>345</v>
      </c>
      <c r="Q89">
        <f>VLOOKUP('000 - Consolidated'!$A89,'003 - Storage Utilization'!$A$2:$I$1012,6)</f>
        <v>32</v>
      </c>
      <c r="R89">
        <f>VLOOKUP('000 - Consolidated'!$A89,'003 - Storage Utilization'!$A$2:$I$1012,7)</f>
        <v>2</v>
      </c>
      <c r="S89">
        <f>VLOOKUP('000 - Consolidated'!$A89,'003 - Storage Utilization'!$A$2:$I$1012,8)</f>
        <v>8</v>
      </c>
    </row>
    <row r="90" spans="1:19" x14ac:dyDescent="0.25">
      <c r="A90" t="str">
        <f>'001- CPU Utilization'!A90</f>
        <v>E75A0703</v>
      </c>
      <c r="B90" t="str">
        <f>'001- CPU Utilization'!B90</f>
        <v>E75A0703.lfad.lfnet.se</v>
      </c>
      <c r="C90" t="str">
        <f>'001- CPU Utilization'!C90</f>
        <v>Livförsäkring</v>
      </c>
      <c r="D90" t="str">
        <f>'001- CPU Utilization'!D90</f>
        <v>AT</v>
      </c>
      <c r="E90" t="str">
        <f>'001- CPU Utilization'!E90</f>
        <v>PLP</v>
      </c>
      <c r="F90" t="str">
        <f>'001- CPU Utilization'!F90</f>
        <v>Physical</v>
      </c>
      <c r="G90">
        <f>'001- CPU Utilization'!G90</f>
        <v>1.42</v>
      </c>
      <c r="H90">
        <f>'001- CPU Utilization'!H90</f>
        <v>0</v>
      </c>
      <c r="I90">
        <f>'001- CPU Utilization'!I90</f>
        <v>10.97</v>
      </c>
      <c r="J90">
        <f>VLOOKUP('000 - Consolidated'!$A90,'002 - Memory Utilization'!$A$2:$I$1012,7)</f>
        <v>41</v>
      </c>
      <c r="K90">
        <f>VLOOKUP('000 - Consolidated'!$A90,'002 - Memory Utilization'!$A$2:$I$1012,8)</f>
        <v>6.19</v>
      </c>
      <c r="L90">
        <f>VLOOKUP('000 - Consolidated'!$A90,'002 - Memory Utilization'!$A$2:$I$1012,9)</f>
        <v>67.87</v>
      </c>
      <c r="M90" t="str">
        <f>VLOOKUP('000 - Consolidated'!$A90,'003 - Storage Utilization'!$A$2:$I$1012,2)</f>
        <v>Microsoft Windows Server 2012 R2 Standard</v>
      </c>
      <c r="N90">
        <f>VLOOKUP('000 - Consolidated'!$A90,'003 - Storage Utilization'!$A$2:$I$1012,3)</f>
        <v>1009</v>
      </c>
      <c r="O90">
        <f>VLOOKUP('000 - Consolidated'!$A90,'003 - Storage Utilization'!$A$2:$I$1012,4)</f>
        <v>599</v>
      </c>
      <c r="P90">
        <f>VLOOKUP('000 - Consolidated'!$A90,'003 - Storage Utilization'!$A$2:$I$1012,5)</f>
        <v>410</v>
      </c>
      <c r="Q90">
        <f>VLOOKUP('000 - Consolidated'!$A90,'003 - Storage Utilization'!$A$2:$I$1012,6)</f>
        <v>32</v>
      </c>
      <c r="R90">
        <f>VLOOKUP('000 - Consolidated'!$A90,'003 - Storage Utilization'!$A$2:$I$1012,7)</f>
        <v>2</v>
      </c>
      <c r="S90">
        <f>VLOOKUP('000 - Consolidated'!$A90,'003 - Storage Utilization'!$A$2:$I$1012,8)</f>
        <v>8</v>
      </c>
    </row>
    <row r="91" spans="1:19" x14ac:dyDescent="0.25">
      <c r="A91" t="str">
        <f>'001- CPU Utilization'!A91</f>
        <v>e75a0704</v>
      </c>
      <c r="B91" t="str">
        <f>'001- CPU Utilization'!B91</f>
        <v>E75A0704.lfad.lfnet.se</v>
      </c>
      <c r="C91" t="str">
        <f>'001- CPU Utilization'!C91</f>
        <v>Livförsäkring</v>
      </c>
      <c r="D91" t="str">
        <f>'001- CPU Utilization'!D91</f>
        <v>PROD</v>
      </c>
      <c r="E91" t="str">
        <f>'001- CPU Utilization'!E91</f>
        <v>PLP</v>
      </c>
      <c r="F91" t="str">
        <f>'001- CPU Utilization'!F91</f>
        <v>Physical</v>
      </c>
      <c r="G91">
        <f>'001- CPU Utilization'!G91</f>
        <v>1.17</v>
      </c>
      <c r="H91">
        <f>'001- CPU Utilization'!H91</f>
        <v>0</v>
      </c>
      <c r="I91">
        <f>'001- CPU Utilization'!I91</f>
        <v>60.27</v>
      </c>
      <c r="J91">
        <f>VLOOKUP('000 - Consolidated'!$A91,'002 - Memory Utilization'!$A$2:$I$1012,7)</f>
        <v>27.83</v>
      </c>
      <c r="K91">
        <f>VLOOKUP('000 - Consolidated'!$A91,'002 - Memory Utilization'!$A$2:$I$1012,8)</f>
        <v>3.48</v>
      </c>
      <c r="L91">
        <f>VLOOKUP('000 - Consolidated'!$A91,'002 - Memory Utilization'!$A$2:$I$1012,9)</f>
        <v>70.8</v>
      </c>
      <c r="M91" t="str">
        <f>VLOOKUP('000 - Consolidated'!$A91,'003 - Storage Utilization'!$A$2:$I$1012,2)</f>
        <v>Microsoft Windows Server 2012 R2 Standard</v>
      </c>
      <c r="N91">
        <f>VLOOKUP('000 - Consolidated'!$A91,'003 - Storage Utilization'!$A$2:$I$1012,3)</f>
        <v>1280</v>
      </c>
      <c r="O91">
        <f>VLOOKUP('000 - Consolidated'!$A91,'003 - Storage Utilization'!$A$2:$I$1012,4)</f>
        <v>664</v>
      </c>
      <c r="P91">
        <f>VLOOKUP('000 - Consolidated'!$A91,'003 - Storage Utilization'!$A$2:$I$1012,5)</f>
        <v>616</v>
      </c>
      <c r="Q91">
        <f>VLOOKUP('000 - Consolidated'!$A91,'003 - Storage Utilization'!$A$2:$I$1012,6)</f>
        <v>32</v>
      </c>
      <c r="R91">
        <f>VLOOKUP('000 - Consolidated'!$A91,'003 - Storage Utilization'!$A$2:$I$1012,7)</f>
        <v>1</v>
      </c>
      <c r="S91">
        <f>VLOOKUP('000 - Consolidated'!$A91,'003 - Storage Utilization'!$A$2:$I$1012,8)</f>
        <v>8</v>
      </c>
    </row>
    <row r="92" spans="1:19" x14ac:dyDescent="0.25">
      <c r="A92" t="str">
        <f>'001- CPU Utilization'!A92</f>
        <v>e75a0705</v>
      </c>
      <c r="B92" t="str">
        <f>'001- CPU Utilization'!B92</f>
        <v>E75A0705.lfad.lfnet.se</v>
      </c>
      <c r="C92" t="str">
        <f>'001- CPU Utilization'!C92</f>
        <v>Livförsäkring</v>
      </c>
      <c r="D92" t="str">
        <f>'001- CPU Utilization'!D92</f>
        <v>PROD</v>
      </c>
      <c r="E92" t="str">
        <f>'001- CPU Utilization'!E92</f>
        <v>PLP</v>
      </c>
      <c r="F92" t="str">
        <f>'001- CPU Utilization'!F92</f>
        <v>Physical</v>
      </c>
      <c r="G92">
        <f>'001- CPU Utilization'!G92</f>
        <v>0.93</v>
      </c>
      <c r="H92">
        <f>'001- CPU Utilization'!H92</f>
        <v>0</v>
      </c>
      <c r="I92">
        <f>'001- CPU Utilization'!I92</f>
        <v>9.69</v>
      </c>
      <c r="J92">
        <f>VLOOKUP('000 - Consolidated'!$A92,'002 - Memory Utilization'!$A$2:$I$1012,7)</f>
        <v>18.04</v>
      </c>
      <c r="K92">
        <f>VLOOKUP('000 - Consolidated'!$A92,'002 - Memory Utilization'!$A$2:$I$1012,8)</f>
        <v>3.9</v>
      </c>
      <c r="L92">
        <f>VLOOKUP('000 - Consolidated'!$A92,'002 - Memory Utilization'!$A$2:$I$1012,9)</f>
        <v>22.02</v>
      </c>
      <c r="M92" t="str">
        <f>VLOOKUP('000 - Consolidated'!$A92,'003 - Storage Utilization'!$A$2:$I$1012,2)</f>
        <v>Microsoft Windows Server 2012 R2 Standard</v>
      </c>
      <c r="N92">
        <f>VLOOKUP('000 - Consolidated'!$A92,'003 - Storage Utilization'!$A$2:$I$1012,3)</f>
        <v>1280</v>
      </c>
      <c r="O92">
        <f>VLOOKUP('000 - Consolidated'!$A92,'003 - Storage Utilization'!$A$2:$I$1012,4)</f>
        <v>1215</v>
      </c>
      <c r="P92">
        <f>VLOOKUP('000 - Consolidated'!$A92,'003 - Storage Utilization'!$A$2:$I$1012,5)</f>
        <v>65</v>
      </c>
      <c r="Q92">
        <f>VLOOKUP('000 - Consolidated'!$A92,'003 - Storage Utilization'!$A$2:$I$1012,6)</f>
        <v>64</v>
      </c>
      <c r="R92">
        <f>VLOOKUP('000 - Consolidated'!$A92,'003 - Storage Utilization'!$A$2:$I$1012,7)</f>
        <v>1</v>
      </c>
      <c r="S92">
        <f>VLOOKUP('000 - Consolidated'!$A92,'003 - Storage Utilization'!$A$2:$I$1012,8)</f>
        <v>8</v>
      </c>
    </row>
    <row r="93" spans="1:19" x14ac:dyDescent="0.25">
      <c r="A93" t="str">
        <f>'001- CPU Utilization'!A93</f>
        <v>e75a0706</v>
      </c>
      <c r="B93" t="str">
        <f>'001- CPU Utilization'!B93</f>
        <v>E75A0706.lfad.lfnet.se</v>
      </c>
      <c r="C93" t="str">
        <f>'001- CPU Utilization'!C93</f>
        <v>Ett SAK</v>
      </c>
      <c r="D93" t="str">
        <f>'001- CPU Utilization'!D93</f>
        <v>TEST</v>
      </c>
      <c r="E93" t="str">
        <f>'001- CPU Utilization'!E93</f>
        <v>Ett SAK</v>
      </c>
      <c r="F93" t="str">
        <f>'001- CPU Utilization'!F93</f>
        <v>Physical</v>
      </c>
      <c r="G93">
        <f>'001- CPU Utilization'!G93</f>
        <v>1.72</v>
      </c>
      <c r="H93">
        <f>'001- CPU Utilization'!H93</f>
        <v>0</v>
      </c>
      <c r="I93">
        <f>'001- CPU Utilization'!I93</f>
        <v>15.79</v>
      </c>
      <c r="J93">
        <f>VLOOKUP('000 - Consolidated'!$A93,'002 - Memory Utilization'!$A$2:$I$1012,7)</f>
        <v>26.6</v>
      </c>
      <c r="K93">
        <f>VLOOKUP('000 - Consolidated'!$A93,'002 - Memory Utilization'!$A$2:$I$1012,8)</f>
        <v>4.0999999999999996</v>
      </c>
      <c r="L93">
        <f>VLOOKUP('000 - Consolidated'!$A93,'002 - Memory Utilization'!$A$2:$I$1012,9)</f>
        <v>43.51</v>
      </c>
      <c r="M93" t="str">
        <f>VLOOKUP('000 - Consolidated'!$A93,'003 - Storage Utilization'!$A$2:$I$1012,2)</f>
        <v>Microsoft Windows Server 2012 R2 Standard</v>
      </c>
      <c r="N93">
        <f>VLOOKUP('000 - Consolidated'!$A93,'003 - Storage Utilization'!$A$2:$I$1012,3)</f>
        <v>330</v>
      </c>
      <c r="O93">
        <f>VLOOKUP('000 - Consolidated'!$A93,'003 - Storage Utilization'!$A$2:$I$1012,4)</f>
        <v>188</v>
      </c>
      <c r="P93">
        <f>VLOOKUP('000 - Consolidated'!$A93,'003 - Storage Utilization'!$A$2:$I$1012,5)</f>
        <v>142</v>
      </c>
      <c r="Q93">
        <f>VLOOKUP('000 - Consolidated'!$A93,'003 - Storage Utilization'!$A$2:$I$1012,6)</f>
        <v>48</v>
      </c>
      <c r="R93">
        <f>VLOOKUP('000 - Consolidated'!$A93,'003 - Storage Utilization'!$A$2:$I$1012,7)</f>
        <v>2</v>
      </c>
      <c r="S93">
        <f>VLOOKUP('000 - Consolidated'!$A93,'003 - Storage Utilization'!$A$2:$I$1012,8)</f>
        <v>8</v>
      </c>
    </row>
    <row r="94" spans="1:19" x14ac:dyDescent="0.25">
      <c r="A94" t="str">
        <f>'001- CPU Utilization'!A94</f>
        <v>E75A0708</v>
      </c>
      <c r="B94" t="str">
        <f>'001- CPU Utilization'!B94</f>
        <v>E75A0708.lfad.lfnet.se</v>
      </c>
      <c r="C94" t="str">
        <f>'001- CPU Utilization'!C94</f>
        <v>Ett SAK</v>
      </c>
      <c r="D94" t="str">
        <f>'001- CPU Utilization'!D94</f>
        <v>TEST</v>
      </c>
      <c r="E94" t="str">
        <f>'001- CPU Utilization'!E94</f>
        <v>Ett SAK</v>
      </c>
      <c r="F94" t="str">
        <f>'001- CPU Utilization'!F94</f>
        <v>Physical</v>
      </c>
      <c r="G94">
        <f>'001- CPU Utilization'!G94</f>
        <v>5.2</v>
      </c>
      <c r="H94">
        <f>'001- CPU Utilization'!H94</f>
        <v>7.0000000000000007E-2</v>
      </c>
      <c r="I94">
        <f>'001- CPU Utilization'!I94</f>
        <v>93.49</v>
      </c>
      <c r="J94">
        <f>VLOOKUP('000 - Consolidated'!$A94,'002 - Memory Utilization'!$A$2:$I$1012,7)</f>
        <v>74.98</v>
      </c>
      <c r="K94">
        <f>VLOOKUP('000 - Consolidated'!$A94,'002 - Memory Utilization'!$A$2:$I$1012,8)</f>
        <v>6.93</v>
      </c>
      <c r="L94">
        <f>VLOOKUP('000 - Consolidated'!$A94,'002 - Memory Utilization'!$A$2:$I$1012,9)</f>
        <v>88.63</v>
      </c>
      <c r="M94" t="str">
        <f>VLOOKUP('000 - Consolidated'!$A94,'003 - Storage Utilization'!$A$2:$I$1012,2)</f>
        <v>Microsoft Windows Server 2012 R2 Standard</v>
      </c>
      <c r="N94">
        <f>VLOOKUP('000 - Consolidated'!$A94,'003 - Storage Utilization'!$A$2:$I$1012,3)</f>
        <v>380</v>
      </c>
      <c r="O94">
        <f>VLOOKUP('000 - Consolidated'!$A94,'003 - Storage Utilization'!$A$2:$I$1012,4)</f>
        <v>108</v>
      </c>
      <c r="P94">
        <f>VLOOKUP('000 - Consolidated'!$A94,'003 - Storage Utilization'!$A$2:$I$1012,5)</f>
        <v>272</v>
      </c>
      <c r="Q94">
        <f>VLOOKUP('000 - Consolidated'!$A94,'003 - Storage Utilization'!$A$2:$I$1012,6)</f>
        <v>128</v>
      </c>
      <c r="R94">
        <f>VLOOKUP('000 - Consolidated'!$A94,'003 - Storage Utilization'!$A$2:$I$1012,7)</f>
        <v>1</v>
      </c>
      <c r="S94">
        <f>VLOOKUP('000 - Consolidated'!$A94,'003 - Storage Utilization'!$A$2:$I$1012,8)</f>
        <v>8</v>
      </c>
    </row>
    <row r="95" spans="1:19" x14ac:dyDescent="0.25">
      <c r="A95" t="str">
        <f>'001- CPU Utilization'!A95</f>
        <v>e75a0709</v>
      </c>
      <c r="B95" t="str">
        <f>'001- CPU Utilization'!B95</f>
        <v>E75A0709.lfad.lfnet.se</v>
      </c>
      <c r="C95" t="str">
        <f>'001- CPU Utilization'!C95</f>
        <v>Ett SAK</v>
      </c>
      <c r="D95" t="str">
        <f>'001- CPU Utilization'!D95</f>
        <v>TEST</v>
      </c>
      <c r="E95" t="str">
        <f>'001- CPU Utilization'!E95</f>
        <v>Ett SAK</v>
      </c>
      <c r="F95" t="str">
        <f>'001- CPU Utilization'!F95</f>
        <v>Physical</v>
      </c>
      <c r="G95">
        <f>'001- CPU Utilization'!G95</f>
        <v>11.02</v>
      </c>
      <c r="H95">
        <f>'001- CPU Utilization'!H95</f>
        <v>0.01</v>
      </c>
      <c r="I95">
        <f>'001- CPU Utilization'!I95</f>
        <v>84.91</v>
      </c>
      <c r="J95">
        <f>VLOOKUP('000 - Consolidated'!$A95,'002 - Memory Utilization'!$A$2:$I$1012,7)</f>
        <v>47.37</v>
      </c>
      <c r="K95">
        <f>VLOOKUP('000 - Consolidated'!$A95,'002 - Memory Utilization'!$A$2:$I$1012,8)</f>
        <v>5.0599999999999996</v>
      </c>
      <c r="L95">
        <f>VLOOKUP('000 - Consolidated'!$A95,'002 - Memory Utilization'!$A$2:$I$1012,9)</f>
        <v>67.989999999999995</v>
      </c>
      <c r="M95" t="str">
        <f>VLOOKUP('000 - Consolidated'!$A95,'003 - Storage Utilization'!$A$2:$I$1012,2)</f>
        <v>Microsoft Windows Server 2012 R2 Standard</v>
      </c>
      <c r="N95">
        <f>VLOOKUP('000 - Consolidated'!$A95,'003 - Storage Utilization'!$A$2:$I$1012,3)</f>
        <v>580</v>
      </c>
      <c r="O95">
        <f>VLOOKUP('000 - Consolidated'!$A95,'003 - Storage Utilization'!$A$2:$I$1012,4)</f>
        <v>81</v>
      </c>
      <c r="P95">
        <f>VLOOKUP('000 - Consolidated'!$A95,'003 - Storage Utilization'!$A$2:$I$1012,5)</f>
        <v>499</v>
      </c>
      <c r="Q95">
        <f>VLOOKUP('000 - Consolidated'!$A95,'003 - Storage Utilization'!$A$2:$I$1012,6)</f>
        <v>64</v>
      </c>
      <c r="R95">
        <f>VLOOKUP('000 - Consolidated'!$A95,'003 - Storage Utilization'!$A$2:$I$1012,7)</f>
        <v>1</v>
      </c>
      <c r="S95">
        <f>VLOOKUP('000 - Consolidated'!$A95,'003 - Storage Utilization'!$A$2:$I$1012,8)</f>
        <v>8</v>
      </c>
    </row>
    <row r="96" spans="1:19" x14ac:dyDescent="0.25">
      <c r="A96" t="str">
        <f>'001- CPU Utilization'!A96</f>
        <v>e75a0710</v>
      </c>
      <c r="B96" t="str">
        <f>'001- CPU Utilization'!B96</f>
        <v>E75A0710.lfad.lfnet.se</v>
      </c>
      <c r="C96" t="str">
        <f>'001- CPU Utilization'!C96</f>
        <v>Ett SAK</v>
      </c>
      <c r="D96" t="str">
        <f>'001- CPU Utilization'!D96</f>
        <v>TEST</v>
      </c>
      <c r="E96" t="str">
        <f>'001- CPU Utilization'!E96</f>
        <v>Ett SAK</v>
      </c>
      <c r="F96" t="str">
        <f>'001- CPU Utilization'!F96</f>
        <v>Physical</v>
      </c>
      <c r="G96">
        <f>'001- CPU Utilization'!G96</f>
        <v>9.17</v>
      </c>
      <c r="H96">
        <f>'001- CPU Utilization'!H96</f>
        <v>0.01</v>
      </c>
      <c r="I96">
        <f>'001- CPU Utilization'!I96</f>
        <v>62.07</v>
      </c>
      <c r="J96">
        <f>VLOOKUP('000 - Consolidated'!$A96,'002 - Memory Utilization'!$A$2:$I$1012,7)</f>
        <v>38.71</v>
      </c>
      <c r="K96">
        <f>VLOOKUP('000 - Consolidated'!$A96,'002 - Memory Utilization'!$A$2:$I$1012,8)</f>
        <v>2.29</v>
      </c>
      <c r="L96">
        <f>VLOOKUP('000 - Consolidated'!$A96,'002 - Memory Utilization'!$A$2:$I$1012,9)</f>
        <v>72.650000000000006</v>
      </c>
      <c r="M96" t="str">
        <f>VLOOKUP('000 - Consolidated'!$A96,'003 - Storage Utilization'!$A$2:$I$1012,2)</f>
        <v>Microsoft Windows Server 2012 R2 Standard</v>
      </c>
      <c r="N96">
        <f>VLOOKUP('000 - Consolidated'!$A96,'003 - Storage Utilization'!$A$2:$I$1012,3)</f>
        <v>2904</v>
      </c>
      <c r="O96">
        <f>VLOOKUP('000 - Consolidated'!$A96,'003 - Storage Utilization'!$A$2:$I$1012,4)</f>
        <v>1002</v>
      </c>
      <c r="P96">
        <f>VLOOKUP('000 - Consolidated'!$A96,'003 - Storage Utilization'!$A$2:$I$1012,5)</f>
        <v>1902</v>
      </c>
      <c r="Q96">
        <f>VLOOKUP('000 - Consolidated'!$A96,'003 - Storage Utilization'!$A$2:$I$1012,6)</f>
        <v>144</v>
      </c>
      <c r="R96">
        <f>VLOOKUP('000 - Consolidated'!$A96,'003 - Storage Utilization'!$A$2:$I$1012,7)</f>
        <v>1</v>
      </c>
      <c r="S96">
        <f>VLOOKUP('000 - Consolidated'!$A96,'003 - Storage Utilization'!$A$2:$I$1012,8)</f>
        <v>8</v>
      </c>
    </row>
    <row r="97" spans="1:19" x14ac:dyDescent="0.25">
      <c r="A97" t="str">
        <f>'001- CPU Utilization'!A97</f>
        <v>E75DB0020</v>
      </c>
      <c r="B97" t="str">
        <f>'001- CPU Utilization'!B97</f>
        <v>E75DB0020.lfad.lfnet.se</v>
      </c>
      <c r="C97" t="str">
        <f>'001- CPU Utilization'!C97</f>
        <v>Skadehantering SAK</v>
      </c>
      <c r="D97" t="str">
        <f>'001- CPU Utilization'!D97</f>
        <v>PROD</v>
      </c>
      <c r="E97" t="str">
        <f>'001- CPU Utilization'!E97</f>
        <v>LF Driftkontroll</v>
      </c>
      <c r="F97" t="str">
        <f>'001- CPU Utilization'!F97</f>
        <v>Virtual</v>
      </c>
      <c r="G97">
        <f>'001- CPU Utilization'!G97</f>
        <v>11.19</v>
      </c>
      <c r="H97">
        <f>'001- CPU Utilization'!H97</f>
        <v>1.46</v>
      </c>
      <c r="I97">
        <f>'001- CPU Utilization'!I97</f>
        <v>81.61</v>
      </c>
      <c r="J97">
        <f>VLOOKUP('000 - Consolidated'!$A97,'002 - Memory Utilization'!$A$2:$I$1012,7)</f>
        <v>77.75</v>
      </c>
      <c r="K97">
        <f>VLOOKUP('000 - Consolidated'!$A97,'002 - Memory Utilization'!$A$2:$I$1012,8)</f>
        <v>7.75</v>
      </c>
      <c r="L97">
        <f>VLOOKUP('000 - Consolidated'!$A97,'002 - Memory Utilization'!$A$2:$I$1012,9)</f>
        <v>80.67</v>
      </c>
      <c r="M97" t="str">
        <f>VLOOKUP('000 - Consolidated'!$A97,'003 - Storage Utilization'!$A$2:$I$1012,2)</f>
        <v xml:space="preserve">Microsoft Windows Server 2008 R2 Enterprise </v>
      </c>
      <c r="N97">
        <f>VLOOKUP('000 - Consolidated'!$A97,'003 - Storage Utilization'!$A$2:$I$1012,3)</f>
        <v>9386</v>
      </c>
      <c r="O97">
        <f>VLOOKUP('000 - Consolidated'!$A97,'003 - Storage Utilization'!$A$2:$I$1012,4)</f>
        <v>3283</v>
      </c>
      <c r="P97">
        <f>VLOOKUP('000 - Consolidated'!$A97,'003 - Storage Utilization'!$A$2:$I$1012,5)</f>
        <v>6103</v>
      </c>
      <c r="Q97">
        <f>VLOOKUP('000 - Consolidated'!$A97,'003 - Storage Utilization'!$A$2:$I$1012,6)</f>
        <v>128</v>
      </c>
      <c r="R97">
        <f>VLOOKUP('000 - Consolidated'!$A97,'003 - Storage Utilization'!$A$2:$I$1012,7)</f>
        <v>2</v>
      </c>
      <c r="S97">
        <f>VLOOKUP('000 - Consolidated'!$A97,'003 - Storage Utilization'!$A$2:$I$1012,8)</f>
        <v>4</v>
      </c>
    </row>
    <row r="98" spans="1:19" x14ac:dyDescent="0.25">
      <c r="A98" t="str">
        <f>'001- CPU Utilization'!A98</f>
        <v>e75db0021</v>
      </c>
      <c r="B98" t="str">
        <f>'001- CPU Utilization'!B98</f>
        <v>E75DB0021.lfad.lfnet.se</v>
      </c>
      <c r="C98" t="str">
        <f>'001- CPU Utilization'!C98</f>
        <v>Livstöd</v>
      </c>
      <c r="D98" t="str">
        <f>'001- CPU Utilization'!D98</f>
        <v>PROD</v>
      </c>
      <c r="E98" t="str">
        <f>'001- CPU Utilization'!E98</f>
        <v>LiDB</v>
      </c>
      <c r="F98" t="str">
        <f>'001- CPU Utilization'!F98</f>
        <v>Virtual</v>
      </c>
      <c r="G98">
        <f>'001- CPU Utilization'!G98</f>
        <v>2.78</v>
      </c>
      <c r="H98">
        <f>'001- CPU Utilization'!H98</f>
        <v>0.71</v>
      </c>
      <c r="I98">
        <f>'001- CPU Utilization'!I98</f>
        <v>87.95</v>
      </c>
      <c r="J98">
        <f>VLOOKUP('000 - Consolidated'!$A98,'002 - Memory Utilization'!$A$2:$I$1012,7)</f>
        <v>69.73</v>
      </c>
      <c r="K98">
        <f>VLOOKUP('000 - Consolidated'!$A98,'002 - Memory Utilization'!$A$2:$I$1012,8)</f>
        <v>4.68</v>
      </c>
      <c r="L98">
        <f>VLOOKUP('000 - Consolidated'!$A98,'002 - Memory Utilization'!$A$2:$I$1012,9)</f>
        <v>77.87</v>
      </c>
      <c r="M98" t="str">
        <f>VLOOKUP('000 - Consolidated'!$A98,'003 - Storage Utilization'!$A$2:$I$1012,2)</f>
        <v xml:space="preserve">Microsoft Windows Server 2008 R2 Enterprise </v>
      </c>
      <c r="N98">
        <f>VLOOKUP('000 - Consolidated'!$A98,'003 - Storage Utilization'!$A$2:$I$1012,3)</f>
        <v>530</v>
      </c>
      <c r="O98">
        <f>VLOOKUP('000 - Consolidated'!$A98,'003 - Storage Utilization'!$A$2:$I$1012,4)</f>
        <v>314</v>
      </c>
      <c r="P98">
        <f>VLOOKUP('000 - Consolidated'!$A98,'003 - Storage Utilization'!$A$2:$I$1012,5)</f>
        <v>216</v>
      </c>
      <c r="Q98">
        <f>VLOOKUP('000 - Consolidated'!$A98,'003 - Storage Utilization'!$A$2:$I$1012,6)</f>
        <v>64</v>
      </c>
      <c r="R98">
        <f>VLOOKUP('000 - Consolidated'!$A98,'003 - Storage Utilization'!$A$2:$I$1012,7)</f>
        <v>2</v>
      </c>
      <c r="S98">
        <f>VLOOKUP('000 - Consolidated'!$A98,'003 - Storage Utilization'!$A$2:$I$1012,8)</f>
        <v>2</v>
      </c>
    </row>
    <row r="99" spans="1:19" x14ac:dyDescent="0.25">
      <c r="A99" t="str">
        <f>'001- CPU Utilization'!A99</f>
        <v>e75db0022</v>
      </c>
      <c r="B99" t="str">
        <f>'001- CPU Utilization'!B99</f>
        <v>E75DB0022.lfad.lfnet.se</v>
      </c>
      <c r="C99" t="str">
        <f>'001- CPU Utilization'!C99</f>
        <v>Beslutsstöd</v>
      </c>
      <c r="D99" t="str">
        <f>'001- CPU Utilization'!D99</f>
        <v>AT</v>
      </c>
      <c r="E99" t="str">
        <f>'001- CPU Utilization'!E99</f>
        <v>LFU Microstrategy</v>
      </c>
      <c r="F99" t="str">
        <f>'001- CPU Utilization'!F99</f>
        <v>Virtual</v>
      </c>
      <c r="G99">
        <f>'001- CPU Utilization'!G99</f>
        <v>1.63</v>
      </c>
      <c r="H99">
        <f>'001- CPU Utilization'!H99</f>
        <v>0.43</v>
      </c>
      <c r="I99">
        <f>'001- CPU Utilization'!I99</f>
        <v>79.44</v>
      </c>
      <c r="J99">
        <f>VLOOKUP('000 - Consolidated'!$A99,'002 - Memory Utilization'!$A$2:$I$1012,7)</f>
        <v>42.66</v>
      </c>
      <c r="K99">
        <f>VLOOKUP('000 - Consolidated'!$A99,'002 - Memory Utilization'!$A$2:$I$1012,8)</f>
        <v>6.02</v>
      </c>
      <c r="L99">
        <f>VLOOKUP('000 - Consolidated'!$A99,'002 - Memory Utilization'!$A$2:$I$1012,9)</f>
        <v>57.18</v>
      </c>
      <c r="M99" t="str">
        <f>VLOOKUP('000 - Consolidated'!$A99,'003 - Storage Utilization'!$A$2:$I$1012,2)</f>
        <v xml:space="preserve">Microsoft Windows Server 2008 R2 Enterprise </v>
      </c>
      <c r="N99">
        <f>VLOOKUP('000 - Consolidated'!$A99,'003 - Storage Utilization'!$A$2:$I$1012,3)</f>
        <v>5328</v>
      </c>
      <c r="O99">
        <f>VLOOKUP('000 - Consolidated'!$A99,'003 - Storage Utilization'!$A$2:$I$1012,4)</f>
        <v>3729</v>
      </c>
      <c r="P99">
        <f>VLOOKUP('000 - Consolidated'!$A99,'003 - Storage Utilization'!$A$2:$I$1012,5)</f>
        <v>1599</v>
      </c>
      <c r="Q99">
        <f>VLOOKUP('000 - Consolidated'!$A99,'003 - Storage Utilization'!$A$2:$I$1012,6)</f>
        <v>64</v>
      </c>
      <c r="R99">
        <f>VLOOKUP('000 - Consolidated'!$A99,'003 - Storage Utilization'!$A$2:$I$1012,7)</f>
        <v>2</v>
      </c>
      <c r="S99">
        <f>VLOOKUP('000 - Consolidated'!$A99,'003 - Storage Utilization'!$A$2:$I$1012,8)</f>
        <v>4</v>
      </c>
    </row>
    <row r="100" spans="1:19" x14ac:dyDescent="0.25">
      <c r="A100" t="str">
        <f>'001- CPU Utilization'!A100</f>
        <v>e75db0023</v>
      </c>
      <c r="B100" t="str">
        <f>'001- CPU Utilization'!B100</f>
        <v>E75DB0023.lfad.lfnet.se</v>
      </c>
      <c r="C100" t="str">
        <f>'001- CPU Utilization'!C100</f>
        <v>Motorförsäkring</v>
      </c>
      <c r="D100" t="str">
        <f>'001- CPU Utilization'!D100</f>
        <v>PT</v>
      </c>
      <c r="E100" t="str">
        <f>'001- CPU Utilization'!E100</f>
        <v>Sally</v>
      </c>
      <c r="F100" t="str">
        <f>'001- CPU Utilization'!F100</f>
        <v>Virtual</v>
      </c>
      <c r="G100">
        <f>'001- CPU Utilization'!G100</f>
        <v>36.57</v>
      </c>
      <c r="H100">
        <f>'001- CPU Utilization'!H100</f>
        <v>5.77</v>
      </c>
      <c r="I100">
        <f>'001- CPU Utilization'!I100</f>
        <v>99.54</v>
      </c>
      <c r="J100">
        <f>VLOOKUP('000 - Consolidated'!$A100,'002 - Memory Utilization'!$A$2:$I$1012,7)</f>
        <v>51.55</v>
      </c>
      <c r="K100">
        <f>VLOOKUP('000 - Consolidated'!$A100,'002 - Memory Utilization'!$A$2:$I$1012,8)</f>
        <v>7.77</v>
      </c>
      <c r="L100">
        <f>VLOOKUP('000 - Consolidated'!$A100,'002 - Memory Utilization'!$A$2:$I$1012,9)</f>
        <v>54.82</v>
      </c>
      <c r="M100" t="str">
        <f>VLOOKUP('000 - Consolidated'!$A100,'003 - Storage Utilization'!$A$2:$I$1012,2)</f>
        <v xml:space="preserve">Microsoft Windows Server 2008 R2 Enterprise </v>
      </c>
      <c r="N100">
        <f>VLOOKUP('000 - Consolidated'!$A100,'003 - Storage Utilization'!$A$2:$I$1012,3)</f>
        <v>4283</v>
      </c>
      <c r="O100">
        <f>VLOOKUP('000 - Consolidated'!$A100,'003 - Storage Utilization'!$A$2:$I$1012,4)</f>
        <v>2439</v>
      </c>
      <c r="P100">
        <f>VLOOKUP('000 - Consolidated'!$A100,'003 - Storage Utilization'!$A$2:$I$1012,5)</f>
        <v>1844</v>
      </c>
      <c r="Q100">
        <f>VLOOKUP('000 - Consolidated'!$A100,'003 - Storage Utilization'!$A$2:$I$1012,6)</f>
        <v>128</v>
      </c>
      <c r="R100">
        <f>VLOOKUP('000 - Consolidated'!$A100,'003 - Storage Utilization'!$A$2:$I$1012,7)</f>
        <v>2</v>
      </c>
      <c r="S100">
        <f>VLOOKUP('000 - Consolidated'!$A100,'003 - Storage Utilization'!$A$2:$I$1012,8)</f>
        <v>4</v>
      </c>
    </row>
    <row r="101" spans="1:19" x14ac:dyDescent="0.25">
      <c r="A101" t="str">
        <f>'001- CPU Utilization'!A101</f>
        <v>e75db0025</v>
      </c>
      <c r="B101" t="str">
        <f>'001- CPU Utilization'!B101</f>
        <v>E75DB0025.lfad.lfnet.se</v>
      </c>
      <c r="C101" t="str">
        <f>'001- CPU Utilization'!C101</f>
        <v>Kund</v>
      </c>
      <c r="D101" t="str">
        <f>'001- CPU Utilization'!D101</f>
        <v>AT</v>
      </c>
      <c r="E101" t="str">
        <f>'001- CPU Utilization'!E101</f>
        <v>Questionnaire Services</v>
      </c>
      <c r="F101" t="str">
        <f>'001- CPU Utilization'!F101</f>
        <v>Virtual</v>
      </c>
      <c r="G101">
        <f>'001- CPU Utilization'!G101</f>
        <v>1.86</v>
      </c>
      <c r="H101">
        <f>'001- CPU Utilization'!H101</f>
        <v>0.42</v>
      </c>
      <c r="I101">
        <f>'001- CPU Utilization'!I101</f>
        <v>86.34</v>
      </c>
      <c r="J101">
        <f>VLOOKUP('000 - Consolidated'!$A101,'002 - Memory Utilization'!$A$2:$I$1012,7)</f>
        <v>65.37</v>
      </c>
      <c r="K101">
        <f>VLOOKUP('000 - Consolidated'!$A101,'002 - Memory Utilization'!$A$2:$I$1012,8)</f>
        <v>5.96</v>
      </c>
      <c r="L101">
        <f>VLOOKUP('000 - Consolidated'!$A101,'002 - Memory Utilization'!$A$2:$I$1012,9)</f>
        <v>77.58</v>
      </c>
      <c r="M101" t="str">
        <f>VLOOKUP('000 - Consolidated'!$A101,'003 - Storage Utilization'!$A$2:$I$1012,2)</f>
        <v xml:space="preserve">Microsoft Windows Server 2008 R2 Enterprise </v>
      </c>
      <c r="N101">
        <f>VLOOKUP('000 - Consolidated'!$A101,'003 - Storage Utilization'!$A$2:$I$1012,3)</f>
        <v>2260</v>
      </c>
      <c r="O101">
        <f>VLOOKUP('000 - Consolidated'!$A101,'003 - Storage Utilization'!$A$2:$I$1012,4)</f>
        <v>1101</v>
      </c>
      <c r="P101">
        <f>VLOOKUP('000 - Consolidated'!$A101,'003 - Storage Utilization'!$A$2:$I$1012,5)</f>
        <v>1159</v>
      </c>
      <c r="Q101">
        <f>VLOOKUP('000 - Consolidated'!$A101,'003 - Storage Utilization'!$A$2:$I$1012,6)</f>
        <v>80</v>
      </c>
      <c r="R101">
        <f>VLOOKUP('000 - Consolidated'!$A101,'003 - Storage Utilization'!$A$2:$I$1012,7)</f>
        <v>2</v>
      </c>
      <c r="S101">
        <f>VLOOKUP('000 - Consolidated'!$A101,'003 - Storage Utilization'!$A$2:$I$1012,8)</f>
        <v>3</v>
      </c>
    </row>
    <row r="102" spans="1:19" x14ac:dyDescent="0.25">
      <c r="A102" t="str">
        <f>'001- CPU Utilization'!A102</f>
        <v>E75DB0026</v>
      </c>
      <c r="B102" t="str">
        <f>'001- CPU Utilization'!B102</f>
        <v>E75DB0026.lfad.lfnet.se</v>
      </c>
      <c r="C102" t="str">
        <f>'001- CPU Utilization'!C102</f>
        <v>Ekonomi och Finans</v>
      </c>
      <c r="D102" t="str">
        <f>'001- CPU Utilization'!D102</f>
        <v>AT</v>
      </c>
      <c r="E102" t="str">
        <f>'001- CPU Utilization'!E102</f>
        <v>SOLO10</v>
      </c>
      <c r="F102" t="str">
        <f>'001- CPU Utilization'!F102</f>
        <v>Virtual</v>
      </c>
      <c r="G102">
        <f>'001- CPU Utilization'!G102</f>
        <v>3.06</v>
      </c>
      <c r="H102">
        <f>'001- CPU Utilization'!H102</f>
        <v>0.46</v>
      </c>
      <c r="I102">
        <f>'001- CPU Utilization'!I102</f>
        <v>91.84</v>
      </c>
      <c r="J102">
        <f>VLOOKUP('000 - Consolidated'!$A102,'002 - Memory Utilization'!$A$2:$I$1012,7)</f>
        <v>63.31</v>
      </c>
      <c r="K102">
        <f>VLOOKUP('000 - Consolidated'!$A102,'002 - Memory Utilization'!$A$2:$I$1012,8)</f>
        <v>8.64</v>
      </c>
      <c r="L102">
        <f>VLOOKUP('000 - Consolidated'!$A102,'002 - Memory Utilization'!$A$2:$I$1012,9)</f>
        <v>76.209999999999994</v>
      </c>
      <c r="M102" t="str">
        <f>VLOOKUP('000 - Consolidated'!$A102,'003 - Storage Utilization'!$A$2:$I$1012,2)</f>
        <v xml:space="preserve">Microsoft Windows Server 2008 R2 Enterprise </v>
      </c>
      <c r="N102">
        <f>VLOOKUP('000 - Consolidated'!$A102,'003 - Storage Utilization'!$A$2:$I$1012,3)</f>
        <v>4328</v>
      </c>
      <c r="O102">
        <f>VLOOKUP('000 - Consolidated'!$A102,'003 - Storage Utilization'!$A$2:$I$1012,4)</f>
        <v>2510</v>
      </c>
      <c r="P102">
        <f>VLOOKUP('000 - Consolidated'!$A102,'003 - Storage Utilization'!$A$2:$I$1012,5)</f>
        <v>1818</v>
      </c>
      <c r="Q102">
        <f>VLOOKUP('000 - Consolidated'!$A102,'003 - Storage Utilization'!$A$2:$I$1012,6)</f>
        <v>66</v>
      </c>
      <c r="R102">
        <f>VLOOKUP('000 - Consolidated'!$A102,'003 - Storage Utilization'!$A$2:$I$1012,7)</f>
        <v>1</v>
      </c>
      <c r="S102">
        <f>VLOOKUP('000 - Consolidated'!$A102,'003 - Storage Utilization'!$A$2:$I$1012,8)</f>
        <v>5</v>
      </c>
    </row>
    <row r="103" spans="1:19" x14ac:dyDescent="0.25">
      <c r="A103" t="str">
        <f>'001- CPU Utilization'!A103</f>
        <v>E75DB0026</v>
      </c>
      <c r="B103" t="str">
        <f>'001- CPU Utilization'!B103</f>
        <v>E75DB0026.lfad.lfnet.se</v>
      </c>
      <c r="C103" t="str">
        <f>'001- CPU Utilization'!C103</f>
        <v>Ekonomi och Finans</v>
      </c>
      <c r="D103" t="str">
        <f>'001- CPU Utilization'!D103</f>
        <v>AT</v>
      </c>
      <c r="E103" t="str">
        <f>'001- CPU Utilization'!E103</f>
        <v>Cognos Planning</v>
      </c>
      <c r="F103" t="str">
        <f>'001- CPU Utilization'!F103</f>
        <v>Virtual</v>
      </c>
      <c r="G103">
        <f>'001- CPU Utilization'!G103</f>
        <v>3.06</v>
      </c>
      <c r="H103">
        <f>'001- CPU Utilization'!H103</f>
        <v>0.46</v>
      </c>
      <c r="I103">
        <f>'001- CPU Utilization'!I103</f>
        <v>91.84</v>
      </c>
      <c r="J103">
        <f>VLOOKUP('000 - Consolidated'!$A103,'002 - Memory Utilization'!$A$2:$I$1012,7)</f>
        <v>63.31</v>
      </c>
      <c r="K103">
        <f>VLOOKUP('000 - Consolidated'!$A103,'002 - Memory Utilization'!$A$2:$I$1012,8)</f>
        <v>8.64</v>
      </c>
      <c r="L103">
        <f>VLOOKUP('000 - Consolidated'!$A103,'002 - Memory Utilization'!$A$2:$I$1012,9)</f>
        <v>76.209999999999994</v>
      </c>
      <c r="M103" t="str">
        <f>VLOOKUP('000 - Consolidated'!$A103,'003 - Storage Utilization'!$A$2:$I$1012,2)</f>
        <v xml:space="preserve">Microsoft Windows Server 2008 R2 Enterprise </v>
      </c>
      <c r="N103">
        <f>VLOOKUP('000 - Consolidated'!$A103,'003 - Storage Utilization'!$A$2:$I$1012,3)</f>
        <v>4328</v>
      </c>
      <c r="O103">
        <f>VLOOKUP('000 - Consolidated'!$A103,'003 - Storage Utilization'!$A$2:$I$1012,4)</f>
        <v>2510</v>
      </c>
      <c r="P103">
        <f>VLOOKUP('000 - Consolidated'!$A103,'003 - Storage Utilization'!$A$2:$I$1012,5)</f>
        <v>1818</v>
      </c>
      <c r="Q103">
        <f>VLOOKUP('000 - Consolidated'!$A103,'003 - Storage Utilization'!$A$2:$I$1012,6)</f>
        <v>66</v>
      </c>
      <c r="R103">
        <f>VLOOKUP('000 - Consolidated'!$A103,'003 - Storage Utilization'!$A$2:$I$1012,7)</f>
        <v>1</v>
      </c>
      <c r="S103">
        <f>VLOOKUP('000 - Consolidated'!$A103,'003 - Storage Utilization'!$A$2:$I$1012,8)</f>
        <v>5</v>
      </c>
    </row>
    <row r="104" spans="1:19" x14ac:dyDescent="0.25">
      <c r="A104" t="str">
        <f>'001- CPU Utilization'!A104</f>
        <v>E75DB0026</v>
      </c>
      <c r="B104" t="str">
        <f>'001- CPU Utilization'!B104</f>
        <v>E75DB0026.lfad.lfnet.se</v>
      </c>
      <c r="C104" t="str">
        <f>'001- CPU Utilization'!C104</f>
        <v>Ekonomi och Finans</v>
      </c>
      <c r="D104" t="str">
        <f>'001- CPU Utilization'!D104</f>
        <v>AT</v>
      </c>
      <c r="E104" t="str">
        <f>'001- CPU Utilization'!E104</f>
        <v>Puma</v>
      </c>
      <c r="F104" t="str">
        <f>'001- CPU Utilization'!F104</f>
        <v>Virtual</v>
      </c>
      <c r="G104">
        <f>'001- CPU Utilization'!G104</f>
        <v>3.06</v>
      </c>
      <c r="H104">
        <f>'001- CPU Utilization'!H104</f>
        <v>0.46</v>
      </c>
      <c r="I104">
        <f>'001- CPU Utilization'!I104</f>
        <v>91.84</v>
      </c>
      <c r="J104">
        <f>VLOOKUP('000 - Consolidated'!$A104,'002 - Memory Utilization'!$A$2:$I$1012,7)</f>
        <v>63.31</v>
      </c>
      <c r="K104">
        <f>VLOOKUP('000 - Consolidated'!$A104,'002 - Memory Utilization'!$A$2:$I$1012,8)</f>
        <v>8.64</v>
      </c>
      <c r="L104">
        <f>VLOOKUP('000 - Consolidated'!$A104,'002 - Memory Utilization'!$A$2:$I$1012,9)</f>
        <v>76.209999999999994</v>
      </c>
      <c r="M104" t="str">
        <f>VLOOKUP('000 - Consolidated'!$A104,'003 - Storage Utilization'!$A$2:$I$1012,2)</f>
        <v xml:space="preserve">Microsoft Windows Server 2008 R2 Enterprise </v>
      </c>
      <c r="N104">
        <f>VLOOKUP('000 - Consolidated'!$A104,'003 - Storage Utilization'!$A$2:$I$1012,3)</f>
        <v>4328</v>
      </c>
      <c r="O104">
        <f>VLOOKUP('000 - Consolidated'!$A104,'003 - Storage Utilization'!$A$2:$I$1012,4)</f>
        <v>2510</v>
      </c>
      <c r="P104">
        <f>VLOOKUP('000 - Consolidated'!$A104,'003 - Storage Utilization'!$A$2:$I$1012,5)</f>
        <v>1818</v>
      </c>
      <c r="Q104">
        <f>VLOOKUP('000 - Consolidated'!$A104,'003 - Storage Utilization'!$A$2:$I$1012,6)</f>
        <v>66</v>
      </c>
      <c r="R104">
        <f>VLOOKUP('000 - Consolidated'!$A104,'003 - Storage Utilization'!$A$2:$I$1012,7)</f>
        <v>1</v>
      </c>
      <c r="S104">
        <f>VLOOKUP('000 - Consolidated'!$A104,'003 - Storage Utilization'!$A$2:$I$1012,8)</f>
        <v>5</v>
      </c>
    </row>
    <row r="105" spans="1:19" x14ac:dyDescent="0.25">
      <c r="A105" t="str">
        <f>'001- CPU Utilization'!A105</f>
        <v>E75DB0026</v>
      </c>
      <c r="B105" t="str">
        <f>'001- CPU Utilization'!B105</f>
        <v>E75DB0026.lfad.lfnet.se</v>
      </c>
      <c r="C105" t="str">
        <f>'001- CPU Utilization'!C105</f>
        <v>Ekonomi och Finans</v>
      </c>
      <c r="D105" t="str">
        <f>'001- CPU Utilization'!D105</f>
        <v>AT</v>
      </c>
      <c r="E105" t="str">
        <f>'001- CPU Utilization'!E105</f>
        <v>Cognos Controller</v>
      </c>
      <c r="F105" t="str">
        <f>'001- CPU Utilization'!F105</f>
        <v>Virtual</v>
      </c>
      <c r="G105">
        <f>'001- CPU Utilization'!G105</f>
        <v>3.06</v>
      </c>
      <c r="H105">
        <f>'001- CPU Utilization'!H105</f>
        <v>0.46</v>
      </c>
      <c r="I105">
        <f>'001- CPU Utilization'!I105</f>
        <v>91.84</v>
      </c>
      <c r="J105">
        <f>VLOOKUP('000 - Consolidated'!$A105,'002 - Memory Utilization'!$A$2:$I$1012,7)</f>
        <v>63.31</v>
      </c>
      <c r="K105">
        <f>VLOOKUP('000 - Consolidated'!$A105,'002 - Memory Utilization'!$A$2:$I$1012,8)</f>
        <v>8.64</v>
      </c>
      <c r="L105">
        <f>VLOOKUP('000 - Consolidated'!$A105,'002 - Memory Utilization'!$A$2:$I$1012,9)</f>
        <v>76.209999999999994</v>
      </c>
      <c r="M105" t="str">
        <f>VLOOKUP('000 - Consolidated'!$A105,'003 - Storage Utilization'!$A$2:$I$1012,2)</f>
        <v xml:space="preserve">Microsoft Windows Server 2008 R2 Enterprise </v>
      </c>
      <c r="N105">
        <f>VLOOKUP('000 - Consolidated'!$A105,'003 - Storage Utilization'!$A$2:$I$1012,3)</f>
        <v>4328</v>
      </c>
      <c r="O105">
        <f>VLOOKUP('000 - Consolidated'!$A105,'003 - Storage Utilization'!$A$2:$I$1012,4)</f>
        <v>2510</v>
      </c>
      <c r="P105">
        <f>VLOOKUP('000 - Consolidated'!$A105,'003 - Storage Utilization'!$A$2:$I$1012,5)</f>
        <v>1818</v>
      </c>
      <c r="Q105">
        <f>VLOOKUP('000 - Consolidated'!$A105,'003 - Storage Utilization'!$A$2:$I$1012,6)</f>
        <v>66</v>
      </c>
      <c r="R105">
        <f>VLOOKUP('000 - Consolidated'!$A105,'003 - Storage Utilization'!$A$2:$I$1012,7)</f>
        <v>1</v>
      </c>
      <c r="S105">
        <f>VLOOKUP('000 - Consolidated'!$A105,'003 - Storage Utilization'!$A$2:$I$1012,8)</f>
        <v>5</v>
      </c>
    </row>
    <row r="106" spans="1:19" x14ac:dyDescent="0.25">
      <c r="A106" t="str">
        <f>'001- CPU Utilization'!A106</f>
        <v>E75DB0026</v>
      </c>
      <c r="B106" t="str">
        <f>'001- CPU Utilization'!B106</f>
        <v>E75DB0026.lfad.lfnet.se</v>
      </c>
      <c r="C106" t="str">
        <f>'001- CPU Utilization'!C106</f>
        <v>Stöd LFAB</v>
      </c>
      <c r="D106" t="str">
        <f>'001- CPU Utilization'!D106</f>
        <v>AT</v>
      </c>
      <c r="E106" t="str">
        <f>'001- CPU Utilization'!E106</f>
        <v>Peoplesoft ELM</v>
      </c>
      <c r="F106" t="str">
        <f>'001- CPU Utilization'!F106</f>
        <v>Virtual</v>
      </c>
      <c r="G106">
        <f>'001- CPU Utilization'!G106</f>
        <v>3.06</v>
      </c>
      <c r="H106">
        <f>'001- CPU Utilization'!H106</f>
        <v>0.46</v>
      </c>
      <c r="I106">
        <f>'001- CPU Utilization'!I106</f>
        <v>91.84</v>
      </c>
      <c r="J106">
        <f>VLOOKUP('000 - Consolidated'!$A106,'002 - Memory Utilization'!$A$2:$I$1012,7)</f>
        <v>63.31</v>
      </c>
      <c r="K106">
        <f>VLOOKUP('000 - Consolidated'!$A106,'002 - Memory Utilization'!$A$2:$I$1012,8)</f>
        <v>8.64</v>
      </c>
      <c r="L106">
        <f>VLOOKUP('000 - Consolidated'!$A106,'002 - Memory Utilization'!$A$2:$I$1012,9)</f>
        <v>76.209999999999994</v>
      </c>
      <c r="M106" t="str">
        <f>VLOOKUP('000 - Consolidated'!$A106,'003 - Storage Utilization'!$A$2:$I$1012,2)</f>
        <v xml:space="preserve">Microsoft Windows Server 2008 R2 Enterprise </v>
      </c>
      <c r="N106">
        <f>VLOOKUP('000 - Consolidated'!$A106,'003 - Storage Utilization'!$A$2:$I$1012,3)</f>
        <v>4328</v>
      </c>
      <c r="O106">
        <f>VLOOKUP('000 - Consolidated'!$A106,'003 - Storage Utilization'!$A$2:$I$1012,4)</f>
        <v>2510</v>
      </c>
      <c r="P106">
        <f>VLOOKUP('000 - Consolidated'!$A106,'003 - Storage Utilization'!$A$2:$I$1012,5)</f>
        <v>1818</v>
      </c>
      <c r="Q106">
        <f>VLOOKUP('000 - Consolidated'!$A106,'003 - Storage Utilization'!$A$2:$I$1012,6)</f>
        <v>66</v>
      </c>
      <c r="R106">
        <f>VLOOKUP('000 - Consolidated'!$A106,'003 - Storage Utilization'!$A$2:$I$1012,7)</f>
        <v>1</v>
      </c>
      <c r="S106">
        <f>VLOOKUP('000 - Consolidated'!$A106,'003 - Storage Utilization'!$A$2:$I$1012,8)</f>
        <v>5</v>
      </c>
    </row>
    <row r="107" spans="1:19" x14ac:dyDescent="0.25">
      <c r="A107" t="str">
        <f>'001- CPU Utilization'!A107</f>
        <v>e75db0027</v>
      </c>
      <c r="B107" t="str">
        <f>'001- CPU Utilization'!B107</f>
        <v>E75DB0027.lfad.lfnet.se</v>
      </c>
      <c r="C107" t="str">
        <f>'001- CPU Utilization'!C107</f>
        <v>Kund</v>
      </c>
      <c r="D107" t="str">
        <f>'001- CPU Utilization'!D107</f>
        <v>PROD</v>
      </c>
      <c r="E107" t="str">
        <f>'001- CPU Utilization'!E107</f>
        <v>ProdHopp</v>
      </c>
      <c r="F107" t="str">
        <f>'001- CPU Utilization'!F107</f>
        <v>Virtual</v>
      </c>
      <c r="G107">
        <f>'001- CPU Utilization'!G107</f>
        <v>23.05</v>
      </c>
      <c r="H107">
        <f>'001- CPU Utilization'!H107</f>
        <v>1.26</v>
      </c>
      <c r="I107">
        <f>'001- CPU Utilization'!I107</f>
        <v>100</v>
      </c>
      <c r="J107">
        <f>VLOOKUP('000 - Consolidated'!$A107,'002 - Memory Utilization'!$A$2:$I$1012,7)</f>
        <v>76.66</v>
      </c>
      <c r="K107">
        <f>VLOOKUP('000 - Consolidated'!$A107,'002 - Memory Utilization'!$A$2:$I$1012,8)</f>
        <v>3.16</v>
      </c>
      <c r="L107">
        <f>VLOOKUP('000 - Consolidated'!$A107,'002 - Memory Utilization'!$A$2:$I$1012,9)</f>
        <v>82.47</v>
      </c>
      <c r="M107" t="str">
        <f>VLOOKUP('000 - Consolidated'!$A107,'003 - Storage Utilization'!$A$2:$I$1012,2)</f>
        <v>Microsoft Windows Server 2016 Standard</v>
      </c>
      <c r="N107">
        <f>VLOOKUP('000 - Consolidated'!$A107,'003 - Storage Utilization'!$A$2:$I$1012,3)</f>
        <v>260</v>
      </c>
      <c r="O107">
        <f>VLOOKUP('000 - Consolidated'!$A107,'003 - Storage Utilization'!$A$2:$I$1012,4)</f>
        <v>238</v>
      </c>
      <c r="P107">
        <f>VLOOKUP('000 - Consolidated'!$A107,'003 - Storage Utilization'!$A$2:$I$1012,5)</f>
        <v>22</v>
      </c>
      <c r="Q107">
        <f>VLOOKUP('000 - Consolidated'!$A107,'003 - Storage Utilization'!$A$2:$I$1012,6)</f>
        <v>16</v>
      </c>
      <c r="R107">
        <f>VLOOKUP('000 - Consolidated'!$A107,'003 - Storage Utilization'!$A$2:$I$1012,7)</f>
        <v>2</v>
      </c>
      <c r="S107">
        <f>VLOOKUP('000 - Consolidated'!$A107,'003 - Storage Utilization'!$A$2:$I$1012,8)</f>
        <v>2</v>
      </c>
    </row>
    <row r="108" spans="1:19" x14ac:dyDescent="0.25">
      <c r="A108" t="str">
        <f>'001- CPU Utilization'!A108</f>
        <v>e75db0028</v>
      </c>
      <c r="B108" t="str">
        <f>'001- CPU Utilization'!B108</f>
        <v>E75DB0028.lfad.lfnet.se</v>
      </c>
      <c r="C108" t="str">
        <f>'001- CPU Utilization'!C108</f>
        <v>Motorförsäkring</v>
      </c>
      <c r="D108" t="str">
        <f>'001- CPU Utilization'!D108</f>
        <v>PT</v>
      </c>
      <c r="E108" t="str">
        <f>'001- CPU Utilization'!E108</f>
        <v>Bilklassning</v>
      </c>
      <c r="F108" t="str">
        <f>'001- CPU Utilization'!F108</f>
        <v>Virtual</v>
      </c>
      <c r="G108">
        <f>'001- CPU Utilization'!G108</f>
        <v>14.23</v>
      </c>
      <c r="H108">
        <f>'001- CPU Utilization'!H108</f>
        <v>3.69</v>
      </c>
      <c r="I108">
        <f>'001- CPU Utilization'!I108</f>
        <v>100</v>
      </c>
      <c r="J108">
        <f>VLOOKUP('000 - Consolidated'!$A108,'002 - Memory Utilization'!$A$2:$I$1012,7)</f>
        <v>39.32</v>
      </c>
      <c r="K108">
        <f>VLOOKUP('000 - Consolidated'!$A108,'002 - Memory Utilization'!$A$2:$I$1012,8)</f>
        <v>9.24</v>
      </c>
      <c r="L108">
        <f>VLOOKUP('000 - Consolidated'!$A108,'002 - Memory Utilization'!$A$2:$I$1012,9)</f>
        <v>44.52</v>
      </c>
      <c r="M108" t="str">
        <f>VLOOKUP('000 - Consolidated'!$A108,'003 - Storage Utilization'!$A$2:$I$1012,2)</f>
        <v xml:space="preserve">Microsoft Windows Server 2008 R2 Enterprise </v>
      </c>
      <c r="N108">
        <f>VLOOKUP('000 - Consolidated'!$A108,'003 - Storage Utilization'!$A$2:$I$1012,3)</f>
        <v>1153</v>
      </c>
      <c r="O108">
        <f>VLOOKUP('000 - Consolidated'!$A108,'003 - Storage Utilization'!$A$2:$I$1012,4)</f>
        <v>481</v>
      </c>
      <c r="P108">
        <f>VLOOKUP('000 - Consolidated'!$A108,'003 - Storage Utilization'!$A$2:$I$1012,5)</f>
        <v>672</v>
      </c>
      <c r="Q108">
        <f>VLOOKUP('000 - Consolidated'!$A108,'003 - Storage Utilization'!$A$2:$I$1012,6)</f>
        <v>64</v>
      </c>
      <c r="R108">
        <f>VLOOKUP('000 - Consolidated'!$A108,'003 - Storage Utilization'!$A$2:$I$1012,7)</f>
        <v>1</v>
      </c>
      <c r="S108">
        <f>VLOOKUP('000 - Consolidated'!$A108,'003 - Storage Utilization'!$A$2:$I$1012,8)</f>
        <v>4</v>
      </c>
    </row>
    <row r="109" spans="1:19" x14ac:dyDescent="0.25">
      <c r="A109" t="str">
        <f>'001- CPU Utilization'!A109</f>
        <v>e75db0029</v>
      </c>
      <c r="B109" t="str">
        <f>'001- CPU Utilization'!B109</f>
        <v>E75DB0029.lfad.lfnet.se</v>
      </c>
      <c r="C109" t="str">
        <f>'001- CPU Utilization'!C109</f>
        <v>Livstöd</v>
      </c>
      <c r="D109" t="str">
        <f>'001- CPU Utilization'!D109</f>
        <v>AT</v>
      </c>
      <c r="E109" t="str">
        <f>'001- CPU Utilization'!E109</f>
        <v>Ett LIV Sök Dokument</v>
      </c>
      <c r="F109" t="str">
        <f>'001- CPU Utilization'!F109</f>
        <v>Virtual</v>
      </c>
      <c r="G109">
        <f>'001- CPU Utilization'!G109</f>
        <v>1.26</v>
      </c>
      <c r="H109">
        <f>'001- CPU Utilization'!H109</f>
        <v>0.44</v>
      </c>
      <c r="I109">
        <f>'001- CPU Utilization'!I109</f>
        <v>90.27</v>
      </c>
      <c r="J109">
        <f>VLOOKUP('000 - Consolidated'!$A109,'002 - Memory Utilization'!$A$2:$I$1012,7)</f>
        <v>38.69</v>
      </c>
      <c r="K109">
        <f>VLOOKUP('000 - Consolidated'!$A109,'002 - Memory Utilization'!$A$2:$I$1012,8)</f>
        <v>5.72</v>
      </c>
      <c r="L109">
        <f>VLOOKUP('000 - Consolidated'!$A109,'002 - Memory Utilization'!$A$2:$I$1012,9)</f>
        <v>44.85</v>
      </c>
      <c r="M109" t="str">
        <f>VLOOKUP('000 - Consolidated'!$A109,'003 - Storage Utilization'!$A$2:$I$1012,2)</f>
        <v xml:space="preserve">Microsoft Windows Server 2008 R2 Enterprise </v>
      </c>
      <c r="N109">
        <f>VLOOKUP('000 - Consolidated'!$A109,'003 - Storage Utilization'!$A$2:$I$1012,3)</f>
        <v>595</v>
      </c>
      <c r="O109">
        <f>VLOOKUP('000 - Consolidated'!$A109,'003 - Storage Utilization'!$A$2:$I$1012,4)</f>
        <v>408</v>
      </c>
      <c r="P109">
        <f>VLOOKUP('000 - Consolidated'!$A109,'003 - Storage Utilization'!$A$2:$I$1012,5)</f>
        <v>187</v>
      </c>
      <c r="Q109">
        <f>VLOOKUP('000 - Consolidated'!$A109,'003 - Storage Utilization'!$A$2:$I$1012,6)</f>
        <v>36</v>
      </c>
      <c r="R109">
        <f>VLOOKUP('000 - Consolidated'!$A109,'003 - Storage Utilization'!$A$2:$I$1012,7)</f>
        <v>2</v>
      </c>
      <c r="S109">
        <f>VLOOKUP('000 - Consolidated'!$A109,'003 - Storage Utilization'!$A$2:$I$1012,8)</f>
        <v>2</v>
      </c>
    </row>
    <row r="110" spans="1:19" x14ac:dyDescent="0.25">
      <c r="A110" t="str">
        <f>'001- CPU Utilization'!A110</f>
        <v>E75DB0030</v>
      </c>
      <c r="B110" t="str">
        <f>'001- CPU Utilization'!B110</f>
        <v>E75DB0030.lfad.lfnet.se</v>
      </c>
      <c r="C110" t="str">
        <f>'001- CPU Utilization'!C110</f>
        <v>Återförsäkring</v>
      </c>
      <c r="D110" t="str">
        <f>'001- CPU Utilization'!D110</f>
        <v>PROD</v>
      </c>
      <c r="E110" t="str">
        <f>'001- CPU Utilization'!E110</f>
        <v>E1-Brygga</v>
      </c>
      <c r="F110" t="str">
        <f>'001- CPU Utilization'!F110</f>
        <v>Virtual</v>
      </c>
      <c r="G110">
        <f>'001- CPU Utilization'!G110</f>
        <v>8.24</v>
      </c>
      <c r="H110">
        <f>'001- CPU Utilization'!H110</f>
        <v>0.76</v>
      </c>
      <c r="I110">
        <f>'001- CPU Utilization'!I110</f>
        <v>99.95</v>
      </c>
      <c r="J110">
        <f>VLOOKUP('000 - Consolidated'!$A110,'002 - Memory Utilization'!$A$2:$I$1012,7)</f>
        <v>68.599999999999994</v>
      </c>
      <c r="K110">
        <f>VLOOKUP('000 - Consolidated'!$A110,'002 - Memory Utilization'!$A$2:$I$1012,8)</f>
        <v>4.88</v>
      </c>
      <c r="L110">
        <f>VLOOKUP('000 - Consolidated'!$A110,'002 - Memory Utilization'!$A$2:$I$1012,9)</f>
        <v>77.05</v>
      </c>
      <c r="M110" t="str">
        <f>VLOOKUP('000 - Consolidated'!$A110,'003 - Storage Utilization'!$A$2:$I$1012,2)</f>
        <v xml:space="preserve">Microsoft Windows Server 2008 R2 Enterprise </v>
      </c>
      <c r="N110">
        <f>VLOOKUP('000 - Consolidated'!$A110,'003 - Storage Utilization'!$A$2:$I$1012,3)</f>
        <v>2180</v>
      </c>
      <c r="O110">
        <f>VLOOKUP('000 - Consolidated'!$A110,'003 - Storage Utilization'!$A$2:$I$1012,4)</f>
        <v>991</v>
      </c>
      <c r="P110">
        <f>VLOOKUP('000 - Consolidated'!$A110,'003 - Storage Utilization'!$A$2:$I$1012,5)</f>
        <v>1189</v>
      </c>
      <c r="Q110">
        <f>VLOOKUP('000 - Consolidated'!$A110,'003 - Storage Utilization'!$A$2:$I$1012,6)</f>
        <v>64</v>
      </c>
      <c r="R110">
        <f>VLOOKUP('000 - Consolidated'!$A110,'003 - Storage Utilization'!$A$2:$I$1012,7)</f>
        <v>2</v>
      </c>
      <c r="S110">
        <f>VLOOKUP('000 - Consolidated'!$A110,'003 - Storage Utilization'!$A$2:$I$1012,8)</f>
        <v>2</v>
      </c>
    </row>
    <row r="111" spans="1:19" x14ac:dyDescent="0.25">
      <c r="A111" t="str">
        <f>'001- CPU Utilization'!A111</f>
        <v>e75db0032</v>
      </c>
      <c r="B111" t="str">
        <f>'001- CPU Utilization'!B111</f>
        <v>E75DB0032.lfad.lfnet.se</v>
      </c>
      <c r="C111" t="str">
        <f>'001- CPU Utilization'!C111</f>
        <v>Kund</v>
      </c>
      <c r="D111" t="str">
        <f>'001- CPU Utilization'!D111</f>
        <v>AT</v>
      </c>
      <c r="E111" t="str">
        <f>'001- CPU Utilization'!E111</f>
        <v>ProdHopp</v>
      </c>
      <c r="F111" t="str">
        <f>'001- CPU Utilization'!F111</f>
        <v>Virtual</v>
      </c>
      <c r="G111">
        <f>'001- CPU Utilization'!G111</f>
        <v>2.98</v>
      </c>
      <c r="H111">
        <f>'001- CPU Utilization'!H111</f>
        <v>0.93</v>
      </c>
      <c r="I111">
        <f>'001- CPU Utilization'!I111</f>
        <v>100</v>
      </c>
      <c r="J111">
        <f>VLOOKUP('000 - Consolidated'!$A111,'002 - Memory Utilization'!$A$2:$I$1012,7)</f>
        <v>79.89</v>
      </c>
      <c r="K111">
        <f>VLOOKUP('000 - Consolidated'!$A111,'002 - Memory Utilization'!$A$2:$I$1012,8)</f>
        <v>4.01</v>
      </c>
      <c r="L111">
        <f>VLOOKUP('000 - Consolidated'!$A111,'002 - Memory Utilization'!$A$2:$I$1012,9)</f>
        <v>84.78</v>
      </c>
      <c r="M111" t="str">
        <f>VLOOKUP('000 - Consolidated'!$A111,'003 - Storage Utilization'!$A$2:$I$1012,2)</f>
        <v xml:space="preserve">Microsoft Windows Server 2008 R2 Enterprise </v>
      </c>
      <c r="N111">
        <f>VLOOKUP('000 - Consolidated'!$A111,'003 - Storage Utilization'!$A$2:$I$1012,3)</f>
        <v>3569</v>
      </c>
      <c r="O111">
        <f>VLOOKUP('000 - Consolidated'!$A111,'003 - Storage Utilization'!$A$2:$I$1012,4)</f>
        <v>1176</v>
      </c>
      <c r="P111">
        <f>VLOOKUP('000 - Consolidated'!$A111,'003 - Storage Utilization'!$A$2:$I$1012,5)</f>
        <v>2393</v>
      </c>
      <c r="Q111">
        <f>VLOOKUP('000 - Consolidated'!$A111,'003 - Storage Utilization'!$A$2:$I$1012,6)</f>
        <v>256</v>
      </c>
      <c r="R111">
        <f>VLOOKUP('000 - Consolidated'!$A111,'003 - Storage Utilization'!$A$2:$I$1012,7)</f>
        <v>2</v>
      </c>
      <c r="S111">
        <f>VLOOKUP('000 - Consolidated'!$A111,'003 - Storage Utilization'!$A$2:$I$1012,8)</f>
        <v>4</v>
      </c>
    </row>
    <row r="112" spans="1:19" x14ac:dyDescent="0.25">
      <c r="A112" t="str">
        <f>'001- CPU Utilization'!A112</f>
        <v>E75DB0033</v>
      </c>
      <c r="B112" t="str">
        <f>'001- CPU Utilization'!B112</f>
        <v>E75DB0033.lfad.lfnet.se</v>
      </c>
      <c r="C112" t="str">
        <f>'001- CPU Utilization'!C112</f>
        <v>Kund</v>
      </c>
      <c r="D112" t="str">
        <f>'001- CPU Utilization'!D112</f>
        <v>SST</v>
      </c>
      <c r="E112" t="str">
        <f>'001- CPU Utilization'!E112</f>
        <v>Ett KUND</v>
      </c>
      <c r="F112" t="str">
        <f>'001- CPU Utilization'!F112</f>
        <v>Virtual</v>
      </c>
      <c r="G112">
        <f>'001- CPU Utilization'!G112</f>
        <v>9.33</v>
      </c>
      <c r="H112">
        <f>'001- CPU Utilization'!H112</f>
        <v>0.3</v>
      </c>
      <c r="I112">
        <f>'001- CPU Utilization'!I112</f>
        <v>75.790000000000006</v>
      </c>
      <c r="J112">
        <f>VLOOKUP('000 - Consolidated'!$A112,'002 - Memory Utilization'!$A$2:$I$1012,7)</f>
        <v>65.78</v>
      </c>
      <c r="K112">
        <f>VLOOKUP('000 - Consolidated'!$A112,'002 - Memory Utilization'!$A$2:$I$1012,8)</f>
        <v>3.82</v>
      </c>
      <c r="L112">
        <f>VLOOKUP('000 - Consolidated'!$A112,'002 - Memory Utilization'!$A$2:$I$1012,9)</f>
        <v>78.790000000000006</v>
      </c>
      <c r="M112" t="str">
        <f>VLOOKUP('000 - Consolidated'!$A112,'003 - Storage Utilization'!$A$2:$I$1012,2)</f>
        <v xml:space="preserve">Microsoft Windows Server 2008 R2 Enterprise </v>
      </c>
      <c r="N112">
        <f>VLOOKUP('000 - Consolidated'!$A112,'003 - Storage Utilization'!$A$2:$I$1012,3)</f>
        <v>2500</v>
      </c>
      <c r="O112">
        <f>VLOOKUP('000 - Consolidated'!$A112,'003 - Storage Utilization'!$A$2:$I$1012,4)</f>
        <v>1191</v>
      </c>
      <c r="P112">
        <f>VLOOKUP('000 - Consolidated'!$A112,'003 - Storage Utilization'!$A$2:$I$1012,5)</f>
        <v>1309</v>
      </c>
      <c r="Q112">
        <f>VLOOKUP('000 - Consolidated'!$A112,'003 - Storage Utilization'!$A$2:$I$1012,6)</f>
        <v>64</v>
      </c>
      <c r="R112">
        <f>VLOOKUP('000 - Consolidated'!$A112,'003 - Storage Utilization'!$A$2:$I$1012,7)</f>
        <v>2</v>
      </c>
      <c r="S112">
        <f>VLOOKUP('000 - Consolidated'!$A112,'003 - Storage Utilization'!$A$2:$I$1012,8)</f>
        <v>4</v>
      </c>
    </row>
    <row r="113" spans="1:19" x14ac:dyDescent="0.25">
      <c r="A113" t="str">
        <f>'001- CPU Utilization'!A113</f>
        <v>e75db0034</v>
      </c>
      <c r="B113" t="str">
        <f>'001- CPU Utilization'!B113</f>
        <v>E75DB0034.lfad.lfnet.se</v>
      </c>
      <c r="C113" t="str">
        <f>'001- CPU Utilization'!C113</f>
        <v>Ekonomi och Finans</v>
      </c>
      <c r="D113" t="str">
        <f>'001- CPU Utilization'!D113</f>
        <v>PT</v>
      </c>
      <c r="E113" t="str">
        <f>'001- CPU Utilization'!E113</f>
        <v>Cognos Controller</v>
      </c>
      <c r="F113" t="str">
        <f>'001- CPU Utilization'!F113</f>
        <v>Virtual</v>
      </c>
      <c r="G113">
        <f>'001- CPU Utilization'!G113</f>
        <v>1.1200000000000001</v>
      </c>
      <c r="H113">
        <f>'001- CPU Utilization'!H113</f>
        <v>0.27</v>
      </c>
      <c r="I113">
        <f>'001- CPU Utilization'!I113</f>
        <v>67.5</v>
      </c>
      <c r="J113">
        <f>VLOOKUP('000 - Consolidated'!$A113,'002 - Memory Utilization'!$A$2:$I$1012,7)</f>
        <v>17.96</v>
      </c>
      <c r="K113">
        <f>VLOOKUP('000 - Consolidated'!$A113,'002 - Memory Utilization'!$A$2:$I$1012,8)</f>
        <v>7.57</v>
      </c>
      <c r="L113">
        <f>VLOOKUP('000 - Consolidated'!$A113,'002 - Memory Utilization'!$A$2:$I$1012,9)</f>
        <v>21.28</v>
      </c>
      <c r="M113" t="str">
        <f>VLOOKUP('000 - Consolidated'!$A113,'003 - Storage Utilization'!$A$2:$I$1012,2)</f>
        <v xml:space="preserve">Microsoft Windows Server 2008 R2 Enterprise </v>
      </c>
      <c r="N113">
        <f>VLOOKUP('000 - Consolidated'!$A113,'003 - Storage Utilization'!$A$2:$I$1012,3)</f>
        <v>1910</v>
      </c>
      <c r="O113">
        <f>VLOOKUP('000 - Consolidated'!$A113,'003 - Storage Utilization'!$A$2:$I$1012,4)</f>
        <v>1734</v>
      </c>
      <c r="P113">
        <f>VLOOKUP('000 - Consolidated'!$A113,'003 - Storage Utilization'!$A$2:$I$1012,5)</f>
        <v>176</v>
      </c>
      <c r="Q113">
        <f>VLOOKUP('000 - Consolidated'!$A113,'003 - Storage Utilization'!$A$2:$I$1012,6)</f>
        <v>36</v>
      </c>
      <c r="R113">
        <f>VLOOKUP('000 - Consolidated'!$A113,'003 - Storage Utilization'!$A$2:$I$1012,7)</f>
        <v>1</v>
      </c>
      <c r="S113">
        <f>VLOOKUP('000 - Consolidated'!$A113,'003 - Storage Utilization'!$A$2:$I$1012,8)</f>
        <v>7</v>
      </c>
    </row>
    <row r="114" spans="1:19" x14ac:dyDescent="0.25">
      <c r="A114" t="str">
        <f>'001- CPU Utilization'!A114</f>
        <v>e75db0034</v>
      </c>
      <c r="B114" t="str">
        <f>'001- CPU Utilization'!B114</f>
        <v>E75DB0034.lfad.lfnet.se</v>
      </c>
      <c r="C114" t="str">
        <f>'001- CPU Utilization'!C114</f>
        <v>Ekonomi och Finans</v>
      </c>
      <c r="D114" t="str">
        <f>'001- CPU Utilization'!D114</f>
        <v>PT</v>
      </c>
      <c r="E114" t="str">
        <f>'001- CPU Utilization'!E114</f>
        <v>Puma</v>
      </c>
      <c r="F114" t="str">
        <f>'001- CPU Utilization'!F114</f>
        <v>Virtual</v>
      </c>
      <c r="G114">
        <f>'001- CPU Utilization'!G114</f>
        <v>1.1200000000000001</v>
      </c>
      <c r="H114">
        <f>'001- CPU Utilization'!H114</f>
        <v>0.27</v>
      </c>
      <c r="I114">
        <f>'001- CPU Utilization'!I114</f>
        <v>67.5</v>
      </c>
      <c r="J114">
        <f>VLOOKUP('000 - Consolidated'!$A114,'002 - Memory Utilization'!$A$2:$I$1012,7)</f>
        <v>17.96</v>
      </c>
      <c r="K114">
        <f>VLOOKUP('000 - Consolidated'!$A114,'002 - Memory Utilization'!$A$2:$I$1012,8)</f>
        <v>7.57</v>
      </c>
      <c r="L114">
        <f>VLOOKUP('000 - Consolidated'!$A114,'002 - Memory Utilization'!$A$2:$I$1012,9)</f>
        <v>21.28</v>
      </c>
      <c r="M114" t="str">
        <f>VLOOKUP('000 - Consolidated'!$A114,'003 - Storage Utilization'!$A$2:$I$1012,2)</f>
        <v xml:space="preserve">Microsoft Windows Server 2008 R2 Enterprise </v>
      </c>
      <c r="N114">
        <f>VLOOKUP('000 - Consolidated'!$A114,'003 - Storage Utilization'!$A$2:$I$1012,3)</f>
        <v>1910</v>
      </c>
      <c r="O114">
        <f>VLOOKUP('000 - Consolidated'!$A114,'003 - Storage Utilization'!$A$2:$I$1012,4)</f>
        <v>1734</v>
      </c>
      <c r="P114">
        <f>VLOOKUP('000 - Consolidated'!$A114,'003 - Storage Utilization'!$A$2:$I$1012,5)</f>
        <v>176</v>
      </c>
      <c r="Q114">
        <f>VLOOKUP('000 - Consolidated'!$A114,'003 - Storage Utilization'!$A$2:$I$1012,6)</f>
        <v>36</v>
      </c>
      <c r="R114">
        <f>VLOOKUP('000 - Consolidated'!$A114,'003 - Storage Utilization'!$A$2:$I$1012,7)</f>
        <v>1</v>
      </c>
      <c r="S114">
        <f>VLOOKUP('000 - Consolidated'!$A114,'003 - Storage Utilization'!$A$2:$I$1012,8)</f>
        <v>7</v>
      </c>
    </row>
    <row r="115" spans="1:19" x14ac:dyDescent="0.25">
      <c r="A115" t="str">
        <f>'001- CPU Utilization'!A115</f>
        <v>e75db0034</v>
      </c>
      <c r="B115" t="str">
        <f>'001- CPU Utilization'!B115</f>
        <v>E75DB0034.lfad.lfnet.se</v>
      </c>
      <c r="C115" t="str">
        <f>'001- CPU Utilization'!C115</f>
        <v>Ekonomi och Finans</v>
      </c>
      <c r="D115" t="str">
        <f>'001- CPU Utilization'!D115</f>
        <v>PT</v>
      </c>
      <c r="E115" t="str">
        <f>'001- CPU Utilization'!E115</f>
        <v>SOLO10</v>
      </c>
      <c r="F115" t="str">
        <f>'001- CPU Utilization'!F115</f>
        <v>Virtual</v>
      </c>
      <c r="G115">
        <f>'001- CPU Utilization'!G115</f>
        <v>1.1200000000000001</v>
      </c>
      <c r="H115">
        <f>'001- CPU Utilization'!H115</f>
        <v>0.27</v>
      </c>
      <c r="I115">
        <f>'001- CPU Utilization'!I115</f>
        <v>67.5</v>
      </c>
      <c r="J115">
        <f>VLOOKUP('000 - Consolidated'!$A115,'002 - Memory Utilization'!$A$2:$I$1012,7)</f>
        <v>17.96</v>
      </c>
      <c r="K115">
        <f>VLOOKUP('000 - Consolidated'!$A115,'002 - Memory Utilization'!$A$2:$I$1012,8)</f>
        <v>7.57</v>
      </c>
      <c r="L115">
        <f>VLOOKUP('000 - Consolidated'!$A115,'002 - Memory Utilization'!$A$2:$I$1012,9)</f>
        <v>21.28</v>
      </c>
      <c r="M115" t="str">
        <f>VLOOKUP('000 - Consolidated'!$A115,'003 - Storage Utilization'!$A$2:$I$1012,2)</f>
        <v xml:space="preserve">Microsoft Windows Server 2008 R2 Enterprise </v>
      </c>
      <c r="N115">
        <f>VLOOKUP('000 - Consolidated'!$A115,'003 - Storage Utilization'!$A$2:$I$1012,3)</f>
        <v>1910</v>
      </c>
      <c r="O115">
        <f>VLOOKUP('000 - Consolidated'!$A115,'003 - Storage Utilization'!$A$2:$I$1012,4)</f>
        <v>1734</v>
      </c>
      <c r="P115">
        <f>VLOOKUP('000 - Consolidated'!$A115,'003 - Storage Utilization'!$A$2:$I$1012,5)</f>
        <v>176</v>
      </c>
      <c r="Q115">
        <f>VLOOKUP('000 - Consolidated'!$A115,'003 - Storage Utilization'!$A$2:$I$1012,6)</f>
        <v>36</v>
      </c>
      <c r="R115">
        <f>VLOOKUP('000 - Consolidated'!$A115,'003 - Storage Utilization'!$A$2:$I$1012,7)</f>
        <v>1</v>
      </c>
      <c r="S115">
        <f>VLOOKUP('000 - Consolidated'!$A115,'003 - Storage Utilization'!$A$2:$I$1012,8)</f>
        <v>7</v>
      </c>
    </row>
    <row r="116" spans="1:19" x14ac:dyDescent="0.25">
      <c r="A116" t="str">
        <f>'001- CPU Utilization'!A116</f>
        <v>e75db0034</v>
      </c>
      <c r="B116" t="str">
        <f>'001- CPU Utilization'!B116</f>
        <v>E75DB0034.lfad.lfnet.se</v>
      </c>
      <c r="C116" t="str">
        <f>'001- CPU Utilization'!C116</f>
        <v>Ekonomi och Finans</v>
      </c>
      <c r="D116" t="str">
        <f>'001- CPU Utilization'!D116</f>
        <v>PT</v>
      </c>
      <c r="E116" t="str">
        <f>'001- CPU Utilization'!E116</f>
        <v>Cognos Planning</v>
      </c>
      <c r="F116" t="str">
        <f>'001- CPU Utilization'!F116</f>
        <v>Virtual</v>
      </c>
      <c r="G116">
        <f>'001- CPU Utilization'!G116</f>
        <v>1.1200000000000001</v>
      </c>
      <c r="H116">
        <f>'001- CPU Utilization'!H116</f>
        <v>0.27</v>
      </c>
      <c r="I116">
        <f>'001- CPU Utilization'!I116</f>
        <v>67.5</v>
      </c>
      <c r="J116">
        <f>VLOOKUP('000 - Consolidated'!$A116,'002 - Memory Utilization'!$A$2:$I$1012,7)</f>
        <v>17.96</v>
      </c>
      <c r="K116">
        <f>VLOOKUP('000 - Consolidated'!$A116,'002 - Memory Utilization'!$A$2:$I$1012,8)</f>
        <v>7.57</v>
      </c>
      <c r="L116">
        <f>VLOOKUP('000 - Consolidated'!$A116,'002 - Memory Utilization'!$A$2:$I$1012,9)</f>
        <v>21.28</v>
      </c>
      <c r="M116" t="str">
        <f>VLOOKUP('000 - Consolidated'!$A116,'003 - Storage Utilization'!$A$2:$I$1012,2)</f>
        <v xml:space="preserve">Microsoft Windows Server 2008 R2 Enterprise </v>
      </c>
      <c r="N116">
        <f>VLOOKUP('000 - Consolidated'!$A116,'003 - Storage Utilization'!$A$2:$I$1012,3)</f>
        <v>1910</v>
      </c>
      <c r="O116">
        <f>VLOOKUP('000 - Consolidated'!$A116,'003 - Storage Utilization'!$A$2:$I$1012,4)</f>
        <v>1734</v>
      </c>
      <c r="P116">
        <f>VLOOKUP('000 - Consolidated'!$A116,'003 - Storage Utilization'!$A$2:$I$1012,5)</f>
        <v>176</v>
      </c>
      <c r="Q116">
        <f>VLOOKUP('000 - Consolidated'!$A116,'003 - Storage Utilization'!$A$2:$I$1012,6)</f>
        <v>36</v>
      </c>
      <c r="R116">
        <f>VLOOKUP('000 - Consolidated'!$A116,'003 - Storage Utilization'!$A$2:$I$1012,7)</f>
        <v>1</v>
      </c>
      <c r="S116">
        <f>VLOOKUP('000 - Consolidated'!$A116,'003 - Storage Utilization'!$A$2:$I$1012,8)</f>
        <v>7</v>
      </c>
    </row>
    <row r="117" spans="1:19" x14ac:dyDescent="0.25">
      <c r="A117" t="str">
        <f>'001- CPU Utilization'!A117</f>
        <v>e75db0034</v>
      </c>
      <c r="B117" t="str">
        <f>'001- CPU Utilization'!B117</f>
        <v>E75DB0034.lfad.lfnet.se</v>
      </c>
      <c r="C117" t="str">
        <f>'001- CPU Utilization'!C117</f>
        <v>Motorförsäkring</v>
      </c>
      <c r="D117" t="str">
        <f>'001- CPU Utilization'!D117</f>
        <v>PT</v>
      </c>
      <c r="E117" t="str">
        <f>'001- CPU Utilization'!E117</f>
        <v>Betalningsplattformen 2</v>
      </c>
      <c r="F117" t="str">
        <f>'001- CPU Utilization'!F117</f>
        <v>Virtual</v>
      </c>
      <c r="G117">
        <f>'001- CPU Utilization'!G117</f>
        <v>1.1200000000000001</v>
      </c>
      <c r="H117">
        <f>'001- CPU Utilization'!H117</f>
        <v>0.27</v>
      </c>
      <c r="I117">
        <f>'001- CPU Utilization'!I117</f>
        <v>67.5</v>
      </c>
      <c r="J117">
        <f>VLOOKUP('000 - Consolidated'!$A117,'002 - Memory Utilization'!$A$2:$I$1012,7)</f>
        <v>17.96</v>
      </c>
      <c r="K117">
        <f>VLOOKUP('000 - Consolidated'!$A117,'002 - Memory Utilization'!$A$2:$I$1012,8)</f>
        <v>7.57</v>
      </c>
      <c r="L117">
        <f>VLOOKUP('000 - Consolidated'!$A117,'002 - Memory Utilization'!$A$2:$I$1012,9)</f>
        <v>21.28</v>
      </c>
      <c r="M117" t="str">
        <f>VLOOKUP('000 - Consolidated'!$A117,'003 - Storage Utilization'!$A$2:$I$1012,2)</f>
        <v xml:space="preserve">Microsoft Windows Server 2008 R2 Enterprise </v>
      </c>
      <c r="N117">
        <f>VLOOKUP('000 - Consolidated'!$A117,'003 - Storage Utilization'!$A$2:$I$1012,3)</f>
        <v>1910</v>
      </c>
      <c r="O117">
        <f>VLOOKUP('000 - Consolidated'!$A117,'003 - Storage Utilization'!$A$2:$I$1012,4)</f>
        <v>1734</v>
      </c>
      <c r="P117">
        <f>VLOOKUP('000 - Consolidated'!$A117,'003 - Storage Utilization'!$A$2:$I$1012,5)</f>
        <v>176</v>
      </c>
      <c r="Q117">
        <f>VLOOKUP('000 - Consolidated'!$A117,'003 - Storage Utilization'!$A$2:$I$1012,6)</f>
        <v>36</v>
      </c>
      <c r="R117">
        <f>VLOOKUP('000 - Consolidated'!$A117,'003 - Storage Utilization'!$A$2:$I$1012,7)</f>
        <v>1</v>
      </c>
      <c r="S117">
        <f>VLOOKUP('000 - Consolidated'!$A117,'003 - Storage Utilization'!$A$2:$I$1012,8)</f>
        <v>7</v>
      </c>
    </row>
    <row r="118" spans="1:19" x14ac:dyDescent="0.25">
      <c r="A118" t="str">
        <f>'001- CPU Utilization'!A118</f>
        <v>e75db0036</v>
      </c>
      <c r="B118" t="str">
        <f>'001- CPU Utilization'!B118</f>
        <v>E75DB0036.lfad.lfnet.se</v>
      </c>
      <c r="C118" t="str">
        <f>'001- CPU Utilization'!C118</f>
        <v>Ekonomi och Finans</v>
      </c>
      <c r="D118" t="str">
        <f>'001- CPU Utilization'!D118</f>
        <v>AT</v>
      </c>
      <c r="E118" t="str">
        <f>'001- CPU Utilization'!E118</f>
        <v>Account Match</v>
      </c>
      <c r="F118" t="str">
        <f>'001- CPU Utilization'!F118</f>
        <v>Virtual</v>
      </c>
      <c r="G118">
        <f>'001- CPU Utilization'!G118</f>
        <v>12.34</v>
      </c>
      <c r="H118">
        <f>'001- CPU Utilization'!H118</f>
        <v>0.51</v>
      </c>
      <c r="I118">
        <f>'001- CPU Utilization'!I118</f>
        <v>82.63</v>
      </c>
      <c r="J118">
        <f>VLOOKUP('000 - Consolidated'!$A118,'002 - Memory Utilization'!$A$2:$I$1012,7)</f>
        <v>35.24</v>
      </c>
      <c r="K118">
        <f>VLOOKUP('000 - Consolidated'!$A118,'002 - Memory Utilization'!$A$2:$I$1012,8)</f>
        <v>8.52</v>
      </c>
      <c r="L118">
        <f>VLOOKUP('000 - Consolidated'!$A118,'002 - Memory Utilization'!$A$2:$I$1012,9)</f>
        <v>38.729999999999997</v>
      </c>
      <c r="M118" t="str">
        <f>VLOOKUP('000 - Consolidated'!$A118,'003 - Storage Utilization'!$A$2:$I$1012,2)</f>
        <v xml:space="preserve">Microsoft Windows Server 2008 R2 Enterprise </v>
      </c>
      <c r="N118">
        <f>VLOOKUP('000 - Consolidated'!$A118,'003 - Storage Utilization'!$A$2:$I$1012,3)</f>
        <v>1245</v>
      </c>
      <c r="O118">
        <f>VLOOKUP('000 - Consolidated'!$A118,'003 - Storage Utilization'!$A$2:$I$1012,4)</f>
        <v>879</v>
      </c>
      <c r="P118">
        <f>VLOOKUP('000 - Consolidated'!$A118,'003 - Storage Utilization'!$A$2:$I$1012,5)</f>
        <v>366</v>
      </c>
      <c r="Q118">
        <f>VLOOKUP('000 - Consolidated'!$A118,'003 - Storage Utilization'!$A$2:$I$1012,6)</f>
        <v>64</v>
      </c>
      <c r="R118">
        <f>VLOOKUP('000 - Consolidated'!$A118,'003 - Storage Utilization'!$A$2:$I$1012,7)</f>
        <v>3</v>
      </c>
      <c r="S118">
        <f>VLOOKUP('000 - Consolidated'!$A118,'003 - Storage Utilization'!$A$2:$I$1012,8)</f>
        <v>3</v>
      </c>
    </row>
    <row r="119" spans="1:19" x14ac:dyDescent="0.25">
      <c r="A119" t="str">
        <f>'001- CPU Utilization'!A119</f>
        <v>E75DB0037</v>
      </c>
      <c r="B119" t="str">
        <f>'001- CPU Utilization'!B119</f>
        <v>E75DB0037.lfad.lfnet.se</v>
      </c>
      <c r="C119" t="str">
        <f>'001- CPU Utilization'!C119</f>
        <v>Ekonomi och Finans</v>
      </c>
      <c r="D119" t="str">
        <f>'001- CPU Utilization'!D119</f>
        <v>ST</v>
      </c>
      <c r="E119" t="str">
        <f>'001- CPU Utilization'!E119</f>
        <v>Account Match</v>
      </c>
      <c r="F119" t="str">
        <f>'001- CPU Utilization'!F119</f>
        <v>Virtual</v>
      </c>
      <c r="G119">
        <f>'001- CPU Utilization'!G119</f>
        <v>2.5099999999999998</v>
      </c>
      <c r="H119">
        <f>'001- CPU Utilization'!H119</f>
        <v>0.46</v>
      </c>
      <c r="I119">
        <f>'001- CPU Utilization'!I119</f>
        <v>97.41</v>
      </c>
      <c r="J119">
        <f>VLOOKUP('000 - Consolidated'!$A119,'002 - Memory Utilization'!$A$2:$I$1012,7)</f>
        <v>23.88</v>
      </c>
      <c r="K119">
        <f>VLOOKUP('000 - Consolidated'!$A119,'002 - Memory Utilization'!$A$2:$I$1012,8)</f>
        <v>9.5399999999999991</v>
      </c>
      <c r="L119">
        <f>VLOOKUP('000 - Consolidated'!$A119,'002 - Memory Utilization'!$A$2:$I$1012,9)</f>
        <v>30.06</v>
      </c>
      <c r="M119" t="str">
        <f>VLOOKUP('000 - Consolidated'!$A119,'003 - Storage Utilization'!$A$2:$I$1012,2)</f>
        <v xml:space="preserve">Microsoft Windows Server 2008 R2 Enterprise </v>
      </c>
      <c r="N119">
        <f>VLOOKUP('000 - Consolidated'!$A119,'003 - Storage Utilization'!$A$2:$I$1012,3)</f>
        <v>880</v>
      </c>
      <c r="O119">
        <f>VLOOKUP('000 - Consolidated'!$A119,'003 - Storage Utilization'!$A$2:$I$1012,4)</f>
        <v>642</v>
      </c>
      <c r="P119">
        <f>VLOOKUP('000 - Consolidated'!$A119,'003 - Storage Utilization'!$A$2:$I$1012,5)</f>
        <v>238</v>
      </c>
      <c r="Q119">
        <f>VLOOKUP('000 - Consolidated'!$A119,'003 - Storage Utilization'!$A$2:$I$1012,6)</f>
        <v>28</v>
      </c>
      <c r="R119">
        <f>VLOOKUP('000 - Consolidated'!$A119,'003 - Storage Utilization'!$A$2:$I$1012,7)</f>
        <v>1</v>
      </c>
      <c r="S119">
        <f>VLOOKUP('000 - Consolidated'!$A119,'003 - Storage Utilization'!$A$2:$I$1012,8)</f>
        <v>5</v>
      </c>
    </row>
    <row r="120" spans="1:19" x14ac:dyDescent="0.25">
      <c r="A120" t="str">
        <f>'001- CPU Utilization'!A120</f>
        <v>E75DB0037</v>
      </c>
      <c r="B120" t="str">
        <f>'001- CPU Utilization'!B120</f>
        <v>E75DB0037.lfad.lfnet.se</v>
      </c>
      <c r="C120" t="str">
        <f>'001- CPU Utilization'!C120</f>
        <v>Ekonomi och Finans</v>
      </c>
      <c r="D120" t="str">
        <f>'001- CPU Utilization'!D120</f>
        <v>ST</v>
      </c>
      <c r="E120" t="str">
        <f>'001- CPU Utilization'!E120</f>
        <v>Enterprise One</v>
      </c>
      <c r="F120" t="str">
        <f>'001- CPU Utilization'!F120</f>
        <v>Virtual</v>
      </c>
      <c r="G120">
        <f>'001- CPU Utilization'!G120</f>
        <v>2.5099999999999998</v>
      </c>
      <c r="H120">
        <f>'001- CPU Utilization'!H120</f>
        <v>0.46</v>
      </c>
      <c r="I120">
        <f>'001- CPU Utilization'!I120</f>
        <v>97.41</v>
      </c>
      <c r="J120">
        <f>VLOOKUP('000 - Consolidated'!$A120,'002 - Memory Utilization'!$A$2:$I$1012,7)</f>
        <v>23.88</v>
      </c>
      <c r="K120">
        <f>VLOOKUP('000 - Consolidated'!$A120,'002 - Memory Utilization'!$A$2:$I$1012,8)</f>
        <v>9.5399999999999991</v>
      </c>
      <c r="L120">
        <f>VLOOKUP('000 - Consolidated'!$A120,'002 - Memory Utilization'!$A$2:$I$1012,9)</f>
        <v>30.06</v>
      </c>
      <c r="M120" t="str">
        <f>VLOOKUP('000 - Consolidated'!$A120,'003 - Storage Utilization'!$A$2:$I$1012,2)</f>
        <v xml:space="preserve">Microsoft Windows Server 2008 R2 Enterprise </v>
      </c>
      <c r="N120">
        <f>VLOOKUP('000 - Consolidated'!$A120,'003 - Storage Utilization'!$A$2:$I$1012,3)</f>
        <v>880</v>
      </c>
      <c r="O120">
        <f>VLOOKUP('000 - Consolidated'!$A120,'003 - Storage Utilization'!$A$2:$I$1012,4)</f>
        <v>642</v>
      </c>
      <c r="P120">
        <f>VLOOKUP('000 - Consolidated'!$A120,'003 - Storage Utilization'!$A$2:$I$1012,5)</f>
        <v>238</v>
      </c>
      <c r="Q120">
        <f>VLOOKUP('000 - Consolidated'!$A120,'003 - Storage Utilization'!$A$2:$I$1012,6)</f>
        <v>28</v>
      </c>
      <c r="R120">
        <f>VLOOKUP('000 - Consolidated'!$A120,'003 - Storage Utilization'!$A$2:$I$1012,7)</f>
        <v>1</v>
      </c>
      <c r="S120">
        <f>VLOOKUP('000 - Consolidated'!$A120,'003 - Storage Utilization'!$A$2:$I$1012,8)</f>
        <v>5</v>
      </c>
    </row>
    <row r="121" spans="1:19" x14ac:dyDescent="0.25">
      <c r="A121" t="str">
        <f>'001- CPU Utilization'!A121</f>
        <v>E75DB0037</v>
      </c>
      <c r="B121" t="str">
        <f>'001- CPU Utilization'!B121</f>
        <v>E75DB0037.lfad.lfnet.se</v>
      </c>
      <c r="C121" t="str">
        <f>'001- CPU Utilization'!C121</f>
        <v>Stöd LFAB</v>
      </c>
      <c r="D121" t="str">
        <f>'001- CPU Utilization'!D121</f>
        <v>ST</v>
      </c>
      <c r="E121" t="str">
        <f>'001- CPU Utilization'!E121</f>
        <v>Omföringsfunktionen</v>
      </c>
      <c r="F121" t="str">
        <f>'001- CPU Utilization'!F121</f>
        <v>Virtual</v>
      </c>
      <c r="G121">
        <f>'001- CPU Utilization'!G121</f>
        <v>2.5099999999999998</v>
      </c>
      <c r="H121">
        <f>'001- CPU Utilization'!H121</f>
        <v>0.46</v>
      </c>
      <c r="I121">
        <f>'001- CPU Utilization'!I121</f>
        <v>97.41</v>
      </c>
      <c r="J121">
        <f>VLOOKUP('000 - Consolidated'!$A121,'002 - Memory Utilization'!$A$2:$I$1012,7)</f>
        <v>23.88</v>
      </c>
      <c r="K121">
        <f>VLOOKUP('000 - Consolidated'!$A121,'002 - Memory Utilization'!$A$2:$I$1012,8)</f>
        <v>9.5399999999999991</v>
      </c>
      <c r="L121">
        <f>VLOOKUP('000 - Consolidated'!$A121,'002 - Memory Utilization'!$A$2:$I$1012,9)</f>
        <v>30.06</v>
      </c>
      <c r="M121" t="str">
        <f>VLOOKUP('000 - Consolidated'!$A121,'003 - Storage Utilization'!$A$2:$I$1012,2)</f>
        <v xml:space="preserve">Microsoft Windows Server 2008 R2 Enterprise </v>
      </c>
      <c r="N121">
        <f>VLOOKUP('000 - Consolidated'!$A121,'003 - Storage Utilization'!$A$2:$I$1012,3)</f>
        <v>880</v>
      </c>
      <c r="O121">
        <f>VLOOKUP('000 - Consolidated'!$A121,'003 - Storage Utilization'!$A$2:$I$1012,4)</f>
        <v>642</v>
      </c>
      <c r="P121">
        <f>VLOOKUP('000 - Consolidated'!$A121,'003 - Storage Utilization'!$A$2:$I$1012,5)</f>
        <v>238</v>
      </c>
      <c r="Q121">
        <f>VLOOKUP('000 - Consolidated'!$A121,'003 - Storage Utilization'!$A$2:$I$1012,6)</f>
        <v>28</v>
      </c>
      <c r="R121">
        <f>VLOOKUP('000 - Consolidated'!$A121,'003 - Storage Utilization'!$A$2:$I$1012,7)</f>
        <v>1</v>
      </c>
      <c r="S121">
        <f>VLOOKUP('000 - Consolidated'!$A121,'003 - Storage Utilization'!$A$2:$I$1012,8)</f>
        <v>5</v>
      </c>
    </row>
    <row r="122" spans="1:19" x14ac:dyDescent="0.25">
      <c r="A122" t="str">
        <f>'001- CPU Utilization'!A122</f>
        <v>e75db0038</v>
      </c>
      <c r="B122" t="str">
        <f>'001- CPU Utilization'!B122</f>
        <v>E75DB0038.lfad.lfnet.se</v>
      </c>
      <c r="C122" t="str">
        <f>'001- CPU Utilization'!C122</f>
        <v>Livstöd</v>
      </c>
      <c r="D122" t="str">
        <f>'001- CPU Utilization'!D122</f>
        <v>PROD</v>
      </c>
      <c r="E122" t="str">
        <f>'001- CPU Utilization'!E122</f>
        <v>Livbrev II</v>
      </c>
      <c r="F122" t="str">
        <f>'001- CPU Utilization'!F122</f>
        <v>Virtual</v>
      </c>
      <c r="G122">
        <f>'001- CPU Utilization'!G122</f>
        <v>4.58</v>
      </c>
      <c r="H122">
        <f>'001- CPU Utilization'!H122</f>
        <v>0.52</v>
      </c>
      <c r="I122">
        <f>'001- CPU Utilization'!I122</f>
        <v>64.05</v>
      </c>
      <c r="J122">
        <f>VLOOKUP('000 - Consolidated'!$A122,'002 - Memory Utilization'!$A$2:$I$1012,7)</f>
        <v>71.56</v>
      </c>
      <c r="K122">
        <f>VLOOKUP('000 - Consolidated'!$A122,'002 - Memory Utilization'!$A$2:$I$1012,8)</f>
        <v>3.56</v>
      </c>
      <c r="L122">
        <f>VLOOKUP('000 - Consolidated'!$A122,'002 - Memory Utilization'!$A$2:$I$1012,9)</f>
        <v>76.900000000000006</v>
      </c>
      <c r="M122" t="str">
        <f>VLOOKUP('000 - Consolidated'!$A122,'003 - Storage Utilization'!$A$2:$I$1012,2)</f>
        <v xml:space="preserve">Microsoft Windows Server 2008 R2 Enterprise </v>
      </c>
      <c r="N122">
        <f>VLOOKUP('000 - Consolidated'!$A122,'003 - Storage Utilization'!$A$2:$I$1012,3)</f>
        <v>820</v>
      </c>
      <c r="O122">
        <f>VLOOKUP('000 - Consolidated'!$A122,'003 - Storage Utilization'!$A$2:$I$1012,4)</f>
        <v>335</v>
      </c>
      <c r="P122">
        <f>VLOOKUP('000 - Consolidated'!$A122,'003 - Storage Utilization'!$A$2:$I$1012,5)</f>
        <v>485</v>
      </c>
      <c r="Q122">
        <f>VLOOKUP('000 - Consolidated'!$A122,'003 - Storage Utilization'!$A$2:$I$1012,6)</f>
        <v>128</v>
      </c>
      <c r="R122">
        <f>VLOOKUP('000 - Consolidated'!$A122,'003 - Storage Utilization'!$A$2:$I$1012,7)</f>
        <v>2</v>
      </c>
      <c r="S122">
        <f>VLOOKUP('000 - Consolidated'!$A122,'003 - Storage Utilization'!$A$2:$I$1012,8)</f>
        <v>4</v>
      </c>
    </row>
    <row r="123" spans="1:19" x14ac:dyDescent="0.25">
      <c r="A123" t="str">
        <f>'001- CPU Utilization'!A123</f>
        <v>e75db0039</v>
      </c>
      <c r="B123" t="str">
        <f>'001- CPU Utilization'!B123</f>
        <v>E75DB0039.lfad.lfnet.se</v>
      </c>
      <c r="C123" t="str">
        <f>'001- CPU Utilization'!C123</f>
        <v>Säkerhet &amp; Behörighet</v>
      </c>
      <c r="D123" t="str">
        <f>'001- CPU Utilization'!D123</f>
        <v>PROD</v>
      </c>
      <c r="E123" t="str">
        <f>'001- CPU Utilization'!E123</f>
        <v>LIAM</v>
      </c>
      <c r="F123" t="str">
        <f>'001- CPU Utilization'!F123</f>
        <v>Virtual</v>
      </c>
      <c r="G123">
        <f>'001- CPU Utilization'!G123</f>
        <v>6.28</v>
      </c>
      <c r="H123">
        <f>'001- CPU Utilization'!H123</f>
        <v>0.73</v>
      </c>
      <c r="I123">
        <f>'001- CPU Utilization'!I123</f>
        <v>80.12</v>
      </c>
      <c r="J123">
        <f>VLOOKUP('000 - Consolidated'!$A123,'002 - Memory Utilization'!$A$2:$I$1012,7)</f>
        <v>67.290000000000006</v>
      </c>
      <c r="K123">
        <f>VLOOKUP('000 - Consolidated'!$A123,'002 - Memory Utilization'!$A$2:$I$1012,8)</f>
        <v>5.36</v>
      </c>
      <c r="L123">
        <f>VLOOKUP('000 - Consolidated'!$A123,'002 - Memory Utilization'!$A$2:$I$1012,9)</f>
        <v>74.459999999999994</v>
      </c>
      <c r="M123" t="str">
        <f>VLOOKUP('000 - Consolidated'!$A123,'003 - Storage Utilization'!$A$2:$I$1012,2)</f>
        <v xml:space="preserve">Microsoft Windows Server 2008 R2 Enterprise </v>
      </c>
      <c r="N123">
        <f>VLOOKUP('000 - Consolidated'!$A123,'003 - Storage Utilization'!$A$2:$I$1012,3)</f>
        <v>1060</v>
      </c>
      <c r="O123">
        <f>VLOOKUP('000 - Consolidated'!$A123,'003 - Storage Utilization'!$A$2:$I$1012,4)</f>
        <v>907</v>
      </c>
      <c r="P123">
        <f>VLOOKUP('000 - Consolidated'!$A123,'003 - Storage Utilization'!$A$2:$I$1012,5)</f>
        <v>153</v>
      </c>
      <c r="Q123">
        <f>VLOOKUP('000 - Consolidated'!$A123,'003 - Storage Utilization'!$A$2:$I$1012,6)</f>
        <v>64</v>
      </c>
      <c r="R123">
        <f>VLOOKUP('000 - Consolidated'!$A123,'003 - Storage Utilization'!$A$2:$I$1012,7)</f>
        <v>4</v>
      </c>
      <c r="S123">
        <f>VLOOKUP('000 - Consolidated'!$A123,'003 - Storage Utilization'!$A$2:$I$1012,8)</f>
        <v>1</v>
      </c>
    </row>
    <row r="124" spans="1:19" x14ac:dyDescent="0.25">
      <c r="A124" t="str">
        <f>'001- CPU Utilization'!A124</f>
        <v>E75DB0040</v>
      </c>
      <c r="B124" t="str">
        <f>'001- CPU Utilization'!B124</f>
        <v>E75DB0040.lfad.lfnet.se</v>
      </c>
      <c r="C124" t="str">
        <f>'001- CPU Utilization'!C124</f>
        <v>Beslutsstöd</v>
      </c>
      <c r="D124" t="str">
        <f>'001- CPU Utilization'!D124</f>
        <v>PROD</v>
      </c>
      <c r="E124" t="str">
        <f>'001- CPU Utilization'!E124</f>
        <v>Analysdatabasen</v>
      </c>
      <c r="F124" t="str">
        <f>'001- CPU Utilization'!F124</f>
        <v>Virtual</v>
      </c>
      <c r="G124">
        <f>'001- CPU Utilization'!G124</f>
        <v>20.38</v>
      </c>
      <c r="H124">
        <f>'001- CPU Utilization'!H124</f>
        <v>0.8</v>
      </c>
      <c r="I124">
        <f>'001- CPU Utilization'!I124</f>
        <v>99.99</v>
      </c>
      <c r="J124">
        <f>VLOOKUP('000 - Consolidated'!$A124,'002 - Memory Utilization'!$A$2:$I$1012,7)</f>
        <v>62.86</v>
      </c>
      <c r="K124">
        <f>VLOOKUP('000 - Consolidated'!$A124,'002 - Memory Utilization'!$A$2:$I$1012,8)</f>
        <v>7.03</v>
      </c>
      <c r="L124">
        <f>VLOOKUP('000 - Consolidated'!$A124,'002 - Memory Utilization'!$A$2:$I$1012,9)</f>
        <v>66.790000000000006</v>
      </c>
      <c r="M124" t="str">
        <f>VLOOKUP('000 - Consolidated'!$A124,'003 - Storage Utilization'!$A$2:$I$1012,2)</f>
        <v xml:space="preserve">Microsoft Windows Server 2008 R2 Enterprise </v>
      </c>
      <c r="N124">
        <f>VLOOKUP('000 - Consolidated'!$A124,'003 - Storage Utilization'!$A$2:$I$1012,3)</f>
        <v>5383</v>
      </c>
      <c r="O124">
        <f>VLOOKUP('000 - Consolidated'!$A124,'003 - Storage Utilization'!$A$2:$I$1012,4)</f>
        <v>2941</v>
      </c>
      <c r="P124">
        <f>VLOOKUP('000 - Consolidated'!$A124,'003 - Storage Utilization'!$A$2:$I$1012,5)</f>
        <v>2442</v>
      </c>
      <c r="Q124">
        <f>VLOOKUP('000 - Consolidated'!$A124,'003 - Storage Utilization'!$A$2:$I$1012,6)</f>
        <v>40</v>
      </c>
      <c r="R124">
        <f>VLOOKUP('000 - Consolidated'!$A124,'003 - Storage Utilization'!$A$2:$I$1012,7)</f>
        <v>1</v>
      </c>
      <c r="S124">
        <f>VLOOKUP('000 - Consolidated'!$A124,'003 - Storage Utilization'!$A$2:$I$1012,8)</f>
        <v>4</v>
      </c>
    </row>
    <row r="125" spans="1:19" x14ac:dyDescent="0.25">
      <c r="A125" t="str">
        <f>'001- CPU Utilization'!A125</f>
        <v>e75db0041</v>
      </c>
      <c r="B125" t="str">
        <f>'001- CPU Utilization'!B125</f>
        <v>E75DB0041.lfad.lfnet.se</v>
      </c>
      <c r="C125" t="str">
        <f>'001- CPU Utilization'!C125</f>
        <v>ITOP Services</v>
      </c>
      <c r="D125" t="str">
        <f>'001- CPU Utilization'!D125</f>
        <v>ST</v>
      </c>
      <c r="E125" t="str">
        <f>'001- CPU Utilization'!E125</f>
        <v>DBFLex</v>
      </c>
      <c r="F125" t="str">
        <f>'001- CPU Utilization'!F125</f>
        <v>Virtual</v>
      </c>
      <c r="G125">
        <f>'001- CPU Utilization'!G125</f>
        <v>43.24</v>
      </c>
      <c r="H125">
        <f>'001- CPU Utilization'!H125</f>
        <v>1.39</v>
      </c>
      <c r="I125">
        <f>'001- CPU Utilization'!I125</f>
        <v>99.8</v>
      </c>
      <c r="J125">
        <f>VLOOKUP('000 - Consolidated'!$A125,'002 - Memory Utilization'!$A$2:$I$1012,7)</f>
        <v>64.150000000000006</v>
      </c>
      <c r="K125">
        <f>VLOOKUP('000 - Consolidated'!$A125,'002 - Memory Utilization'!$A$2:$I$1012,8)</f>
        <v>6.48</v>
      </c>
      <c r="L125">
        <f>VLOOKUP('000 - Consolidated'!$A125,'002 - Memory Utilization'!$A$2:$I$1012,9)</f>
        <v>74.63</v>
      </c>
      <c r="M125" t="str">
        <f>VLOOKUP('000 - Consolidated'!$A125,'003 - Storage Utilization'!$A$2:$I$1012,2)</f>
        <v xml:space="preserve">Microsoft Windows Server 2008 R2 Enterprise </v>
      </c>
      <c r="N125">
        <f>VLOOKUP('000 - Consolidated'!$A125,'003 - Storage Utilization'!$A$2:$I$1012,3)</f>
        <v>1020</v>
      </c>
      <c r="O125">
        <f>VLOOKUP('000 - Consolidated'!$A125,'003 - Storage Utilization'!$A$2:$I$1012,4)</f>
        <v>280</v>
      </c>
      <c r="P125">
        <f>VLOOKUP('000 - Consolidated'!$A125,'003 - Storage Utilization'!$A$2:$I$1012,5)</f>
        <v>740</v>
      </c>
      <c r="Q125">
        <f>VLOOKUP('000 - Consolidated'!$A125,'003 - Storage Utilization'!$A$2:$I$1012,6)</f>
        <v>64</v>
      </c>
      <c r="R125">
        <f>VLOOKUP('000 - Consolidated'!$A125,'003 - Storage Utilization'!$A$2:$I$1012,7)</f>
        <v>2</v>
      </c>
      <c r="S125">
        <f>VLOOKUP('000 - Consolidated'!$A125,'003 - Storage Utilization'!$A$2:$I$1012,8)</f>
        <v>2</v>
      </c>
    </row>
    <row r="126" spans="1:19" x14ac:dyDescent="0.25">
      <c r="A126" t="str">
        <f>'001- CPU Utilization'!A126</f>
        <v>E75DB0042</v>
      </c>
      <c r="B126" t="str">
        <f>'001- CPU Utilization'!B126</f>
        <v>E75DB0042.lfad.lfnet.se</v>
      </c>
      <c r="C126" t="str">
        <f>'001- CPU Utilization'!C126</f>
        <v>Solvens II</v>
      </c>
      <c r="D126" t="str">
        <f>'001- CPU Utilization'!D126</f>
        <v>PROD</v>
      </c>
      <c r="E126" t="str">
        <f>'001- CPU Utilization'!E126</f>
        <v>ARMS</v>
      </c>
      <c r="F126" t="str">
        <f>'001- CPU Utilization'!F126</f>
        <v>Virtual</v>
      </c>
      <c r="G126">
        <f>'001- CPU Utilization'!G126</f>
        <v>3.03</v>
      </c>
      <c r="H126">
        <f>'001- CPU Utilization'!H126</f>
        <v>0.77</v>
      </c>
      <c r="I126">
        <f>'001- CPU Utilization'!I126</f>
        <v>97.93</v>
      </c>
      <c r="J126">
        <f>VLOOKUP('000 - Consolidated'!$A126,'002 - Memory Utilization'!$A$2:$I$1012,7)</f>
        <v>69.959999999999994</v>
      </c>
      <c r="K126">
        <f>VLOOKUP('000 - Consolidated'!$A126,'002 - Memory Utilization'!$A$2:$I$1012,8)</f>
        <v>5.88</v>
      </c>
      <c r="L126">
        <f>VLOOKUP('000 - Consolidated'!$A126,'002 - Memory Utilization'!$A$2:$I$1012,9)</f>
        <v>75.02</v>
      </c>
      <c r="M126" t="str">
        <f>VLOOKUP('000 - Consolidated'!$A126,'003 - Storage Utilization'!$A$2:$I$1012,2)</f>
        <v xml:space="preserve">Microsoft Windows Server 2008 R2 Enterprise </v>
      </c>
      <c r="N126">
        <f>VLOOKUP('000 - Consolidated'!$A126,'003 - Storage Utilization'!$A$2:$I$1012,3)</f>
        <v>2040</v>
      </c>
      <c r="O126">
        <f>VLOOKUP('000 - Consolidated'!$A126,'003 - Storage Utilization'!$A$2:$I$1012,4)</f>
        <v>924</v>
      </c>
      <c r="P126">
        <f>VLOOKUP('000 - Consolidated'!$A126,'003 - Storage Utilization'!$A$2:$I$1012,5)</f>
        <v>1116</v>
      </c>
      <c r="Q126">
        <f>VLOOKUP('000 - Consolidated'!$A126,'003 - Storage Utilization'!$A$2:$I$1012,6)</f>
        <v>64</v>
      </c>
      <c r="R126">
        <f>VLOOKUP('000 - Consolidated'!$A126,'003 - Storage Utilization'!$A$2:$I$1012,7)</f>
        <v>2</v>
      </c>
      <c r="S126">
        <f>VLOOKUP('000 - Consolidated'!$A126,'003 - Storage Utilization'!$A$2:$I$1012,8)</f>
        <v>2</v>
      </c>
    </row>
    <row r="127" spans="1:19" x14ac:dyDescent="0.25">
      <c r="A127" t="str">
        <f>'001- CPU Utilization'!A127</f>
        <v>e75db0044</v>
      </c>
      <c r="B127" t="str">
        <f>'001- CPU Utilization'!B127</f>
        <v>E75DB0044.lfad.lfnet.se</v>
      </c>
      <c r="C127" t="str">
        <f>'001- CPU Utilization'!C127</f>
        <v>Kund</v>
      </c>
      <c r="D127" t="str">
        <f>'001- CPU Utilization'!D127</f>
        <v>ST</v>
      </c>
      <c r="E127" t="str">
        <f>'001- CPU Utilization'!E127</f>
        <v>DIVA (Försäkringsplan)</v>
      </c>
      <c r="F127" t="str">
        <f>'001- CPU Utilization'!F127</f>
        <v>Virtual</v>
      </c>
      <c r="G127">
        <f>'001- CPU Utilization'!G127</f>
        <v>7.41</v>
      </c>
      <c r="H127">
        <f>'001- CPU Utilization'!H127</f>
        <v>0.54</v>
      </c>
      <c r="I127">
        <f>'001- CPU Utilization'!I127</f>
        <v>100</v>
      </c>
      <c r="J127">
        <f>VLOOKUP('000 - Consolidated'!$A127,'002 - Memory Utilization'!$A$2:$I$1012,7)</f>
        <v>74.53</v>
      </c>
      <c r="K127">
        <f>VLOOKUP('000 - Consolidated'!$A127,'002 - Memory Utilization'!$A$2:$I$1012,8)</f>
        <v>6.32</v>
      </c>
      <c r="L127">
        <f>VLOOKUP('000 - Consolidated'!$A127,'002 - Memory Utilization'!$A$2:$I$1012,9)</f>
        <v>79.23</v>
      </c>
      <c r="M127" t="str">
        <f>VLOOKUP('000 - Consolidated'!$A127,'003 - Storage Utilization'!$A$2:$I$1012,2)</f>
        <v xml:space="preserve">Microsoft Windows Server 2008 R2 Enterprise </v>
      </c>
      <c r="N127">
        <f>VLOOKUP('000 - Consolidated'!$A127,'003 - Storage Utilization'!$A$2:$I$1012,3)</f>
        <v>2430</v>
      </c>
      <c r="O127">
        <f>VLOOKUP('000 - Consolidated'!$A127,'003 - Storage Utilization'!$A$2:$I$1012,4)</f>
        <v>1177</v>
      </c>
      <c r="P127">
        <f>VLOOKUP('000 - Consolidated'!$A127,'003 - Storage Utilization'!$A$2:$I$1012,5)</f>
        <v>1253</v>
      </c>
      <c r="Q127">
        <f>VLOOKUP('000 - Consolidated'!$A127,'003 - Storage Utilization'!$A$2:$I$1012,6)</f>
        <v>64</v>
      </c>
      <c r="R127">
        <f>VLOOKUP('000 - Consolidated'!$A127,'003 - Storage Utilization'!$A$2:$I$1012,7)</f>
        <v>2</v>
      </c>
      <c r="S127">
        <f>VLOOKUP('000 - Consolidated'!$A127,'003 - Storage Utilization'!$A$2:$I$1012,8)</f>
        <v>2</v>
      </c>
    </row>
    <row r="128" spans="1:19" x14ac:dyDescent="0.25">
      <c r="A128" t="str">
        <f>'001- CPU Utilization'!A128</f>
        <v>e75db0045</v>
      </c>
      <c r="B128" t="str">
        <f>'001- CPU Utilization'!B128</f>
        <v>E75DB0045.lfad.lfnet.se</v>
      </c>
      <c r="C128" t="str">
        <f>'001- CPU Utilization'!C128</f>
        <v>Kund</v>
      </c>
      <c r="D128" t="str">
        <f>'001- CPU Utilization'!D128</f>
        <v>PT</v>
      </c>
      <c r="E128" t="str">
        <f>'001- CPU Utilization'!E128</f>
        <v>ProdHopp</v>
      </c>
      <c r="F128" t="str">
        <f>'001- CPU Utilization'!F128</f>
        <v>Virtual</v>
      </c>
      <c r="G128">
        <f>'001- CPU Utilization'!G128</f>
        <v>13.58</v>
      </c>
      <c r="H128">
        <f>'001- CPU Utilization'!H128</f>
        <v>0.38</v>
      </c>
      <c r="I128">
        <f>'001- CPU Utilization'!I128</f>
        <v>99.86</v>
      </c>
      <c r="J128">
        <f>VLOOKUP('000 - Consolidated'!$A128,'002 - Memory Utilization'!$A$2:$I$1012,7)</f>
        <v>78.37</v>
      </c>
      <c r="K128">
        <f>VLOOKUP('000 - Consolidated'!$A128,'002 - Memory Utilization'!$A$2:$I$1012,8)</f>
        <v>9.16</v>
      </c>
      <c r="L128">
        <f>VLOOKUP('000 - Consolidated'!$A128,'002 - Memory Utilization'!$A$2:$I$1012,9)</f>
        <v>84.1</v>
      </c>
      <c r="M128" t="str">
        <f>VLOOKUP('000 - Consolidated'!$A128,'003 - Storage Utilization'!$A$2:$I$1012,2)</f>
        <v xml:space="preserve">Microsoft Windows Server 2008 R2 Enterprise </v>
      </c>
      <c r="N128">
        <f>VLOOKUP('000 - Consolidated'!$A128,'003 - Storage Utilization'!$A$2:$I$1012,3)</f>
        <v>4010</v>
      </c>
      <c r="O128">
        <f>VLOOKUP('000 - Consolidated'!$A128,'003 - Storage Utilization'!$A$2:$I$1012,4)</f>
        <v>1033</v>
      </c>
      <c r="P128">
        <f>VLOOKUP('000 - Consolidated'!$A128,'003 - Storage Utilization'!$A$2:$I$1012,5)</f>
        <v>2977</v>
      </c>
      <c r="Q128">
        <f>VLOOKUP('000 - Consolidated'!$A128,'003 - Storage Utilization'!$A$2:$I$1012,6)</f>
        <v>64</v>
      </c>
      <c r="R128">
        <f>VLOOKUP('000 - Consolidated'!$A128,'003 - Storage Utilization'!$A$2:$I$1012,7)</f>
        <v>2</v>
      </c>
      <c r="S128">
        <f>VLOOKUP('000 - Consolidated'!$A128,'003 - Storage Utilization'!$A$2:$I$1012,8)</f>
        <v>4</v>
      </c>
    </row>
    <row r="129" spans="1:19" x14ac:dyDescent="0.25">
      <c r="A129" t="str">
        <f>'001- CPU Utilization'!A129</f>
        <v>E75DB0046</v>
      </c>
      <c r="B129" t="str">
        <f>'001- CPU Utilization'!B129</f>
        <v>E75DB0046.lfad.lfnet.se</v>
      </c>
      <c r="C129" t="str">
        <f>'001- CPU Utilization'!C129</f>
        <v>Ekonomi och Finans</v>
      </c>
      <c r="D129" t="str">
        <f>'001- CPU Utilization'!D129</f>
        <v>PROD</v>
      </c>
      <c r="E129" t="str">
        <f>'001- CPU Utilization'!E129</f>
        <v>XOR Controll</v>
      </c>
      <c r="F129" t="str">
        <f>'001- CPU Utilization'!F129</f>
        <v>Virtual</v>
      </c>
      <c r="G129">
        <f>'001- CPU Utilization'!G129</f>
        <v>2.02</v>
      </c>
      <c r="H129">
        <f>'001- CPU Utilization'!H129</f>
        <v>0.45</v>
      </c>
      <c r="I129">
        <f>'001- CPU Utilization'!I129</f>
        <v>99.69</v>
      </c>
      <c r="J129">
        <f>VLOOKUP('000 - Consolidated'!$A129,'002 - Memory Utilization'!$A$2:$I$1012,7)</f>
        <v>69.739999999999995</v>
      </c>
      <c r="K129">
        <f>VLOOKUP('000 - Consolidated'!$A129,'002 - Memory Utilization'!$A$2:$I$1012,8)</f>
        <v>5.31</v>
      </c>
      <c r="L129">
        <f>VLOOKUP('000 - Consolidated'!$A129,'002 - Memory Utilization'!$A$2:$I$1012,9)</f>
        <v>73.8</v>
      </c>
      <c r="M129" t="str">
        <f>VLOOKUP('000 - Consolidated'!$A129,'003 - Storage Utilization'!$A$2:$I$1012,2)</f>
        <v xml:space="preserve">Microsoft Windows Server 2008 R2 Enterprise </v>
      </c>
      <c r="N129">
        <f>VLOOKUP('000 - Consolidated'!$A129,'003 - Storage Utilization'!$A$2:$I$1012,3)</f>
        <v>2634</v>
      </c>
      <c r="O129">
        <f>VLOOKUP('000 - Consolidated'!$A129,'003 - Storage Utilization'!$A$2:$I$1012,4)</f>
        <v>1622</v>
      </c>
      <c r="P129">
        <f>VLOOKUP('000 - Consolidated'!$A129,'003 - Storage Utilization'!$A$2:$I$1012,5)</f>
        <v>1012</v>
      </c>
      <c r="Q129">
        <f>VLOOKUP('000 - Consolidated'!$A129,'003 - Storage Utilization'!$A$2:$I$1012,6)</f>
        <v>128</v>
      </c>
      <c r="R129">
        <f>VLOOKUP('000 - Consolidated'!$A129,'003 - Storage Utilization'!$A$2:$I$1012,7)</f>
        <v>2</v>
      </c>
      <c r="S129">
        <f>VLOOKUP('000 - Consolidated'!$A129,'003 - Storage Utilization'!$A$2:$I$1012,8)</f>
        <v>4</v>
      </c>
    </row>
    <row r="130" spans="1:19" x14ac:dyDescent="0.25">
      <c r="A130" t="str">
        <f>'001- CPU Utilization'!A130</f>
        <v>e75db0047</v>
      </c>
      <c r="B130" t="str">
        <f>'001- CPU Utilization'!B130</f>
        <v>E75DB0047.lfad.lfnet.se</v>
      </c>
      <c r="C130" t="str">
        <f>'001- CPU Utilization'!C130</f>
        <v>Motorförsäkring</v>
      </c>
      <c r="D130" t="str">
        <f>'001- CPU Utilization'!D130</f>
        <v>PROD</v>
      </c>
      <c r="E130" t="str">
        <f>'001- CPU Utilization'!E130</f>
        <v>Sigilltjänsten</v>
      </c>
      <c r="F130" t="str">
        <f>'001- CPU Utilization'!F130</f>
        <v>Virtual</v>
      </c>
      <c r="G130">
        <f>'001- CPU Utilization'!G130</f>
        <v>1.84</v>
      </c>
      <c r="H130">
        <f>'001- CPU Utilization'!H130</f>
        <v>0.56999999999999995</v>
      </c>
      <c r="I130">
        <f>'001- CPU Utilization'!I130</f>
        <v>69.459999999999994</v>
      </c>
      <c r="J130">
        <f>VLOOKUP('000 - Consolidated'!$A130,'002 - Memory Utilization'!$A$2:$I$1012,7)</f>
        <v>7.43</v>
      </c>
      <c r="K130">
        <f>VLOOKUP('000 - Consolidated'!$A130,'002 - Memory Utilization'!$A$2:$I$1012,8)</f>
        <v>5.44</v>
      </c>
      <c r="L130">
        <f>VLOOKUP('000 - Consolidated'!$A130,'002 - Memory Utilization'!$A$2:$I$1012,9)</f>
        <v>10.220000000000001</v>
      </c>
      <c r="M130" t="str">
        <f>VLOOKUP('000 - Consolidated'!$A130,'003 - Storage Utilization'!$A$2:$I$1012,2)</f>
        <v xml:space="preserve">Microsoft Windows Server 2008 R2 Enterprise </v>
      </c>
      <c r="N130">
        <f>VLOOKUP('000 - Consolidated'!$A130,'003 - Storage Utilization'!$A$2:$I$1012,3)</f>
        <v>2620</v>
      </c>
      <c r="O130">
        <f>VLOOKUP('000 - Consolidated'!$A130,'003 - Storage Utilization'!$A$2:$I$1012,4)</f>
        <v>1103</v>
      </c>
      <c r="P130">
        <f>VLOOKUP('000 - Consolidated'!$A130,'003 - Storage Utilization'!$A$2:$I$1012,5)</f>
        <v>1517</v>
      </c>
      <c r="Q130">
        <f>VLOOKUP('000 - Consolidated'!$A130,'003 - Storage Utilization'!$A$2:$I$1012,6)</f>
        <v>128</v>
      </c>
      <c r="R130">
        <f>VLOOKUP('000 - Consolidated'!$A130,'003 - Storage Utilization'!$A$2:$I$1012,7)</f>
        <v>2</v>
      </c>
      <c r="S130">
        <f>VLOOKUP('000 - Consolidated'!$A130,'003 - Storage Utilization'!$A$2:$I$1012,8)</f>
        <v>4</v>
      </c>
    </row>
    <row r="131" spans="1:19" x14ac:dyDescent="0.25">
      <c r="A131" t="str">
        <f>'001- CPU Utilization'!A131</f>
        <v>E75DB0048</v>
      </c>
      <c r="B131" t="str">
        <f>'001- CPU Utilization'!B131</f>
        <v>E75DB0048.lfad.lfnet.se</v>
      </c>
      <c r="C131" t="str">
        <f>'001- CPU Utilization'!C131</f>
        <v>Ekonomi och Finans</v>
      </c>
      <c r="D131" t="str">
        <f>'001- CPU Utilization'!D131</f>
        <v>PROD</v>
      </c>
      <c r="E131" t="str">
        <f>'001- CPU Utilization'!E131</f>
        <v>MediusFlow</v>
      </c>
      <c r="F131" t="str">
        <f>'001- CPU Utilization'!F131</f>
        <v>Virtual</v>
      </c>
      <c r="G131">
        <f>'001- CPU Utilization'!G131</f>
        <v>6.61</v>
      </c>
      <c r="H131">
        <f>'001- CPU Utilization'!H131</f>
        <v>0.7</v>
      </c>
      <c r="I131">
        <f>'001- CPU Utilization'!I131</f>
        <v>95.69</v>
      </c>
      <c r="J131">
        <f>VLOOKUP('000 - Consolidated'!$A131,'002 - Memory Utilization'!$A$2:$I$1012,7)</f>
        <v>55.66</v>
      </c>
      <c r="K131">
        <f>VLOOKUP('000 - Consolidated'!$A131,'002 - Memory Utilization'!$A$2:$I$1012,8)</f>
        <v>6.14</v>
      </c>
      <c r="L131">
        <f>VLOOKUP('000 - Consolidated'!$A131,'002 - Memory Utilization'!$A$2:$I$1012,9)</f>
        <v>61.32</v>
      </c>
      <c r="M131" t="str">
        <f>VLOOKUP('000 - Consolidated'!$A131,'003 - Storage Utilization'!$A$2:$I$1012,2)</f>
        <v xml:space="preserve">Microsoft Windows Server 2008 R2 Enterprise </v>
      </c>
      <c r="N131">
        <f>VLOOKUP('000 - Consolidated'!$A131,'003 - Storage Utilization'!$A$2:$I$1012,3)</f>
        <v>974</v>
      </c>
      <c r="O131">
        <f>VLOOKUP('000 - Consolidated'!$A131,'003 - Storage Utilization'!$A$2:$I$1012,4)</f>
        <v>474</v>
      </c>
      <c r="P131">
        <f>VLOOKUP('000 - Consolidated'!$A131,'003 - Storage Utilization'!$A$2:$I$1012,5)</f>
        <v>500</v>
      </c>
      <c r="Q131">
        <f>VLOOKUP('000 - Consolidated'!$A131,'003 - Storage Utilization'!$A$2:$I$1012,6)</f>
        <v>128</v>
      </c>
      <c r="R131">
        <f>VLOOKUP('000 - Consolidated'!$A131,'003 - Storage Utilization'!$A$2:$I$1012,7)</f>
        <v>1</v>
      </c>
      <c r="S131">
        <f>VLOOKUP('000 - Consolidated'!$A131,'003 - Storage Utilization'!$A$2:$I$1012,8)</f>
        <v>6</v>
      </c>
    </row>
    <row r="132" spans="1:19" x14ac:dyDescent="0.25">
      <c r="A132" t="str">
        <f>'001- CPU Utilization'!A132</f>
        <v>e75db0049</v>
      </c>
      <c r="B132" t="str">
        <f>'001- CPU Utilization'!B132</f>
        <v>E75DB0049.lfad.lfnet.se</v>
      </c>
      <c r="C132" t="str">
        <f>'001- CPU Utilization'!C132</f>
        <v>Motorförsäkring</v>
      </c>
      <c r="D132" t="str">
        <f>'001- CPU Utilization'!D132</f>
        <v>PROD</v>
      </c>
      <c r="E132" t="str">
        <f>'001- CPU Utilization'!E132</f>
        <v>RAFI</v>
      </c>
      <c r="F132" t="str">
        <f>'001- CPU Utilization'!F132</f>
        <v>Virtual</v>
      </c>
      <c r="G132">
        <f>'001- CPU Utilization'!G132</f>
        <v>38.79</v>
      </c>
      <c r="H132">
        <f>'001- CPU Utilization'!H132</f>
        <v>0.55000000000000004</v>
      </c>
      <c r="I132">
        <f>'001- CPU Utilization'!I132</f>
        <v>88.29</v>
      </c>
      <c r="J132">
        <f>VLOOKUP('000 - Consolidated'!$A132,'002 - Memory Utilization'!$A$2:$I$1012,7)</f>
        <v>72.58</v>
      </c>
      <c r="K132">
        <f>VLOOKUP('000 - Consolidated'!$A132,'002 - Memory Utilization'!$A$2:$I$1012,8)</f>
        <v>7.01</v>
      </c>
      <c r="L132">
        <f>VLOOKUP('000 - Consolidated'!$A132,'002 - Memory Utilization'!$A$2:$I$1012,9)</f>
        <v>76.010000000000005</v>
      </c>
      <c r="M132" t="str">
        <f>VLOOKUP('000 - Consolidated'!$A132,'003 - Storage Utilization'!$A$2:$I$1012,2)</f>
        <v xml:space="preserve">Microsoft Windows Server 2008 R2 Enterprise </v>
      </c>
      <c r="N132">
        <f>VLOOKUP('000 - Consolidated'!$A132,'003 - Storage Utilization'!$A$2:$I$1012,3)</f>
        <v>10663</v>
      </c>
      <c r="O132">
        <f>VLOOKUP('000 - Consolidated'!$A132,'003 - Storage Utilization'!$A$2:$I$1012,4)</f>
        <v>4515</v>
      </c>
      <c r="P132">
        <f>VLOOKUP('000 - Consolidated'!$A132,'003 - Storage Utilization'!$A$2:$I$1012,5)</f>
        <v>6148</v>
      </c>
      <c r="Q132">
        <f>VLOOKUP('000 - Consolidated'!$A132,'003 - Storage Utilization'!$A$2:$I$1012,6)</f>
        <v>128</v>
      </c>
      <c r="R132">
        <f>VLOOKUP('000 - Consolidated'!$A132,'003 - Storage Utilization'!$A$2:$I$1012,7)</f>
        <v>2</v>
      </c>
      <c r="S132">
        <f>VLOOKUP('000 - Consolidated'!$A132,'003 - Storage Utilization'!$A$2:$I$1012,8)</f>
        <v>10</v>
      </c>
    </row>
    <row r="133" spans="1:19" x14ac:dyDescent="0.25">
      <c r="A133" t="str">
        <f>'001- CPU Utilization'!A133</f>
        <v>E75DB0050</v>
      </c>
      <c r="B133" t="str">
        <f>'001- CPU Utilization'!B133</f>
        <v>E75DB0050.lfad.lfnet.se</v>
      </c>
      <c r="C133" t="str">
        <f>'001- CPU Utilization'!C133</f>
        <v>Motorförsäkring</v>
      </c>
      <c r="D133" t="str">
        <f>'001- CPU Utilization'!D133</f>
        <v>AT</v>
      </c>
      <c r="E133" t="str">
        <f>'001- CPU Utilization'!E133</f>
        <v>G-VTR</v>
      </c>
      <c r="F133" t="str">
        <f>'001- CPU Utilization'!F133</f>
        <v>Virtual</v>
      </c>
      <c r="G133">
        <f>'001- CPU Utilization'!G133</f>
        <v>11.52</v>
      </c>
      <c r="H133">
        <f>'001- CPU Utilization'!H133</f>
        <v>0.2</v>
      </c>
      <c r="I133">
        <f>'001- CPU Utilization'!I133</f>
        <v>90.56</v>
      </c>
      <c r="J133">
        <f>VLOOKUP('000 - Consolidated'!$A133,'002 - Memory Utilization'!$A$2:$I$1012,7)</f>
        <v>65.5</v>
      </c>
      <c r="K133">
        <f>VLOOKUP('000 - Consolidated'!$A133,'002 - Memory Utilization'!$A$2:$I$1012,8)</f>
        <v>6.28</v>
      </c>
      <c r="L133">
        <f>VLOOKUP('000 - Consolidated'!$A133,'002 - Memory Utilization'!$A$2:$I$1012,9)</f>
        <v>67.06</v>
      </c>
      <c r="M133" t="str">
        <f>VLOOKUP('000 - Consolidated'!$A133,'003 - Storage Utilization'!$A$2:$I$1012,2)</f>
        <v xml:space="preserve">Microsoft Windows Server 2008 R2 Enterprise </v>
      </c>
      <c r="N133">
        <f>VLOOKUP('000 - Consolidated'!$A133,'003 - Storage Utilization'!$A$2:$I$1012,3)</f>
        <v>7530</v>
      </c>
      <c r="O133">
        <f>VLOOKUP('000 - Consolidated'!$A133,'003 - Storage Utilization'!$A$2:$I$1012,4)</f>
        <v>2746</v>
      </c>
      <c r="P133">
        <f>VLOOKUP('000 - Consolidated'!$A133,'003 - Storage Utilization'!$A$2:$I$1012,5)</f>
        <v>4784</v>
      </c>
      <c r="Q133">
        <f>VLOOKUP('000 - Consolidated'!$A133,'003 - Storage Utilization'!$A$2:$I$1012,6)</f>
        <v>132</v>
      </c>
      <c r="R133">
        <f>VLOOKUP('000 - Consolidated'!$A133,'003 - Storage Utilization'!$A$2:$I$1012,7)</f>
        <v>1</v>
      </c>
      <c r="S133">
        <f>VLOOKUP('000 - Consolidated'!$A133,'003 - Storage Utilization'!$A$2:$I$1012,8)</f>
        <v>16</v>
      </c>
    </row>
    <row r="134" spans="1:19" x14ac:dyDescent="0.25">
      <c r="A134" t="str">
        <f>'001- CPU Utilization'!A134</f>
        <v>e75db0051</v>
      </c>
      <c r="B134" t="str">
        <f>'001- CPU Utilization'!B134</f>
        <v>E75DB0051.lfad.lfnet.se</v>
      </c>
      <c r="C134" t="str">
        <f>'001- CPU Utilization'!C134</f>
        <v>Motorförsäkring</v>
      </c>
      <c r="D134" t="str">
        <f>'001- CPU Utilization'!D134</f>
        <v>AT</v>
      </c>
      <c r="E134" t="str">
        <f>'001- CPU Utilization'!E134</f>
        <v>Sally</v>
      </c>
      <c r="F134" t="str">
        <f>'001- CPU Utilization'!F134</f>
        <v>Virtual</v>
      </c>
      <c r="G134">
        <f>'001- CPU Utilization'!G134</f>
        <v>23.23</v>
      </c>
      <c r="H134">
        <f>'001- CPU Utilization'!H134</f>
        <v>1.05</v>
      </c>
      <c r="I134">
        <f>'001- CPU Utilization'!I134</f>
        <v>100</v>
      </c>
      <c r="J134">
        <f>VLOOKUP('000 - Consolidated'!$A134,'002 - Memory Utilization'!$A$2:$I$1012,7)</f>
        <v>36.61</v>
      </c>
      <c r="K134">
        <f>VLOOKUP('000 - Consolidated'!$A134,'002 - Memory Utilization'!$A$2:$I$1012,8)</f>
        <v>3.02</v>
      </c>
      <c r="L134">
        <f>VLOOKUP('000 - Consolidated'!$A134,'002 - Memory Utilization'!$A$2:$I$1012,9)</f>
        <v>40.14</v>
      </c>
      <c r="M134" t="str">
        <f>VLOOKUP('000 - Consolidated'!$A134,'003 - Storage Utilization'!$A$2:$I$1012,2)</f>
        <v xml:space="preserve">Microsoft Windows Server 2008 R2 Enterprise </v>
      </c>
      <c r="N134">
        <f>VLOOKUP('000 - Consolidated'!$A134,'003 - Storage Utilization'!$A$2:$I$1012,3)</f>
        <v>3802</v>
      </c>
      <c r="O134">
        <f>VLOOKUP('000 - Consolidated'!$A134,'003 - Storage Utilization'!$A$2:$I$1012,4)</f>
        <v>1960</v>
      </c>
      <c r="P134">
        <f>VLOOKUP('000 - Consolidated'!$A134,'003 - Storage Utilization'!$A$2:$I$1012,5)</f>
        <v>1842</v>
      </c>
      <c r="Q134">
        <f>VLOOKUP('000 - Consolidated'!$A134,'003 - Storage Utilization'!$A$2:$I$1012,6)</f>
        <v>64</v>
      </c>
      <c r="R134">
        <f>VLOOKUP('000 - Consolidated'!$A134,'003 - Storage Utilization'!$A$2:$I$1012,7)</f>
        <v>2</v>
      </c>
      <c r="S134">
        <f>VLOOKUP('000 - Consolidated'!$A134,'003 - Storage Utilization'!$A$2:$I$1012,8)</f>
        <v>2</v>
      </c>
    </row>
    <row r="135" spans="1:19" x14ac:dyDescent="0.25">
      <c r="A135" t="str">
        <f>'001- CPU Utilization'!A135</f>
        <v>e75db0052</v>
      </c>
      <c r="B135" t="str">
        <f>'001- CPU Utilization'!B135</f>
        <v>E75DB0052.lfad.lfnet.se</v>
      </c>
      <c r="C135" t="str">
        <f>'001- CPU Utilization'!C135</f>
        <v>Motorförsäkring</v>
      </c>
      <c r="D135" t="str">
        <f>'001- CPU Utilization'!D135</f>
        <v>PROD</v>
      </c>
      <c r="E135" t="str">
        <f>'001- CPU Utilization'!E135</f>
        <v>Sally</v>
      </c>
      <c r="F135" t="str">
        <f>'001- CPU Utilization'!F135</f>
        <v>Virtual</v>
      </c>
      <c r="G135">
        <f>'001- CPU Utilization'!G135</f>
        <v>17.05</v>
      </c>
      <c r="H135">
        <f>'001- CPU Utilization'!H135</f>
        <v>0.53</v>
      </c>
      <c r="I135">
        <f>'001- CPU Utilization'!I135</f>
        <v>99.98</v>
      </c>
      <c r="J135">
        <f>VLOOKUP('000 - Consolidated'!$A135,'002 - Memory Utilization'!$A$2:$I$1012,7)</f>
        <v>73.680000000000007</v>
      </c>
      <c r="K135">
        <f>VLOOKUP('000 - Consolidated'!$A135,'002 - Memory Utilization'!$A$2:$I$1012,8)</f>
        <v>5.67</v>
      </c>
      <c r="L135">
        <f>VLOOKUP('000 - Consolidated'!$A135,'002 - Memory Utilization'!$A$2:$I$1012,9)</f>
        <v>76.89</v>
      </c>
      <c r="M135" t="str">
        <f>VLOOKUP('000 - Consolidated'!$A135,'003 - Storage Utilization'!$A$2:$I$1012,2)</f>
        <v xml:space="preserve">Microsoft Windows Server 2008 R2 Enterprise </v>
      </c>
      <c r="N135">
        <f>VLOOKUP('000 - Consolidated'!$A135,'003 - Storage Utilization'!$A$2:$I$1012,3)</f>
        <v>4307</v>
      </c>
      <c r="O135">
        <f>VLOOKUP('000 - Consolidated'!$A135,'003 - Storage Utilization'!$A$2:$I$1012,4)</f>
        <v>2857</v>
      </c>
      <c r="P135">
        <f>VLOOKUP('000 - Consolidated'!$A135,'003 - Storage Utilization'!$A$2:$I$1012,5)</f>
        <v>1450</v>
      </c>
      <c r="Q135">
        <f>VLOOKUP('000 - Consolidated'!$A135,'003 - Storage Utilization'!$A$2:$I$1012,6)</f>
        <v>128</v>
      </c>
      <c r="R135">
        <f>VLOOKUP('000 - Consolidated'!$A135,'003 - Storage Utilization'!$A$2:$I$1012,7)</f>
        <v>2</v>
      </c>
      <c r="S135">
        <f>VLOOKUP('000 - Consolidated'!$A135,'003 - Storage Utilization'!$A$2:$I$1012,8)</f>
        <v>4</v>
      </c>
    </row>
    <row r="136" spans="1:19" x14ac:dyDescent="0.25">
      <c r="A136" t="str">
        <f>'001- CPU Utilization'!A136</f>
        <v>E75DB0053</v>
      </c>
      <c r="B136" t="str">
        <f>'001- CPU Utilization'!B136</f>
        <v>E75DB0053.lfad.lfnet.se</v>
      </c>
      <c r="C136" t="str">
        <f>'001- CPU Utilization'!C136</f>
        <v>Stöd LFAB</v>
      </c>
      <c r="D136" t="str">
        <f>'001- CPU Utilization'!D136</f>
        <v>PROD</v>
      </c>
      <c r="E136" t="str">
        <f>'001- CPU Utilization'!E136</f>
        <v>Peoplesoft HCM</v>
      </c>
      <c r="F136" t="str">
        <f>'001- CPU Utilization'!F136</f>
        <v>Virtual</v>
      </c>
      <c r="G136">
        <f>'001- CPU Utilization'!G136</f>
        <v>9.02</v>
      </c>
      <c r="H136">
        <f>'001- CPU Utilization'!H136</f>
        <v>3.53</v>
      </c>
      <c r="I136">
        <f>'001- CPU Utilization'!I136</f>
        <v>97.19</v>
      </c>
      <c r="J136">
        <f>VLOOKUP('000 - Consolidated'!$A136,'002 - Memory Utilization'!$A$2:$I$1012,7)</f>
        <v>55.23</v>
      </c>
      <c r="K136">
        <f>VLOOKUP('000 - Consolidated'!$A136,'002 - Memory Utilization'!$A$2:$I$1012,8)</f>
        <v>10.15</v>
      </c>
      <c r="L136">
        <f>VLOOKUP('000 - Consolidated'!$A136,'002 - Memory Utilization'!$A$2:$I$1012,9)</f>
        <v>60.96</v>
      </c>
      <c r="M136" t="str">
        <f>VLOOKUP('000 - Consolidated'!$A136,'003 - Storage Utilization'!$A$2:$I$1012,2)</f>
        <v xml:space="preserve">Microsoft Windows Server 2008 R2 Enterprise </v>
      </c>
      <c r="N136">
        <f>VLOOKUP('000 - Consolidated'!$A136,'003 - Storage Utilization'!$A$2:$I$1012,3)</f>
        <v>2630</v>
      </c>
      <c r="O136">
        <f>VLOOKUP('000 - Consolidated'!$A136,'003 - Storage Utilization'!$A$2:$I$1012,4)</f>
        <v>2123</v>
      </c>
      <c r="P136">
        <f>VLOOKUP('000 - Consolidated'!$A136,'003 - Storage Utilization'!$A$2:$I$1012,5)</f>
        <v>507</v>
      </c>
      <c r="Q136">
        <f>VLOOKUP('000 - Consolidated'!$A136,'003 - Storage Utilization'!$A$2:$I$1012,6)</f>
        <v>24</v>
      </c>
      <c r="R136">
        <f>VLOOKUP('000 - Consolidated'!$A136,'003 - Storage Utilization'!$A$2:$I$1012,7)</f>
        <v>3</v>
      </c>
      <c r="S136">
        <f>VLOOKUP('000 - Consolidated'!$A136,'003 - Storage Utilization'!$A$2:$I$1012,8)</f>
        <v>1</v>
      </c>
    </row>
    <row r="137" spans="1:19" x14ac:dyDescent="0.25">
      <c r="A137" t="str">
        <f>'001- CPU Utilization'!A137</f>
        <v>e75db0055</v>
      </c>
      <c r="B137" t="str">
        <f>'001- CPU Utilization'!B137</f>
        <v>E75DB0055.lfad.lfnet.se</v>
      </c>
      <c r="C137" t="str">
        <f>'001- CPU Utilization'!C137</f>
        <v>Kund</v>
      </c>
      <c r="D137" t="str">
        <f>'001- CPU Utilization'!D137</f>
        <v>PROD</v>
      </c>
      <c r="E137" t="str">
        <f>'001- CPU Utilization'!E137</f>
        <v>Ett KUND</v>
      </c>
      <c r="F137" t="str">
        <f>'001- CPU Utilization'!F137</f>
        <v>Virtual</v>
      </c>
      <c r="G137">
        <f>'001- CPU Utilization'!G137</f>
        <v>2.33</v>
      </c>
      <c r="H137">
        <f>'001- CPU Utilization'!H137</f>
        <v>7.0000000000000007E-2</v>
      </c>
      <c r="I137">
        <f>'001- CPU Utilization'!I137</f>
        <v>57.49</v>
      </c>
      <c r="J137">
        <f>VLOOKUP('000 - Consolidated'!$A137,'002 - Memory Utilization'!$A$2:$I$1012,7)</f>
        <v>26.28</v>
      </c>
      <c r="K137">
        <f>VLOOKUP('000 - Consolidated'!$A137,'002 - Memory Utilization'!$A$2:$I$1012,8)</f>
        <v>3.38</v>
      </c>
      <c r="L137">
        <f>VLOOKUP('000 - Consolidated'!$A137,'002 - Memory Utilization'!$A$2:$I$1012,9)</f>
        <v>33.04</v>
      </c>
      <c r="M137" t="str">
        <f>VLOOKUP('000 - Consolidated'!$A137,'003 - Storage Utilization'!$A$2:$I$1012,2)</f>
        <v xml:space="preserve">Microsoft Windows Server 2008 R2 Enterprise </v>
      </c>
      <c r="N137">
        <f>VLOOKUP('000 - Consolidated'!$A137,'003 - Storage Utilization'!$A$2:$I$1012,3)</f>
        <v>6750</v>
      </c>
      <c r="O137">
        <f>VLOOKUP('000 - Consolidated'!$A137,'003 - Storage Utilization'!$A$2:$I$1012,4)</f>
        <v>5833</v>
      </c>
      <c r="P137">
        <f>VLOOKUP('000 - Consolidated'!$A137,'003 - Storage Utilization'!$A$2:$I$1012,5)</f>
        <v>917</v>
      </c>
      <c r="Q137">
        <f>VLOOKUP('000 - Consolidated'!$A137,'003 - Storage Utilization'!$A$2:$I$1012,6)</f>
        <v>256</v>
      </c>
      <c r="R137">
        <f>VLOOKUP('000 - Consolidated'!$A137,'003 - Storage Utilization'!$A$2:$I$1012,7)</f>
        <v>2</v>
      </c>
      <c r="S137">
        <f>VLOOKUP('000 - Consolidated'!$A137,'003 - Storage Utilization'!$A$2:$I$1012,8)</f>
        <v>4</v>
      </c>
    </row>
    <row r="138" spans="1:19" x14ac:dyDescent="0.25">
      <c r="A138" t="str">
        <f>'001- CPU Utilization'!A138</f>
        <v>e75db0056</v>
      </c>
      <c r="B138" t="str">
        <f>'001- CPU Utilization'!B138</f>
        <v>E75DB0056.lfad.lfnet.se</v>
      </c>
      <c r="C138" t="str">
        <f>'001- CPU Utilization'!C138</f>
        <v>Ekonomi och Finans</v>
      </c>
      <c r="D138" t="str">
        <f>'001- CPU Utilization'!D138</f>
        <v>PROD</v>
      </c>
      <c r="E138" t="str">
        <f>'001- CPU Utilization'!E138</f>
        <v>Cognos Planning</v>
      </c>
      <c r="F138" t="str">
        <f>'001- CPU Utilization'!F138</f>
        <v>Virtual</v>
      </c>
      <c r="G138">
        <f>'001- CPU Utilization'!G138</f>
        <v>4.83</v>
      </c>
      <c r="H138">
        <f>'001- CPU Utilization'!H138</f>
        <v>0.56999999999999995</v>
      </c>
      <c r="I138">
        <f>'001- CPU Utilization'!I138</f>
        <v>97.2</v>
      </c>
      <c r="J138">
        <f>VLOOKUP('000 - Consolidated'!$A138,'002 - Memory Utilization'!$A$2:$I$1012,7)</f>
        <v>19.489999999999998</v>
      </c>
      <c r="K138">
        <f>VLOOKUP('000 - Consolidated'!$A138,'002 - Memory Utilization'!$A$2:$I$1012,8)</f>
        <v>6.31</v>
      </c>
      <c r="L138">
        <f>VLOOKUP('000 - Consolidated'!$A138,'002 - Memory Utilization'!$A$2:$I$1012,9)</f>
        <v>72.86</v>
      </c>
      <c r="M138" t="str">
        <f>VLOOKUP('000 - Consolidated'!$A138,'003 - Storage Utilization'!$A$2:$I$1012,2)</f>
        <v xml:space="preserve">Microsoft Windows Server 2008 R2 Enterprise </v>
      </c>
      <c r="N138">
        <f>VLOOKUP('000 - Consolidated'!$A138,'003 - Storage Utilization'!$A$2:$I$1012,3)</f>
        <v>640</v>
      </c>
      <c r="O138">
        <f>VLOOKUP('000 - Consolidated'!$A138,'003 - Storage Utilization'!$A$2:$I$1012,4)</f>
        <v>366</v>
      </c>
      <c r="P138">
        <f>VLOOKUP('000 - Consolidated'!$A138,'003 - Storage Utilization'!$A$2:$I$1012,5)</f>
        <v>274</v>
      </c>
      <c r="Q138">
        <f>VLOOKUP('000 - Consolidated'!$A138,'003 - Storage Utilization'!$A$2:$I$1012,6)</f>
        <v>64</v>
      </c>
      <c r="R138">
        <f>VLOOKUP('000 - Consolidated'!$A138,'003 - Storage Utilization'!$A$2:$I$1012,7)</f>
        <v>2</v>
      </c>
      <c r="S138">
        <f>VLOOKUP('000 - Consolidated'!$A138,'003 - Storage Utilization'!$A$2:$I$1012,8)</f>
        <v>2</v>
      </c>
    </row>
    <row r="139" spans="1:19" x14ac:dyDescent="0.25">
      <c r="A139" t="str">
        <f>'001- CPU Utilization'!A139</f>
        <v>e75db0057</v>
      </c>
      <c r="B139" t="str">
        <f>'001- CPU Utilization'!B139</f>
        <v>E75DB0057.lfad.lfnet.se</v>
      </c>
      <c r="C139" t="str">
        <f>'001- CPU Utilization'!C139</f>
        <v>Livförsäkring</v>
      </c>
      <c r="D139" t="str">
        <f>'001- CPU Utilization'!D139</f>
        <v>PT</v>
      </c>
      <c r="E139" t="str">
        <f>'001- CPU Utilization'!E139</f>
        <v>PULS</v>
      </c>
      <c r="F139" t="str">
        <f>'001- CPU Utilization'!F139</f>
        <v>Virtual</v>
      </c>
      <c r="G139">
        <f>'001- CPU Utilization'!G139</f>
        <v>8.7100000000000009</v>
      </c>
      <c r="H139">
        <f>'001- CPU Utilization'!H139</f>
        <v>0.68</v>
      </c>
      <c r="I139">
        <f>'001- CPU Utilization'!I139</f>
        <v>97.99</v>
      </c>
      <c r="J139">
        <f>VLOOKUP('000 - Consolidated'!$A139,'002 - Memory Utilization'!$A$2:$I$1012,7)</f>
        <v>64.209999999999994</v>
      </c>
      <c r="K139">
        <f>VLOOKUP('000 - Consolidated'!$A139,'002 - Memory Utilization'!$A$2:$I$1012,8)</f>
        <v>5.31</v>
      </c>
      <c r="L139">
        <f>VLOOKUP('000 - Consolidated'!$A139,'002 - Memory Utilization'!$A$2:$I$1012,9)</f>
        <v>70.55</v>
      </c>
      <c r="M139" t="str">
        <f>VLOOKUP('000 - Consolidated'!$A139,'003 - Storage Utilization'!$A$2:$I$1012,2)</f>
        <v xml:space="preserve">Microsoft Windows Server 2008 R2 Enterprise </v>
      </c>
      <c r="N139">
        <f>VLOOKUP('000 - Consolidated'!$A139,'003 - Storage Utilization'!$A$2:$I$1012,3)</f>
        <v>2933</v>
      </c>
      <c r="O139">
        <f>VLOOKUP('000 - Consolidated'!$A139,'003 - Storage Utilization'!$A$2:$I$1012,4)</f>
        <v>821</v>
      </c>
      <c r="P139">
        <f>VLOOKUP('000 - Consolidated'!$A139,'003 - Storage Utilization'!$A$2:$I$1012,5)</f>
        <v>2112</v>
      </c>
      <c r="Q139">
        <f>VLOOKUP('000 - Consolidated'!$A139,'003 - Storage Utilization'!$A$2:$I$1012,6)</f>
        <v>64</v>
      </c>
      <c r="R139">
        <f>VLOOKUP('000 - Consolidated'!$A139,'003 - Storage Utilization'!$A$2:$I$1012,7)</f>
        <v>2</v>
      </c>
      <c r="S139">
        <f>VLOOKUP('000 - Consolidated'!$A139,'003 - Storage Utilization'!$A$2:$I$1012,8)</f>
        <v>2</v>
      </c>
    </row>
    <row r="140" spans="1:19" x14ac:dyDescent="0.25">
      <c r="A140" t="str">
        <f>'001- CPU Utilization'!A140</f>
        <v>e75db0058</v>
      </c>
      <c r="B140" t="str">
        <f>'001- CPU Utilization'!B140</f>
        <v>E75DB0058.lfad.lfnet.se</v>
      </c>
      <c r="C140" t="str">
        <f>'001- CPU Utilization'!C140</f>
        <v>Stöd LFAB</v>
      </c>
      <c r="D140" t="str">
        <f>'001- CPU Utilization'!D140</f>
        <v>PROD</v>
      </c>
      <c r="E140" t="str">
        <f>'001- CPU Utilization'!E140</f>
        <v>Copernicus</v>
      </c>
      <c r="F140" t="str">
        <f>'001- CPU Utilization'!F140</f>
        <v>Virtual</v>
      </c>
      <c r="G140">
        <f>'001- CPU Utilization'!G140</f>
        <v>5.87</v>
      </c>
      <c r="H140">
        <f>'001- CPU Utilization'!H140</f>
        <v>0.52</v>
      </c>
      <c r="I140">
        <f>'001- CPU Utilization'!I140</f>
        <v>77.53</v>
      </c>
      <c r="J140">
        <f>VLOOKUP('000 - Consolidated'!$A140,'002 - Memory Utilization'!$A$2:$I$1012,7)</f>
        <v>56.01</v>
      </c>
      <c r="K140">
        <f>VLOOKUP('000 - Consolidated'!$A140,'002 - Memory Utilization'!$A$2:$I$1012,8)</f>
        <v>7.86</v>
      </c>
      <c r="L140">
        <f>VLOOKUP('000 - Consolidated'!$A140,'002 - Memory Utilization'!$A$2:$I$1012,9)</f>
        <v>62.48</v>
      </c>
      <c r="M140" t="str">
        <f>VLOOKUP('000 - Consolidated'!$A140,'003 - Storage Utilization'!$A$2:$I$1012,2)</f>
        <v xml:space="preserve">Microsoft Windows Server 2008 R2 Enterprise </v>
      </c>
      <c r="N140">
        <f>VLOOKUP('000 - Consolidated'!$A140,'003 - Storage Utilization'!$A$2:$I$1012,3)</f>
        <v>576</v>
      </c>
      <c r="O140">
        <f>VLOOKUP('000 - Consolidated'!$A140,'003 - Storage Utilization'!$A$2:$I$1012,4)</f>
        <v>407</v>
      </c>
      <c r="P140">
        <f>VLOOKUP('000 - Consolidated'!$A140,'003 - Storage Utilization'!$A$2:$I$1012,5)</f>
        <v>169</v>
      </c>
      <c r="Q140">
        <f>VLOOKUP('000 - Consolidated'!$A140,'003 - Storage Utilization'!$A$2:$I$1012,6)</f>
        <v>40</v>
      </c>
      <c r="R140">
        <f>VLOOKUP('000 - Consolidated'!$A140,'003 - Storage Utilization'!$A$2:$I$1012,7)</f>
        <v>5</v>
      </c>
      <c r="S140">
        <f>VLOOKUP('000 - Consolidated'!$A140,'003 - Storage Utilization'!$A$2:$I$1012,8)</f>
        <v>1</v>
      </c>
    </row>
    <row r="141" spans="1:19" x14ac:dyDescent="0.25">
      <c r="A141" t="str">
        <f>'001- CPU Utilization'!A141</f>
        <v>E75DB0059</v>
      </c>
      <c r="B141" t="str">
        <f>'001- CPU Utilization'!B141</f>
        <v>E75DB0059.lfad.lfnet.se</v>
      </c>
      <c r="C141" t="str">
        <f>'001- CPU Utilization'!C141</f>
        <v>Livförsäkring</v>
      </c>
      <c r="D141" t="str">
        <f>'001- CPU Utilization'!D141</f>
        <v>AT</v>
      </c>
      <c r="E141" t="str">
        <f>'001- CPU Utilization'!E141</f>
        <v>PULS</v>
      </c>
      <c r="F141" t="str">
        <f>'001- CPU Utilization'!F141</f>
        <v>Virtual</v>
      </c>
      <c r="G141">
        <f>'001- CPU Utilization'!G141</f>
        <v>4</v>
      </c>
      <c r="H141">
        <f>'001- CPU Utilization'!H141</f>
        <v>1.07</v>
      </c>
      <c r="I141">
        <f>'001- CPU Utilization'!I141</f>
        <v>97.61</v>
      </c>
      <c r="J141">
        <f>VLOOKUP('000 - Consolidated'!$A141,'002 - Memory Utilization'!$A$2:$I$1012,7)</f>
        <v>76.959999999999994</v>
      </c>
      <c r="K141">
        <f>VLOOKUP('000 - Consolidated'!$A141,'002 - Memory Utilization'!$A$2:$I$1012,8)</f>
        <v>8.58</v>
      </c>
      <c r="L141">
        <f>VLOOKUP('000 - Consolidated'!$A141,'002 - Memory Utilization'!$A$2:$I$1012,9)</f>
        <v>86.44</v>
      </c>
      <c r="M141" t="str">
        <f>VLOOKUP('000 - Consolidated'!$A141,'003 - Storage Utilization'!$A$2:$I$1012,2)</f>
        <v xml:space="preserve">Microsoft Windows Server 2008 R2 Enterprise </v>
      </c>
      <c r="N141">
        <f>VLOOKUP('000 - Consolidated'!$A141,'003 - Storage Utilization'!$A$2:$I$1012,3)</f>
        <v>3708</v>
      </c>
      <c r="O141">
        <f>VLOOKUP('000 - Consolidated'!$A141,'003 - Storage Utilization'!$A$2:$I$1012,4)</f>
        <v>1469</v>
      </c>
      <c r="P141">
        <f>VLOOKUP('000 - Consolidated'!$A141,'003 - Storage Utilization'!$A$2:$I$1012,5)</f>
        <v>2239</v>
      </c>
      <c r="Q141">
        <f>VLOOKUP('000 - Consolidated'!$A141,'003 - Storage Utilization'!$A$2:$I$1012,6)</f>
        <v>64</v>
      </c>
      <c r="R141">
        <f>VLOOKUP('000 - Consolidated'!$A141,'003 - Storage Utilization'!$A$2:$I$1012,7)</f>
        <v>2</v>
      </c>
      <c r="S141">
        <f>VLOOKUP('000 - Consolidated'!$A141,'003 - Storage Utilization'!$A$2:$I$1012,8)</f>
        <v>4</v>
      </c>
    </row>
    <row r="142" spans="1:19" x14ac:dyDescent="0.25">
      <c r="A142" t="str">
        <f>'001- CPU Utilization'!A142</f>
        <v>e75db0060</v>
      </c>
      <c r="B142" t="str">
        <f>'001- CPU Utilization'!B142</f>
        <v>E75DB0060.lfad.lfnet.se</v>
      </c>
      <c r="C142" t="str">
        <f>'001- CPU Utilization'!C142</f>
        <v>Dokumenthantering</v>
      </c>
      <c r="D142" t="str">
        <f>'001- CPU Utilization'!D142</f>
        <v>AT</v>
      </c>
      <c r="E142" t="str">
        <f>'001- CPU Utilization'!E142</f>
        <v>CMA - Bank</v>
      </c>
      <c r="F142" t="str">
        <f>'001- CPU Utilization'!F142</f>
        <v>Virtual</v>
      </c>
      <c r="G142">
        <f>'001- CPU Utilization'!G142</f>
        <v>2.04</v>
      </c>
      <c r="H142">
        <f>'001- CPU Utilization'!H142</f>
        <v>0.3</v>
      </c>
      <c r="I142">
        <f>'001- CPU Utilization'!I142</f>
        <v>99.98</v>
      </c>
      <c r="J142">
        <f>VLOOKUP('000 - Consolidated'!$A142,'002 - Memory Utilization'!$A$2:$I$1012,7)</f>
        <v>24.23</v>
      </c>
      <c r="K142">
        <f>VLOOKUP('000 - Consolidated'!$A142,'002 - Memory Utilization'!$A$2:$I$1012,8)</f>
        <v>3.44</v>
      </c>
      <c r="L142">
        <f>VLOOKUP('000 - Consolidated'!$A142,'002 - Memory Utilization'!$A$2:$I$1012,9)</f>
        <v>93.64</v>
      </c>
      <c r="M142" t="str">
        <f>VLOOKUP('000 - Consolidated'!$A142,'003 - Storage Utilization'!$A$2:$I$1012,2)</f>
        <v>Microsoft Windows Server 2016 Standard</v>
      </c>
      <c r="N142">
        <f>VLOOKUP('000 - Consolidated'!$A142,'003 - Storage Utilization'!$A$2:$I$1012,3)</f>
        <v>260</v>
      </c>
      <c r="O142">
        <f>VLOOKUP('000 - Consolidated'!$A142,'003 - Storage Utilization'!$A$2:$I$1012,4)</f>
        <v>238</v>
      </c>
      <c r="P142">
        <f>VLOOKUP('000 - Consolidated'!$A142,'003 - Storage Utilization'!$A$2:$I$1012,5)</f>
        <v>22</v>
      </c>
      <c r="Q142">
        <f>VLOOKUP('000 - Consolidated'!$A142,'003 - Storage Utilization'!$A$2:$I$1012,6)</f>
        <v>16</v>
      </c>
      <c r="R142">
        <f>VLOOKUP('000 - Consolidated'!$A142,'003 - Storage Utilization'!$A$2:$I$1012,7)</f>
        <v>2</v>
      </c>
      <c r="S142">
        <f>VLOOKUP('000 - Consolidated'!$A142,'003 - Storage Utilization'!$A$2:$I$1012,8)</f>
        <v>2</v>
      </c>
    </row>
    <row r="143" spans="1:19" x14ac:dyDescent="0.25">
      <c r="A143" t="str">
        <f>'001- CPU Utilization'!A143</f>
        <v>e75db0061</v>
      </c>
      <c r="B143" t="str">
        <f>'001- CPU Utilization'!B143</f>
        <v>E75DB0061.lfad.lfnet.se</v>
      </c>
      <c r="C143" t="str">
        <f>'001- CPU Utilization'!C143</f>
        <v>Livförsäkring</v>
      </c>
      <c r="D143" t="str">
        <f>'001- CPU Utilization'!D143</f>
        <v>ST</v>
      </c>
      <c r="E143" t="str">
        <f>'001- CPU Utilization'!E143</f>
        <v>PULS</v>
      </c>
      <c r="F143" t="str">
        <f>'001- CPU Utilization'!F143</f>
        <v>Virtual</v>
      </c>
      <c r="G143">
        <f>'001- CPU Utilization'!G143</f>
        <v>11.37</v>
      </c>
      <c r="H143">
        <f>'001- CPU Utilization'!H143</f>
        <v>0.62</v>
      </c>
      <c r="I143">
        <f>'001- CPU Utilization'!I143</f>
        <v>98.85</v>
      </c>
      <c r="J143">
        <f>VLOOKUP('000 - Consolidated'!$A143,'002 - Memory Utilization'!$A$2:$I$1012,7)</f>
        <v>67.010000000000005</v>
      </c>
      <c r="K143">
        <f>VLOOKUP('000 - Consolidated'!$A143,'002 - Memory Utilization'!$A$2:$I$1012,8)</f>
        <v>5.93</v>
      </c>
      <c r="L143">
        <f>VLOOKUP('000 - Consolidated'!$A143,'002 - Memory Utilization'!$A$2:$I$1012,9)</f>
        <v>71.849999999999994</v>
      </c>
      <c r="M143" t="str">
        <f>VLOOKUP('000 - Consolidated'!$A143,'003 - Storage Utilization'!$A$2:$I$1012,2)</f>
        <v xml:space="preserve">Microsoft Windows Server 2008 R2 Enterprise </v>
      </c>
      <c r="N143">
        <f>VLOOKUP('000 - Consolidated'!$A143,'003 - Storage Utilization'!$A$2:$I$1012,3)</f>
        <v>5498</v>
      </c>
      <c r="O143">
        <f>VLOOKUP('000 - Consolidated'!$A143,'003 - Storage Utilization'!$A$2:$I$1012,4)</f>
        <v>1350</v>
      </c>
      <c r="P143">
        <f>VLOOKUP('000 - Consolidated'!$A143,'003 - Storage Utilization'!$A$2:$I$1012,5)</f>
        <v>4148</v>
      </c>
      <c r="Q143">
        <f>VLOOKUP('000 - Consolidated'!$A143,'003 - Storage Utilization'!$A$2:$I$1012,6)</f>
        <v>64</v>
      </c>
      <c r="R143">
        <f>VLOOKUP('000 - Consolidated'!$A143,'003 - Storage Utilization'!$A$2:$I$1012,7)</f>
        <v>2</v>
      </c>
      <c r="S143">
        <f>VLOOKUP('000 - Consolidated'!$A143,'003 - Storage Utilization'!$A$2:$I$1012,8)</f>
        <v>2</v>
      </c>
    </row>
    <row r="144" spans="1:19" x14ac:dyDescent="0.25">
      <c r="A144" t="str">
        <f>'001- CPU Utilization'!A144</f>
        <v>e75db0062</v>
      </c>
      <c r="B144" t="str">
        <f>'001- CPU Utilization'!B144</f>
        <v>E75DB0062.lfad.lfnet.se</v>
      </c>
      <c r="C144" t="str">
        <f>'001- CPU Utilization'!C144</f>
        <v>Dokumenthantering</v>
      </c>
      <c r="D144" t="str">
        <f>'001- CPU Utilization'!D144</f>
        <v>AT</v>
      </c>
      <c r="E144" t="str">
        <f>'001- CPU Utilization'!E144</f>
        <v>Utdataplattformen</v>
      </c>
      <c r="F144" t="str">
        <f>'001- CPU Utilization'!F144</f>
        <v>Virtual</v>
      </c>
      <c r="G144">
        <f>'001- CPU Utilization'!G144</f>
        <v>6.47</v>
      </c>
      <c r="H144">
        <f>'001- CPU Utilization'!H144</f>
        <v>0.64</v>
      </c>
      <c r="I144">
        <f>'001- CPU Utilization'!I144</f>
        <v>90.11</v>
      </c>
      <c r="J144">
        <f>VLOOKUP('000 - Consolidated'!$A144,'002 - Memory Utilization'!$A$2:$I$1012,7)</f>
        <v>63.88</v>
      </c>
      <c r="K144">
        <f>VLOOKUP('000 - Consolidated'!$A144,'002 - Memory Utilization'!$A$2:$I$1012,8)</f>
        <v>6.43</v>
      </c>
      <c r="L144">
        <f>VLOOKUP('000 - Consolidated'!$A144,'002 - Memory Utilization'!$A$2:$I$1012,9)</f>
        <v>66.650000000000006</v>
      </c>
      <c r="M144" t="str">
        <f>VLOOKUP('000 - Consolidated'!$A144,'003 - Storage Utilization'!$A$2:$I$1012,2)</f>
        <v xml:space="preserve">Microsoft Windows Server 2008 R2 Enterprise </v>
      </c>
      <c r="N144">
        <f>VLOOKUP('000 - Consolidated'!$A144,'003 - Storage Utilization'!$A$2:$I$1012,3)</f>
        <v>590</v>
      </c>
      <c r="O144">
        <f>VLOOKUP('000 - Consolidated'!$A144,'003 - Storage Utilization'!$A$2:$I$1012,4)</f>
        <v>267</v>
      </c>
      <c r="P144">
        <f>VLOOKUP('000 - Consolidated'!$A144,'003 - Storage Utilization'!$A$2:$I$1012,5)</f>
        <v>323</v>
      </c>
      <c r="Q144">
        <f>VLOOKUP('000 - Consolidated'!$A144,'003 - Storage Utilization'!$A$2:$I$1012,6)</f>
        <v>64</v>
      </c>
      <c r="R144">
        <f>VLOOKUP('000 - Consolidated'!$A144,'003 - Storage Utilization'!$A$2:$I$1012,7)</f>
        <v>2</v>
      </c>
      <c r="S144">
        <f>VLOOKUP('000 - Consolidated'!$A144,'003 - Storage Utilization'!$A$2:$I$1012,8)</f>
        <v>2</v>
      </c>
    </row>
    <row r="145" spans="1:19" x14ac:dyDescent="0.25">
      <c r="A145" t="str">
        <f>'001- CPU Utilization'!A145</f>
        <v>e75db0063</v>
      </c>
      <c r="B145" t="str">
        <f>'001- CPU Utilization'!B145</f>
        <v>E75DB0063.lfad.lfnet.se</v>
      </c>
      <c r="C145" t="str">
        <f>'001- CPU Utilization'!C145</f>
        <v>Dokumenthantering</v>
      </c>
      <c r="D145" t="str">
        <f>'001- CPU Utilization'!D145</f>
        <v>ST</v>
      </c>
      <c r="E145" t="str">
        <f>'001- CPU Utilization'!E145</f>
        <v>Utdataplattformen</v>
      </c>
      <c r="F145" t="str">
        <f>'001- CPU Utilization'!F145</f>
        <v>Virtual</v>
      </c>
      <c r="G145">
        <f>'001- CPU Utilization'!G145</f>
        <v>5.87</v>
      </c>
      <c r="H145">
        <f>'001- CPU Utilization'!H145</f>
        <v>0.41</v>
      </c>
      <c r="I145">
        <f>'001- CPU Utilization'!I145</f>
        <v>99.64</v>
      </c>
      <c r="J145">
        <f>VLOOKUP('000 - Consolidated'!$A145,'002 - Memory Utilization'!$A$2:$I$1012,7)</f>
        <v>62.89</v>
      </c>
      <c r="K145">
        <f>VLOOKUP('000 - Consolidated'!$A145,'002 - Memory Utilization'!$A$2:$I$1012,8)</f>
        <v>8.43</v>
      </c>
      <c r="L145">
        <f>VLOOKUP('000 - Consolidated'!$A145,'002 - Memory Utilization'!$A$2:$I$1012,9)</f>
        <v>71.39</v>
      </c>
      <c r="M145" t="str">
        <f>VLOOKUP('000 - Consolidated'!$A145,'003 - Storage Utilization'!$A$2:$I$1012,2)</f>
        <v xml:space="preserve">Microsoft Windows Server 2008 R2 Enterprise </v>
      </c>
      <c r="N145">
        <f>VLOOKUP('000 - Consolidated'!$A145,'003 - Storage Utilization'!$A$2:$I$1012,3)</f>
        <v>530</v>
      </c>
      <c r="O145">
        <f>VLOOKUP('000 - Consolidated'!$A145,'003 - Storage Utilization'!$A$2:$I$1012,4)</f>
        <v>333</v>
      </c>
      <c r="P145">
        <f>VLOOKUP('000 - Consolidated'!$A145,'003 - Storage Utilization'!$A$2:$I$1012,5)</f>
        <v>197</v>
      </c>
      <c r="Q145">
        <f>VLOOKUP('000 - Consolidated'!$A145,'003 - Storage Utilization'!$A$2:$I$1012,6)</f>
        <v>36</v>
      </c>
      <c r="R145">
        <f>VLOOKUP('000 - Consolidated'!$A145,'003 - Storage Utilization'!$A$2:$I$1012,7)</f>
        <v>2</v>
      </c>
      <c r="S145">
        <f>VLOOKUP('000 - Consolidated'!$A145,'003 - Storage Utilization'!$A$2:$I$1012,8)</f>
        <v>2</v>
      </c>
    </row>
    <row r="146" spans="1:19" x14ac:dyDescent="0.25">
      <c r="A146" t="str">
        <f>'001- CPU Utilization'!A146</f>
        <v>E75DB0064</v>
      </c>
      <c r="B146" t="str">
        <f>'001- CPU Utilization'!B146</f>
        <v>E75DB0064.lfad.lfnet.se</v>
      </c>
      <c r="C146" t="str">
        <f>'001- CPU Utilization'!C146</f>
        <v>Integration</v>
      </c>
      <c r="D146" t="str">
        <f>'001- CPU Utilization'!D146</f>
        <v>PROD</v>
      </c>
      <c r="E146" t="str">
        <f>'001- CPU Utilization'!E146</f>
        <v>Integrationsplattformen</v>
      </c>
      <c r="F146" t="str">
        <f>'001- CPU Utilization'!F146</f>
        <v>Virtual</v>
      </c>
      <c r="G146">
        <f>'001- CPU Utilization'!G146</f>
        <v>1.26</v>
      </c>
      <c r="H146">
        <f>'001- CPU Utilization'!H146</f>
        <v>0.06</v>
      </c>
      <c r="I146">
        <f>'001- CPU Utilization'!I146</f>
        <v>99.63</v>
      </c>
      <c r="J146">
        <f>VLOOKUP('000 - Consolidated'!$A146,'002 - Memory Utilization'!$A$2:$I$1012,7)</f>
        <v>48.53</v>
      </c>
      <c r="K146">
        <f>VLOOKUP('000 - Consolidated'!$A146,'002 - Memory Utilization'!$A$2:$I$1012,8)</f>
        <v>8.1300000000000008</v>
      </c>
      <c r="L146">
        <f>VLOOKUP('000 - Consolidated'!$A146,'002 - Memory Utilization'!$A$2:$I$1012,9)</f>
        <v>53.62</v>
      </c>
      <c r="M146" t="str">
        <f>VLOOKUP('000 - Consolidated'!$A146,'003 - Storage Utilization'!$A$2:$I$1012,2)</f>
        <v xml:space="preserve">Microsoft Windows Server 2008 R2 Enterprise </v>
      </c>
      <c r="N146">
        <f>VLOOKUP('000 - Consolidated'!$A146,'003 - Storage Utilization'!$A$2:$I$1012,3)</f>
        <v>1686</v>
      </c>
      <c r="O146">
        <f>VLOOKUP('000 - Consolidated'!$A146,'003 - Storage Utilization'!$A$2:$I$1012,4)</f>
        <v>825</v>
      </c>
      <c r="P146">
        <f>VLOOKUP('000 - Consolidated'!$A146,'003 - Storage Utilization'!$A$2:$I$1012,5)</f>
        <v>861</v>
      </c>
      <c r="Q146">
        <f>VLOOKUP('000 - Consolidated'!$A146,'003 - Storage Utilization'!$A$2:$I$1012,6)</f>
        <v>16</v>
      </c>
      <c r="R146">
        <f>VLOOKUP('000 - Consolidated'!$A146,'003 - Storage Utilization'!$A$2:$I$1012,7)</f>
        <v>2</v>
      </c>
      <c r="S146">
        <f>VLOOKUP('000 - Consolidated'!$A146,'003 - Storage Utilization'!$A$2:$I$1012,8)</f>
        <v>2</v>
      </c>
    </row>
    <row r="147" spans="1:19" x14ac:dyDescent="0.25">
      <c r="A147" t="str">
        <f>'001- CPU Utilization'!A147</f>
        <v>e75db0065</v>
      </c>
      <c r="B147" t="str">
        <f>'001- CPU Utilization'!B147</f>
        <v>E75DB0065.lfad.lfnet.se</v>
      </c>
      <c r="C147" t="str">
        <f>'001- CPU Utilization'!C147</f>
        <v>Dokumenthantering</v>
      </c>
      <c r="D147" t="str">
        <f>'001- CPU Utilization'!D147</f>
        <v>PROD</v>
      </c>
      <c r="E147" t="str">
        <f>'001- CPU Utilization'!E147</f>
        <v>Utdataplattformen</v>
      </c>
      <c r="F147" t="str">
        <f>'001- CPU Utilization'!F147</f>
        <v>Virtual</v>
      </c>
      <c r="G147">
        <f>'001- CPU Utilization'!G147</f>
        <v>29.56</v>
      </c>
      <c r="H147">
        <f>'001- CPU Utilization'!H147</f>
        <v>3.45</v>
      </c>
      <c r="I147">
        <f>'001- CPU Utilization'!I147</f>
        <v>91.92</v>
      </c>
      <c r="J147">
        <f>VLOOKUP('000 - Consolidated'!$A147,'002 - Memory Utilization'!$A$2:$I$1012,7)</f>
        <v>68.930000000000007</v>
      </c>
      <c r="K147">
        <f>VLOOKUP('000 - Consolidated'!$A147,'002 - Memory Utilization'!$A$2:$I$1012,8)</f>
        <v>6.74</v>
      </c>
      <c r="L147">
        <f>VLOOKUP('000 - Consolidated'!$A147,'002 - Memory Utilization'!$A$2:$I$1012,9)</f>
        <v>73.25</v>
      </c>
      <c r="M147" t="str">
        <f>VLOOKUP('000 - Consolidated'!$A147,'003 - Storage Utilization'!$A$2:$I$1012,2)</f>
        <v xml:space="preserve">Microsoft Windows Server 2008 R2 Enterprise </v>
      </c>
      <c r="N147">
        <f>VLOOKUP('000 - Consolidated'!$A147,'003 - Storage Utilization'!$A$2:$I$1012,3)</f>
        <v>3740</v>
      </c>
      <c r="O147">
        <f>VLOOKUP('000 - Consolidated'!$A147,'003 - Storage Utilization'!$A$2:$I$1012,4)</f>
        <v>1512</v>
      </c>
      <c r="P147">
        <f>VLOOKUP('000 - Consolidated'!$A147,'003 - Storage Utilization'!$A$2:$I$1012,5)</f>
        <v>2228</v>
      </c>
      <c r="Q147">
        <f>VLOOKUP('000 - Consolidated'!$A147,'003 - Storage Utilization'!$A$2:$I$1012,6)</f>
        <v>64</v>
      </c>
      <c r="R147">
        <f>VLOOKUP('000 - Consolidated'!$A147,'003 - Storage Utilization'!$A$2:$I$1012,7)</f>
        <v>2</v>
      </c>
      <c r="S147">
        <f>VLOOKUP('000 - Consolidated'!$A147,'003 - Storage Utilization'!$A$2:$I$1012,8)</f>
        <v>2</v>
      </c>
    </row>
    <row r="148" spans="1:19" x14ac:dyDescent="0.25">
      <c r="A148" t="str">
        <f>'001- CPU Utilization'!A148</f>
        <v>e75db0066</v>
      </c>
      <c r="B148" t="str">
        <f>'001- CPU Utilization'!B148</f>
        <v>E75DB0066.lfad.lfnet.se</v>
      </c>
      <c r="C148" t="str">
        <f>'001- CPU Utilization'!C148</f>
        <v>Dokumenthantering</v>
      </c>
      <c r="D148" t="str">
        <f>'001- CPU Utilization'!D148</f>
        <v>PROD</v>
      </c>
      <c r="E148" t="str">
        <f>'001- CPU Utilization'!E148</f>
        <v>CMA - Bank</v>
      </c>
      <c r="F148" t="str">
        <f>'001- CPU Utilization'!F148</f>
        <v>Virtual</v>
      </c>
      <c r="G148">
        <f>'001- CPU Utilization'!G148</f>
        <v>5.85</v>
      </c>
      <c r="H148">
        <f>'001- CPU Utilization'!H148</f>
        <v>1</v>
      </c>
      <c r="I148">
        <f>'001- CPU Utilization'!I148</f>
        <v>95.36</v>
      </c>
      <c r="J148">
        <f>VLOOKUP('000 - Consolidated'!$A148,'002 - Memory Utilization'!$A$2:$I$1012,7)</f>
        <v>42.24</v>
      </c>
      <c r="K148">
        <f>VLOOKUP('000 - Consolidated'!$A148,'002 - Memory Utilization'!$A$2:$I$1012,8)</f>
        <v>6.29</v>
      </c>
      <c r="L148">
        <f>VLOOKUP('000 - Consolidated'!$A148,'002 - Memory Utilization'!$A$2:$I$1012,9)</f>
        <v>70.72</v>
      </c>
      <c r="M148" t="str">
        <f>VLOOKUP('000 - Consolidated'!$A148,'003 - Storage Utilization'!$A$2:$I$1012,2)</f>
        <v xml:space="preserve">Microsoft Windows Server 2008 R2 Enterprise </v>
      </c>
      <c r="N148">
        <f>VLOOKUP('000 - Consolidated'!$A148,'003 - Storage Utilization'!$A$2:$I$1012,3)</f>
        <v>5180</v>
      </c>
      <c r="O148">
        <f>VLOOKUP('000 - Consolidated'!$A148,'003 - Storage Utilization'!$A$2:$I$1012,4)</f>
        <v>2535</v>
      </c>
      <c r="P148">
        <f>VLOOKUP('000 - Consolidated'!$A148,'003 - Storage Utilization'!$A$2:$I$1012,5)</f>
        <v>2645</v>
      </c>
      <c r="Q148">
        <f>VLOOKUP('000 - Consolidated'!$A148,'003 - Storage Utilization'!$A$2:$I$1012,6)</f>
        <v>128</v>
      </c>
      <c r="R148">
        <f>VLOOKUP('000 - Consolidated'!$A148,'003 - Storage Utilization'!$A$2:$I$1012,7)</f>
        <v>2</v>
      </c>
      <c r="S148">
        <f>VLOOKUP('000 - Consolidated'!$A148,'003 - Storage Utilization'!$A$2:$I$1012,8)</f>
        <v>4</v>
      </c>
    </row>
    <row r="149" spans="1:19" x14ac:dyDescent="0.25">
      <c r="A149" t="str">
        <f>'001- CPU Utilization'!A149</f>
        <v>e75db0068</v>
      </c>
      <c r="B149" t="str">
        <f>'001- CPU Utilization'!B149</f>
        <v>E75DB0068.lfad.lfnet.se</v>
      </c>
      <c r="C149" t="str">
        <f>'001- CPU Utilization'!C149</f>
        <v>Ekonomi och Finans</v>
      </c>
      <c r="D149" t="str">
        <f>'001- CPU Utilization'!D149</f>
        <v>PT</v>
      </c>
      <c r="E149" t="str">
        <f>'001- CPU Utilization'!E149</f>
        <v>Enterprise One</v>
      </c>
      <c r="F149" t="str">
        <f>'001- CPU Utilization'!F149</f>
        <v>Virtual</v>
      </c>
      <c r="G149">
        <f>'001- CPU Utilization'!G149</f>
        <v>3.41</v>
      </c>
      <c r="H149">
        <f>'001- CPU Utilization'!H149</f>
        <v>0.21</v>
      </c>
      <c r="I149">
        <f>'001- CPU Utilization'!I149</f>
        <v>100</v>
      </c>
      <c r="J149">
        <f>VLOOKUP('000 - Consolidated'!$A149,'002 - Memory Utilization'!$A$2:$I$1012,7)</f>
        <v>70.849999999999994</v>
      </c>
      <c r="K149">
        <f>VLOOKUP('000 - Consolidated'!$A149,'002 - Memory Utilization'!$A$2:$I$1012,8)</f>
        <v>3.89</v>
      </c>
      <c r="L149">
        <f>VLOOKUP('000 - Consolidated'!$A149,'002 - Memory Utilization'!$A$2:$I$1012,9)</f>
        <v>74.680000000000007</v>
      </c>
      <c r="M149" t="str">
        <f>VLOOKUP('000 - Consolidated'!$A149,'003 - Storage Utilization'!$A$2:$I$1012,2)</f>
        <v>Microsoft Windows Server 2012 R2 Standard</v>
      </c>
      <c r="N149">
        <f>VLOOKUP('000 - Consolidated'!$A149,'003 - Storage Utilization'!$A$2:$I$1012,3)</f>
        <v>3545</v>
      </c>
      <c r="O149">
        <f>VLOOKUP('000 - Consolidated'!$A149,'003 - Storage Utilization'!$A$2:$I$1012,4)</f>
        <v>2083</v>
      </c>
      <c r="P149">
        <f>VLOOKUP('000 - Consolidated'!$A149,'003 - Storage Utilization'!$A$2:$I$1012,5)</f>
        <v>1462</v>
      </c>
      <c r="Q149">
        <f>VLOOKUP('000 - Consolidated'!$A149,'003 - Storage Utilization'!$A$2:$I$1012,6)</f>
        <v>128</v>
      </c>
      <c r="R149">
        <f>VLOOKUP('000 - Consolidated'!$A149,'003 - Storage Utilization'!$A$2:$I$1012,7)</f>
        <v>2</v>
      </c>
      <c r="S149">
        <f>VLOOKUP('000 - Consolidated'!$A149,'003 - Storage Utilization'!$A$2:$I$1012,8)</f>
        <v>4</v>
      </c>
    </row>
    <row r="150" spans="1:19" x14ac:dyDescent="0.25">
      <c r="A150" t="str">
        <f>'001- CPU Utilization'!A150</f>
        <v>e75db0069</v>
      </c>
      <c r="B150" t="str">
        <f>'001- CPU Utilization'!B150</f>
        <v>E75DB0069.lfad.lfnet.se</v>
      </c>
      <c r="C150" t="str">
        <f>'001- CPU Utilization'!C150</f>
        <v>Livförsäkring</v>
      </c>
      <c r="D150" t="str">
        <f>'001- CPU Utilization'!D150</f>
        <v>PROD</v>
      </c>
      <c r="E150" t="str">
        <f>'001- CPU Utilization'!E150</f>
        <v>PULS</v>
      </c>
      <c r="F150" t="str">
        <f>'001- CPU Utilization'!F150</f>
        <v>Virtual</v>
      </c>
      <c r="G150">
        <f>'001- CPU Utilization'!G150</f>
        <v>11.96</v>
      </c>
      <c r="H150">
        <f>'001- CPU Utilization'!H150</f>
        <v>0.59</v>
      </c>
      <c r="I150">
        <f>'001- CPU Utilization'!I150</f>
        <v>100</v>
      </c>
      <c r="J150">
        <f>VLOOKUP('000 - Consolidated'!$A150,'002 - Memory Utilization'!$A$2:$I$1012,7)</f>
        <v>64</v>
      </c>
      <c r="K150">
        <f>VLOOKUP('000 - Consolidated'!$A150,'002 - Memory Utilization'!$A$2:$I$1012,8)</f>
        <v>5.48</v>
      </c>
      <c r="L150">
        <f>VLOOKUP('000 - Consolidated'!$A150,'002 - Memory Utilization'!$A$2:$I$1012,9)</f>
        <v>75.650000000000006</v>
      </c>
      <c r="M150" t="str">
        <f>VLOOKUP('000 - Consolidated'!$A150,'003 - Storage Utilization'!$A$2:$I$1012,2)</f>
        <v xml:space="preserve">Microsoft Windows Server 2008 R2 Enterprise </v>
      </c>
      <c r="N150">
        <f>VLOOKUP('000 - Consolidated'!$A150,'003 - Storage Utilization'!$A$2:$I$1012,3)</f>
        <v>3989</v>
      </c>
      <c r="O150">
        <f>VLOOKUP('000 - Consolidated'!$A150,'003 - Storage Utilization'!$A$2:$I$1012,4)</f>
        <v>1541</v>
      </c>
      <c r="P150">
        <f>VLOOKUP('000 - Consolidated'!$A150,'003 - Storage Utilization'!$A$2:$I$1012,5)</f>
        <v>2448</v>
      </c>
      <c r="Q150">
        <f>VLOOKUP('000 - Consolidated'!$A150,'003 - Storage Utilization'!$A$2:$I$1012,6)</f>
        <v>64</v>
      </c>
      <c r="R150">
        <f>VLOOKUP('000 - Consolidated'!$A150,'003 - Storage Utilization'!$A$2:$I$1012,7)</f>
        <v>2</v>
      </c>
      <c r="S150">
        <f>VLOOKUP('000 - Consolidated'!$A150,'003 - Storage Utilization'!$A$2:$I$1012,8)</f>
        <v>2</v>
      </c>
    </row>
    <row r="151" spans="1:19" x14ac:dyDescent="0.25">
      <c r="A151" t="str">
        <f>'001- CPU Utilization'!A151</f>
        <v>E75DB0070</v>
      </c>
      <c r="B151" t="str">
        <f>'001- CPU Utilization'!B151</f>
        <v>E75DB0070.lfad.lfnet.se</v>
      </c>
      <c r="C151" t="str">
        <f>'001- CPU Utilization'!C151</f>
        <v>Solvens II</v>
      </c>
      <c r="D151" t="str">
        <f>'001- CPU Utilization'!D151</f>
        <v>AT</v>
      </c>
      <c r="E151" t="str">
        <f>'001- CPU Utilization'!E151</f>
        <v>ARMS</v>
      </c>
      <c r="F151" t="str">
        <f>'001- CPU Utilization'!F151</f>
        <v>Virtual</v>
      </c>
      <c r="G151">
        <f>'001- CPU Utilization'!G151</f>
        <v>2.34</v>
      </c>
      <c r="H151">
        <f>'001- CPU Utilization'!H151</f>
        <v>0.66</v>
      </c>
      <c r="I151">
        <f>'001- CPU Utilization'!I151</f>
        <v>71.56</v>
      </c>
      <c r="J151">
        <f>VLOOKUP('000 - Consolidated'!$A151,'002 - Memory Utilization'!$A$2:$I$1012,7)</f>
        <v>69.47</v>
      </c>
      <c r="K151">
        <f>VLOOKUP('000 - Consolidated'!$A151,'002 - Memory Utilization'!$A$2:$I$1012,8)</f>
        <v>5.45</v>
      </c>
      <c r="L151">
        <f>VLOOKUP('000 - Consolidated'!$A151,'002 - Memory Utilization'!$A$2:$I$1012,9)</f>
        <v>71.459999999999994</v>
      </c>
      <c r="M151" t="str">
        <f>VLOOKUP('000 - Consolidated'!$A151,'003 - Storage Utilization'!$A$2:$I$1012,2)</f>
        <v xml:space="preserve">Microsoft Windows Server 2008 R2 Enterprise </v>
      </c>
      <c r="N151">
        <f>VLOOKUP('000 - Consolidated'!$A151,'003 - Storage Utilization'!$A$2:$I$1012,3)</f>
        <v>1885</v>
      </c>
      <c r="O151">
        <f>VLOOKUP('000 - Consolidated'!$A151,'003 - Storage Utilization'!$A$2:$I$1012,4)</f>
        <v>1188</v>
      </c>
      <c r="P151">
        <f>VLOOKUP('000 - Consolidated'!$A151,'003 - Storage Utilization'!$A$2:$I$1012,5)</f>
        <v>697</v>
      </c>
      <c r="Q151">
        <f>VLOOKUP('000 - Consolidated'!$A151,'003 - Storage Utilization'!$A$2:$I$1012,6)</f>
        <v>64</v>
      </c>
      <c r="R151">
        <f>VLOOKUP('000 - Consolidated'!$A151,'003 - Storage Utilization'!$A$2:$I$1012,7)</f>
        <v>2</v>
      </c>
      <c r="S151">
        <f>VLOOKUP('000 - Consolidated'!$A151,'003 - Storage Utilization'!$A$2:$I$1012,8)</f>
        <v>2</v>
      </c>
    </row>
    <row r="152" spans="1:19" x14ac:dyDescent="0.25">
      <c r="A152" t="str">
        <f>'001- CPU Utilization'!A152</f>
        <v>e75db0072</v>
      </c>
      <c r="B152" t="str">
        <f>'001- CPU Utilization'!B152</f>
        <v>E75DB0072.lfad.lfnet.se</v>
      </c>
      <c r="C152" t="str">
        <f>'001- CPU Utilization'!C152</f>
        <v>Ekonomi och Finans</v>
      </c>
      <c r="D152" t="str">
        <f>'001- CPU Utilization'!D152</f>
        <v>AT</v>
      </c>
      <c r="E152" t="str">
        <f>'001- CPU Utilization'!E152</f>
        <v>MediusFlow</v>
      </c>
      <c r="F152" t="str">
        <f>'001- CPU Utilization'!F152</f>
        <v>Virtual</v>
      </c>
      <c r="G152">
        <f>'001- CPU Utilization'!G152</f>
        <v>10.039999999999999</v>
      </c>
      <c r="H152">
        <f>'001- CPU Utilization'!H152</f>
        <v>2.92</v>
      </c>
      <c r="I152">
        <f>'001- CPU Utilization'!I152</f>
        <v>99.98</v>
      </c>
      <c r="J152">
        <f>VLOOKUP('000 - Consolidated'!$A152,'002 - Memory Utilization'!$A$2:$I$1012,7)</f>
        <v>33.79</v>
      </c>
      <c r="K152">
        <f>VLOOKUP('000 - Consolidated'!$A152,'002 - Memory Utilization'!$A$2:$I$1012,8)</f>
        <v>28.89</v>
      </c>
      <c r="L152">
        <f>VLOOKUP('000 - Consolidated'!$A152,'002 - Memory Utilization'!$A$2:$I$1012,9)</f>
        <v>39.159999999999997</v>
      </c>
      <c r="M152" t="str">
        <f>VLOOKUP('000 - Consolidated'!$A152,'003 - Storage Utilization'!$A$2:$I$1012,2)</f>
        <v xml:space="preserve">Microsoft Windows Server 2008 R2 Enterprise </v>
      </c>
      <c r="N152">
        <f>VLOOKUP('000 - Consolidated'!$A152,'003 - Storage Utilization'!$A$2:$I$1012,3)</f>
        <v>303</v>
      </c>
      <c r="O152">
        <f>VLOOKUP('000 - Consolidated'!$A152,'003 - Storage Utilization'!$A$2:$I$1012,4)</f>
        <v>149</v>
      </c>
      <c r="P152">
        <f>VLOOKUP('000 - Consolidated'!$A152,'003 - Storage Utilization'!$A$2:$I$1012,5)</f>
        <v>154</v>
      </c>
      <c r="Q152">
        <f>VLOOKUP('000 - Consolidated'!$A152,'003 - Storage Utilization'!$A$2:$I$1012,6)</f>
        <v>6</v>
      </c>
      <c r="R152">
        <f>VLOOKUP('000 - Consolidated'!$A152,'003 - Storage Utilization'!$A$2:$I$1012,7)</f>
        <v>1</v>
      </c>
      <c r="S152">
        <f>VLOOKUP('000 - Consolidated'!$A152,'003 - Storage Utilization'!$A$2:$I$1012,8)</f>
        <v>1</v>
      </c>
    </row>
    <row r="153" spans="1:19" x14ac:dyDescent="0.25">
      <c r="A153" t="str">
        <f>'001- CPU Utilization'!A153</f>
        <v>E75DB0073</v>
      </c>
      <c r="B153" t="str">
        <f>'001- CPU Utilization'!B153</f>
        <v>E75DB0073.lfad.lfnet.se</v>
      </c>
      <c r="C153" t="str">
        <f>'001- CPU Utilization'!C153</f>
        <v>Säkerhet &amp; Behörighet</v>
      </c>
      <c r="D153" t="str">
        <f>'001- CPU Utilization'!D153</f>
        <v>PROD</v>
      </c>
      <c r="E153" t="str">
        <f>'001- CPU Utilization'!E153</f>
        <v>Pointsharp</v>
      </c>
      <c r="F153" t="str">
        <f>'001- CPU Utilization'!F153</f>
        <v>Virtual</v>
      </c>
      <c r="G153">
        <f>'001- CPU Utilization'!G153</f>
        <v>2.4900000000000002</v>
      </c>
      <c r="H153">
        <f>'001- CPU Utilization'!H153</f>
        <v>0.88</v>
      </c>
      <c r="I153">
        <f>'001- CPU Utilization'!I153</f>
        <v>94.07</v>
      </c>
      <c r="J153">
        <f>VLOOKUP('000 - Consolidated'!$A153,'002 - Memory Utilization'!$A$2:$I$1012,7)</f>
        <v>59.57</v>
      </c>
      <c r="K153">
        <f>VLOOKUP('000 - Consolidated'!$A153,'002 - Memory Utilization'!$A$2:$I$1012,8)</f>
        <v>6.8</v>
      </c>
      <c r="L153">
        <f>VLOOKUP('000 - Consolidated'!$A153,'002 - Memory Utilization'!$A$2:$I$1012,9)</f>
        <v>64.27</v>
      </c>
      <c r="M153" t="str">
        <f>VLOOKUP('000 - Consolidated'!$A153,'003 - Storage Utilization'!$A$2:$I$1012,2)</f>
        <v xml:space="preserve">Microsoft Windows Server 2008 R2 Enterprise </v>
      </c>
      <c r="N153">
        <f>VLOOKUP('000 - Consolidated'!$A153,'003 - Storage Utilization'!$A$2:$I$1012,3)</f>
        <v>2614</v>
      </c>
      <c r="O153">
        <f>VLOOKUP('000 - Consolidated'!$A153,'003 - Storage Utilization'!$A$2:$I$1012,4)</f>
        <v>2451</v>
      </c>
      <c r="P153">
        <f>VLOOKUP('000 - Consolidated'!$A153,'003 - Storage Utilization'!$A$2:$I$1012,5)</f>
        <v>163</v>
      </c>
      <c r="Q153">
        <f>VLOOKUP('000 - Consolidated'!$A153,'003 - Storage Utilization'!$A$2:$I$1012,6)</f>
        <v>48</v>
      </c>
      <c r="R153">
        <f>VLOOKUP('000 - Consolidated'!$A153,'003 - Storage Utilization'!$A$2:$I$1012,7)</f>
        <v>2</v>
      </c>
      <c r="S153">
        <f>VLOOKUP('000 - Consolidated'!$A153,'003 - Storage Utilization'!$A$2:$I$1012,8)</f>
        <v>2</v>
      </c>
    </row>
    <row r="154" spans="1:19" x14ac:dyDescent="0.25">
      <c r="A154" t="str">
        <f>'001- CPU Utilization'!A154</f>
        <v>e75db0074</v>
      </c>
      <c r="B154" t="str">
        <f>'001- CPU Utilization'!B154</f>
        <v>E75DB0074.lfad.lfnet.se</v>
      </c>
      <c r="C154" t="str">
        <f>'001- CPU Utilization'!C154</f>
        <v>Ekonomi och Finans</v>
      </c>
      <c r="D154" t="str">
        <f>'001- CPU Utilization'!D154</f>
        <v>ST</v>
      </c>
      <c r="E154" t="str">
        <f>'001- CPU Utilization'!E154</f>
        <v>MediusFlow</v>
      </c>
      <c r="F154" t="str">
        <f>'001- CPU Utilization'!F154</f>
        <v>Virtual</v>
      </c>
      <c r="G154">
        <f>'001- CPU Utilization'!G154</f>
        <v>1.6</v>
      </c>
      <c r="H154">
        <f>'001- CPU Utilization'!H154</f>
        <v>0.55000000000000004</v>
      </c>
      <c r="I154">
        <f>'001- CPU Utilization'!I154</f>
        <v>75.040000000000006</v>
      </c>
      <c r="J154">
        <f>VLOOKUP('000 - Consolidated'!$A154,'002 - Memory Utilization'!$A$2:$I$1012,7)</f>
        <v>28.64</v>
      </c>
      <c r="K154">
        <f>VLOOKUP('000 - Consolidated'!$A154,'002 - Memory Utilization'!$A$2:$I$1012,8)</f>
        <v>9.58</v>
      </c>
      <c r="L154">
        <f>VLOOKUP('000 - Consolidated'!$A154,'002 - Memory Utilization'!$A$2:$I$1012,9)</f>
        <v>34.840000000000003</v>
      </c>
      <c r="M154" t="str">
        <f>VLOOKUP('000 - Consolidated'!$A154,'003 - Storage Utilization'!$A$2:$I$1012,2)</f>
        <v xml:space="preserve">Microsoft Windows Server 2008 R2 Enterprise </v>
      </c>
      <c r="N154">
        <f>VLOOKUP('000 - Consolidated'!$A154,'003 - Storage Utilization'!$A$2:$I$1012,3)</f>
        <v>2501</v>
      </c>
      <c r="O154">
        <f>VLOOKUP('000 - Consolidated'!$A154,'003 - Storage Utilization'!$A$2:$I$1012,4)</f>
        <v>2317</v>
      </c>
      <c r="P154">
        <f>VLOOKUP('000 - Consolidated'!$A154,'003 - Storage Utilization'!$A$2:$I$1012,5)</f>
        <v>184</v>
      </c>
      <c r="Q154">
        <f>VLOOKUP('000 - Consolidated'!$A154,'003 - Storage Utilization'!$A$2:$I$1012,6)</f>
        <v>36</v>
      </c>
      <c r="R154">
        <f>VLOOKUP('000 - Consolidated'!$A154,'003 - Storage Utilization'!$A$2:$I$1012,7)</f>
        <v>2</v>
      </c>
      <c r="S154">
        <f>VLOOKUP('000 - Consolidated'!$A154,'003 - Storage Utilization'!$A$2:$I$1012,8)</f>
        <v>3</v>
      </c>
    </row>
    <row r="155" spans="1:19" x14ac:dyDescent="0.25">
      <c r="A155" t="str">
        <f>'001- CPU Utilization'!A155</f>
        <v>e75db0079</v>
      </c>
      <c r="B155" t="str">
        <f>'001- CPU Utilization'!B155</f>
        <v>E75DB0079.lfad.lfnet.se</v>
      </c>
      <c r="C155" t="str">
        <f>'001- CPU Utilization'!C155</f>
        <v>Integration</v>
      </c>
      <c r="D155" t="str">
        <f>'001- CPU Utilization'!D155</f>
        <v>ST</v>
      </c>
      <c r="E155" t="str">
        <f>'001- CPU Utilization'!E155</f>
        <v>IntegrationManager</v>
      </c>
      <c r="F155" t="str">
        <f>'001- CPU Utilization'!F155</f>
        <v>Virtual</v>
      </c>
      <c r="G155">
        <f>'001- CPU Utilization'!G155</f>
        <v>23.72</v>
      </c>
      <c r="H155">
        <f>'001- CPU Utilization'!H155</f>
        <v>0.77</v>
      </c>
      <c r="I155">
        <f>'001- CPU Utilization'!I155</f>
        <v>100</v>
      </c>
      <c r="J155">
        <f>VLOOKUP('000 - Consolidated'!$A155,'002 - Memory Utilization'!$A$2:$I$1012,7)</f>
        <v>43.24</v>
      </c>
      <c r="K155">
        <f>VLOOKUP('000 - Consolidated'!$A155,'002 - Memory Utilization'!$A$2:$I$1012,8)</f>
        <v>11.83</v>
      </c>
      <c r="L155">
        <f>VLOOKUP('000 - Consolidated'!$A155,'002 - Memory Utilization'!$A$2:$I$1012,9)</f>
        <v>50.58</v>
      </c>
      <c r="M155" t="str">
        <f>VLOOKUP('000 - Consolidated'!$A155,'003 - Storage Utilization'!$A$2:$I$1012,2)</f>
        <v xml:space="preserve">Microsoft Windows Server 2008 R2 Enterprise </v>
      </c>
      <c r="N155">
        <f>VLOOKUP('000 - Consolidated'!$A155,'003 - Storage Utilization'!$A$2:$I$1012,3)</f>
        <v>551</v>
      </c>
      <c r="O155">
        <f>VLOOKUP('000 - Consolidated'!$A155,'003 - Storage Utilization'!$A$2:$I$1012,4)</f>
        <v>418</v>
      </c>
      <c r="P155">
        <f>VLOOKUP('000 - Consolidated'!$A155,'003 - Storage Utilization'!$A$2:$I$1012,5)</f>
        <v>133</v>
      </c>
      <c r="Q155">
        <f>VLOOKUP('000 - Consolidated'!$A155,'003 - Storage Utilization'!$A$2:$I$1012,6)</f>
        <v>16</v>
      </c>
      <c r="R155">
        <f>VLOOKUP('000 - Consolidated'!$A155,'003 - Storage Utilization'!$A$2:$I$1012,7)</f>
        <v>2</v>
      </c>
      <c r="S155">
        <f>VLOOKUP('000 - Consolidated'!$A155,'003 - Storage Utilization'!$A$2:$I$1012,8)</f>
        <v>1</v>
      </c>
    </row>
    <row r="156" spans="1:19" x14ac:dyDescent="0.25">
      <c r="A156" t="str">
        <f>'001- CPU Utilization'!A156</f>
        <v>e75db0080</v>
      </c>
      <c r="B156" t="str">
        <f>'001- CPU Utilization'!B156</f>
        <v>E75DB0080.lfad.lfnet.se</v>
      </c>
      <c r="C156" t="str">
        <f>'001- CPU Utilization'!C156</f>
        <v>Integration</v>
      </c>
      <c r="D156" t="str">
        <f>'001- CPU Utilization'!D156</f>
        <v>PROD</v>
      </c>
      <c r="E156" t="str">
        <f>'001- CPU Utilization'!E156</f>
        <v>IntegrationManager</v>
      </c>
      <c r="F156" t="str">
        <f>'001- CPU Utilization'!F156</f>
        <v>Virtual</v>
      </c>
      <c r="G156">
        <f>'001- CPU Utilization'!G156</f>
        <v>22.88</v>
      </c>
      <c r="H156">
        <f>'001- CPU Utilization'!H156</f>
        <v>12.17</v>
      </c>
      <c r="I156">
        <f>'001- CPU Utilization'!I156</f>
        <v>100</v>
      </c>
      <c r="J156">
        <f>VLOOKUP('000 - Consolidated'!$A156,'002 - Memory Utilization'!$A$2:$I$1012,7)</f>
        <v>75.349999999999994</v>
      </c>
      <c r="K156">
        <f>VLOOKUP('000 - Consolidated'!$A156,'002 - Memory Utilization'!$A$2:$I$1012,8)</f>
        <v>12</v>
      </c>
      <c r="L156">
        <f>VLOOKUP('000 - Consolidated'!$A156,'002 - Memory Utilization'!$A$2:$I$1012,9)</f>
        <v>92.4</v>
      </c>
      <c r="M156" t="str">
        <f>VLOOKUP('000 - Consolidated'!$A156,'003 - Storage Utilization'!$A$2:$I$1012,2)</f>
        <v xml:space="preserve">Microsoft Windows Server 2008 R2 Enterprise </v>
      </c>
      <c r="N156">
        <f>VLOOKUP('000 - Consolidated'!$A156,'003 - Storage Utilization'!$A$2:$I$1012,3)</f>
        <v>651</v>
      </c>
      <c r="O156">
        <f>VLOOKUP('000 - Consolidated'!$A156,'003 - Storage Utilization'!$A$2:$I$1012,4)</f>
        <v>325</v>
      </c>
      <c r="P156">
        <f>VLOOKUP('000 - Consolidated'!$A156,'003 - Storage Utilization'!$A$2:$I$1012,5)</f>
        <v>326</v>
      </c>
      <c r="Q156">
        <f>VLOOKUP('000 - Consolidated'!$A156,'003 - Storage Utilization'!$A$2:$I$1012,6)</f>
        <v>16</v>
      </c>
      <c r="R156">
        <f>VLOOKUP('000 - Consolidated'!$A156,'003 - Storage Utilization'!$A$2:$I$1012,7)</f>
        <v>2</v>
      </c>
      <c r="S156">
        <f>VLOOKUP('000 - Consolidated'!$A156,'003 - Storage Utilization'!$A$2:$I$1012,8)</f>
        <v>1</v>
      </c>
    </row>
    <row r="157" spans="1:19" x14ac:dyDescent="0.25">
      <c r="A157" t="str">
        <f>'001- CPU Utilization'!A157</f>
        <v>E75DB0081</v>
      </c>
      <c r="B157" t="str">
        <f>'001- CPU Utilization'!B157</f>
        <v>E75DB0081.lfad.lfnet.se</v>
      </c>
      <c r="C157" t="str">
        <f>'001- CPU Utilization'!C157</f>
        <v>Ekonomi och Finans</v>
      </c>
      <c r="D157" t="str">
        <f>'001- CPU Utilization'!D157</f>
        <v>DEV</v>
      </c>
      <c r="E157" t="str">
        <f>'001- CPU Utilization'!E157</f>
        <v>Enterprise One</v>
      </c>
      <c r="F157" t="str">
        <f>'001- CPU Utilization'!F157</f>
        <v>Virtual</v>
      </c>
      <c r="G157">
        <f>'001- CPU Utilization'!G157</f>
        <v>4.99</v>
      </c>
      <c r="H157">
        <f>'001- CPU Utilization'!H157</f>
        <v>0.14000000000000001</v>
      </c>
      <c r="I157">
        <f>'001- CPU Utilization'!I157</f>
        <v>100</v>
      </c>
      <c r="J157">
        <f>VLOOKUP('000 - Consolidated'!$A157,'002 - Memory Utilization'!$A$2:$I$1012,7)</f>
        <v>77.349999999999994</v>
      </c>
      <c r="K157">
        <f>VLOOKUP('000 - Consolidated'!$A157,'002 - Memory Utilization'!$A$2:$I$1012,8)</f>
        <v>4.82</v>
      </c>
      <c r="L157">
        <f>VLOOKUP('000 - Consolidated'!$A157,'002 - Memory Utilization'!$A$2:$I$1012,9)</f>
        <v>83.03</v>
      </c>
      <c r="M157" t="str">
        <f>VLOOKUP('000 - Consolidated'!$A157,'003 - Storage Utilization'!$A$2:$I$1012,2)</f>
        <v>Microsoft Windows Server 2012 R2 Standard</v>
      </c>
      <c r="N157">
        <f>VLOOKUP('000 - Consolidated'!$A157,'003 - Storage Utilization'!$A$2:$I$1012,3)</f>
        <v>8827</v>
      </c>
      <c r="O157">
        <f>VLOOKUP('000 - Consolidated'!$A157,'003 - Storage Utilization'!$A$2:$I$1012,4)</f>
        <v>5542</v>
      </c>
      <c r="P157">
        <f>VLOOKUP('000 - Consolidated'!$A157,'003 - Storage Utilization'!$A$2:$I$1012,5)</f>
        <v>3285</v>
      </c>
      <c r="Q157">
        <f>VLOOKUP('000 - Consolidated'!$A157,'003 - Storage Utilization'!$A$2:$I$1012,6)</f>
        <v>128</v>
      </c>
      <c r="R157">
        <f>VLOOKUP('000 - Consolidated'!$A157,'003 - Storage Utilization'!$A$2:$I$1012,7)</f>
        <v>2</v>
      </c>
      <c r="S157">
        <f>VLOOKUP('000 - Consolidated'!$A157,'003 - Storage Utilization'!$A$2:$I$1012,8)</f>
        <v>4</v>
      </c>
    </row>
    <row r="158" spans="1:19" x14ac:dyDescent="0.25">
      <c r="A158" t="str">
        <f>'001- CPU Utilization'!A158</f>
        <v>E75DB0081</v>
      </c>
      <c r="B158" t="str">
        <f>'001- CPU Utilization'!B158</f>
        <v>E75DB0081.lfad.lfnet.se</v>
      </c>
      <c r="C158" t="str">
        <f>'001- CPU Utilization'!C158</f>
        <v>Motorförsäkring</v>
      </c>
      <c r="D158" t="str">
        <f>'001- CPU Utilization'!D158</f>
        <v>PT</v>
      </c>
      <c r="E158" t="str">
        <f>'001- CPU Utilization'!E158</f>
        <v>Betalningsplattformen 1</v>
      </c>
      <c r="F158" t="str">
        <f>'001- CPU Utilization'!F158</f>
        <v>Virtual</v>
      </c>
      <c r="G158">
        <f>'001- CPU Utilization'!G158</f>
        <v>4.99</v>
      </c>
      <c r="H158">
        <f>'001- CPU Utilization'!H158</f>
        <v>0.14000000000000001</v>
      </c>
      <c r="I158">
        <f>'001- CPU Utilization'!I158</f>
        <v>100</v>
      </c>
      <c r="J158">
        <f>VLOOKUP('000 - Consolidated'!$A158,'002 - Memory Utilization'!$A$2:$I$1012,7)</f>
        <v>77.349999999999994</v>
      </c>
      <c r="K158">
        <f>VLOOKUP('000 - Consolidated'!$A158,'002 - Memory Utilization'!$A$2:$I$1012,8)</f>
        <v>4.82</v>
      </c>
      <c r="L158">
        <f>VLOOKUP('000 - Consolidated'!$A158,'002 - Memory Utilization'!$A$2:$I$1012,9)</f>
        <v>83.03</v>
      </c>
      <c r="M158" t="str">
        <f>VLOOKUP('000 - Consolidated'!$A158,'003 - Storage Utilization'!$A$2:$I$1012,2)</f>
        <v>Microsoft Windows Server 2012 R2 Standard</v>
      </c>
      <c r="N158">
        <f>VLOOKUP('000 - Consolidated'!$A158,'003 - Storage Utilization'!$A$2:$I$1012,3)</f>
        <v>8827</v>
      </c>
      <c r="O158">
        <f>VLOOKUP('000 - Consolidated'!$A158,'003 - Storage Utilization'!$A$2:$I$1012,4)</f>
        <v>5542</v>
      </c>
      <c r="P158">
        <f>VLOOKUP('000 - Consolidated'!$A158,'003 - Storage Utilization'!$A$2:$I$1012,5)</f>
        <v>3285</v>
      </c>
      <c r="Q158">
        <f>VLOOKUP('000 - Consolidated'!$A158,'003 - Storage Utilization'!$A$2:$I$1012,6)</f>
        <v>128</v>
      </c>
      <c r="R158">
        <f>VLOOKUP('000 - Consolidated'!$A158,'003 - Storage Utilization'!$A$2:$I$1012,7)</f>
        <v>2</v>
      </c>
      <c r="S158">
        <f>VLOOKUP('000 - Consolidated'!$A158,'003 - Storage Utilization'!$A$2:$I$1012,8)</f>
        <v>4</v>
      </c>
    </row>
    <row r="159" spans="1:19" x14ac:dyDescent="0.25">
      <c r="A159" t="str">
        <f>'001- CPU Utilization'!A159</f>
        <v>e75db0083</v>
      </c>
      <c r="B159" t="str">
        <f>'001- CPU Utilization'!B159</f>
        <v>E75DB0083.lfad.lfnet.se</v>
      </c>
      <c r="C159" t="str">
        <f>'001- CPU Utilization'!C159</f>
        <v>Stöd LFAB</v>
      </c>
      <c r="D159" t="str">
        <f>'001- CPU Utilization'!D159</f>
        <v>PROD</v>
      </c>
      <c r="E159" t="str">
        <f>'001- CPU Utilization'!E159</f>
        <v>HRPlus</v>
      </c>
      <c r="F159" t="str">
        <f>'001- CPU Utilization'!F159</f>
        <v>Virtual</v>
      </c>
      <c r="G159">
        <f>'001- CPU Utilization'!G159</f>
        <v>2.5499999999999998</v>
      </c>
      <c r="H159">
        <f>'001- CPU Utilization'!H159</f>
        <v>0.72</v>
      </c>
      <c r="I159">
        <f>'001- CPU Utilization'!I159</f>
        <v>82.77</v>
      </c>
      <c r="J159">
        <f>VLOOKUP('000 - Consolidated'!$A159,'002 - Memory Utilization'!$A$2:$I$1012,7)</f>
        <v>53.3</v>
      </c>
      <c r="K159">
        <f>VLOOKUP('000 - Consolidated'!$A159,'002 - Memory Utilization'!$A$2:$I$1012,8)</f>
        <v>6.75</v>
      </c>
      <c r="L159">
        <f>VLOOKUP('000 - Consolidated'!$A159,'002 - Memory Utilization'!$A$2:$I$1012,9)</f>
        <v>65.91</v>
      </c>
      <c r="M159" t="str">
        <f>VLOOKUP('000 - Consolidated'!$A159,'003 - Storage Utilization'!$A$2:$I$1012,2)</f>
        <v xml:space="preserve">Microsoft Windows Server 2008 R2 Enterprise </v>
      </c>
      <c r="N159">
        <f>VLOOKUP('000 - Consolidated'!$A159,'003 - Storage Utilization'!$A$2:$I$1012,3)</f>
        <v>1220</v>
      </c>
      <c r="O159">
        <f>VLOOKUP('000 - Consolidated'!$A159,'003 - Storage Utilization'!$A$2:$I$1012,4)</f>
        <v>803</v>
      </c>
      <c r="P159">
        <f>VLOOKUP('000 - Consolidated'!$A159,'003 - Storage Utilization'!$A$2:$I$1012,5)</f>
        <v>417</v>
      </c>
      <c r="Q159">
        <f>VLOOKUP('000 - Consolidated'!$A159,'003 - Storage Utilization'!$A$2:$I$1012,6)</f>
        <v>64</v>
      </c>
      <c r="R159">
        <f>VLOOKUP('000 - Consolidated'!$A159,'003 - Storage Utilization'!$A$2:$I$1012,7)</f>
        <v>4</v>
      </c>
      <c r="S159">
        <f>VLOOKUP('000 - Consolidated'!$A159,'003 - Storage Utilization'!$A$2:$I$1012,8)</f>
        <v>1</v>
      </c>
    </row>
    <row r="160" spans="1:19" x14ac:dyDescent="0.25">
      <c r="A160" t="str">
        <f>'001- CPU Utilization'!A160</f>
        <v>e75db0084</v>
      </c>
      <c r="B160" t="str">
        <f>'001- CPU Utilization'!B160</f>
        <v>E75DB0084.lfad.lfnet.se</v>
      </c>
      <c r="C160" t="str">
        <f>'001- CPU Utilization'!C160</f>
        <v>Stöd LFAB</v>
      </c>
      <c r="D160" t="str">
        <f>'001- CPU Utilization'!D160</f>
        <v>AT</v>
      </c>
      <c r="E160" t="str">
        <f>'001- CPU Utilization'!E160</f>
        <v>HRPlus</v>
      </c>
      <c r="F160" t="str">
        <f>'001- CPU Utilization'!F160</f>
        <v>Virtual</v>
      </c>
      <c r="G160">
        <f>'001- CPU Utilization'!G160</f>
        <v>3.17</v>
      </c>
      <c r="H160">
        <f>'001- CPU Utilization'!H160</f>
        <v>0.76</v>
      </c>
      <c r="I160">
        <f>'001- CPU Utilization'!I160</f>
        <v>99.61</v>
      </c>
      <c r="J160">
        <f>VLOOKUP('000 - Consolidated'!$A160,'002 - Memory Utilization'!$A$2:$I$1012,7)</f>
        <v>24.8</v>
      </c>
      <c r="K160">
        <f>VLOOKUP('000 - Consolidated'!$A160,'002 - Memory Utilization'!$A$2:$I$1012,8)</f>
        <v>14.26</v>
      </c>
      <c r="L160">
        <f>VLOOKUP('000 - Consolidated'!$A160,'002 - Memory Utilization'!$A$2:$I$1012,9)</f>
        <v>30.42</v>
      </c>
      <c r="M160" t="str">
        <f>VLOOKUP('000 - Consolidated'!$A160,'003 - Storage Utilization'!$A$2:$I$1012,2)</f>
        <v xml:space="preserve">Microsoft Windows Server 2008 R2 Enterprise </v>
      </c>
      <c r="N160">
        <f>VLOOKUP('000 - Consolidated'!$A160,'003 - Storage Utilization'!$A$2:$I$1012,3)</f>
        <v>1050</v>
      </c>
      <c r="O160">
        <f>VLOOKUP('000 - Consolidated'!$A160,'003 - Storage Utilization'!$A$2:$I$1012,4)</f>
        <v>918</v>
      </c>
      <c r="P160">
        <f>VLOOKUP('000 - Consolidated'!$A160,'003 - Storage Utilization'!$A$2:$I$1012,5)</f>
        <v>132</v>
      </c>
      <c r="Q160">
        <f>VLOOKUP('000 - Consolidated'!$A160,'003 - Storage Utilization'!$A$2:$I$1012,6)</f>
        <v>16</v>
      </c>
      <c r="R160">
        <f>VLOOKUP('000 - Consolidated'!$A160,'003 - Storage Utilization'!$A$2:$I$1012,7)</f>
        <v>1</v>
      </c>
      <c r="S160">
        <f>VLOOKUP('000 - Consolidated'!$A160,'003 - Storage Utilization'!$A$2:$I$1012,8)</f>
        <v>2</v>
      </c>
    </row>
    <row r="161" spans="1:19" x14ac:dyDescent="0.25">
      <c r="A161" t="str">
        <f>'001- CPU Utilization'!A161</f>
        <v>E75DB0085</v>
      </c>
      <c r="B161" t="str">
        <f>'001- CPU Utilization'!B161</f>
        <v>E75DB0085.lfad.lfnet.se</v>
      </c>
      <c r="C161" t="str">
        <f>'001- CPU Utilization'!C161</f>
        <v>Stöd applikationsutveckling</v>
      </c>
      <c r="D161" t="str">
        <f>'001- CPU Utilization'!D161</f>
        <v>PROD</v>
      </c>
      <c r="E161" t="str">
        <f>'001- CPU Utilization'!E161</f>
        <v>TFS</v>
      </c>
      <c r="F161" t="str">
        <f>'001- CPU Utilization'!F161</f>
        <v>Virtual</v>
      </c>
      <c r="G161">
        <f>'001- CPU Utilization'!G161</f>
        <v>4.3099999999999996</v>
      </c>
      <c r="H161">
        <f>'001- CPU Utilization'!H161</f>
        <v>1.1200000000000001</v>
      </c>
      <c r="I161">
        <f>'001- CPU Utilization'!I161</f>
        <v>80.77</v>
      </c>
      <c r="J161">
        <f>VLOOKUP('000 - Consolidated'!$A161,'002 - Memory Utilization'!$A$2:$I$1012,7)</f>
        <v>64.77</v>
      </c>
      <c r="K161">
        <f>VLOOKUP('000 - Consolidated'!$A161,'002 - Memory Utilization'!$A$2:$I$1012,8)</f>
        <v>11.34</v>
      </c>
      <c r="L161">
        <f>VLOOKUP('000 - Consolidated'!$A161,'002 - Memory Utilization'!$A$2:$I$1012,9)</f>
        <v>68.73</v>
      </c>
      <c r="M161" t="str">
        <f>VLOOKUP('000 - Consolidated'!$A161,'003 - Storage Utilization'!$A$2:$I$1012,2)</f>
        <v xml:space="preserve">Microsoft Windows Server 2008 R2 Enterprise </v>
      </c>
      <c r="N161">
        <f>VLOOKUP('000 - Consolidated'!$A161,'003 - Storage Utilization'!$A$2:$I$1012,3)</f>
        <v>5078</v>
      </c>
      <c r="O161">
        <f>VLOOKUP('000 - Consolidated'!$A161,'003 - Storage Utilization'!$A$2:$I$1012,4)</f>
        <v>3795</v>
      </c>
      <c r="P161">
        <f>VLOOKUP('000 - Consolidated'!$A161,'003 - Storage Utilization'!$A$2:$I$1012,5)</f>
        <v>1283</v>
      </c>
      <c r="Q161">
        <f>VLOOKUP('000 - Consolidated'!$A161,'003 - Storage Utilization'!$A$2:$I$1012,6)</f>
        <v>64</v>
      </c>
      <c r="R161">
        <f>VLOOKUP('000 - Consolidated'!$A161,'003 - Storage Utilization'!$A$2:$I$1012,7)</f>
        <v>2</v>
      </c>
      <c r="S161">
        <f>VLOOKUP('000 - Consolidated'!$A161,'003 - Storage Utilization'!$A$2:$I$1012,8)</f>
        <v>4</v>
      </c>
    </row>
    <row r="162" spans="1:19" x14ac:dyDescent="0.25">
      <c r="A162" t="str">
        <f>'001- CPU Utilization'!A162</f>
        <v>e75db0086</v>
      </c>
      <c r="B162" t="str">
        <f>'001- CPU Utilization'!B162</f>
        <v>E75DB0086.lfad.lfnet.se</v>
      </c>
      <c r="C162" t="str">
        <f>'001- CPU Utilization'!C162</f>
        <v>Stöd applikationsutveckling</v>
      </c>
      <c r="D162" t="str">
        <f>'001- CPU Utilization'!D162</f>
        <v>ST</v>
      </c>
      <c r="E162" t="str">
        <f>'001- CPU Utilization'!E162</f>
        <v>TFS</v>
      </c>
      <c r="F162" t="str">
        <f>'001- CPU Utilization'!F162</f>
        <v>Virtual</v>
      </c>
      <c r="G162">
        <f>'001- CPU Utilization'!G162</f>
        <v>6.49</v>
      </c>
      <c r="H162">
        <f>'001- CPU Utilization'!H162</f>
        <v>0.86</v>
      </c>
      <c r="I162">
        <f>'001- CPU Utilization'!I162</f>
        <v>94.68</v>
      </c>
      <c r="J162">
        <f>VLOOKUP('000 - Consolidated'!$A162,'002 - Memory Utilization'!$A$2:$I$1012,7)</f>
        <v>65.150000000000006</v>
      </c>
      <c r="K162">
        <f>VLOOKUP('000 - Consolidated'!$A162,'002 - Memory Utilization'!$A$2:$I$1012,8)</f>
        <v>6.52</v>
      </c>
      <c r="L162">
        <f>VLOOKUP('000 - Consolidated'!$A162,'002 - Memory Utilization'!$A$2:$I$1012,9)</f>
        <v>74.09</v>
      </c>
      <c r="M162" t="str">
        <f>VLOOKUP('000 - Consolidated'!$A162,'003 - Storage Utilization'!$A$2:$I$1012,2)</f>
        <v xml:space="preserve">Microsoft Windows Server 2008 R2 Enterprise </v>
      </c>
      <c r="N162">
        <f>VLOOKUP('000 - Consolidated'!$A162,'003 - Storage Utilization'!$A$2:$I$1012,3)</f>
        <v>5058</v>
      </c>
      <c r="O162">
        <f>VLOOKUP('000 - Consolidated'!$A162,'003 - Storage Utilization'!$A$2:$I$1012,4)</f>
        <v>3448</v>
      </c>
      <c r="P162">
        <f>VLOOKUP('000 - Consolidated'!$A162,'003 - Storage Utilization'!$A$2:$I$1012,5)</f>
        <v>1610</v>
      </c>
      <c r="Q162">
        <f>VLOOKUP('000 - Consolidated'!$A162,'003 - Storage Utilization'!$A$2:$I$1012,6)</f>
        <v>64</v>
      </c>
      <c r="R162">
        <f>VLOOKUP('000 - Consolidated'!$A162,'003 - Storage Utilization'!$A$2:$I$1012,7)</f>
        <v>2</v>
      </c>
      <c r="S162">
        <f>VLOOKUP('000 - Consolidated'!$A162,'003 - Storage Utilization'!$A$2:$I$1012,8)</f>
        <v>2</v>
      </c>
    </row>
    <row r="163" spans="1:19" x14ac:dyDescent="0.25">
      <c r="A163" t="str">
        <f>'001- CPU Utilization'!A163</f>
        <v>e75db20049</v>
      </c>
      <c r="B163" t="str">
        <f>'001- CPU Utilization'!B163</f>
        <v>E75DB20049.lfad.lfnet.se</v>
      </c>
      <c r="C163" t="str">
        <f>'001- CPU Utilization'!C163</f>
        <v>Motorförsäkring</v>
      </c>
      <c r="D163" t="str">
        <f>'001- CPU Utilization'!D163</f>
        <v>DR</v>
      </c>
      <c r="E163" t="str">
        <f>'001- CPU Utilization'!E163</f>
        <v>Rally</v>
      </c>
      <c r="F163" t="str">
        <f>'001- CPU Utilization'!F163</f>
        <v>Virtual</v>
      </c>
      <c r="G163">
        <f>'001- CPU Utilization'!G163</f>
        <v>2.1800000000000002</v>
      </c>
      <c r="H163">
        <f>'001- CPU Utilization'!H163</f>
        <v>0.03</v>
      </c>
      <c r="I163">
        <f>'001- CPU Utilization'!I163</f>
        <v>75.19</v>
      </c>
      <c r="J163">
        <f>VLOOKUP('000 - Consolidated'!$A163,'002 - Memory Utilization'!$A$2:$I$1012,7)</f>
        <v>24.78</v>
      </c>
      <c r="K163">
        <f>VLOOKUP('000 - Consolidated'!$A163,'002 - Memory Utilization'!$A$2:$I$1012,8)</f>
        <v>5.61</v>
      </c>
      <c r="L163">
        <f>VLOOKUP('000 - Consolidated'!$A163,'002 - Memory Utilization'!$A$2:$I$1012,9)</f>
        <v>32.39</v>
      </c>
      <c r="M163" t="str">
        <f>VLOOKUP('000 - Consolidated'!$A163,'003 - Storage Utilization'!$A$2:$I$1012,2)</f>
        <v xml:space="preserve">Microsoft Windows Server 2008 R2 Enterprise </v>
      </c>
      <c r="N163">
        <f>VLOOKUP('000 - Consolidated'!$A163,'003 - Storage Utilization'!$A$2:$I$1012,3)</f>
        <v>10615</v>
      </c>
      <c r="O163">
        <f>VLOOKUP('000 - Consolidated'!$A163,'003 - Storage Utilization'!$A$2:$I$1012,4)</f>
        <v>5016</v>
      </c>
      <c r="P163">
        <f>VLOOKUP('000 - Consolidated'!$A163,'003 - Storage Utilization'!$A$2:$I$1012,5)</f>
        <v>5599</v>
      </c>
      <c r="Q163">
        <f>VLOOKUP('000 - Consolidated'!$A163,'003 - Storage Utilization'!$A$2:$I$1012,6)</f>
        <v>128</v>
      </c>
      <c r="R163">
        <f>VLOOKUP('000 - Consolidated'!$A163,'003 - Storage Utilization'!$A$2:$I$1012,7)</f>
        <v>2</v>
      </c>
      <c r="S163">
        <f>VLOOKUP('000 - Consolidated'!$A163,'003 - Storage Utilization'!$A$2:$I$1012,8)</f>
        <v>4</v>
      </c>
    </row>
    <row r="164" spans="1:19" x14ac:dyDescent="0.25">
      <c r="A164" t="str">
        <f>'001- CPU Utilization'!A164</f>
        <v>e75db20052</v>
      </c>
      <c r="B164" t="str">
        <f>'001- CPU Utilization'!B164</f>
        <v>E75DB20052.lfad.lfnet.se</v>
      </c>
      <c r="C164" t="str">
        <f>'001- CPU Utilization'!C164</f>
        <v>Motorförsäkring</v>
      </c>
      <c r="D164" t="str">
        <f>'001- CPU Utilization'!D164</f>
        <v>DR</v>
      </c>
      <c r="E164" t="str">
        <f>'001- CPU Utilization'!E164</f>
        <v>Sally</v>
      </c>
      <c r="F164" t="str">
        <f>'001- CPU Utilization'!F164</f>
        <v>Virtual</v>
      </c>
      <c r="G164">
        <f>'001- CPU Utilization'!G164</f>
        <v>1.97</v>
      </c>
      <c r="H164">
        <f>'001- CPU Utilization'!H164</f>
        <v>0.18</v>
      </c>
      <c r="I164">
        <f>'001- CPU Utilization'!I164</f>
        <v>70.900000000000006</v>
      </c>
      <c r="J164">
        <f>VLOOKUP('000 - Consolidated'!$A164,'002 - Memory Utilization'!$A$2:$I$1012,7)</f>
        <v>19.559999999999999</v>
      </c>
      <c r="K164">
        <f>VLOOKUP('000 - Consolidated'!$A164,'002 - Memory Utilization'!$A$2:$I$1012,8)</f>
        <v>3.02</v>
      </c>
      <c r="L164">
        <f>VLOOKUP('000 - Consolidated'!$A164,'002 - Memory Utilization'!$A$2:$I$1012,9)</f>
        <v>22.48</v>
      </c>
      <c r="M164" t="str">
        <f>VLOOKUP('000 - Consolidated'!$A164,'003 - Storage Utilization'!$A$2:$I$1012,2)</f>
        <v xml:space="preserve">Microsoft Windows Server 2008 R2 Enterprise </v>
      </c>
      <c r="N164">
        <f>VLOOKUP('000 - Consolidated'!$A164,'003 - Storage Utilization'!$A$2:$I$1012,3)</f>
        <v>3807</v>
      </c>
      <c r="O164">
        <f>VLOOKUP('000 - Consolidated'!$A164,'003 - Storage Utilization'!$A$2:$I$1012,4)</f>
        <v>2325</v>
      </c>
      <c r="P164">
        <f>VLOOKUP('000 - Consolidated'!$A164,'003 - Storage Utilization'!$A$2:$I$1012,5)</f>
        <v>1482</v>
      </c>
      <c r="Q164">
        <f>VLOOKUP('000 - Consolidated'!$A164,'003 - Storage Utilization'!$A$2:$I$1012,6)</f>
        <v>128</v>
      </c>
      <c r="R164">
        <f>VLOOKUP('000 - Consolidated'!$A164,'003 - Storage Utilization'!$A$2:$I$1012,7)</f>
        <v>2</v>
      </c>
      <c r="S164">
        <f>VLOOKUP('000 - Consolidated'!$A164,'003 - Storage Utilization'!$A$2:$I$1012,8)</f>
        <v>4</v>
      </c>
    </row>
    <row r="165" spans="1:19" x14ac:dyDescent="0.25">
      <c r="A165" t="str">
        <f>'001- CPU Utilization'!A165</f>
        <v>e75db20053</v>
      </c>
      <c r="B165" t="str">
        <f>'001- CPU Utilization'!B165</f>
        <v>E75DB20053.lfad.lfnet.se</v>
      </c>
      <c r="C165" t="str">
        <f>'001- CPU Utilization'!C165</f>
        <v>#N/A</v>
      </c>
      <c r="D165" t="str">
        <f>'001- CPU Utilization'!D165</f>
        <v>DR</v>
      </c>
      <c r="E165" t="str">
        <f>'001- CPU Utilization'!E165</f>
        <v>#N/A</v>
      </c>
      <c r="F165" t="str">
        <f>'001- CPU Utilization'!F165</f>
        <v>Virtual</v>
      </c>
      <c r="G165">
        <f>'001- CPU Utilization'!G165</f>
        <v>1.5</v>
      </c>
      <c r="H165">
        <f>'001- CPU Utilization'!H165</f>
        <v>0.08</v>
      </c>
      <c r="I165">
        <f>'001- CPU Utilization'!I165</f>
        <v>100</v>
      </c>
      <c r="J165">
        <f>VLOOKUP('000 - Consolidated'!$A165,'002 - Memory Utilization'!$A$2:$I$1012,7)</f>
        <v>5.45</v>
      </c>
      <c r="K165">
        <f>VLOOKUP('000 - Consolidated'!$A165,'002 - Memory Utilization'!$A$2:$I$1012,8)</f>
        <v>4.28</v>
      </c>
      <c r="L165">
        <f>VLOOKUP('000 - Consolidated'!$A165,'002 - Memory Utilization'!$A$2:$I$1012,9)</f>
        <v>6.43</v>
      </c>
      <c r="M165" t="str">
        <f>VLOOKUP('000 - Consolidated'!$A165,'003 - Storage Utilization'!$A$2:$I$1012,2)</f>
        <v xml:space="preserve">Microsoft Windows Server 2008 R2 Enterprise </v>
      </c>
      <c r="N165">
        <f>VLOOKUP('000 - Consolidated'!$A165,'003 - Storage Utilization'!$A$2:$I$1012,3)</f>
        <v>3807</v>
      </c>
      <c r="O165">
        <f>VLOOKUP('000 - Consolidated'!$A165,'003 - Storage Utilization'!$A$2:$I$1012,4)</f>
        <v>2325</v>
      </c>
      <c r="P165">
        <f>VLOOKUP('000 - Consolidated'!$A165,'003 - Storage Utilization'!$A$2:$I$1012,5)</f>
        <v>1482</v>
      </c>
      <c r="Q165">
        <f>VLOOKUP('000 - Consolidated'!$A165,'003 - Storage Utilization'!$A$2:$I$1012,6)</f>
        <v>128</v>
      </c>
      <c r="R165">
        <f>VLOOKUP('000 - Consolidated'!$A165,'003 - Storage Utilization'!$A$2:$I$1012,7)</f>
        <v>2</v>
      </c>
      <c r="S165">
        <f>VLOOKUP('000 - Consolidated'!$A165,'003 - Storage Utilization'!$A$2:$I$1012,8)</f>
        <v>4</v>
      </c>
    </row>
    <row r="166" spans="1:19" x14ac:dyDescent="0.25">
      <c r="A166" t="str">
        <f>'001- CPU Utilization'!A166</f>
        <v>e75db20065</v>
      </c>
      <c r="B166" t="str">
        <f>'001- CPU Utilization'!B166</f>
        <v>E75DB20065.lfad.lfnet.se</v>
      </c>
      <c r="C166" t="str">
        <f>'001- CPU Utilization'!C166</f>
        <v>Dokumenthantering</v>
      </c>
      <c r="D166" t="str">
        <f>'001- CPU Utilization'!D166</f>
        <v>DR</v>
      </c>
      <c r="E166" t="str">
        <f>'001- CPU Utilization'!E166</f>
        <v>Utdataplattformen</v>
      </c>
      <c r="F166" t="str">
        <f>'001- CPU Utilization'!F166</f>
        <v>Virtual</v>
      </c>
      <c r="G166">
        <f>'001- CPU Utilization'!G166</f>
        <v>0.91</v>
      </c>
      <c r="H166">
        <f>'001- CPU Utilization'!H166</f>
        <v>0.08</v>
      </c>
      <c r="I166">
        <f>'001- CPU Utilization'!I166</f>
        <v>16.97</v>
      </c>
      <c r="J166">
        <f>VLOOKUP('000 - Consolidated'!$A166,'002 - Memory Utilization'!$A$2:$I$1012,7)</f>
        <v>4.4800000000000004</v>
      </c>
      <c r="K166">
        <f>VLOOKUP('000 - Consolidated'!$A166,'002 - Memory Utilization'!$A$2:$I$1012,8)</f>
        <v>4.3499999999999996</v>
      </c>
      <c r="L166">
        <f>VLOOKUP('000 - Consolidated'!$A166,'002 - Memory Utilization'!$A$2:$I$1012,9)</f>
        <v>4.8099999999999996</v>
      </c>
      <c r="M166" t="str">
        <f>VLOOKUP('000 - Consolidated'!$A166,'003 - Storage Utilization'!$A$2:$I$1012,2)</f>
        <v xml:space="preserve">Microsoft Windows Server 2008 R2 Enterprise </v>
      </c>
      <c r="N166">
        <f>VLOOKUP('000 - Consolidated'!$A166,'003 - Storage Utilization'!$A$2:$I$1012,3)</f>
        <v>3807</v>
      </c>
      <c r="O166">
        <f>VLOOKUP('000 - Consolidated'!$A166,'003 - Storage Utilization'!$A$2:$I$1012,4)</f>
        <v>2325</v>
      </c>
      <c r="P166">
        <f>VLOOKUP('000 - Consolidated'!$A166,'003 - Storage Utilization'!$A$2:$I$1012,5)</f>
        <v>1482</v>
      </c>
      <c r="Q166">
        <f>VLOOKUP('000 - Consolidated'!$A166,'003 - Storage Utilization'!$A$2:$I$1012,6)</f>
        <v>128</v>
      </c>
      <c r="R166">
        <f>VLOOKUP('000 - Consolidated'!$A166,'003 - Storage Utilization'!$A$2:$I$1012,7)</f>
        <v>2</v>
      </c>
      <c r="S166">
        <f>VLOOKUP('000 - Consolidated'!$A166,'003 - Storage Utilization'!$A$2:$I$1012,8)</f>
        <v>4</v>
      </c>
    </row>
    <row r="167" spans="1:19" x14ac:dyDescent="0.25">
      <c r="A167" t="str">
        <f>'001- CPU Utilization'!A167</f>
        <v>E75DB20069</v>
      </c>
      <c r="B167" t="str">
        <f>'001- CPU Utilization'!B167</f>
        <v>E75DB20069.lfad.lfnet.se</v>
      </c>
      <c r="C167" t="str">
        <f>'001- CPU Utilization'!C167</f>
        <v>Livförsäkring</v>
      </c>
      <c r="D167" t="str">
        <f>'001- CPU Utilization'!D167</f>
        <v>DR</v>
      </c>
      <c r="E167" t="str">
        <f>'001- CPU Utilization'!E167</f>
        <v>PULS</v>
      </c>
      <c r="F167" t="str">
        <f>'001- CPU Utilization'!F167</f>
        <v>Virtual</v>
      </c>
      <c r="G167">
        <f>'001- CPU Utilization'!G167</f>
        <v>0.89</v>
      </c>
      <c r="H167">
        <f>'001- CPU Utilization'!H167</f>
        <v>0.68</v>
      </c>
      <c r="I167">
        <f>'001- CPU Utilization'!I167</f>
        <v>10.62</v>
      </c>
      <c r="J167">
        <f>VLOOKUP('000 - Consolidated'!$A167,'002 - Memory Utilization'!$A$2:$I$1012,7)</f>
        <v>4.47</v>
      </c>
      <c r="K167">
        <f>VLOOKUP('000 - Consolidated'!$A167,'002 - Memory Utilization'!$A$2:$I$1012,8)</f>
        <v>4.29</v>
      </c>
      <c r="L167">
        <f>VLOOKUP('000 - Consolidated'!$A167,'002 - Memory Utilization'!$A$2:$I$1012,9)</f>
        <v>4.92</v>
      </c>
      <c r="M167" t="str">
        <f>VLOOKUP('000 - Consolidated'!$A167,'003 - Storage Utilization'!$A$2:$I$1012,2)</f>
        <v xml:space="preserve">Microsoft Windows Server 2008 R2 Enterprise </v>
      </c>
      <c r="N167">
        <f>VLOOKUP('000 - Consolidated'!$A167,'003 - Storage Utilization'!$A$2:$I$1012,3)</f>
        <v>3807</v>
      </c>
      <c r="O167">
        <f>VLOOKUP('000 - Consolidated'!$A167,'003 - Storage Utilization'!$A$2:$I$1012,4)</f>
        <v>2325</v>
      </c>
      <c r="P167">
        <f>VLOOKUP('000 - Consolidated'!$A167,'003 - Storage Utilization'!$A$2:$I$1012,5)</f>
        <v>1482</v>
      </c>
      <c r="Q167">
        <f>VLOOKUP('000 - Consolidated'!$A167,'003 - Storage Utilization'!$A$2:$I$1012,6)</f>
        <v>128</v>
      </c>
      <c r="R167">
        <f>VLOOKUP('000 - Consolidated'!$A167,'003 - Storage Utilization'!$A$2:$I$1012,7)</f>
        <v>2</v>
      </c>
      <c r="S167">
        <f>VLOOKUP('000 - Consolidated'!$A167,'003 - Storage Utilization'!$A$2:$I$1012,8)</f>
        <v>4</v>
      </c>
    </row>
    <row r="168" spans="1:19" x14ac:dyDescent="0.25">
      <c r="A168" t="str">
        <f>'001- CPU Utilization'!A168</f>
        <v>E75H0036</v>
      </c>
      <c r="B168" t="str">
        <f>'001- CPU Utilization'!B168</f>
        <v>E75H0036.lfad.lfnet.se</v>
      </c>
      <c r="C168" t="str">
        <f>'001- CPU Utilization'!C168</f>
        <v>#N/A</v>
      </c>
      <c r="D168" t="str">
        <f>'001- CPU Utilization'!D168</f>
        <v>PROD</v>
      </c>
      <c r="E168" t="str">
        <f>'001- CPU Utilization'!E168</f>
        <v>#N/A</v>
      </c>
      <c r="F168" t="str">
        <f>'001- CPU Utilization'!F168</f>
        <v>Physical</v>
      </c>
      <c r="G168">
        <f>'001- CPU Utilization'!G168</f>
        <v>2.6</v>
      </c>
      <c r="H168">
        <f>'001- CPU Utilization'!H168</f>
        <v>0</v>
      </c>
      <c r="I168">
        <f>'001- CPU Utilization'!I168</f>
        <v>53.55</v>
      </c>
      <c r="J168">
        <f>VLOOKUP('000 - Consolidated'!$A168,'002 - Memory Utilization'!$A$2:$I$1012,7)</f>
        <v>17.57</v>
      </c>
      <c r="K168">
        <f>VLOOKUP('000 - Consolidated'!$A168,'002 - Memory Utilization'!$A$2:$I$1012,8)</f>
        <v>7.45</v>
      </c>
      <c r="L168">
        <f>VLOOKUP('000 - Consolidated'!$A168,'002 - Memory Utilization'!$A$2:$I$1012,9)</f>
        <v>37.08</v>
      </c>
      <c r="M168" t="str">
        <f>VLOOKUP('000 - Consolidated'!$A168,'003 - Storage Utilization'!$A$2:$I$1012,2)</f>
        <v xml:space="preserve">Microsoft Windows Server 2008 R2 Enterprise </v>
      </c>
      <c r="N168">
        <f>VLOOKUP('000 - Consolidated'!$A168,'003 - Storage Utilization'!$A$2:$I$1012,3)</f>
        <v>149</v>
      </c>
      <c r="O168">
        <f>VLOOKUP('000 - Consolidated'!$A168,'003 - Storage Utilization'!$A$2:$I$1012,4)</f>
        <v>58</v>
      </c>
      <c r="P168">
        <f>VLOOKUP('000 - Consolidated'!$A168,'003 - Storage Utilization'!$A$2:$I$1012,5)</f>
        <v>91</v>
      </c>
      <c r="Q168">
        <f>VLOOKUP('000 - Consolidated'!$A168,'003 - Storage Utilization'!$A$2:$I$1012,6)</f>
        <v>32</v>
      </c>
      <c r="R168">
        <f>VLOOKUP('000 - Consolidated'!$A168,'003 - Storage Utilization'!$A$2:$I$1012,7)</f>
        <v>2</v>
      </c>
      <c r="S168">
        <f>VLOOKUP('000 - Consolidated'!$A168,'003 - Storage Utilization'!$A$2:$I$1012,8)</f>
        <v>8</v>
      </c>
    </row>
    <row r="169" spans="1:19" x14ac:dyDescent="0.25">
      <c r="A169" t="str">
        <f>'001- CPU Utilization'!A169</f>
        <v>e75h0037</v>
      </c>
      <c r="B169" t="str">
        <f>'001- CPU Utilization'!B169</f>
        <v>E75H0037.lfad.lfnet.se</v>
      </c>
      <c r="C169" t="str">
        <f>'001- CPU Utilization'!C169</f>
        <v>Dokumenthantering</v>
      </c>
      <c r="D169" t="str">
        <f>'001- CPU Utilization'!D169</f>
        <v>PROD</v>
      </c>
      <c r="E169" t="str">
        <f>'001- CPU Utilization'!E169</f>
        <v>Indata</v>
      </c>
      <c r="F169" t="str">
        <f>'001- CPU Utilization'!F169</f>
        <v>Physical</v>
      </c>
      <c r="G169">
        <f>'001- CPU Utilization'!G169</f>
        <v>5.23</v>
      </c>
      <c r="H169">
        <f>'001- CPU Utilization'!H169</f>
        <v>0</v>
      </c>
      <c r="I169">
        <f>'001- CPU Utilization'!I169</f>
        <v>64.47</v>
      </c>
      <c r="J169">
        <f>VLOOKUP('000 - Consolidated'!$A169,'002 - Memory Utilization'!$A$2:$I$1012,7)</f>
        <v>13.65</v>
      </c>
      <c r="K169">
        <f>VLOOKUP('000 - Consolidated'!$A169,'002 - Memory Utilization'!$A$2:$I$1012,8)</f>
        <v>6.33</v>
      </c>
      <c r="L169">
        <f>VLOOKUP('000 - Consolidated'!$A169,'002 - Memory Utilization'!$A$2:$I$1012,9)</f>
        <v>78.89</v>
      </c>
      <c r="M169" t="str">
        <f>VLOOKUP('000 - Consolidated'!$A169,'003 - Storage Utilization'!$A$2:$I$1012,2)</f>
        <v xml:space="preserve">Microsoft Windows Server 2008 R2 Enterprise </v>
      </c>
      <c r="N169">
        <f>VLOOKUP('000 - Consolidated'!$A169,'003 - Storage Utilization'!$A$2:$I$1012,3)</f>
        <v>33771</v>
      </c>
      <c r="O169">
        <f>VLOOKUP('000 - Consolidated'!$A169,'003 - Storage Utilization'!$A$2:$I$1012,4)</f>
        <v>11195</v>
      </c>
      <c r="P169">
        <f>VLOOKUP('000 - Consolidated'!$A169,'003 - Storage Utilization'!$A$2:$I$1012,5)</f>
        <v>22576</v>
      </c>
      <c r="Q169">
        <f>VLOOKUP('000 - Consolidated'!$A169,'003 - Storage Utilization'!$A$2:$I$1012,6)</f>
        <v>32</v>
      </c>
      <c r="R169">
        <f>VLOOKUP('000 - Consolidated'!$A169,'003 - Storage Utilization'!$A$2:$I$1012,7)</f>
        <v>2</v>
      </c>
      <c r="S169">
        <f>VLOOKUP('000 - Consolidated'!$A169,'003 - Storage Utilization'!$A$2:$I$1012,8)</f>
        <v>8</v>
      </c>
    </row>
    <row r="170" spans="1:19" x14ac:dyDescent="0.25">
      <c r="A170" t="str">
        <f>'001- CPU Utilization'!A170</f>
        <v>E75H0038</v>
      </c>
      <c r="B170" t="str">
        <f>'001- CPU Utilization'!B170</f>
        <v>E75H0038.lfad.lfnet.se</v>
      </c>
      <c r="C170" t="str">
        <f>'001- CPU Utilization'!C170</f>
        <v>#N/A</v>
      </c>
      <c r="D170" t="str">
        <f>'001- CPU Utilization'!D170</f>
        <v>PROD</v>
      </c>
      <c r="E170" t="str">
        <f>'001- CPU Utilization'!E170</f>
        <v>#N/A</v>
      </c>
      <c r="F170" t="str">
        <f>'001- CPU Utilization'!F170</f>
        <v>Physical</v>
      </c>
      <c r="G170">
        <f>'001- CPU Utilization'!G170</f>
        <v>5.72</v>
      </c>
      <c r="H170">
        <f>'001- CPU Utilization'!H170</f>
        <v>0</v>
      </c>
      <c r="I170">
        <f>'001- CPU Utilization'!I170</f>
        <v>47.34</v>
      </c>
      <c r="J170">
        <f>VLOOKUP('000 - Consolidated'!$A170,'002 - Memory Utilization'!$A$2:$I$1012,7)</f>
        <v>21.72</v>
      </c>
      <c r="K170">
        <f>VLOOKUP('000 - Consolidated'!$A170,'002 - Memory Utilization'!$A$2:$I$1012,8)</f>
        <v>6.48</v>
      </c>
      <c r="L170">
        <f>VLOOKUP('000 - Consolidated'!$A170,'002 - Memory Utilization'!$A$2:$I$1012,9)</f>
        <v>48.57</v>
      </c>
      <c r="M170" t="str">
        <f>VLOOKUP('000 - Consolidated'!$A170,'003 - Storage Utilization'!$A$2:$I$1012,2)</f>
        <v xml:space="preserve">Microsoft Windows Server 2008 R2 Enterprise </v>
      </c>
      <c r="N170">
        <f>VLOOKUP('000 - Consolidated'!$A170,'003 - Storage Utilization'!$A$2:$I$1012,3)</f>
        <v>25536</v>
      </c>
      <c r="O170">
        <f>VLOOKUP('000 - Consolidated'!$A170,'003 - Storage Utilization'!$A$2:$I$1012,4)</f>
        <v>8148</v>
      </c>
      <c r="P170">
        <f>VLOOKUP('000 - Consolidated'!$A170,'003 - Storage Utilization'!$A$2:$I$1012,5)</f>
        <v>17388</v>
      </c>
      <c r="Q170">
        <f>VLOOKUP('000 - Consolidated'!$A170,'003 - Storage Utilization'!$A$2:$I$1012,6)</f>
        <v>32</v>
      </c>
      <c r="R170">
        <f>VLOOKUP('000 - Consolidated'!$A170,'003 - Storage Utilization'!$A$2:$I$1012,7)</f>
        <v>2</v>
      </c>
      <c r="S170">
        <f>VLOOKUP('000 - Consolidated'!$A170,'003 - Storage Utilization'!$A$2:$I$1012,8)</f>
        <v>8</v>
      </c>
    </row>
    <row r="171" spans="1:19" x14ac:dyDescent="0.25">
      <c r="A171" t="str">
        <f>'001- CPU Utilization'!A171</f>
        <v>e75h0039</v>
      </c>
      <c r="B171" t="str">
        <f>'001- CPU Utilization'!B171</f>
        <v>E75H0039.lfad.lfnet.se</v>
      </c>
      <c r="C171" t="str">
        <f>'001- CPU Utilization'!C171</f>
        <v>Dokumenthantering</v>
      </c>
      <c r="D171" t="str">
        <f>'001- CPU Utilization'!D171</f>
        <v>PROD</v>
      </c>
      <c r="E171" t="str">
        <f>'001- CPU Utilization'!E171</f>
        <v>Dokumenttjänsten</v>
      </c>
      <c r="F171" t="str">
        <f>'001- CPU Utilization'!F171</f>
        <v>Physical</v>
      </c>
      <c r="G171">
        <f>'001- CPU Utilization'!G171</f>
        <v>2.39</v>
      </c>
      <c r="H171">
        <f>'001- CPU Utilization'!H171</f>
        <v>0</v>
      </c>
      <c r="I171">
        <f>'001- CPU Utilization'!I171</f>
        <v>47.2</v>
      </c>
      <c r="J171">
        <f>VLOOKUP('000 - Consolidated'!$A171,'002 - Memory Utilization'!$A$2:$I$1012,7)</f>
        <v>10.45</v>
      </c>
      <c r="K171">
        <f>VLOOKUP('000 - Consolidated'!$A171,'002 - Memory Utilization'!$A$2:$I$1012,8)</f>
        <v>7.26</v>
      </c>
      <c r="L171">
        <f>VLOOKUP('000 - Consolidated'!$A171,'002 - Memory Utilization'!$A$2:$I$1012,9)</f>
        <v>25.13</v>
      </c>
      <c r="M171" t="str">
        <f>VLOOKUP('000 - Consolidated'!$A171,'003 - Storage Utilization'!$A$2:$I$1012,2)</f>
        <v xml:space="preserve">Microsoft Windows Server 2008 R2 Enterprise </v>
      </c>
      <c r="N171">
        <f>VLOOKUP('000 - Consolidated'!$A171,'003 - Storage Utilization'!$A$2:$I$1012,3)</f>
        <v>137</v>
      </c>
      <c r="O171">
        <f>VLOOKUP('000 - Consolidated'!$A171,'003 - Storage Utilization'!$A$2:$I$1012,4)</f>
        <v>92</v>
      </c>
      <c r="P171">
        <f>VLOOKUP('000 - Consolidated'!$A171,'003 - Storage Utilization'!$A$2:$I$1012,5)</f>
        <v>45</v>
      </c>
      <c r="Q171">
        <f>VLOOKUP('000 - Consolidated'!$A171,'003 - Storage Utilization'!$A$2:$I$1012,6)</f>
        <v>32</v>
      </c>
      <c r="R171">
        <f>VLOOKUP('000 - Consolidated'!$A171,'003 - Storage Utilization'!$A$2:$I$1012,7)</f>
        <v>2</v>
      </c>
      <c r="S171">
        <f>VLOOKUP('000 - Consolidated'!$A171,'003 - Storage Utilization'!$A$2:$I$1012,8)</f>
        <v>8</v>
      </c>
    </row>
    <row r="172" spans="1:19" x14ac:dyDescent="0.25">
      <c r="A172" t="str">
        <f>'001- CPU Utilization'!A172</f>
        <v>e75h0062</v>
      </c>
      <c r="B172" t="str">
        <f>'001- CPU Utilization'!B172</f>
        <v>e75h0062.lfnet.se</v>
      </c>
      <c r="C172" t="str">
        <f>'001- CPU Utilization'!C172</f>
        <v>IT Arbetsplats</v>
      </c>
      <c r="D172" t="str">
        <f>'001- CPU Utilization'!D172</f>
        <v>PROD</v>
      </c>
      <c r="E172" t="str">
        <f>'001- CPU Utilization'!E172</f>
        <v>Microsoft Exchange</v>
      </c>
      <c r="F172" t="str">
        <f>'001- CPU Utilization'!F172</f>
        <v>Virtual</v>
      </c>
      <c r="G172">
        <f>'001- CPU Utilization'!G172</f>
        <v>1.7</v>
      </c>
      <c r="H172">
        <f>'001- CPU Utilization'!H172</f>
        <v>0.9</v>
      </c>
      <c r="I172">
        <f>'001- CPU Utilization'!I172</f>
        <v>71.94</v>
      </c>
      <c r="J172">
        <f>VLOOKUP('000 - Consolidated'!$A172,'002 - Memory Utilization'!$A$2:$I$1012,7)</f>
        <v>9.75</v>
      </c>
      <c r="K172">
        <f>VLOOKUP('000 - Consolidated'!$A172,'002 - Memory Utilization'!$A$2:$I$1012,8)</f>
        <v>6.65</v>
      </c>
      <c r="L172">
        <f>VLOOKUP('000 - Consolidated'!$A172,'002 - Memory Utilization'!$A$2:$I$1012,9)</f>
        <v>13.31</v>
      </c>
      <c r="M172" t="str">
        <f>VLOOKUP('000 - Consolidated'!$A172,'003 - Storage Utilization'!$A$2:$I$1012,2)</f>
        <v>Microsoft Windows Server 2008 R2 Standard</v>
      </c>
      <c r="N172">
        <f>VLOOKUP('000 - Consolidated'!$A172,'003 - Storage Utilization'!$A$2:$I$1012,3)</f>
        <v>128</v>
      </c>
      <c r="O172">
        <f>VLOOKUP('000 - Consolidated'!$A172,'003 - Storage Utilization'!$A$2:$I$1012,4)</f>
        <v>66</v>
      </c>
      <c r="P172">
        <f>VLOOKUP('000 - Consolidated'!$A172,'003 - Storage Utilization'!$A$2:$I$1012,5)</f>
        <v>62</v>
      </c>
      <c r="Q172">
        <f>VLOOKUP('000 - Consolidated'!$A172,'003 - Storage Utilization'!$A$2:$I$1012,6)</f>
        <v>8</v>
      </c>
      <c r="R172">
        <f>VLOOKUP('000 - Consolidated'!$A172,'003 - Storage Utilization'!$A$2:$I$1012,7)</f>
        <v>2</v>
      </c>
      <c r="S172">
        <f>VLOOKUP('000 - Consolidated'!$A172,'003 - Storage Utilization'!$A$2:$I$1012,8)</f>
        <v>1</v>
      </c>
    </row>
    <row r="173" spans="1:19" x14ac:dyDescent="0.25">
      <c r="A173" t="str">
        <f>'001- CPU Utilization'!A173</f>
        <v>E75H0069</v>
      </c>
      <c r="B173" t="str">
        <f>'001- CPU Utilization'!B173</f>
        <v>E75H0069.lfad.lfnet.se</v>
      </c>
      <c r="C173" t="str">
        <f>'001- CPU Utilization'!C173</f>
        <v>#N/A</v>
      </c>
      <c r="D173" t="str">
        <f>'001- CPU Utilization'!D173</f>
        <v>PROD</v>
      </c>
      <c r="E173" t="str">
        <f>'001- CPU Utilization'!E173</f>
        <v>#N/A</v>
      </c>
      <c r="F173" t="str">
        <f>'001- CPU Utilization'!F173</f>
        <v>Physical</v>
      </c>
      <c r="G173">
        <f>'001- CPU Utilization'!G173</f>
        <v>0.51</v>
      </c>
      <c r="H173">
        <f>'001- CPU Utilization'!H173</f>
        <v>0</v>
      </c>
      <c r="I173">
        <f>'001- CPU Utilization'!I173</f>
        <v>17.760000000000002</v>
      </c>
      <c r="J173">
        <f>VLOOKUP('000 - Consolidated'!$A173,'002 - Memory Utilization'!$A$2:$I$1012,7)</f>
        <v>8.18</v>
      </c>
      <c r="K173">
        <f>VLOOKUP('000 - Consolidated'!$A173,'002 - Memory Utilization'!$A$2:$I$1012,8)</f>
        <v>4.8899999999999997</v>
      </c>
      <c r="L173">
        <f>VLOOKUP('000 - Consolidated'!$A173,'002 - Memory Utilization'!$A$2:$I$1012,9)</f>
        <v>21.37</v>
      </c>
      <c r="M173" t="str">
        <f>VLOOKUP('000 - Consolidated'!$A173,'003 - Storage Utilization'!$A$2:$I$1012,2)</f>
        <v xml:space="preserve">Microsoft Windows Server 2008 R2 Enterprise </v>
      </c>
      <c r="N173">
        <f>VLOOKUP('000 - Consolidated'!$A173,'003 - Storage Utilization'!$A$2:$I$1012,3)</f>
        <v>180</v>
      </c>
      <c r="O173">
        <f>VLOOKUP('000 - Consolidated'!$A173,'003 - Storage Utilization'!$A$2:$I$1012,4)</f>
        <v>117</v>
      </c>
      <c r="P173">
        <f>VLOOKUP('000 - Consolidated'!$A173,'003 - Storage Utilization'!$A$2:$I$1012,5)</f>
        <v>63</v>
      </c>
      <c r="Q173">
        <f>VLOOKUP('000 - Consolidated'!$A173,'003 - Storage Utilization'!$A$2:$I$1012,6)</f>
        <v>32</v>
      </c>
      <c r="R173">
        <f>VLOOKUP('000 - Consolidated'!$A173,'003 - Storage Utilization'!$A$2:$I$1012,7)</f>
        <v>2</v>
      </c>
      <c r="S173">
        <f>VLOOKUP('000 - Consolidated'!$A173,'003 - Storage Utilization'!$A$2:$I$1012,8)</f>
        <v>8</v>
      </c>
    </row>
    <row r="174" spans="1:19" x14ac:dyDescent="0.25">
      <c r="A174" t="str">
        <f>'001- CPU Utilization'!A174</f>
        <v>e75h0070</v>
      </c>
      <c r="B174" t="str">
        <f>'001- CPU Utilization'!B174</f>
        <v>E75H0070.lfad.lfnet.se</v>
      </c>
      <c r="C174" t="str">
        <f>'001- CPU Utilization'!C174</f>
        <v>#N/A</v>
      </c>
      <c r="D174" t="str">
        <f>'001- CPU Utilization'!D174</f>
        <v>PROD</v>
      </c>
      <c r="E174" t="str">
        <f>'001- CPU Utilization'!E174</f>
        <v>#N/A</v>
      </c>
      <c r="F174" t="str">
        <f>'001- CPU Utilization'!F174</f>
        <v>Physical</v>
      </c>
      <c r="G174">
        <f>'001- CPU Utilization'!G174</f>
        <v>3.87</v>
      </c>
      <c r="H174">
        <f>'001- CPU Utilization'!H174</f>
        <v>0</v>
      </c>
      <c r="I174">
        <f>'001- CPU Utilization'!I174</f>
        <v>50.09</v>
      </c>
      <c r="J174">
        <f>VLOOKUP('000 - Consolidated'!$A174,'002 - Memory Utilization'!$A$2:$I$1012,7)</f>
        <v>14.97</v>
      </c>
      <c r="K174">
        <f>VLOOKUP('000 - Consolidated'!$A174,'002 - Memory Utilization'!$A$2:$I$1012,8)</f>
        <v>8.41</v>
      </c>
      <c r="L174">
        <f>VLOOKUP('000 - Consolidated'!$A174,'002 - Memory Utilization'!$A$2:$I$1012,9)</f>
        <v>30.04</v>
      </c>
      <c r="M174" t="str">
        <f>VLOOKUP('000 - Consolidated'!$A174,'003 - Storage Utilization'!$A$2:$I$1012,2)</f>
        <v xml:space="preserve">Microsoft Windows Server 2008 R2 Enterprise </v>
      </c>
      <c r="N174">
        <f>VLOOKUP('000 - Consolidated'!$A174,'003 - Storage Utilization'!$A$2:$I$1012,3)</f>
        <v>31350</v>
      </c>
      <c r="O174">
        <f>VLOOKUP('000 - Consolidated'!$A174,'003 - Storage Utilization'!$A$2:$I$1012,4)</f>
        <v>8567</v>
      </c>
      <c r="P174">
        <f>VLOOKUP('000 - Consolidated'!$A174,'003 - Storage Utilization'!$A$2:$I$1012,5)</f>
        <v>22783</v>
      </c>
      <c r="Q174">
        <f>VLOOKUP('000 - Consolidated'!$A174,'003 - Storage Utilization'!$A$2:$I$1012,6)</f>
        <v>32</v>
      </c>
      <c r="R174">
        <f>VLOOKUP('000 - Consolidated'!$A174,'003 - Storage Utilization'!$A$2:$I$1012,7)</f>
        <v>2</v>
      </c>
      <c r="S174">
        <f>VLOOKUP('000 - Consolidated'!$A174,'003 - Storage Utilization'!$A$2:$I$1012,8)</f>
        <v>8</v>
      </c>
    </row>
    <row r="175" spans="1:19" x14ac:dyDescent="0.25">
      <c r="A175" t="str">
        <f>'001- CPU Utilization'!A175</f>
        <v>E75H0107</v>
      </c>
      <c r="B175" t="str">
        <f>'001- CPU Utilization'!B175</f>
        <v>E75H0107.lfad.lfnet.se</v>
      </c>
      <c r="C175" t="str">
        <f>'001- CPU Utilization'!C175</f>
        <v>Beslutsstöd</v>
      </c>
      <c r="D175" t="str">
        <f>'001- CPU Utilization'!D175</f>
        <v>ST</v>
      </c>
      <c r="E175" t="str">
        <f>'001- CPU Utilization'!E175</f>
        <v>Beslutsstöd Kund</v>
      </c>
      <c r="F175" t="str">
        <f>'001- CPU Utilization'!F175</f>
        <v>Physical</v>
      </c>
      <c r="G175">
        <f>'001- CPU Utilization'!G175</f>
        <v>2.95</v>
      </c>
      <c r="H175">
        <f>'001- CPU Utilization'!H175</f>
        <v>0.4</v>
      </c>
      <c r="I175">
        <f>'001- CPU Utilization'!I175</f>
        <v>100</v>
      </c>
      <c r="J175">
        <f>VLOOKUP('000 - Consolidated'!$A175,'002 - Memory Utilization'!$A$2:$I$1012,7)</f>
        <v>18.78</v>
      </c>
      <c r="K175">
        <f>VLOOKUP('000 - Consolidated'!$A175,'002 - Memory Utilization'!$A$2:$I$1012,8)</f>
        <v>2.82</v>
      </c>
      <c r="L175">
        <f>VLOOKUP('000 - Consolidated'!$A175,'002 - Memory Utilization'!$A$2:$I$1012,9)</f>
        <v>97.08</v>
      </c>
      <c r="M175" t="str">
        <f>VLOOKUP('000 - Consolidated'!$A175,'003 - Storage Utilization'!$A$2:$I$1012,2)</f>
        <v>Microsoft Windows Server 2012 R2 Standard</v>
      </c>
      <c r="N175">
        <f>VLOOKUP('000 - Consolidated'!$A175,'003 - Storage Utilization'!$A$2:$I$1012,3)</f>
        <v>70792</v>
      </c>
      <c r="O175">
        <f>VLOOKUP('000 - Consolidated'!$A175,'003 - Storage Utilization'!$A$2:$I$1012,4)</f>
        <v>41427</v>
      </c>
      <c r="P175">
        <f>VLOOKUP('000 - Consolidated'!$A175,'003 - Storage Utilization'!$A$2:$I$1012,5)</f>
        <v>29365</v>
      </c>
      <c r="Q175">
        <f>VLOOKUP('000 - Consolidated'!$A175,'003 - Storage Utilization'!$A$2:$I$1012,6)</f>
        <v>320</v>
      </c>
      <c r="R175">
        <f>VLOOKUP('000 - Consolidated'!$A175,'003 - Storage Utilization'!$A$2:$I$1012,7)</f>
        <v>2</v>
      </c>
      <c r="S175">
        <f>VLOOKUP('000 - Consolidated'!$A175,'003 - Storage Utilization'!$A$2:$I$1012,8)</f>
        <v>8</v>
      </c>
    </row>
    <row r="176" spans="1:19" x14ac:dyDescent="0.25">
      <c r="A176" t="str">
        <f>'001- CPU Utilization'!A176</f>
        <v>e75h0108</v>
      </c>
      <c r="B176" t="str">
        <f>'001- CPU Utilization'!B176</f>
        <v>E75H0108.lfad.lfnet.se</v>
      </c>
      <c r="C176" t="str">
        <f>'001- CPU Utilization'!C176</f>
        <v>Beslutsstöd</v>
      </c>
      <c r="D176" t="str">
        <f>'001- CPU Utilization'!D176</f>
        <v>PROD</v>
      </c>
      <c r="E176" t="str">
        <f>'001- CPU Utilization'!E176</f>
        <v>Beslutsstöd Kund</v>
      </c>
      <c r="F176" t="str">
        <f>'001- CPU Utilization'!F176</f>
        <v>Physical</v>
      </c>
      <c r="G176">
        <f>'001- CPU Utilization'!G176</f>
        <v>7.76</v>
      </c>
      <c r="H176">
        <f>'001- CPU Utilization'!H176</f>
        <v>0.77</v>
      </c>
      <c r="I176">
        <f>'001- CPU Utilization'!I176</f>
        <v>100</v>
      </c>
      <c r="J176">
        <f>VLOOKUP('000 - Consolidated'!$A176,'002 - Memory Utilization'!$A$2:$I$1012,7)</f>
        <v>18.690000000000001</v>
      </c>
      <c r="K176">
        <f>VLOOKUP('000 - Consolidated'!$A176,'002 - Memory Utilization'!$A$2:$I$1012,8)</f>
        <v>2.57</v>
      </c>
      <c r="L176">
        <f>VLOOKUP('000 - Consolidated'!$A176,'002 - Memory Utilization'!$A$2:$I$1012,9)</f>
        <v>36.979999999999997</v>
      </c>
      <c r="M176" t="str">
        <f>VLOOKUP('000 - Consolidated'!$A176,'003 - Storage Utilization'!$A$2:$I$1012,2)</f>
        <v>Microsoft Windows Server 2012 R2 Standard</v>
      </c>
      <c r="N176">
        <f>VLOOKUP('000 - Consolidated'!$A176,'003 - Storage Utilization'!$A$2:$I$1012,3)</f>
        <v>70792</v>
      </c>
      <c r="O176">
        <f>VLOOKUP('000 - Consolidated'!$A176,'003 - Storage Utilization'!$A$2:$I$1012,4)</f>
        <v>44362</v>
      </c>
      <c r="P176">
        <f>VLOOKUP('000 - Consolidated'!$A176,'003 - Storage Utilization'!$A$2:$I$1012,5)</f>
        <v>26430</v>
      </c>
      <c r="Q176">
        <f>VLOOKUP('000 - Consolidated'!$A176,'003 - Storage Utilization'!$A$2:$I$1012,6)</f>
        <v>320</v>
      </c>
      <c r="R176">
        <f>VLOOKUP('000 - Consolidated'!$A176,'003 - Storage Utilization'!$A$2:$I$1012,7)</f>
        <v>2</v>
      </c>
      <c r="S176">
        <f>VLOOKUP('000 - Consolidated'!$A176,'003 - Storage Utilization'!$A$2:$I$1012,8)</f>
        <v>8</v>
      </c>
    </row>
    <row r="177" spans="1:19" x14ac:dyDescent="0.25">
      <c r="A177" t="str">
        <f>'001- CPU Utilization'!A177</f>
        <v>E75L0001</v>
      </c>
      <c r="B177" t="str">
        <f>'001- CPU Utilization'!B177</f>
        <v>E75L0001.lfad.lfnet.se</v>
      </c>
      <c r="C177" t="str">
        <f>'001- CPU Utilization'!C177</f>
        <v>IT Arbetsplats</v>
      </c>
      <c r="D177" t="str">
        <f>'001- CPU Utilization'!D177</f>
        <v>PROD</v>
      </c>
      <c r="E177" t="str">
        <f>'001- CPU Utilization'!E177</f>
        <v>Microsoft Exchange</v>
      </c>
      <c r="F177" t="str">
        <f>'001- CPU Utilization'!F177</f>
        <v>Physical</v>
      </c>
      <c r="G177">
        <f>'001- CPU Utilization'!G177</f>
        <v>13.81</v>
      </c>
      <c r="H177">
        <f>'001- CPU Utilization'!H177</f>
        <v>0</v>
      </c>
      <c r="I177">
        <f>'001- CPU Utilization'!I177</f>
        <v>53.47</v>
      </c>
      <c r="J177">
        <f>VLOOKUP('000 - Consolidated'!$A177,'002 - Memory Utilization'!$A$2:$I$1012,7)</f>
        <v>55.59</v>
      </c>
      <c r="K177">
        <f>VLOOKUP('000 - Consolidated'!$A177,'002 - Memory Utilization'!$A$2:$I$1012,8)</f>
        <v>7.03</v>
      </c>
      <c r="L177">
        <f>VLOOKUP('000 - Consolidated'!$A177,'002 - Memory Utilization'!$A$2:$I$1012,9)</f>
        <v>75.28</v>
      </c>
      <c r="M177" t="str">
        <f>VLOOKUP('000 - Consolidated'!$A177,'003 - Storage Utilization'!$A$2:$I$1012,2)</f>
        <v>Microsoft Windows Server 2012 R2 Standard</v>
      </c>
      <c r="N177">
        <f>VLOOKUP('000 - Consolidated'!$A177,'003 - Storage Utilization'!$A$2:$I$1012,3)</f>
        <v>12934</v>
      </c>
      <c r="O177">
        <f>VLOOKUP('000 - Consolidated'!$A177,'003 - Storage Utilization'!$A$2:$I$1012,4)</f>
        <v>3908</v>
      </c>
      <c r="P177">
        <f>VLOOKUP('000 - Consolidated'!$A177,'003 - Storage Utilization'!$A$2:$I$1012,5)</f>
        <v>9026</v>
      </c>
      <c r="Q177">
        <f>VLOOKUP('000 - Consolidated'!$A177,'003 - Storage Utilization'!$A$2:$I$1012,6)</f>
        <v>144</v>
      </c>
      <c r="R177">
        <f>VLOOKUP('000 - Consolidated'!$A177,'003 - Storage Utilization'!$A$2:$I$1012,7)</f>
        <v>2</v>
      </c>
      <c r="S177">
        <f>VLOOKUP('000 - Consolidated'!$A177,'003 - Storage Utilization'!$A$2:$I$1012,8)</f>
        <v>8</v>
      </c>
    </row>
    <row r="178" spans="1:19" x14ac:dyDescent="0.25">
      <c r="A178" t="str">
        <f>'001- CPU Utilization'!A178</f>
        <v>e75l0002</v>
      </c>
      <c r="B178" t="str">
        <f>'001- CPU Utilization'!B178</f>
        <v>E75L0002.lfad.lfnet.se</v>
      </c>
      <c r="C178" t="str">
        <f>'001- CPU Utilization'!C178</f>
        <v>IT Arbetsplats</v>
      </c>
      <c r="D178" t="str">
        <f>'001- CPU Utilization'!D178</f>
        <v>PROD</v>
      </c>
      <c r="E178" t="str">
        <f>'001- CPU Utilization'!E178</f>
        <v>Microsoft Exchange</v>
      </c>
      <c r="F178" t="str">
        <f>'001- CPU Utilization'!F178</f>
        <v>Physical</v>
      </c>
      <c r="G178">
        <f>'001- CPU Utilization'!G178</f>
        <v>6.66</v>
      </c>
      <c r="H178">
        <f>'001- CPU Utilization'!H178</f>
        <v>0</v>
      </c>
      <c r="I178">
        <f>'001- CPU Utilization'!I178</f>
        <v>33.35</v>
      </c>
      <c r="J178">
        <f>VLOOKUP('000 - Consolidated'!$A178,'002 - Memory Utilization'!$A$2:$I$1012,7)</f>
        <v>44.69</v>
      </c>
      <c r="K178">
        <f>VLOOKUP('000 - Consolidated'!$A178,'002 - Memory Utilization'!$A$2:$I$1012,8)</f>
        <v>4.3099999999999996</v>
      </c>
      <c r="L178">
        <f>VLOOKUP('000 - Consolidated'!$A178,'002 - Memory Utilization'!$A$2:$I$1012,9)</f>
        <v>55.51</v>
      </c>
      <c r="M178" t="str">
        <f>VLOOKUP('000 - Consolidated'!$A178,'003 - Storage Utilization'!$A$2:$I$1012,2)</f>
        <v>Microsoft Windows Server 2012 R2 Standard</v>
      </c>
      <c r="N178">
        <f>VLOOKUP('000 - Consolidated'!$A178,'003 - Storage Utilization'!$A$2:$I$1012,3)</f>
        <v>11003</v>
      </c>
      <c r="O178">
        <f>VLOOKUP('000 - Consolidated'!$A178,'003 - Storage Utilization'!$A$2:$I$1012,4)</f>
        <v>2889</v>
      </c>
      <c r="P178">
        <f>VLOOKUP('000 - Consolidated'!$A178,'003 - Storage Utilization'!$A$2:$I$1012,5)</f>
        <v>8114</v>
      </c>
      <c r="Q178">
        <f>VLOOKUP('000 - Consolidated'!$A178,'003 - Storage Utilization'!$A$2:$I$1012,6)</f>
        <v>144</v>
      </c>
      <c r="R178">
        <f>VLOOKUP('000 - Consolidated'!$A178,'003 - Storage Utilization'!$A$2:$I$1012,7)</f>
        <v>2</v>
      </c>
      <c r="S178">
        <f>VLOOKUP('000 - Consolidated'!$A178,'003 - Storage Utilization'!$A$2:$I$1012,8)</f>
        <v>8</v>
      </c>
    </row>
    <row r="179" spans="1:19" x14ac:dyDescent="0.25">
      <c r="A179" t="str">
        <f>'001- CPU Utilization'!A179</f>
        <v>E75L0003</v>
      </c>
      <c r="B179" t="str">
        <f>'001- CPU Utilization'!B179</f>
        <v>E75L0003.lfad.lfnet.se</v>
      </c>
      <c r="C179" t="str">
        <f>'001- CPU Utilization'!C179</f>
        <v>IT Arbetsplats</v>
      </c>
      <c r="D179" t="str">
        <f>'001- CPU Utilization'!D179</f>
        <v>PROD</v>
      </c>
      <c r="E179" t="str">
        <f>'001- CPU Utilization'!E179</f>
        <v>Microsoft Exchange</v>
      </c>
      <c r="F179" t="str">
        <f>'001- CPU Utilization'!F179</f>
        <v>Physical</v>
      </c>
      <c r="G179">
        <f>'001- CPU Utilization'!G179</f>
        <v>8.3000000000000007</v>
      </c>
      <c r="H179">
        <f>'001- CPU Utilization'!H179</f>
        <v>0</v>
      </c>
      <c r="I179">
        <f>'001- CPU Utilization'!I179</f>
        <v>38.270000000000003</v>
      </c>
      <c r="J179">
        <f>VLOOKUP('000 - Consolidated'!$A179,'002 - Memory Utilization'!$A$2:$I$1012,7)</f>
        <v>46.92</v>
      </c>
      <c r="K179">
        <f>VLOOKUP('000 - Consolidated'!$A179,'002 - Memory Utilization'!$A$2:$I$1012,8)</f>
        <v>4.71</v>
      </c>
      <c r="L179">
        <f>VLOOKUP('000 - Consolidated'!$A179,'002 - Memory Utilization'!$A$2:$I$1012,9)</f>
        <v>60.44</v>
      </c>
      <c r="M179" t="str">
        <f>VLOOKUP('000 - Consolidated'!$A179,'003 - Storage Utilization'!$A$2:$I$1012,2)</f>
        <v>Microsoft Windows Server 2012 R2 Standard</v>
      </c>
      <c r="N179">
        <f>VLOOKUP('000 - Consolidated'!$A179,'003 - Storage Utilization'!$A$2:$I$1012,3)</f>
        <v>13524</v>
      </c>
      <c r="O179">
        <f>VLOOKUP('000 - Consolidated'!$A179,'003 - Storage Utilization'!$A$2:$I$1012,4)</f>
        <v>4663</v>
      </c>
      <c r="P179">
        <f>VLOOKUP('000 - Consolidated'!$A179,'003 - Storage Utilization'!$A$2:$I$1012,5)</f>
        <v>8861</v>
      </c>
      <c r="Q179">
        <f>VLOOKUP('000 - Consolidated'!$A179,'003 - Storage Utilization'!$A$2:$I$1012,6)</f>
        <v>144</v>
      </c>
      <c r="R179">
        <f>VLOOKUP('000 - Consolidated'!$A179,'003 - Storage Utilization'!$A$2:$I$1012,7)</f>
        <v>2</v>
      </c>
      <c r="S179">
        <f>VLOOKUP('000 - Consolidated'!$A179,'003 - Storage Utilization'!$A$2:$I$1012,8)</f>
        <v>8</v>
      </c>
    </row>
    <row r="180" spans="1:19" x14ac:dyDescent="0.25">
      <c r="A180" t="str">
        <f>'001- CPU Utilization'!A180</f>
        <v>e75l0004</v>
      </c>
      <c r="B180" t="str">
        <f>'001- CPU Utilization'!B180</f>
        <v>E75L0004.lfad.lfnet.se</v>
      </c>
      <c r="C180" t="str">
        <f>'001- CPU Utilization'!C180</f>
        <v>IT Arbetsplats</v>
      </c>
      <c r="D180" t="str">
        <f>'001- CPU Utilization'!D180</f>
        <v>PROD</v>
      </c>
      <c r="E180" t="str">
        <f>'001- CPU Utilization'!E180</f>
        <v>Microsoft Exchange</v>
      </c>
      <c r="F180" t="str">
        <f>'001- CPU Utilization'!F180</f>
        <v>Physical</v>
      </c>
      <c r="G180">
        <f>'001- CPU Utilization'!G180</f>
        <v>8.17</v>
      </c>
      <c r="H180">
        <f>'001- CPU Utilization'!H180</f>
        <v>0</v>
      </c>
      <c r="I180">
        <f>'001- CPU Utilization'!I180</f>
        <v>39.97</v>
      </c>
      <c r="J180">
        <f>VLOOKUP('000 - Consolidated'!$A180,'002 - Memory Utilization'!$A$2:$I$1012,7)</f>
        <v>45.89</v>
      </c>
      <c r="K180">
        <f>VLOOKUP('000 - Consolidated'!$A180,'002 - Memory Utilization'!$A$2:$I$1012,8)</f>
        <v>5.22</v>
      </c>
      <c r="L180">
        <f>VLOOKUP('000 - Consolidated'!$A180,'002 - Memory Utilization'!$A$2:$I$1012,9)</f>
        <v>57.07</v>
      </c>
      <c r="M180" t="str">
        <f>VLOOKUP('000 - Consolidated'!$A180,'003 - Storage Utilization'!$A$2:$I$1012,2)</f>
        <v>Microsoft Windows Server 2012 R2 Standard</v>
      </c>
      <c r="N180">
        <f>VLOOKUP('000 - Consolidated'!$A180,'003 - Storage Utilization'!$A$2:$I$1012,3)</f>
        <v>11349</v>
      </c>
      <c r="O180">
        <f>VLOOKUP('000 - Consolidated'!$A180,'003 - Storage Utilization'!$A$2:$I$1012,4)</f>
        <v>2987</v>
      </c>
      <c r="P180">
        <f>VLOOKUP('000 - Consolidated'!$A180,'003 - Storage Utilization'!$A$2:$I$1012,5)</f>
        <v>8362</v>
      </c>
      <c r="Q180">
        <f>VLOOKUP('000 - Consolidated'!$A180,'003 - Storage Utilization'!$A$2:$I$1012,6)</f>
        <v>144</v>
      </c>
      <c r="R180">
        <f>VLOOKUP('000 - Consolidated'!$A180,'003 - Storage Utilization'!$A$2:$I$1012,7)</f>
        <v>2</v>
      </c>
      <c r="S180">
        <f>VLOOKUP('000 - Consolidated'!$A180,'003 - Storage Utilization'!$A$2:$I$1012,8)</f>
        <v>8</v>
      </c>
    </row>
    <row r="181" spans="1:19" x14ac:dyDescent="0.25">
      <c r="A181" t="str">
        <f>'001- CPU Utilization'!A181</f>
        <v>e75l0005</v>
      </c>
      <c r="B181" t="str">
        <f>'001- CPU Utilization'!B181</f>
        <v>E75L0005.lfad.lfnet.se</v>
      </c>
      <c r="C181" t="str">
        <f>'001- CPU Utilization'!C181</f>
        <v>IT Arbetsplats</v>
      </c>
      <c r="D181" t="str">
        <f>'001- CPU Utilization'!D181</f>
        <v>PROD</v>
      </c>
      <c r="E181" t="str">
        <f>'001- CPU Utilization'!E181</f>
        <v>Microsoft Exchange</v>
      </c>
      <c r="F181" t="str">
        <f>'001- CPU Utilization'!F181</f>
        <v>Physical</v>
      </c>
      <c r="G181">
        <f>'001- CPU Utilization'!G181</f>
        <v>7.46</v>
      </c>
      <c r="H181">
        <f>'001- CPU Utilization'!H181</f>
        <v>0</v>
      </c>
      <c r="I181">
        <f>'001- CPU Utilization'!I181</f>
        <v>39.03</v>
      </c>
      <c r="J181">
        <f>VLOOKUP('000 - Consolidated'!$A181,'002 - Memory Utilization'!$A$2:$I$1012,7)</f>
        <v>43.68</v>
      </c>
      <c r="K181">
        <f>VLOOKUP('000 - Consolidated'!$A181,'002 - Memory Utilization'!$A$2:$I$1012,8)</f>
        <v>4.1500000000000004</v>
      </c>
      <c r="L181">
        <f>VLOOKUP('000 - Consolidated'!$A181,'002 - Memory Utilization'!$A$2:$I$1012,9)</f>
        <v>55.41</v>
      </c>
      <c r="M181" t="str">
        <f>VLOOKUP('000 - Consolidated'!$A181,'003 - Storage Utilization'!$A$2:$I$1012,2)</f>
        <v>Microsoft Windows Server 2012 R2 Standard</v>
      </c>
      <c r="N181">
        <f>VLOOKUP('000 - Consolidated'!$A181,'003 - Storage Utilization'!$A$2:$I$1012,3)</f>
        <v>10960</v>
      </c>
      <c r="O181">
        <f>VLOOKUP('000 - Consolidated'!$A181,'003 - Storage Utilization'!$A$2:$I$1012,4)</f>
        <v>3125</v>
      </c>
      <c r="P181">
        <f>VLOOKUP('000 - Consolidated'!$A181,'003 - Storage Utilization'!$A$2:$I$1012,5)</f>
        <v>7835</v>
      </c>
      <c r="Q181">
        <f>VLOOKUP('000 - Consolidated'!$A181,'003 - Storage Utilization'!$A$2:$I$1012,6)</f>
        <v>144</v>
      </c>
      <c r="R181">
        <f>VLOOKUP('000 - Consolidated'!$A181,'003 - Storage Utilization'!$A$2:$I$1012,7)</f>
        <v>2</v>
      </c>
      <c r="S181">
        <f>VLOOKUP('000 - Consolidated'!$A181,'003 - Storage Utilization'!$A$2:$I$1012,8)</f>
        <v>8</v>
      </c>
    </row>
    <row r="182" spans="1:19" x14ac:dyDescent="0.25">
      <c r="A182" t="str">
        <f>'001- CPU Utilization'!A182</f>
        <v>e75l0006</v>
      </c>
      <c r="B182" t="str">
        <f>'001- CPU Utilization'!B182</f>
        <v>E75L0006.lfad.lfnet.se</v>
      </c>
      <c r="C182" t="str">
        <f>'001- CPU Utilization'!C182</f>
        <v>IT Arbetsplats</v>
      </c>
      <c r="D182" t="str">
        <f>'001- CPU Utilization'!D182</f>
        <v>PROD</v>
      </c>
      <c r="E182" t="str">
        <f>'001- CPU Utilization'!E182</f>
        <v>Microsoft Exchange</v>
      </c>
      <c r="F182" t="str">
        <f>'001- CPU Utilization'!F182</f>
        <v>Physical</v>
      </c>
      <c r="G182">
        <f>'001- CPU Utilization'!G182</f>
        <v>2.2200000000000002</v>
      </c>
      <c r="H182">
        <f>'001- CPU Utilization'!H182</f>
        <v>0</v>
      </c>
      <c r="I182">
        <f>'001- CPU Utilization'!I182</f>
        <v>18.579999999999998</v>
      </c>
      <c r="J182">
        <f>VLOOKUP('000 - Consolidated'!$A182,'002 - Memory Utilization'!$A$2:$I$1012,7)</f>
        <v>24.24</v>
      </c>
      <c r="K182">
        <f>VLOOKUP('000 - Consolidated'!$A182,'002 - Memory Utilization'!$A$2:$I$1012,8)</f>
        <v>3.79</v>
      </c>
      <c r="L182">
        <f>VLOOKUP('000 - Consolidated'!$A182,'002 - Memory Utilization'!$A$2:$I$1012,9)</f>
        <v>30.12</v>
      </c>
      <c r="M182" t="str">
        <f>VLOOKUP('000 - Consolidated'!$A182,'003 - Storage Utilization'!$A$2:$I$1012,2)</f>
        <v>Microsoft Windows Server 2012 R2 Standard</v>
      </c>
      <c r="N182">
        <f>VLOOKUP('000 - Consolidated'!$A182,'003 - Storage Utilization'!$A$2:$I$1012,3)</f>
        <v>11478</v>
      </c>
      <c r="O182">
        <f>VLOOKUP('000 - Consolidated'!$A182,'003 - Storage Utilization'!$A$2:$I$1012,4)</f>
        <v>3312</v>
      </c>
      <c r="P182">
        <f>VLOOKUP('000 - Consolidated'!$A182,'003 - Storage Utilization'!$A$2:$I$1012,5)</f>
        <v>8166</v>
      </c>
      <c r="Q182">
        <f>VLOOKUP('000 - Consolidated'!$A182,'003 - Storage Utilization'!$A$2:$I$1012,6)</f>
        <v>144</v>
      </c>
      <c r="R182">
        <f>VLOOKUP('000 - Consolidated'!$A182,'003 - Storage Utilization'!$A$2:$I$1012,7)</f>
        <v>2</v>
      </c>
      <c r="S182">
        <f>VLOOKUP('000 - Consolidated'!$A182,'003 - Storage Utilization'!$A$2:$I$1012,8)</f>
        <v>8</v>
      </c>
    </row>
    <row r="183" spans="1:19" x14ac:dyDescent="0.25">
      <c r="A183" t="str">
        <f>'001- CPU Utilization'!A183</f>
        <v>E75L0007</v>
      </c>
      <c r="B183" t="str">
        <f>'001- CPU Utilization'!B183</f>
        <v>E75L0007.lfad.lfnet.se</v>
      </c>
      <c r="C183" t="str">
        <f>'001- CPU Utilization'!C183</f>
        <v>IT Arbetsplats</v>
      </c>
      <c r="D183" t="str">
        <f>'001- CPU Utilization'!D183</f>
        <v>PROD</v>
      </c>
      <c r="E183" t="str">
        <f>'001- CPU Utilization'!E183</f>
        <v>Microsoft Exchange</v>
      </c>
      <c r="F183" t="str">
        <f>'001- CPU Utilization'!F183</f>
        <v>Physical</v>
      </c>
      <c r="G183">
        <f>'001- CPU Utilization'!G183</f>
        <v>2.16</v>
      </c>
      <c r="H183">
        <f>'001- CPU Utilization'!H183</f>
        <v>0</v>
      </c>
      <c r="I183">
        <f>'001- CPU Utilization'!I183</f>
        <v>10.18</v>
      </c>
      <c r="J183">
        <f>VLOOKUP('000 - Consolidated'!$A183,'002 - Memory Utilization'!$A$2:$I$1012,7)</f>
        <v>24.23</v>
      </c>
      <c r="K183">
        <f>VLOOKUP('000 - Consolidated'!$A183,'002 - Memory Utilization'!$A$2:$I$1012,8)</f>
        <v>3.98</v>
      </c>
      <c r="L183">
        <f>VLOOKUP('000 - Consolidated'!$A183,'002 - Memory Utilization'!$A$2:$I$1012,9)</f>
        <v>29.7</v>
      </c>
      <c r="M183" t="str">
        <f>VLOOKUP('000 - Consolidated'!$A183,'003 - Storage Utilization'!$A$2:$I$1012,2)</f>
        <v>Microsoft Windows Server 2012 R2 Standard</v>
      </c>
      <c r="N183">
        <f>VLOOKUP('000 - Consolidated'!$A183,'003 - Storage Utilization'!$A$2:$I$1012,3)</f>
        <v>12462</v>
      </c>
      <c r="O183">
        <f>VLOOKUP('000 - Consolidated'!$A183,'003 - Storage Utilization'!$A$2:$I$1012,4)</f>
        <v>5843</v>
      </c>
      <c r="P183">
        <f>VLOOKUP('000 - Consolidated'!$A183,'003 - Storage Utilization'!$A$2:$I$1012,5)</f>
        <v>6619</v>
      </c>
      <c r="Q183">
        <f>VLOOKUP('000 - Consolidated'!$A183,'003 - Storage Utilization'!$A$2:$I$1012,6)</f>
        <v>144</v>
      </c>
      <c r="R183">
        <f>VLOOKUP('000 - Consolidated'!$A183,'003 - Storage Utilization'!$A$2:$I$1012,7)</f>
        <v>2</v>
      </c>
      <c r="S183">
        <f>VLOOKUP('000 - Consolidated'!$A183,'003 - Storage Utilization'!$A$2:$I$1012,8)</f>
        <v>8</v>
      </c>
    </row>
    <row r="184" spans="1:19" x14ac:dyDescent="0.25">
      <c r="A184" t="str">
        <f>'001- CPU Utilization'!A184</f>
        <v>e75l0008</v>
      </c>
      <c r="B184" t="str">
        <f>'001- CPU Utilization'!B184</f>
        <v>E75L0008.lfad.lfnet.se</v>
      </c>
      <c r="C184" t="str">
        <f>'001- CPU Utilization'!C184</f>
        <v>IT Arbetsplats</v>
      </c>
      <c r="D184" t="str">
        <f>'001- CPU Utilization'!D184</f>
        <v>PROD</v>
      </c>
      <c r="E184" t="str">
        <f>'001- CPU Utilization'!E184</f>
        <v>Microsoft Exchange</v>
      </c>
      <c r="F184" t="str">
        <f>'001- CPU Utilization'!F184</f>
        <v>Physical</v>
      </c>
      <c r="G184">
        <f>'001- CPU Utilization'!G184</f>
        <v>1.91</v>
      </c>
      <c r="H184">
        <f>'001- CPU Utilization'!H184</f>
        <v>0</v>
      </c>
      <c r="I184">
        <f>'001- CPU Utilization'!I184</f>
        <v>11.8</v>
      </c>
      <c r="J184">
        <f>VLOOKUP('000 - Consolidated'!$A184,'002 - Memory Utilization'!$A$2:$I$1012,7)</f>
        <v>23.16</v>
      </c>
      <c r="K184">
        <f>VLOOKUP('000 - Consolidated'!$A184,'002 - Memory Utilization'!$A$2:$I$1012,8)</f>
        <v>3.93</v>
      </c>
      <c r="L184">
        <f>VLOOKUP('000 - Consolidated'!$A184,'002 - Memory Utilization'!$A$2:$I$1012,9)</f>
        <v>27.5</v>
      </c>
      <c r="M184" t="str">
        <f>VLOOKUP('000 - Consolidated'!$A184,'003 - Storage Utilization'!$A$2:$I$1012,2)</f>
        <v>Microsoft Windows Server 2012 R2 Standard</v>
      </c>
      <c r="N184">
        <f>VLOOKUP('000 - Consolidated'!$A184,'003 - Storage Utilization'!$A$2:$I$1012,3)</f>
        <v>10678</v>
      </c>
      <c r="O184">
        <f>VLOOKUP('000 - Consolidated'!$A184,'003 - Storage Utilization'!$A$2:$I$1012,4)</f>
        <v>4674</v>
      </c>
      <c r="P184">
        <f>VLOOKUP('000 - Consolidated'!$A184,'003 - Storage Utilization'!$A$2:$I$1012,5)</f>
        <v>6004</v>
      </c>
      <c r="Q184">
        <f>VLOOKUP('000 - Consolidated'!$A184,'003 - Storage Utilization'!$A$2:$I$1012,6)</f>
        <v>144</v>
      </c>
      <c r="R184">
        <f>VLOOKUP('000 - Consolidated'!$A184,'003 - Storage Utilization'!$A$2:$I$1012,7)</f>
        <v>2</v>
      </c>
      <c r="S184">
        <f>VLOOKUP('000 - Consolidated'!$A184,'003 - Storage Utilization'!$A$2:$I$1012,8)</f>
        <v>8</v>
      </c>
    </row>
    <row r="185" spans="1:19" x14ac:dyDescent="0.25">
      <c r="A185" t="str">
        <f>'001- CPU Utilization'!A185</f>
        <v>e75l0013</v>
      </c>
      <c r="B185" t="str">
        <f>'001- CPU Utilization'!B185</f>
        <v>E75L0013.lfad.lfnet.se</v>
      </c>
      <c r="C185" t="str">
        <f>'001- CPU Utilization'!C185</f>
        <v>IT Arbetsplats</v>
      </c>
      <c r="D185" t="str">
        <f>'001- CPU Utilization'!D185</f>
        <v>PROD</v>
      </c>
      <c r="E185" t="str">
        <f>'001- CPU Utilization'!E185</f>
        <v>SCCM</v>
      </c>
      <c r="F185" t="str">
        <f>'001- CPU Utilization'!F185</f>
        <v>Physical</v>
      </c>
      <c r="G185">
        <f>'001- CPU Utilization'!G185</f>
        <v>7.12</v>
      </c>
      <c r="H185">
        <f>'001- CPU Utilization'!H185</f>
        <v>0.65</v>
      </c>
      <c r="I185">
        <f>'001- CPU Utilization'!I185</f>
        <v>89.26</v>
      </c>
      <c r="J185">
        <f>VLOOKUP('000 - Consolidated'!$A185,'002 - Memory Utilization'!$A$2:$I$1012,7)</f>
        <v>30.56</v>
      </c>
      <c r="K185">
        <f>VLOOKUP('000 - Consolidated'!$A185,'002 - Memory Utilization'!$A$2:$I$1012,8)</f>
        <v>3.6</v>
      </c>
      <c r="L185">
        <f>VLOOKUP('000 - Consolidated'!$A185,'002 - Memory Utilization'!$A$2:$I$1012,9)</f>
        <v>39.74</v>
      </c>
      <c r="M185" t="str">
        <f>VLOOKUP('000 - Consolidated'!$A185,'003 - Storage Utilization'!$A$2:$I$1012,2)</f>
        <v>Microsoft Windows Server 2012 R2 Standard</v>
      </c>
      <c r="N185">
        <f>VLOOKUP('000 - Consolidated'!$A185,'003 - Storage Utilization'!$A$2:$I$1012,3)</f>
        <v>2129</v>
      </c>
      <c r="O185">
        <f>VLOOKUP('000 - Consolidated'!$A185,'003 - Storage Utilization'!$A$2:$I$1012,4)</f>
        <v>1227</v>
      </c>
      <c r="P185">
        <f>VLOOKUP('000 - Consolidated'!$A185,'003 - Storage Utilization'!$A$2:$I$1012,5)</f>
        <v>902</v>
      </c>
      <c r="Q185">
        <f>VLOOKUP('000 - Consolidated'!$A185,'003 - Storage Utilization'!$A$2:$I$1012,6)</f>
        <v>128</v>
      </c>
      <c r="R185">
        <f>VLOOKUP('000 - Consolidated'!$A185,'003 - Storage Utilization'!$A$2:$I$1012,7)</f>
        <v>2</v>
      </c>
      <c r="S185">
        <f>VLOOKUP('000 - Consolidated'!$A185,'003 - Storage Utilization'!$A$2:$I$1012,8)</f>
        <v>8</v>
      </c>
    </row>
    <row r="186" spans="1:19" x14ac:dyDescent="0.25">
      <c r="A186" t="str">
        <f>'001- CPU Utilization'!A186</f>
        <v>e75l0014</v>
      </c>
      <c r="B186" t="str">
        <f>'001- CPU Utilization'!B186</f>
        <v>E75L0014.lfad.lfnet.se</v>
      </c>
      <c r="C186" t="str">
        <f>'001- CPU Utilization'!C186</f>
        <v>IT Arbetsplats</v>
      </c>
      <c r="D186" t="str">
        <f>'001- CPU Utilization'!D186</f>
        <v>PROD</v>
      </c>
      <c r="E186" t="str">
        <f>'001- CPU Utilization'!E186</f>
        <v>SCCM</v>
      </c>
      <c r="F186" t="str">
        <f>'001- CPU Utilization'!F186</f>
        <v>Virtual</v>
      </c>
      <c r="G186">
        <f>'001- CPU Utilization'!G186</f>
        <v>2.0699999999999998</v>
      </c>
      <c r="H186">
        <f>'001- CPU Utilization'!H186</f>
        <v>0.54</v>
      </c>
      <c r="I186">
        <f>'001- CPU Utilization'!I186</f>
        <v>75.34</v>
      </c>
      <c r="J186">
        <f>VLOOKUP('000 - Consolidated'!$A186,'002 - Memory Utilization'!$A$2:$I$1012,7)</f>
        <v>25.79</v>
      </c>
      <c r="K186">
        <f>VLOOKUP('000 - Consolidated'!$A186,'002 - Memory Utilization'!$A$2:$I$1012,8)</f>
        <v>8.48</v>
      </c>
      <c r="L186">
        <f>VLOOKUP('000 - Consolidated'!$A186,'002 - Memory Utilization'!$A$2:$I$1012,9)</f>
        <v>37.89</v>
      </c>
      <c r="M186" t="str">
        <f>VLOOKUP('000 - Consolidated'!$A186,'003 - Storage Utilization'!$A$2:$I$1012,2)</f>
        <v>Microsoft Windows Server 2012 R2 Standard</v>
      </c>
      <c r="N186">
        <f>VLOOKUP('000 - Consolidated'!$A186,'003 - Storage Utilization'!$A$2:$I$1012,3)</f>
        <v>1204</v>
      </c>
      <c r="O186">
        <f>VLOOKUP('000 - Consolidated'!$A186,'003 - Storage Utilization'!$A$2:$I$1012,4)</f>
        <v>766</v>
      </c>
      <c r="P186">
        <f>VLOOKUP('000 - Consolidated'!$A186,'003 - Storage Utilization'!$A$2:$I$1012,5)</f>
        <v>438</v>
      </c>
      <c r="Q186">
        <f>VLOOKUP('000 - Consolidated'!$A186,'003 - Storage Utilization'!$A$2:$I$1012,6)</f>
        <v>8</v>
      </c>
      <c r="R186">
        <f>VLOOKUP('000 - Consolidated'!$A186,'003 - Storage Utilization'!$A$2:$I$1012,7)</f>
        <v>1</v>
      </c>
      <c r="S186">
        <f>VLOOKUP('000 - Consolidated'!$A186,'003 - Storage Utilization'!$A$2:$I$1012,8)</f>
        <v>8</v>
      </c>
    </row>
    <row r="187" spans="1:19" x14ac:dyDescent="0.25">
      <c r="A187" t="str">
        <f>'001- CPU Utilization'!A187</f>
        <v>E75L0015</v>
      </c>
      <c r="B187" t="str">
        <f>'001- CPU Utilization'!B187</f>
        <v>E75L0015.lfad.lfnet.se</v>
      </c>
      <c r="C187" t="str">
        <f>'001- CPU Utilization'!C187</f>
        <v>IT Arbetsplats</v>
      </c>
      <c r="D187" t="str">
        <f>'001- CPU Utilization'!D187</f>
        <v>PROD</v>
      </c>
      <c r="E187" t="str">
        <f>'001- CPU Utilization'!E187</f>
        <v>SCCM</v>
      </c>
      <c r="F187" t="str">
        <f>'001- CPU Utilization'!F187</f>
        <v>Virtual</v>
      </c>
      <c r="G187">
        <f>'001- CPU Utilization'!G187</f>
        <v>0.28000000000000003</v>
      </c>
      <c r="H187">
        <f>'001- CPU Utilization'!H187</f>
        <v>0.13</v>
      </c>
      <c r="I187">
        <f>'001- CPU Utilization'!I187</f>
        <v>65.06</v>
      </c>
      <c r="J187">
        <f>VLOOKUP('000 - Consolidated'!$A187,'002 - Memory Utilization'!$A$2:$I$1012,7)</f>
        <v>8.8699999999999992</v>
      </c>
      <c r="K187">
        <f>VLOOKUP('000 - Consolidated'!$A187,'002 - Memory Utilization'!$A$2:$I$1012,8)</f>
        <v>5.08</v>
      </c>
      <c r="L187">
        <f>VLOOKUP('000 - Consolidated'!$A187,'002 - Memory Utilization'!$A$2:$I$1012,9)</f>
        <v>13.53</v>
      </c>
      <c r="M187" t="str">
        <f>VLOOKUP('000 - Consolidated'!$A187,'003 - Storage Utilization'!$A$2:$I$1012,2)</f>
        <v>Microsoft Windows Server 2012 R2 Standard</v>
      </c>
      <c r="N187">
        <f>VLOOKUP('000 - Consolidated'!$A187,'003 - Storage Utilization'!$A$2:$I$1012,3)</f>
        <v>1704</v>
      </c>
      <c r="O187">
        <f>VLOOKUP('000 - Consolidated'!$A187,'003 - Storage Utilization'!$A$2:$I$1012,4)</f>
        <v>533</v>
      </c>
      <c r="P187">
        <f>VLOOKUP('000 - Consolidated'!$A187,'003 - Storage Utilization'!$A$2:$I$1012,5)</f>
        <v>1171</v>
      </c>
      <c r="Q187">
        <f>VLOOKUP('000 - Consolidated'!$A187,'003 - Storage Utilization'!$A$2:$I$1012,6)</f>
        <v>8</v>
      </c>
      <c r="R187">
        <f>VLOOKUP('000 - Consolidated'!$A187,'003 - Storage Utilization'!$A$2:$I$1012,7)</f>
        <v>1</v>
      </c>
      <c r="S187">
        <f>VLOOKUP('000 - Consolidated'!$A187,'003 - Storage Utilization'!$A$2:$I$1012,8)</f>
        <v>8</v>
      </c>
    </row>
    <row r="188" spans="1:19" x14ac:dyDescent="0.25">
      <c r="A188" t="str">
        <f>'001- CPU Utilization'!A188</f>
        <v>e75l0016</v>
      </c>
      <c r="B188" t="str">
        <f>'001- CPU Utilization'!B188</f>
        <v>E75L0016.lfad.lfnet.se</v>
      </c>
      <c r="C188" t="str">
        <f>'001- CPU Utilization'!C188</f>
        <v>IT Arbetsplats</v>
      </c>
      <c r="D188" t="str">
        <f>'001- CPU Utilization'!D188</f>
        <v>PROD</v>
      </c>
      <c r="E188" t="str">
        <f>'001- CPU Utilization'!E188</f>
        <v>SCCM</v>
      </c>
      <c r="F188" t="str">
        <f>'001- CPU Utilization'!F188</f>
        <v>Virtual</v>
      </c>
      <c r="G188">
        <f>'001- CPU Utilization'!G188</f>
        <v>0.71</v>
      </c>
      <c r="H188">
        <f>'001- CPU Utilization'!H188</f>
        <v>0.34</v>
      </c>
      <c r="I188">
        <f>'001- CPU Utilization'!I188</f>
        <v>89.11</v>
      </c>
      <c r="J188">
        <f>VLOOKUP('000 - Consolidated'!$A188,'002 - Memory Utilization'!$A$2:$I$1012,7)</f>
        <v>26.53</v>
      </c>
      <c r="K188">
        <f>VLOOKUP('000 - Consolidated'!$A188,'002 - Memory Utilization'!$A$2:$I$1012,8)</f>
        <v>13.35</v>
      </c>
      <c r="L188">
        <f>VLOOKUP('000 - Consolidated'!$A188,'002 - Memory Utilization'!$A$2:$I$1012,9)</f>
        <v>52.18</v>
      </c>
      <c r="M188" t="str">
        <f>VLOOKUP('000 - Consolidated'!$A188,'003 - Storage Utilization'!$A$2:$I$1012,2)</f>
        <v>Microsoft Windows Server 2012 R2 Standard</v>
      </c>
      <c r="N188">
        <f>VLOOKUP('000 - Consolidated'!$A188,'003 - Storage Utilization'!$A$2:$I$1012,3)</f>
        <v>280</v>
      </c>
      <c r="O188">
        <f>VLOOKUP('000 - Consolidated'!$A188,'003 - Storage Utilization'!$A$2:$I$1012,4)</f>
        <v>180</v>
      </c>
      <c r="P188">
        <f>VLOOKUP('000 - Consolidated'!$A188,'003 - Storage Utilization'!$A$2:$I$1012,5)</f>
        <v>100</v>
      </c>
      <c r="Q188">
        <f>VLOOKUP('000 - Consolidated'!$A188,'003 - Storage Utilization'!$A$2:$I$1012,6)</f>
        <v>8</v>
      </c>
      <c r="R188">
        <f>VLOOKUP('000 - Consolidated'!$A188,'003 - Storage Utilization'!$A$2:$I$1012,7)</f>
        <v>2</v>
      </c>
      <c r="S188">
        <f>VLOOKUP('000 - Consolidated'!$A188,'003 - Storage Utilization'!$A$2:$I$1012,8)</f>
        <v>2</v>
      </c>
    </row>
    <row r="189" spans="1:19" x14ac:dyDescent="0.25">
      <c r="A189" t="str">
        <f>'001- CPU Utilization'!A189</f>
        <v>E75L0017</v>
      </c>
      <c r="B189" t="str">
        <f>'001- CPU Utilization'!B189</f>
        <v>E75L0017.lfad.lfnet.se</v>
      </c>
      <c r="C189" t="str">
        <f>'001- CPU Utilization'!C189</f>
        <v>IT Arbetsplats</v>
      </c>
      <c r="D189" t="str">
        <f>'001- CPU Utilization'!D189</f>
        <v>PROD</v>
      </c>
      <c r="E189" t="str">
        <f>'001- CPU Utilization'!E189</f>
        <v>SCCM</v>
      </c>
      <c r="F189" t="str">
        <f>'001- CPU Utilization'!F189</f>
        <v>Virtual</v>
      </c>
      <c r="G189">
        <f>'001- CPU Utilization'!G189</f>
        <v>0.56999999999999995</v>
      </c>
      <c r="H189">
        <f>'001- CPU Utilization'!H189</f>
        <v>0.28000000000000003</v>
      </c>
      <c r="I189">
        <f>'001- CPU Utilization'!I189</f>
        <v>56.09</v>
      </c>
      <c r="J189">
        <f>VLOOKUP('000 - Consolidated'!$A189,'002 - Memory Utilization'!$A$2:$I$1012,7)</f>
        <v>36.56</v>
      </c>
      <c r="K189">
        <f>VLOOKUP('000 - Consolidated'!$A189,'002 - Memory Utilization'!$A$2:$I$1012,8)</f>
        <v>18</v>
      </c>
      <c r="L189">
        <f>VLOOKUP('000 - Consolidated'!$A189,'002 - Memory Utilization'!$A$2:$I$1012,9)</f>
        <v>60.55</v>
      </c>
      <c r="M189" t="str">
        <f>VLOOKUP('000 - Consolidated'!$A189,'003 - Storage Utilization'!$A$2:$I$1012,2)</f>
        <v>Microsoft Windows Server 2012 R2 Standard</v>
      </c>
      <c r="N189">
        <f>VLOOKUP('000 - Consolidated'!$A189,'003 - Storage Utilization'!$A$2:$I$1012,3)</f>
        <v>280</v>
      </c>
      <c r="O189">
        <f>VLOOKUP('000 - Consolidated'!$A189,'003 - Storage Utilization'!$A$2:$I$1012,4)</f>
        <v>242</v>
      </c>
      <c r="P189">
        <f>VLOOKUP('000 - Consolidated'!$A189,'003 - Storage Utilization'!$A$2:$I$1012,5)</f>
        <v>38</v>
      </c>
      <c r="Q189">
        <f>VLOOKUP('000 - Consolidated'!$A189,'003 - Storage Utilization'!$A$2:$I$1012,6)</f>
        <v>8</v>
      </c>
      <c r="R189">
        <f>VLOOKUP('000 - Consolidated'!$A189,'003 - Storage Utilization'!$A$2:$I$1012,7)</f>
        <v>2</v>
      </c>
      <c r="S189">
        <f>VLOOKUP('000 - Consolidated'!$A189,'003 - Storage Utilization'!$A$2:$I$1012,8)</f>
        <v>2</v>
      </c>
    </row>
    <row r="190" spans="1:19" x14ac:dyDescent="0.25">
      <c r="A190" t="str">
        <f>'001- CPU Utilization'!A190</f>
        <v>e75l0018</v>
      </c>
      <c r="B190" t="str">
        <f>'001- CPU Utilization'!B190</f>
        <v>E75L0018.lfad.lfnet.se</v>
      </c>
      <c r="C190" t="str">
        <f>'001- CPU Utilization'!C190</f>
        <v>IT Arbetsplats</v>
      </c>
      <c r="D190" t="str">
        <f>'001- CPU Utilization'!D190</f>
        <v>PROD</v>
      </c>
      <c r="E190" t="str">
        <f>'001- CPU Utilization'!E190</f>
        <v>SCCM</v>
      </c>
      <c r="F190" t="str">
        <f>'001- CPU Utilization'!F190</f>
        <v>Virtual</v>
      </c>
      <c r="G190">
        <f>'001- CPU Utilization'!G190</f>
        <v>4.8</v>
      </c>
      <c r="H190">
        <f>'001- CPU Utilization'!H190</f>
        <v>0.38</v>
      </c>
      <c r="I190">
        <f>'001- CPU Utilization'!I190</f>
        <v>64.66</v>
      </c>
      <c r="J190">
        <f>VLOOKUP('000 - Consolidated'!$A190,'002 - Memory Utilization'!$A$2:$I$1012,7)</f>
        <v>31.33</v>
      </c>
      <c r="K190">
        <f>VLOOKUP('000 - Consolidated'!$A190,'002 - Memory Utilization'!$A$2:$I$1012,8)</f>
        <v>5.93</v>
      </c>
      <c r="L190">
        <f>VLOOKUP('000 - Consolidated'!$A190,'002 - Memory Utilization'!$A$2:$I$1012,9)</f>
        <v>46.01</v>
      </c>
      <c r="M190" t="str">
        <f>VLOOKUP('000 - Consolidated'!$A190,'003 - Storage Utilization'!$A$2:$I$1012,2)</f>
        <v>Microsoft Windows Server 2012 R2 Standard</v>
      </c>
      <c r="N190">
        <f>VLOOKUP('000 - Consolidated'!$A190,'003 - Storage Utilization'!$A$2:$I$1012,3)</f>
        <v>180</v>
      </c>
      <c r="O190">
        <f>VLOOKUP('000 - Consolidated'!$A190,'003 - Storage Utilization'!$A$2:$I$1012,4)</f>
        <v>64</v>
      </c>
      <c r="P190">
        <f>VLOOKUP('000 - Consolidated'!$A190,'003 - Storage Utilization'!$A$2:$I$1012,5)</f>
        <v>116</v>
      </c>
      <c r="Q190">
        <f>VLOOKUP('000 - Consolidated'!$A190,'003 - Storage Utilization'!$A$2:$I$1012,6)</f>
        <v>8</v>
      </c>
      <c r="R190">
        <f>VLOOKUP('000 - Consolidated'!$A190,'003 - Storage Utilization'!$A$2:$I$1012,7)</f>
        <v>2</v>
      </c>
      <c r="S190">
        <f>VLOOKUP('000 - Consolidated'!$A190,'003 - Storage Utilization'!$A$2:$I$1012,8)</f>
        <v>2</v>
      </c>
    </row>
    <row r="191" spans="1:19" x14ac:dyDescent="0.25">
      <c r="A191" t="str">
        <f>'001- CPU Utilization'!A191</f>
        <v>e75l0019</v>
      </c>
      <c r="B191" t="str">
        <f>'001- CPU Utilization'!B191</f>
        <v>E75L0019.lfad.lfnet.se</v>
      </c>
      <c r="C191" t="str">
        <f>'001- CPU Utilization'!C191</f>
        <v>IT Arbetsplats</v>
      </c>
      <c r="D191" t="str">
        <f>'001- CPU Utilization'!D191</f>
        <v>PROD</v>
      </c>
      <c r="E191" t="str">
        <f>'001- CPU Utilization'!E191</f>
        <v>VDI</v>
      </c>
      <c r="F191" t="str">
        <f>'001- CPU Utilization'!F191</f>
        <v>Virtual</v>
      </c>
      <c r="G191">
        <f>'001- CPU Utilization'!G191</f>
        <v>2.82</v>
      </c>
      <c r="H191">
        <f>'001- CPU Utilization'!H191</f>
        <v>0.56000000000000005</v>
      </c>
      <c r="I191">
        <f>'001- CPU Utilization'!I191</f>
        <v>60.3</v>
      </c>
      <c r="J191">
        <f>VLOOKUP('000 - Consolidated'!$A191,'002 - Memory Utilization'!$A$2:$I$1012,7)</f>
        <v>53.96</v>
      </c>
      <c r="K191">
        <f>VLOOKUP('000 - Consolidated'!$A191,'002 - Memory Utilization'!$A$2:$I$1012,8)</f>
        <v>19.64</v>
      </c>
      <c r="L191">
        <f>VLOOKUP('000 - Consolidated'!$A191,'002 - Memory Utilization'!$A$2:$I$1012,9)</f>
        <v>76.67</v>
      </c>
      <c r="M191" t="str">
        <f>VLOOKUP('000 - Consolidated'!$A191,'003 - Storage Utilization'!$A$2:$I$1012,2)</f>
        <v>Microsoft Windows Server 2012 R2 Standard</v>
      </c>
      <c r="N191">
        <f>VLOOKUP('000 - Consolidated'!$A191,'003 - Storage Utilization'!$A$2:$I$1012,3)</f>
        <v>130</v>
      </c>
      <c r="O191">
        <f>VLOOKUP('000 - Consolidated'!$A191,'003 - Storage Utilization'!$A$2:$I$1012,4)</f>
        <v>83</v>
      </c>
      <c r="P191">
        <f>VLOOKUP('000 - Consolidated'!$A191,'003 - Storage Utilization'!$A$2:$I$1012,5)</f>
        <v>47</v>
      </c>
      <c r="Q191">
        <f>VLOOKUP('000 - Consolidated'!$A191,'003 - Storage Utilization'!$A$2:$I$1012,6)</f>
        <v>16</v>
      </c>
      <c r="R191">
        <f>VLOOKUP('000 - Consolidated'!$A191,'003 - Storage Utilization'!$A$2:$I$1012,7)</f>
        <v>1</v>
      </c>
      <c r="S191">
        <f>VLOOKUP('000 - Consolidated'!$A191,'003 - Storage Utilization'!$A$2:$I$1012,8)</f>
        <v>4</v>
      </c>
    </row>
    <row r="192" spans="1:19" x14ac:dyDescent="0.25">
      <c r="A192" t="str">
        <f>'001- CPU Utilization'!A192</f>
        <v>e75l0020</v>
      </c>
      <c r="B192" t="str">
        <f>'001- CPU Utilization'!B192</f>
        <v>E75L0020.lfad.lfnet.se</v>
      </c>
      <c r="C192" t="str">
        <f>'001- CPU Utilization'!C192</f>
        <v>IT Arbetsplats</v>
      </c>
      <c r="D192" t="str">
        <f>'001- CPU Utilization'!D192</f>
        <v>PROD</v>
      </c>
      <c r="E192" t="str">
        <f>'001- CPU Utilization'!E192</f>
        <v>VDI</v>
      </c>
      <c r="F192" t="str">
        <f>'001- CPU Utilization'!F192</f>
        <v>Virtual</v>
      </c>
      <c r="G192">
        <f>'001- CPU Utilization'!G192</f>
        <v>2.2200000000000002</v>
      </c>
      <c r="H192">
        <f>'001- CPU Utilization'!H192</f>
        <v>0.44</v>
      </c>
      <c r="I192">
        <f>'001- CPU Utilization'!I192</f>
        <v>42.04</v>
      </c>
      <c r="J192">
        <f>VLOOKUP('000 - Consolidated'!$A192,'002 - Memory Utilization'!$A$2:$I$1012,7)</f>
        <v>43.06</v>
      </c>
      <c r="K192">
        <f>VLOOKUP('000 - Consolidated'!$A192,'002 - Memory Utilization'!$A$2:$I$1012,8)</f>
        <v>16.68</v>
      </c>
      <c r="L192">
        <f>VLOOKUP('000 - Consolidated'!$A192,'002 - Memory Utilization'!$A$2:$I$1012,9)</f>
        <v>52.96</v>
      </c>
      <c r="M192" t="str">
        <f>VLOOKUP('000 - Consolidated'!$A192,'003 - Storage Utilization'!$A$2:$I$1012,2)</f>
        <v>Microsoft Windows Server 2012 R2 Standard</v>
      </c>
      <c r="N192">
        <f>VLOOKUP('000 - Consolidated'!$A192,'003 - Storage Utilization'!$A$2:$I$1012,3)</f>
        <v>130</v>
      </c>
      <c r="O192">
        <f>VLOOKUP('000 - Consolidated'!$A192,'003 - Storage Utilization'!$A$2:$I$1012,4)</f>
        <v>105</v>
      </c>
      <c r="P192">
        <f>VLOOKUP('000 - Consolidated'!$A192,'003 - Storage Utilization'!$A$2:$I$1012,5)</f>
        <v>25</v>
      </c>
      <c r="Q192">
        <f>VLOOKUP('000 - Consolidated'!$A192,'003 - Storage Utilization'!$A$2:$I$1012,6)</f>
        <v>16</v>
      </c>
      <c r="R192">
        <f>VLOOKUP('000 - Consolidated'!$A192,'003 - Storage Utilization'!$A$2:$I$1012,7)</f>
        <v>1</v>
      </c>
      <c r="S192">
        <f>VLOOKUP('000 - Consolidated'!$A192,'003 - Storage Utilization'!$A$2:$I$1012,8)</f>
        <v>4</v>
      </c>
    </row>
    <row r="193" spans="1:19" x14ac:dyDescent="0.25">
      <c r="A193" t="str">
        <f>'001- CPU Utilization'!A193</f>
        <v>e75l0021</v>
      </c>
      <c r="B193" t="str">
        <f>'001- CPU Utilization'!B193</f>
        <v>E75L0021.lfad.lfnet.se</v>
      </c>
      <c r="C193" t="str">
        <f>'001- CPU Utilization'!C193</f>
        <v>IT Arbetsplats</v>
      </c>
      <c r="D193" t="str">
        <f>'001- CPU Utilization'!D193</f>
        <v>PROD</v>
      </c>
      <c r="E193" t="str">
        <f>'001- CPU Utilization'!E193</f>
        <v>VDI</v>
      </c>
      <c r="F193" t="str">
        <f>'001- CPU Utilization'!F193</f>
        <v>Virtual</v>
      </c>
      <c r="G193">
        <f>'001- CPU Utilization'!G193</f>
        <v>0.59</v>
      </c>
      <c r="H193">
        <f>'001- CPU Utilization'!H193</f>
        <v>0.28999999999999998</v>
      </c>
      <c r="I193">
        <f>'001- CPU Utilization'!I193</f>
        <v>54.04</v>
      </c>
      <c r="J193">
        <f>VLOOKUP('000 - Consolidated'!$A193,'002 - Memory Utilization'!$A$2:$I$1012,7)</f>
        <v>9.27</v>
      </c>
      <c r="K193">
        <f>VLOOKUP('000 - Consolidated'!$A193,'002 - Memory Utilization'!$A$2:$I$1012,8)</f>
        <v>5.83</v>
      </c>
      <c r="L193">
        <f>VLOOKUP('000 - Consolidated'!$A193,'002 - Memory Utilization'!$A$2:$I$1012,9)</f>
        <v>17.829999999999998</v>
      </c>
      <c r="M193" t="str">
        <f>VLOOKUP('000 - Consolidated'!$A193,'003 - Storage Utilization'!$A$2:$I$1012,2)</f>
        <v>Microsoft Windows Server 2012 R2 Standard</v>
      </c>
      <c r="N193">
        <f>VLOOKUP('000 - Consolidated'!$A193,'003 - Storage Utilization'!$A$2:$I$1012,3)</f>
        <v>130</v>
      </c>
      <c r="O193">
        <f>VLOOKUP('000 - Consolidated'!$A193,'003 - Storage Utilization'!$A$2:$I$1012,4)</f>
        <v>110</v>
      </c>
      <c r="P193">
        <f>VLOOKUP('000 - Consolidated'!$A193,'003 - Storage Utilization'!$A$2:$I$1012,5)</f>
        <v>20</v>
      </c>
      <c r="Q193">
        <f>VLOOKUP('000 - Consolidated'!$A193,'003 - Storage Utilization'!$A$2:$I$1012,6)</f>
        <v>16</v>
      </c>
      <c r="R193">
        <f>VLOOKUP('000 - Consolidated'!$A193,'003 - Storage Utilization'!$A$2:$I$1012,7)</f>
        <v>1</v>
      </c>
      <c r="S193">
        <f>VLOOKUP('000 - Consolidated'!$A193,'003 - Storage Utilization'!$A$2:$I$1012,8)</f>
        <v>4</v>
      </c>
    </row>
    <row r="194" spans="1:19" x14ac:dyDescent="0.25">
      <c r="A194" t="str">
        <f>'001- CPU Utilization'!A194</f>
        <v>E75L0022</v>
      </c>
      <c r="B194" t="str">
        <f>'001- CPU Utilization'!B194</f>
        <v>E75L0022.lfad.lfnet.se</v>
      </c>
      <c r="C194" t="str">
        <f>'001- CPU Utilization'!C194</f>
        <v>IT Arbetsplats</v>
      </c>
      <c r="D194" t="str">
        <f>'001- CPU Utilization'!D194</f>
        <v>PROD</v>
      </c>
      <c r="E194" t="str">
        <f>'001- CPU Utilization'!E194</f>
        <v>VDI</v>
      </c>
      <c r="F194" t="str">
        <f>'001- CPU Utilization'!F194</f>
        <v>Virtual</v>
      </c>
      <c r="G194">
        <f>'001- CPU Utilization'!G194</f>
        <v>0.54</v>
      </c>
      <c r="H194">
        <f>'001- CPU Utilization'!H194</f>
        <v>0.19</v>
      </c>
      <c r="I194">
        <f>'001- CPU Utilization'!I194</f>
        <v>88.17</v>
      </c>
      <c r="J194">
        <f>VLOOKUP('000 - Consolidated'!$A194,'002 - Memory Utilization'!$A$2:$I$1012,7)</f>
        <v>6.99</v>
      </c>
      <c r="K194">
        <f>VLOOKUP('000 - Consolidated'!$A194,'002 - Memory Utilization'!$A$2:$I$1012,8)</f>
        <v>4.74</v>
      </c>
      <c r="L194">
        <f>VLOOKUP('000 - Consolidated'!$A194,'002 - Memory Utilization'!$A$2:$I$1012,9)</f>
        <v>12.95</v>
      </c>
      <c r="M194" t="str">
        <f>VLOOKUP('000 - Consolidated'!$A194,'003 - Storage Utilization'!$A$2:$I$1012,2)</f>
        <v>Microsoft Windows Server 2012 R2 Standard</v>
      </c>
      <c r="N194">
        <f>VLOOKUP('000 - Consolidated'!$A194,'003 - Storage Utilization'!$A$2:$I$1012,3)</f>
        <v>130</v>
      </c>
      <c r="O194">
        <f>VLOOKUP('000 - Consolidated'!$A194,'003 - Storage Utilization'!$A$2:$I$1012,4)</f>
        <v>111</v>
      </c>
      <c r="P194">
        <f>VLOOKUP('000 - Consolidated'!$A194,'003 - Storage Utilization'!$A$2:$I$1012,5)</f>
        <v>19</v>
      </c>
      <c r="Q194">
        <f>VLOOKUP('000 - Consolidated'!$A194,'003 - Storage Utilization'!$A$2:$I$1012,6)</f>
        <v>16</v>
      </c>
      <c r="R194">
        <f>VLOOKUP('000 - Consolidated'!$A194,'003 - Storage Utilization'!$A$2:$I$1012,7)</f>
        <v>1</v>
      </c>
      <c r="S194">
        <f>VLOOKUP('000 - Consolidated'!$A194,'003 - Storage Utilization'!$A$2:$I$1012,8)</f>
        <v>4</v>
      </c>
    </row>
    <row r="195" spans="1:19" x14ac:dyDescent="0.25">
      <c r="A195" t="str">
        <f>'001- CPU Utilization'!A195</f>
        <v>e75l0023</v>
      </c>
      <c r="B195" t="str">
        <f>'001- CPU Utilization'!B195</f>
        <v>E75L0023.lfad.lfnet.se</v>
      </c>
      <c r="C195" t="str">
        <f>'001- CPU Utilization'!C195</f>
        <v>IT Arbetsplats</v>
      </c>
      <c r="D195" t="str">
        <f>'001- CPU Utilization'!D195</f>
        <v>PROD</v>
      </c>
      <c r="E195" t="str">
        <f>'001- CPU Utilization'!E195</f>
        <v>VDI</v>
      </c>
      <c r="F195" t="str">
        <f>'001- CPU Utilization'!F195</f>
        <v>Virtual</v>
      </c>
      <c r="G195">
        <f>'001- CPU Utilization'!G195</f>
        <v>0.62</v>
      </c>
      <c r="H195">
        <f>'001- CPU Utilization'!H195</f>
        <v>0.1</v>
      </c>
      <c r="I195">
        <f>'001- CPU Utilization'!I195</f>
        <v>62.93</v>
      </c>
      <c r="J195">
        <f>VLOOKUP('000 - Consolidated'!$A195,'002 - Memory Utilization'!$A$2:$I$1012,7)</f>
        <v>9.81</v>
      </c>
      <c r="K195">
        <f>VLOOKUP('000 - Consolidated'!$A195,'002 - Memory Utilization'!$A$2:$I$1012,8)</f>
        <v>5.25</v>
      </c>
      <c r="L195">
        <f>VLOOKUP('000 - Consolidated'!$A195,'002 - Memory Utilization'!$A$2:$I$1012,9)</f>
        <v>16.559999999999999</v>
      </c>
      <c r="M195" t="str">
        <f>VLOOKUP('000 - Consolidated'!$A195,'003 - Storage Utilization'!$A$2:$I$1012,2)</f>
        <v>Microsoft Windows Server 2012 R2 Standard</v>
      </c>
      <c r="N195">
        <f>VLOOKUP('000 - Consolidated'!$A195,'003 - Storage Utilization'!$A$2:$I$1012,3)</f>
        <v>130</v>
      </c>
      <c r="O195">
        <f>VLOOKUP('000 - Consolidated'!$A195,'003 - Storage Utilization'!$A$2:$I$1012,4)</f>
        <v>113</v>
      </c>
      <c r="P195">
        <f>VLOOKUP('000 - Consolidated'!$A195,'003 - Storage Utilization'!$A$2:$I$1012,5)</f>
        <v>17</v>
      </c>
      <c r="Q195">
        <f>VLOOKUP('000 - Consolidated'!$A195,'003 - Storage Utilization'!$A$2:$I$1012,6)</f>
        <v>16</v>
      </c>
      <c r="R195">
        <f>VLOOKUP('000 - Consolidated'!$A195,'003 - Storage Utilization'!$A$2:$I$1012,7)</f>
        <v>1</v>
      </c>
      <c r="S195">
        <f>VLOOKUP('000 - Consolidated'!$A195,'003 - Storage Utilization'!$A$2:$I$1012,8)</f>
        <v>4</v>
      </c>
    </row>
    <row r="196" spans="1:19" x14ac:dyDescent="0.25">
      <c r="A196" t="str">
        <f>'001- CPU Utilization'!A196</f>
        <v>E75L0024</v>
      </c>
      <c r="B196" t="str">
        <f>'001- CPU Utilization'!B196</f>
        <v>E75L0024.lfad.lfnet.se</v>
      </c>
      <c r="C196" t="str">
        <f>'001- CPU Utilization'!C196</f>
        <v>IT Arbetsplats</v>
      </c>
      <c r="D196" t="str">
        <f>'001- CPU Utilization'!D196</f>
        <v>PROD</v>
      </c>
      <c r="E196" t="str">
        <f>'001- CPU Utilization'!E196</f>
        <v>VDI</v>
      </c>
      <c r="F196" t="str">
        <f>'001- CPU Utilization'!F196</f>
        <v>Virtual</v>
      </c>
      <c r="G196">
        <f>'001- CPU Utilization'!G196</f>
        <v>0.63</v>
      </c>
      <c r="H196">
        <f>'001- CPU Utilization'!H196</f>
        <v>0.34</v>
      </c>
      <c r="I196">
        <f>'001- CPU Utilization'!I196</f>
        <v>76.02</v>
      </c>
      <c r="J196">
        <f>VLOOKUP('000 - Consolidated'!$A196,'002 - Memory Utilization'!$A$2:$I$1012,7)</f>
        <v>29.73</v>
      </c>
      <c r="K196">
        <f>VLOOKUP('000 - Consolidated'!$A196,'002 - Memory Utilization'!$A$2:$I$1012,8)</f>
        <v>10.51</v>
      </c>
      <c r="L196">
        <f>VLOOKUP('000 - Consolidated'!$A196,'002 - Memory Utilization'!$A$2:$I$1012,9)</f>
        <v>40.700000000000003</v>
      </c>
      <c r="M196" t="str">
        <f>VLOOKUP('000 - Consolidated'!$A196,'003 - Storage Utilization'!$A$2:$I$1012,2)</f>
        <v>Microsoft Windows Server 2012 R2 Standard</v>
      </c>
      <c r="N196">
        <f>VLOOKUP('000 - Consolidated'!$A196,'003 - Storage Utilization'!$A$2:$I$1012,3)</f>
        <v>130</v>
      </c>
      <c r="O196">
        <f>VLOOKUP('000 - Consolidated'!$A196,'003 - Storage Utilization'!$A$2:$I$1012,4)</f>
        <v>110</v>
      </c>
      <c r="P196">
        <f>VLOOKUP('000 - Consolidated'!$A196,'003 - Storage Utilization'!$A$2:$I$1012,5)</f>
        <v>20</v>
      </c>
      <c r="Q196">
        <f>VLOOKUP('000 - Consolidated'!$A196,'003 - Storage Utilization'!$A$2:$I$1012,6)</f>
        <v>12</v>
      </c>
      <c r="R196">
        <f>VLOOKUP('000 - Consolidated'!$A196,'003 - Storage Utilization'!$A$2:$I$1012,7)</f>
        <v>1</v>
      </c>
      <c r="S196">
        <f>VLOOKUP('000 - Consolidated'!$A196,'003 - Storage Utilization'!$A$2:$I$1012,8)</f>
        <v>4</v>
      </c>
    </row>
    <row r="197" spans="1:19" x14ac:dyDescent="0.25">
      <c r="A197" t="str">
        <f>'001- CPU Utilization'!A197</f>
        <v>e75l0025</v>
      </c>
      <c r="B197" t="str">
        <f>'001- CPU Utilization'!B197</f>
        <v>E75L0025.lfad.lfnet.se</v>
      </c>
      <c r="C197" t="str">
        <f>'001- CPU Utilization'!C197</f>
        <v>IT Arbetsplats</v>
      </c>
      <c r="D197" t="str">
        <f>'001- CPU Utilization'!D197</f>
        <v>PROD</v>
      </c>
      <c r="E197" t="str">
        <f>'001- CPU Utilization'!E197</f>
        <v>VDI</v>
      </c>
      <c r="F197" t="str">
        <f>'001- CPU Utilization'!F197</f>
        <v>Virtual</v>
      </c>
      <c r="G197">
        <f>'001- CPU Utilization'!G197</f>
        <v>0.64</v>
      </c>
      <c r="H197">
        <f>'001- CPU Utilization'!H197</f>
        <v>0.33</v>
      </c>
      <c r="I197">
        <f>'001- CPU Utilization'!I197</f>
        <v>89.41</v>
      </c>
      <c r="J197">
        <f>VLOOKUP('000 - Consolidated'!$A197,'002 - Memory Utilization'!$A$2:$I$1012,7)</f>
        <v>29.58</v>
      </c>
      <c r="K197">
        <f>VLOOKUP('000 - Consolidated'!$A197,'002 - Memory Utilization'!$A$2:$I$1012,8)</f>
        <v>11.04</v>
      </c>
      <c r="L197">
        <f>VLOOKUP('000 - Consolidated'!$A197,'002 - Memory Utilization'!$A$2:$I$1012,9)</f>
        <v>35.32</v>
      </c>
      <c r="M197" t="str">
        <f>VLOOKUP('000 - Consolidated'!$A197,'003 - Storage Utilization'!$A$2:$I$1012,2)</f>
        <v>Microsoft Windows Server 2012 R2 Standard</v>
      </c>
      <c r="N197">
        <f>VLOOKUP('000 - Consolidated'!$A197,'003 - Storage Utilization'!$A$2:$I$1012,3)</f>
        <v>130</v>
      </c>
      <c r="O197">
        <f>VLOOKUP('000 - Consolidated'!$A197,'003 - Storage Utilization'!$A$2:$I$1012,4)</f>
        <v>111</v>
      </c>
      <c r="P197">
        <f>VLOOKUP('000 - Consolidated'!$A197,'003 - Storage Utilization'!$A$2:$I$1012,5)</f>
        <v>19</v>
      </c>
      <c r="Q197">
        <f>VLOOKUP('000 - Consolidated'!$A197,'003 - Storage Utilization'!$A$2:$I$1012,6)</f>
        <v>12</v>
      </c>
      <c r="R197">
        <f>VLOOKUP('000 - Consolidated'!$A197,'003 - Storage Utilization'!$A$2:$I$1012,7)</f>
        <v>1</v>
      </c>
      <c r="S197">
        <f>VLOOKUP('000 - Consolidated'!$A197,'003 - Storage Utilization'!$A$2:$I$1012,8)</f>
        <v>4</v>
      </c>
    </row>
    <row r="198" spans="1:19" x14ac:dyDescent="0.25">
      <c r="A198" t="str">
        <f>'001- CPU Utilization'!A198</f>
        <v>E75L0026</v>
      </c>
      <c r="B198" t="str">
        <f>'001- CPU Utilization'!B198</f>
        <v>E75L0026.lfad.lfnet.se</v>
      </c>
      <c r="C198" t="str">
        <f>'001- CPU Utilization'!C198</f>
        <v>IT Arbetsplats</v>
      </c>
      <c r="D198" t="str">
        <f>'001- CPU Utilization'!D198</f>
        <v>PROD</v>
      </c>
      <c r="E198" t="str">
        <f>'001- CPU Utilization'!E198</f>
        <v>VDI</v>
      </c>
      <c r="F198" t="str">
        <f>'001- CPU Utilization'!F198</f>
        <v>Virtual</v>
      </c>
      <c r="G198">
        <f>'001- CPU Utilization'!G198</f>
        <v>1.18</v>
      </c>
      <c r="H198">
        <f>'001- CPU Utilization'!H198</f>
        <v>0.56999999999999995</v>
      </c>
      <c r="I198">
        <f>'001- CPU Utilization'!I198</f>
        <v>95.02</v>
      </c>
      <c r="J198">
        <f>VLOOKUP('000 - Consolidated'!$A198,'002 - Memory Utilization'!$A$2:$I$1012,7)</f>
        <v>18.510000000000002</v>
      </c>
      <c r="K198">
        <f>VLOOKUP('000 - Consolidated'!$A198,'002 - Memory Utilization'!$A$2:$I$1012,8)</f>
        <v>9.99</v>
      </c>
      <c r="L198">
        <f>VLOOKUP('000 - Consolidated'!$A198,'002 - Memory Utilization'!$A$2:$I$1012,9)</f>
        <v>34.22</v>
      </c>
      <c r="M198" t="str">
        <f>VLOOKUP('000 - Consolidated'!$A198,'003 - Storage Utilization'!$A$2:$I$1012,2)</f>
        <v>Microsoft Windows Server 2012 R2 Standard</v>
      </c>
      <c r="N198">
        <f>VLOOKUP('000 - Consolidated'!$A198,'003 - Storage Utilization'!$A$2:$I$1012,3)</f>
        <v>130</v>
      </c>
      <c r="O198">
        <f>VLOOKUP('000 - Consolidated'!$A198,'003 - Storage Utilization'!$A$2:$I$1012,4)</f>
        <v>112</v>
      </c>
      <c r="P198">
        <f>VLOOKUP('000 - Consolidated'!$A198,'003 - Storage Utilization'!$A$2:$I$1012,5)</f>
        <v>18</v>
      </c>
      <c r="Q198">
        <f>VLOOKUP('000 - Consolidated'!$A198,'003 - Storage Utilization'!$A$2:$I$1012,6)</f>
        <v>8</v>
      </c>
      <c r="R198">
        <f>VLOOKUP('000 - Consolidated'!$A198,'003 - Storage Utilization'!$A$2:$I$1012,7)</f>
        <v>1</v>
      </c>
      <c r="S198">
        <f>VLOOKUP('000 - Consolidated'!$A198,'003 - Storage Utilization'!$A$2:$I$1012,8)</f>
        <v>2</v>
      </c>
    </row>
    <row r="199" spans="1:19" x14ac:dyDescent="0.25">
      <c r="A199" t="str">
        <f>'001- CPU Utilization'!A199</f>
        <v>e75l0027</v>
      </c>
      <c r="B199" t="str">
        <f>'001- CPU Utilization'!B199</f>
        <v>E75L0027.lfad.lfnet.se</v>
      </c>
      <c r="C199" t="str">
        <f>'001- CPU Utilization'!C199</f>
        <v>IT Arbetsplats</v>
      </c>
      <c r="D199" t="str">
        <f>'001- CPU Utilization'!D199</f>
        <v>PROD</v>
      </c>
      <c r="E199" t="str">
        <f>'001- CPU Utilization'!E199</f>
        <v>VDI</v>
      </c>
      <c r="F199" t="str">
        <f>'001- CPU Utilization'!F199</f>
        <v>Virtual</v>
      </c>
      <c r="G199">
        <f>'001- CPU Utilization'!G199</f>
        <v>1.9</v>
      </c>
      <c r="H199">
        <f>'001- CPU Utilization'!H199</f>
        <v>0.6</v>
      </c>
      <c r="I199">
        <f>'001- CPU Utilization'!I199</f>
        <v>74.13</v>
      </c>
      <c r="J199">
        <f>VLOOKUP('000 - Consolidated'!$A199,'002 - Memory Utilization'!$A$2:$I$1012,7)</f>
        <v>29.21</v>
      </c>
      <c r="K199">
        <f>VLOOKUP('000 - Consolidated'!$A199,'002 - Memory Utilization'!$A$2:$I$1012,8)</f>
        <v>5</v>
      </c>
      <c r="L199">
        <f>VLOOKUP('000 - Consolidated'!$A199,'002 - Memory Utilization'!$A$2:$I$1012,9)</f>
        <v>42.52</v>
      </c>
      <c r="M199" t="str">
        <f>VLOOKUP('000 - Consolidated'!$A199,'003 - Storage Utilization'!$A$2:$I$1012,2)</f>
        <v>Microsoft Windows Server 2012 R2 Standard</v>
      </c>
      <c r="N199">
        <f>VLOOKUP('000 - Consolidated'!$A199,'003 - Storage Utilization'!$A$2:$I$1012,3)</f>
        <v>687</v>
      </c>
      <c r="O199">
        <f>VLOOKUP('000 - Consolidated'!$A199,'003 - Storage Utilization'!$A$2:$I$1012,4)</f>
        <v>642</v>
      </c>
      <c r="P199">
        <f>VLOOKUP('000 - Consolidated'!$A199,'003 - Storage Utilization'!$A$2:$I$1012,5)</f>
        <v>45</v>
      </c>
      <c r="Q199">
        <f>VLOOKUP('000 - Consolidated'!$A199,'003 - Storage Utilization'!$A$2:$I$1012,6)</f>
        <v>24</v>
      </c>
      <c r="R199">
        <f>VLOOKUP('000 - Consolidated'!$A199,'003 - Storage Utilization'!$A$2:$I$1012,7)</f>
        <v>1</v>
      </c>
      <c r="S199">
        <f>VLOOKUP('000 - Consolidated'!$A199,'003 - Storage Utilization'!$A$2:$I$1012,8)</f>
        <v>4</v>
      </c>
    </row>
    <row r="200" spans="1:19" x14ac:dyDescent="0.25">
      <c r="A200" t="str">
        <f>'001- CPU Utilization'!A200</f>
        <v>E75L0028</v>
      </c>
      <c r="B200" t="str">
        <f>'001- CPU Utilization'!B200</f>
        <v>E75L0028.lfad.lfnet.se</v>
      </c>
      <c r="C200" t="str">
        <f>'001- CPU Utilization'!C200</f>
        <v>IT Arbetsplats</v>
      </c>
      <c r="D200" t="str">
        <f>'001- CPU Utilization'!D200</f>
        <v>PROD</v>
      </c>
      <c r="E200" t="str">
        <f>'001- CPU Utilization'!E200</f>
        <v>VDI</v>
      </c>
      <c r="F200" t="str">
        <f>'001- CPU Utilization'!F200</f>
        <v>Virtual</v>
      </c>
      <c r="G200">
        <f>'001- CPU Utilization'!G200</f>
        <v>1.4</v>
      </c>
      <c r="H200">
        <f>'001- CPU Utilization'!H200</f>
        <v>0.48</v>
      </c>
      <c r="I200">
        <f>'001- CPU Utilization'!I200</f>
        <v>69.06</v>
      </c>
      <c r="J200">
        <f>VLOOKUP('000 - Consolidated'!$A200,'002 - Memory Utilization'!$A$2:$I$1012,7)</f>
        <v>18.350000000000001</v>
      </c>
      <c r="K200">
        <f>VLOOKUP('000 - Consolidated'!$A200,'002 - Memory Utilization'!$A$2:$I$1012,8)</f>
        <v>4.96</v>
      </c>
      <c r="L200">
        <f>VLOOKUP('000 - Consolidated'!$A200,'002 - Memory Utilization'!$A$2:$I$1012,9)</f>
        <v>41.62</v>
      </c>
      <c r="M200" t="str">
        <f>VLOOKUP('000 - Consolidated'!$A200,'003 - Storage Utilization'!$A$2:$I$1012,2)</f>
        <v>Microsoft Windows Server 2012 R2 Standard</v>
      </c>
      <c r="N200">
        <f>VLOOKUP('000 - Consolidated'!$A200,'003 - Storage Utilization'!$A$2:$I$1012,3)</f>
        <v>80</v>
      </c>
      <c r="O200">
        <f>VLOOKUP('000 - Consolidated'!$A200,'003 - Storage Utilization'!$A$2:$I$1012,4)</f>
        <v>45</v>
      </c>
      <c r="P200">
        <f>VLOOKUP('000 - Consolidated'!$A200,'003 - Storage Utilization'!$A$2:$I$1012,5)</f>
        <v>35</v>
      </c>
      <c r="Q200">
        <f>VLOOKUP('000 - Consolidated'!$A200,'003 - Storage Utilization'!$A$2:$I$1012,6)</f>
        <v>24</v>
      </c>
      <c r="R200">
        <f>VLOOKUP('000 - Consolidated'!$A200,'003 - Storage Utilization'!$A$2:$I$1012,7)</f>
        <v>1</v>
      </c>
      <c r="S200">
        <f>VLOOKUP('000 - Consolidated'!$A200,'003 - Storage Utilization'!$A$2:$I$1012,8)</f>
        <v>4</v>
      </c>
    </row>
    <row r="201" spans="1:19" x14ac:dyDescent="0.25">
      <c r="A201" t="str">
        <f>'001- CPU Utilization'!A201</f>
        <v>e75l0029</v>
      </c>
      <c r="B201" t="str">
        <f>'001- CPU Utilization'!B201</f>
        <v>E75L0029.lfad.lfnet.se</v>
      </c>
      <c r="C201" t="str">
        <f>'001- CPU Utilization'!C201</f>
        <v>IT Arbetsplats</v>
      </c>
      <c r="D201" t="str">
        <f>'001- CPU Utilization'!D201</f>
        <v>PROD</v>
      </c>
      <c r="E201" t="str">
        <f>'001- CPU Utilization'!E201</f>
        <v>VDI</v>
      </c>
      <c r="F201" t="str">
        <f>'001- CPU Utilization'!F201</f>
        <v>Virtual</v>
      </c>
      <c r="G201">
        <f>'001- CPU Utilization'!G201</f>
        <v>0.53</v>
      </c>
      <c r="H201">
        <f>'001- CPU Utilization'!H201</f>
        <v>0.28999999999999998</v>
      </c>
      <c r="I201">
        <f>'001- CPU Utilization'!I201</f>
        <v>55.67</v>
      </c>
      <c r="J201">
        <f>VLOOKUP('000 - Consolidated'!$A201,'002 - Memory Utilization'!$A$2:$I$1012,7)</f>
        <v>10.17</v>
      </c>
      <c r="K201">
        <f>VLOOKUP('000 - Consolidated'!$A201,'002 - Memory Utilization'!$A$2:$I$1012,8)</f>
        <v>7.44</v>
      </c>
      <c r="L201">
        <f>VLOOKUP('000 - Consolidated'!$A201,'002 - Memory Utilization'!$A$2:$I$1012,9)</f>
        <v>18.39</v>
      </c>
      <c r="M201" t="str">
        <f>VLOOKUP('000 - Consolidated'!$A201,'003 - Storage Utilization'!$A$2:$I$1012,2)</f>
        <v>Microsoft Windows Server 2012 R2 Standard</v>
      </c>
      <c r="N201">
        <f>VLOOKUP('000 - Consolidated'!$A201,'003 - Storage Utilization'!$A$2:$I$1012,3)</f>
        <v>130</v>
      </c>
      <c r="O201">
        <f>VLOOKUP('000 - Consolidated'!$A201,'003 - Storage Utilization'!$A$2:$I$1012,4)</f>
        <v>114</v>
      </c>
      <c r="P201">
        <f>VLOOKUP('000 - Consolidated'!$A201,'003 - Storage Utilization'!$A$2:$I$1012,5)</f>
        <v>16</v>
      </c>
      <c r="Q201">
        <f>VLOOKUP('000 - Consolidated'!$A201,'003 - Storage Utilization'!$A$2:$I$1012,6)</f>
        <v>12</v>
      </c>
      <c r="R201">
        <f>VLOOKUP('000 - Consolidated'!$A201,'003 - Storage Utilization'!$A$2:$I$1012,7)</f>
        <v>1</v>
      </c>
      <c r="S201">
        <f>VLOOKUP('000 - Consolidated'!$A201,'003 - Storage Utilization'!$A$2:$I$1012,8)</f>
        <v>4</v>
      </c>
    </row>
    <row r="202" spans="1:19" x14ac:dyDescent="0.25">
      <c r="A202" t="str">
        <f>'001- CPU Utilization'!A202</f>
        <v>E75L0030</v>
      </c>
      <c r="B202" t="str">
        <f>'001- CPU Utilization'!B202</f>
        <v>E75L0030.lfad.lfnet.se</v>
      </c>
      <c r="C202" t="str">
        <f>'001- CPU Utilization'!C202</f>
        <v>IT Arbetsplats</v>
      </c>
      <c r="D202" t="str">
        <f>'001- CPU Utilization'!D202</f>
        <v>PROD</v>
      </c>
      <c r="E202" t="str">
        <f>'001- CPU Utilization'!E202</f>
        <v>VDI</v>
      </c>
      <c r="F202" t="str">
        <f>'001- CPU Utilization'!F202</f>
        <v>Virtual</v>
      </c>
      <c r="G202">
        <f>'001- CPU Utilization'!G202</f>
        <v>1.35</v>
      </c>
      <c r="H202">
        <f>'001- CPU Utilization'!H202</f>
        <v>0.45</v>
      </c>
      <c r="I202">
        <f>'001- CPU Utilization'!I202</f>
        <v>29.13</v>
      </c>
      <c r="J202">
        <f>VLOOKUP('000 - Consolidated'!$A202,'002 - Memory Utilization'!$A$2:$I$1012,7)</f>
        <v>16.54</v>
      </c>
      <c r="K202">
        <f>VLOOKUP('000 - Consolidated'!$A202,'002 - Memory Utilization'!$A$2:$I$1012,8)</f>
        <v>8.1199999999999992</v>
      </c>
      <c r="L202">
        <f>VLOOKUP('000 - Consolidated'!$A202,'002 - Memory Utilization'!$A$2:$I$1012,9)</f>
        <v>34.24</v>
      </c>
      <c r="M202" t="str">
        <f>VLOOKUP('000 - Consolidated'!$A202,'003 - Storage Utilization'!$A$2:$I$1012,2)</f>
        <v>Microsoft Windows Server 2012 R2 Standard</v>
      </c>
      <c r="N202">
        <f>VLOOKUP('000 - Consolidated'!$A202,'003 - Storage Utilization'!$A$2:$I$1012,3)</f>
        <v>1085</v>
      </c>
      <c r="O202">
        <f>VLOOKUP('000 - Consolidated'!$A202,'003 - Storage Utilization'!$A$2:$I$1012,4)</f>
        <v>1033</v>
      </c>
      <c r="P202">
        <f>VLOOKUP('000 - Consolidated'!$A202,'003 - Storage Utilization'!$A$2:$I$1012,5)</f>
        <v>52</v>
      </c>
      <c r="Q202">
        <f>VLOOKUP('000 - Consolidated'!$A202,'003 - Storage Utilization'!$A$2:$I$1012,6)</f>
        <v>12</v>
      </c>
      <c r="R202">
        <f>VLOOKUP('000 - Consolidated'!$A202,'003 - Storage Utilization'!$A$2:$I$1012,7)</f>
        <v>1</v>
      </c>
      <c r="S202">
        <f>VLOOKUP('000 - Consolidated'!$A202,'003 - Storage Utilization'!$A$2:$I$1012,8)</f>
        <v>4</v>
      </c>
    </row>
    <row r="203" spans="1:19" x14ac:dyDescent="0.25">
      <c r="A203" t="str">
        <f>'001- CPU Utilization'!A203</f>
        <v>e75l0031</v>
      </c>
      <c r="B203" t="str">
        <f>'001- CPU Utilization'!B203</f>
        <v>E75L0031.lfad.lfnet.se</v>
      </c>
      <c r="C203" t="str">
        <f>'001- CPU Utilization'!C203</f>
        <v>IT Arbetsplats</v>
      </c>
      <c r="D203" t="str">
        <f>'001- CPU Utilization'!D203</f>
        <v>PROD</v>
      </c>
      <c r="E203" t="str">
        <f>'001- CPU Utilization'!E203</f>
        <v>VDI</v>
      </c>
      <c r="F203" t="str">
        <f>'001- CPU Utilization'!F203</f>
        <v>Virtual</v>
      </c>
      <c r="G203">
        <f>'001- CPU Utilization'!G203</f>
        <v>0.99</v>
      </c>
      <c r="H203">
        <f>'001- CPU Utilization'!H203</f>
        <v>0.46</v>
      </c>
      <c r="I203">
        <f>'001- CPU Utilization'!I203</f>
        <v>37.42</v>
      </c>
      <c r="J203">
        <f>VLOOKUP('000 - Consolidated'!$A203,'002 - Memory Utilization'!$A$2:$I$1012,7)</f>
        <v>13.99</v>
      </c>
      <c r="K203">
        <f>VLOOKUP('000 - Consolidated'!$A203,'002 - Memory Utilization'!$A$2:$I$1012,8)</f>
        <v>7.32</v>
      </c>
      <c r="L203">
        <f>VLOOKUP('000 - Consolidated'!$A203,'002 - Memory Utilization'!$A$2:$I$1012,9)</f>
        <v>26.32</v>
      </c>
      <c r="M203" t="str">
        <f>VLOOKUP('000 - Consolidated'!$A203,'003 - Storage Utilization'!$A$2:$I$1012,2)</f>
        <v>Microsoft Windows Server 2012 R2 Standard</v>
      </c>
      <c r="N203">
        <f>VLOOKUP('000 - Consolidated'!$A203,'003 - Storage Utilization'!$A$2:$I$1012,3)</f>
        <v>80</v>
      </c>
      <c r="O203">
        <f>VLOOKUP('000 - Consolidated'!$A203,'003 - Storage Utilization'!$A$2:$I$1012,4)</f>
        <v>62</v>
      </c>
      <c r="P203">
        <f>VLOOKUP('000 - Consolidated'!$A203,'003 - Storage Utilization'!$A$2:$I$1012,5)</f>
        <v>18</v>
      </c>
      <c r="Q203">
        <f>VLOOKUP('000 - Consolidated'!$A203,'003 - Storage Utilization'!$A$2:$I$1012,6)</f>
        <v>12</v>
      </c>
      <c r="R203">
        <f>VLOOKUP('000 - Consolidated'!$A203,'003 - Storage Utilization'!$A$2:$I$1012,7)</f>
        <v>1</v>
      </c>
      <c r="S203">
        <f>VLOOKUP('000 - Consolidated'!$A203,'003 - Storage Utilization'!$A$2:$I$1012,8)</f>
        <v>4</v>
      </c>
    </row>
    <row r="204" spans="1:19" x14ac:dyDescent="0.25">
      <c r="A204" t="str">
        <f>'001- CPU Utilization'!A204</f>
        <v>E75L0032</v>
      </c>
      <c r="B204" t="str">
        <f>'001- CPU Utilization'!B204</f>
        <v>E75L0032.lfad.lfnet.se</v>
      </c>
      <c r="C204" t="str">
        <f>'001- CPU Utilization'!C204</f>
        <v>IT Arbetsplats</v>
      </c>
      <c r="D204" t="str">
        <f>'001- CPU Utilization'!D204</f>
        <v>TEST</v>
      </c>
      <c r="E204" t="str">
        <f>'001- CPU Utilization'!E204</f>
        <v>VDI</v>
      </c>
      <c r="F204" t="str">
        <f>'001- CPU Utilization'!F204</f>
        <v>Virtual</v>
      </c>
      <c r="G204">
        <f>'001- CPU Utilization'!G204</f>
        <v>1.18</v>
      </c>
      <c r="H204">
        <f>'001- CPU Utilization'!H204</f>
        <v>0.69</v>
      </c>
      <c r="I204">
        <f>'001- CPU Utilization'!I204</f>
        <v>97.78</v>
      </c>
      <c r="J204">
        <f>VLOOKUP('000 - Consolidated'!$A204,'002 - Memory Utilization'!$A$2:$I$1012,7)</f>
        <v>33.32</v>
      </c>
      <c r="K204">
        <f>VLOOKUP('000 - Consolidated'!$A204,'002 - Memory Utilization'!$A$2:$I$1012,8)</f>
        <v>20.239999999999998</v>
      </c>
      <c r="L204">
        <f>VLOOKUP('000 - Consolidated'!$A204,'002 - Memory Utilization'!$A$2:$I$1012,9)</f>
        <v>49.75</v>
      </c>
      <c r="M204" t="str">
        <f>VLOOKUP('000 - Consolidated'!$A204,'003 - Storage Utilization'!$A$2:$I$1012,2)</f>
        <v>Microsoft Windows Server 2012 R2 Standard</v>
      </c>
      <c r="N204">
        <f>VLOOKUP('000 - Consolidated'!$A204,'003 - Storage Utilization'!$A$2:$I$1012,3)</f>
        <v>130</v>
      </c>
      <c r="O204">
        <f>VLOOKUP('000 - Consolidated'!$A204,'003 - Storage Utilization'!$A$2:$I$1012,4)</f>
        <v>106</v>
      </c>
      <c r="P204">
        <f>VLOOKUP('000 - Consolidated'!$A204,'003 - Storage Utilization'!$A$2:$I$1012,5)</f>
        <v>24</v>
      </c>
      <c r="Q204">
        <f>VLOOKUP('000 - Consolidated'!$A204,'003 - Storage Utilization'!$A$2:$I$1012,6)</f>
        <v>8</v>
      </c>
      <c r="R204">
        <f>VLOOKUP('000 - Consolidated'!$A204,'003 - Storage Utilization'!$A$2:$I$1012,7)</f>
        <v>1</v>
      </c>
      <c r="S204">
        <f>VLOOKUP('000 - Consolidated'!$A204,'003 - Storage Utilization'!$A$2:$I$1012,8)</f>
        <v>2</v>
      </c>
    </row>
    <row r="205" spans="1:19" x14ac:dyDescent="0.25">
      <c r="A205" t="str">
        <f>'001- CPU Utilization'!A205</f>
        <v>e75l0033</v>
      </c>
      <c r="B205" t="str">
        <f>'001- CPU Utilization'!B205</f>
        <v>E75L0033.lfad.lfnet.se</v>
      </c>
      <c r="C205" t="str">
        <f>'001- CPU Utilization'!C205</f>
        <v>IT Arbetsplats</v>
      </c>
      <c r="D205" t="str">
        <f>'001- CPU Utilization'!D205</f>
        <v>TEST</v>
      </c>
      <c r="E205" t="str">
        <f>'001- CPU Utilization'!E205</f>
        <v>VDI</v>
      </c>
      <c r="F205" t="str">
        <f>'001- CPU Utilization'!F205</f>
        <v>Virtual</v>
      </c>
      <c r="G205">
        <f>'001- CPU Utilization'!G205</f>
        <v>1.01</v>
      </c>
      <c r="H205">
        <f>'001- CPU Utilization'!H205</f>
        <v>0.19</v>
      </c>
      <c r="I205">
        <f>'001- CPU Utilization'!I205</f>
        <v>70.53</v>
      </c>
      <c r="J205">
        <f>VLOOKUP('000 - Consolidated'!$A205,'002 - Memory Utilization'!$A$2:$I$1012,7)</f>
        <v>12.81</v>
      </c>
      <c r="K205">
        <f>VLOOKUP('000 - Consolidated'!$A205,'002 - Memory Utilization'!$A$2:$I$1012,8)</f>
        <v>9.64</v>
      </c>
      <c r="L205">
        <f>VLOOKUP('000 - Consolidated'!$A205,'002 - Memory Utilization'!$A$2:$I$1012,9)</f>
        <v>24.38</v>
      </c>
      <c r="M205" t="str">
        <f>VLOOKUP('000 - Consolidated'!$A205,'003 - Storage Utilization'!$A$2:$I$1012,2)</f>
        <v>Microsoft Windows Server 2012 R2 Standard</v>
      </c>
      <c r="N205">
        <f>VLOOKUP('000 - Consolidated'!$A205,'003 - Storage Utilization'!$A$2:$I$1012,3)</f>
        <v>130</v>
      </c>
      <c r="O205">
        <f>VLOOKUP('000 - Consolidated'!$A205,'003 - Storage Utilization'!$A$2:$I$1012,4)</f>
        <v>109</v>
      </c>
      <c r="P205">
        <f>VLOOKUP('000 - Consolidated'!$A205,'003 - Storage Utilization'!$A$2:$I$1012,5)</f>
        <v>21</v>
      </c>
      <c r="Q205">
        <f>VLOOKUP('000 - Consolidated'!$A205,'003 - Storage Utilization'!$A$2:$I$1012,6)</f>
        <v>8</v>
      </c>
      <c r="R205">
        <f>VLOOKUP('000 - Consolidated'!$A205,'003 - Storage Utilization'!$A$2:$I$1012,7)</f>
        <v>1</v>
      </c>
      <c r="S205">
        <f>VLOOKUP('000 - Consolidated'!$A205,'003 - Storage Utilization'!$A$2:$I$1012,8)</f>
        <v>2</v>
      </c>
    </row>
    <row r="206" spans="1:19" x14ac:dyDescent="0.25">
      <c r="A206" t="str">
        <f>'001- CPU Utilization'!A206</f>
        <v>E75L0034</v>
      </c>
      <c r="B206" t="str">
        <f>'001- CPU Utilization'!B206</f>
        <v>E75L0034.lfad.lfnet.se</v>
      </c>
      <c r="C206" t="str">
        <f>'001- CPU Utilization'!C206</f>
        <v>IT Arbetsplats</v>
      </c>
      <c r="D206" t="str">
        <f>'001- CPU Utilization'!D206</f>
        <v>TEST</v>
      </c>
      <c r="E206" t="str">
        <f>'001- CPU Utilization'!E206</f>
        <v>VDI</v>
      </c>
      <c r="F206" t="str">
        <f>'001- CPU Utilization'!F206</f>
        <v>Virtual</v>
      </c>
      <c r="G206">
        <f>'001- CPU Utilization'!G206</f>
        <v>1.1000000000000001</v>
      </c>
      <c r="H206">
        <f>'001- CPU Utilization'!H206</f>
        <v>0.71</v>
      </c>
      <c r="I206">
        <f>'001- CPU Utilization'!I206</f>
        <v>85.84</v>
      </c>
      <c r="J206">
        <f>VLOOKUP('000 - Consolidated'!$A206,'002 - Memory Utilization'!$A$2:$I$1012,7)</f>
        <v>31.59</v>
      </c>
      <c r="K206">
        <f>VLOOKUP('000 - Consolidated'!$A206,'002 - Memory Utilization'!$A$2:$I$1012,8)</f>
        <v>20</v>
      </c>
      <c r="L206">
        <f>VLOOKUP('000 - Consolidated'!$A206,'002 - Memory Utilization'!$A$2:$I$1012,9)</f>
        <v>42.85</v>
      </c>
      <c r="M206" t="str">
        <f>VLOOKUP('000 - Consolidated'!$A206,'003 - Storage Utilization'!$A$2:$I$1012,2)</f>
        <v>Microsoft Windows Server 2012 R2 Standard</v>
      </c>
      <c r="N206">
        <f>VLOOKUP('000 - Consolidated'!$A206,'003 - Storage Utilization'!$A$2:$I$1012,3)</f>
        <v>130</v>
      </c>
      <c r="O206">
        <f>VLOOKUP('000 - Consolidated'!$A206,'003 - Storage Utilization'!$A$2:$I$1012,4)</f>
        <v>109</v>
      </c>
      <c r="P206">
        <f>VLOOKUP('000 - Consolidated'!$A206,'003 - Storage Utilization'!$A$2:$I$1012,5)</f>
        <v>21</v>
      </c>
      <c r="Q206">
        <f>VLOOKUP('000 - Consolidated'!$A206,'003 - Storage Utilization'!$A$2:$I$1012,6)</f>
        <v>8</v>
      </c>
      <c r="R206">
        <f>VLOOKUP('000 - Consolidated'!$A206,'003 - Storage Utilization'!$A$2:$I$1012,7)</f>
        <v>1</v>
      </c>
      <c r="S206">
        <f>VLOOKUP('000 - Consolidated'!$A206,'003 - Storage Utilization'!$A$2:$I$1012,8)</f>
        <v>2</v>
      </c>
    </row>
    <row r="207" spans="1:19" x14ac:dyDescent="0.25">
      <c r="A207" t="str">
        <f>'001- CPU Utilization'!A207</f>
        <v>e75l0035</v>
      </c>
      <c r="B207" t="str">
        <f>'001- CPU Utilization'!B207</f>
        <v>E75L0035.lfad.lfnet.se</v>
      </c>
      <c r="C207" t="str">
        <f>'001- CPU Utilization'!C207</f>
        <v>(empty)</v>
      </c>
      <c r="D207" t="str">
        <f>'001- CPU Utilization'!D207</f>
        <v>TEST</v>
      </c>
      <c r="E207" t="str">
        <f>'001- CPU Utilization'!E207</f>
        <v>Obsolete IT Components</v>
      </c>
      <c r="F207" t="str">
        <f>'001- CPU Utilization'!F207</f>
        <v>Virtual</v>
      </c>
      <c r="G207">
        <f>'001- CPU Utilization'!G207</f>
        <v>1.31</v>
      </c>
      <c r="H207">
        <f>'001- CPU Utilization'!H207</f>
        <v>0.91</v>
      </c>
      <c r="I207">
        <f>'001- CPU Utilization'!I207</f>
        <v>98.33</v>
      </c>
      <c r="J207">
        <f>VLOOKUP('000 - Consolidated'!$A207,'002 - Memory Utilization'!$A$2:$I$1012,7)</f>
        <v>45.44</v>
      </c>
      <c r="K207">
        <f>VLOOKUP('000 - Consolidated'!$A207,'002 - Memory Utilization'!$A$2:$I$1012,8)</f>
        <v>21.71</v>
      </c>
      <c r="L207">
        <f>VLOOKUP('000 - Consolidated'!$A207,'002 - Memory Utilization'!$A$2:$I$1012,9)</f>
        <v>57.73</v>
      </c>
      <c r="M207" t="str">
        <f>VLOOKUP('000 - Consolidated'!$A207,'003 - Storage Utilization'!$A$2:$I$1012,2)</f>
        <v>Microsoft Windows Server 2012 R2 Standard</v>
      </c>
      <c r="N207">
        <f>VLOOKUP('000 - Consolidated'!$A207,'003 - Storage Utilization'!$A$2:$I$1012,3)</f>
        <v>130</v>
      </c>
      <c r="O207">
        <f>VLOOKUP('000 - Consolidated'!$A207,'003 - Storage Utilization'!$A$2:$I$1012,4)</f>
        <v>104</v>
      </c>
      <c r="P207">
        <f>VLOOKUP('000 - Consolidated'!$A207,'003 - Storage Utilization'!$A$2:$I$1012,5)</f>
        <v>26</v>
      </c>
      <c r="Q207">
        <f>VLOOKUP('000 - Consolidated'!$A207,'003 - Storage Utilization'!$A$2:$I$1012,6)</f>
        <v>8</v>
      </c>
      <c r="R207">
        <f>VLOOKUP('000 - Consolidated'!$A207,'003 - Storage Utilization'!$A$2:$I$1012,7)</f>
        <v>1</v>
      </c>
      <c r="S207">
        <f>VLOOKUP('000 - Consolidated'!$A207,'003 - Storage Utilization'!$A$2:$I$1012,8)</f>
        <v>2</v>
      </c>
    </row>
    <row r="208" spans="1:19" x14ac:dyDescent="0.25">
      <c r="A208" t="str">
        <f>'001- CPU Utilization'!A208</f>
        <v>e75l0036</v>
      </c>
      <c r="B208" t="str">
        <f>'001- CPU Utilization'!B208</f>
        <v>E75L0036.lfad.lfnet.se</v>
      </c>
      <c r="C208" t="str">
        <f>'001- CPU Utilization'!C208</f>
        <v>IT Arbetsplats</v>
      </c>
      <c r="D208" t="str">
        <f>'001- CPU Utilization'!D208</f>
        <v>TEST</v>
      </c>
      <c r="E208" t="str">
        <f>'001- CPU Utilization'!E208</f>
        <v>VDI</v>
      </c>
      <c r="F208" t="str">
        <f>'001- CPU Utilization'!F208</f>
        <v>Virtual</v>
      </c>
      <c r="G208">
        <f>'001- CPU Utilization'!G208</f>
        <v>0.98</v>
      </c>
      <c r="H208">
        <f>'001- CPU Utilization'!H208</f>
        <v>0.53</v>
      </c>
      <c r="I208">
        <f>'001- CPU Utilization'!I208</f>
        <v>78.63</v>
      </c>
      <c r="J208">
        <f>VLOOKUP('000 - Consolidated'!$A208,'002 - Memory Utilization'!$A$2:$I$1012,7)</f>
        <v>13.37</v>
      </c>
      <c r="K208">
        <f>VLOOKUP('000 - Consolidated'!$A208,'002 - Memory Utilization'!$A$2:$I$1012,8)</f>
        <v>9.35</v>
      </c>
      <c r="L208">
        <f>VLOOKUP('000 - Consolidated'!$A208,'002 - Memory Utilization'!$A$2:$I$1012,9)</f>
        <v>27.48</v>
      </c>
      <c r="M208" t="str">
        <f>VLOOKUP('000 - Consolidated'!$A208,'003 - Storage Utilization'!$A$2:$I$1012,2)</f>
        <v>Microsoft Windows Server 2012 R2 Standard</v>
      </c>
      <c r="N208">
        <f>VLOOKUP('000 - Consolidated'!$A208,'003 - Storage Utilization'!$A$2:$I$1012,3)</f>
        <v>130</v>
      </c>
      <c r="O208">
        <f>VLOOKUP('000 - Consolidated'!$A208,'003 - Storage Utilization'!$A$2:$I$1012,4)</f>
        <v>115</v>
      </c>
      <c r="P208">
        <f>VLOOKUP('000 - Consolidated'!$A208,'003 - Storage Utilization'!$A$2:$I$1012,5)</f>
        <v>15</v>
      </c>
      <c r="Q208">
        <f>VLOOKUP('000 - Consolidated'!$A208,'003 - Storage Utilization'!$A$2:$I$1012,6)</f>
        <v>8</v>
      </c>
      <c r="R208">
        <f>VLOOKUP('000 - Consolidated'!$A208,'003 - Storage Utilization'!$A$2:$I$1012,7)</f>
        <v>1</v>
      </c>
      <c r="S208">
        <f>VLOOKUP('000 - Consolidated'!$A208,'003 - Storage Utilization'!$A$2:$I$1012,8)</f>
        <v>2</v>
      </c>
    </row>
    <row r="209" spans="1:19" x14ac:dyDescent="0.25">
      <c r="A209" t="str">
        <f>'001- CPU Utilization'!A209</f>
        <v>e75l0037</v>
      </c>
      <c r="B209" t="str">
        <f>'001- CPU Utilization'!B209</f>
        <v>E75L0037.lfad.lfnet.se</v>
      </c>
      <c r="C209" t="str">
        <f>'001- CPU Utilization'!C209</f>
        <v>IT Arbetsplats</v>
      </c>
      <c r="D209" t="str">
        <f>'001- CPU Utilization'!D209</f>
        <v>TEST</v>
      </c>
      <c r="E209" t="str">
        <f>'001- CPU Utilization'!E209</f>
        <v>VDI</v>
      </c>
      <c r="F209" t="str">
        <f>'001- CPU Utilization'!F209</f>
        <v>Virtual</v>
      </c>
      <c r="G209">
        <f>'001- CPU Utilization'!G209</f>
        <v>0.93</v>
      </c>
      <c r="H209">
        <f>'001- CPU Utilization'!H209</f>
        <v>0.55000000000000004</v>
      </c>
      <c r="I209">
        <f>'001- CPU Utilization'!I209</f>
        <v>69.73</v>
      </c>
      <c r="J209">
        <f>VLOOKUP('000 - Consolidated'!$A209,'002 - Memory Utilization'!$A$2:$I$1012,7)</f>
        <v>13.12</v>
      </c>
      <c r="K209">
        <f>VLOOKUP('000 - Consolidated'!$A209,'002 - Memory Utilization'!$A$2:$I$1012,8)</f>
        <v>9.2899999999999991</v>
      </c>
      <c r="L209">
        <f>VLOOKUP('000 - Consolidated'!$A209,'002 - Memory Utilization'!$A$2:$I$1012,9)</f>
        <v>25.2</v>
      </c>
      <c r="M209" t="str">
        <f>VLOOKUP('000 - Consolidated'!$A209,'003 - Storage Utilization'!$A$2:$I$1012,2)</f>
        <v>Microsoft Windows Server 2012 R2 Standard</v>
      </c>
      <c r="N209">
        <f>VLOOKUP('000 - Consolidated'!$A209,'003 - Storage Utilization'!$A$2:$I$1012,3)</f>
        <v>130</v>
      </c>
      <c r="O209">
        <f>VLOOKUP('000 - Consolidated'!$A209,'003 - Storage Utilization'!$A$2:$I$1012,4)</f>
        <v>115</v>
      </c>
      <c r="P209">
        <f>VLOOKUP('000 - Consolidated'!$A209,'003 - Storage Utilization'!$A$2:$I$1012,5)</f>
        <v>15</v>
      </c>
      <c r="Q209">
        <f>VLOOKUP('000 - Consolidated'!$A209,'003 - Storage Utilization'!$A$2:$I$1012,6)</f>
        <v>8</v>
      </c>
      <c r="R209">
        <f>VLOOKUP('000 - Consolidated'!$A209,'003 - Storage Utilization'!$A$2:$I$1012,7)</f>
        <v>1</v>
      </c>
      <c r="S209">
        <f>VLOOKUP('000 - Consolidated'!$A209,'003 - Storage Utilization'!$A$2:$I$1012,8)</f>
        <v>2</v>
      </c>
    </row>
    <row r="210" spans="1:19" x14ac:dyDescent="0.25">
      <c r="A210" t="str">
        <f>'001- CPU Utilization'!A210</f>
        <v>E75L0038</v>
      </c>
      <c r="B210" t="str">
        <f>'001- CPU Utilization'!B210</f>
        <v>E75L0038.lfad.lfnet.se</v>
      </c>
      <c r="C210" t="str">
        <f>'001- CPU Utilization'!C210</f>
        <v>IT Arbetsplats</v>
      </c>
      <c r="D210" t="str">
        <f>'001- CPU Utilization'!D210</f>
        <v>TEST</v>
      </c>
      <c r="E210" t="str">
        <f>'001- CPU Utilization'!E210</f>
        <v>VDI</v>
      </c>
      <c r="F210" t="str">
        <f>'001- CPU Utilization'!F210</f>
        <v>Virtual</v>
      </c>
      <c r="G210">
        <f>'001- CPU Utilization'!G210</f>
        <v>0.94</v>
      </c>
      <c r="H210">
        <f>'001- CPU Utilization'!H210</f>
        <v>0.55000000000000004</v>
      </c>
      <c r="I210">
        <f>'001- CPU Utilization'!I210</f>
        <v>99.44</v>
      </c>
      <c r="J210">
        <f>VLOOKUP('000 - Consolidated'!$A210,'002 - Memory Utilization'!$A$2:$I$1012,7)</f>
        <v>12.46</v>
      </c>
      <c r="K210">
        <f>VLOOKUP('000 - Consolidated'!$A210,'002 - Memory Utilization'!$A$2:$I$1012,8)</f>
        <v>9.33</v>
      </c>
      <c r="L210">
        <f>VLOOKUP('000 - Consolidated'!$A210,'002 - Memory Utilization'!$A$2:$I$1012,9)</f>
        <v>24.31</v>
      </c>
      <c r="M210" t="str">
        <f>VLOOKUP('000 - Consolidated'!$A210,'003 - Storage Utilization'!$A$2:$I$1012,2)</f>
        <v>Microsoft Windows Server 2012 R2 Standard</v>
      </c>
      <c r="N210">
        <f>VLOOKUP('000 - Consolidated'!$A210,'003 - Storage Utilization'!$A$2:$I$1012,3)</f>
        <v>130</v>
      </c>
      <c r="O210">
        <f>VLOOKUP('000 - Consolidated'!$A210,'003 - Storage Utilization'!$A$2:$I$1012,4)</f>
        <v>115</v>
      </c>
      <c r="P210">
        <f>VLOOKUP('000 - Consolidated'!$A210,'003 - Storage Utilization'!$A$2:$I$1012,5)</f>
        <v>15</v>
      </c>
      <c r="Q210">
        <f>VLOOKUP('000 - Consolidated'!$A210,'003 - Storage Utilization'!$A$2:$I$1012,6)</f>
        <v>8</v>
      </c>
      <c r="R210">
        <f>VLOOKUP('000 - Consolidated'!$A210,'003 - Storage Utilization'!$A$2:$I$1012,7)</f>
        <v>1</v>
      </c>
      <c r="S210">
        <f>VLOOKUP('000 - Consolidated'!$A210,'003 - Storage Utilization'!$A$2:$I$1012,8)</f>
        <v>2</v>
      </c>
    </row>
    <row r="211" spans="1:19" x14ac:dyDescent="0.25">
      <c r="A211" t="str">
        <f>'001- CPU Utilization'!A211</f>
        <v>e75l0039</v>
      </c>
      <c r="B211" t="str">
        <f>'001- CPU Utilization'!B211</f>
        <v>E75L0039.lfad.lfnet.se</v>
      </c>
      <c r="C211" t="str">
        <f>'001- CPU Utilization'!C211</f>
        <v>(empty)</v>
      </c>
      <c r="D211" t="str">
        <f>'001- CPU Utilization'!D211</f>
        <v>TEST</v>
      </c>
      <c r="E211" t="str">
        <f>'001- CPU Utilization'!E211</f>
        <v>Obsolete IT Components</v>
      </c>
      <c r="F211" t="str">
        <f>'001- CPU Utilization'!F211</f>
        <v>Virtual</v>
      </c>
      <c r="G211">
        <f>'001- CPU Utilization'!G211</f>
        <v>0.72</v>
      </c>
      <c r="H211">
        <f>'001- CPU Utilization'!H211</f>
        <v>0.06</v>
      </c>
      <c r="I211">
        <f>'001- CPU Utilization'!I211</f>
        <v>66.92</v>
      </c>
      <c r="J211">
        <f>VLOOKUP('000 - Consolidated'!$A211,'002 - Memory Utilization'!$A$2:$I$1012,7)</f>
        <v>64.37</v>
      </c>
      <c r="K211">
        <f>VLOOKUP('000 - Consolidated'!$A211,'002 - Memory Utilization'!$A$2:$I$1012,8)</f>
        <v>10.25</v>
      </c>
      <c r="L211">
        <f>VLOOKUP('000 - Consolidated'!$A211,'002 - Memory Utilization'!$A$2:$I$1012,9)</f>
        <v>70.88</v>
      </c>
      <c r="M211" t="str">
        <f>VLOOKUP('000 - Consolidated'!$A211,'003 - Storage Utilization'!$A$2:$I$1012,2)</f>
        <v>Microsoft Windows Server 2012 R2 Standard</v>
      </c>
      <c r="N211">
        <f>VLOOKUP('000 - Consolidated'!$A211,'003 - Storage Utilization'!$A$2:$I$1012,3)</f>
        <v>130</v>
      </c>
      <c r="O211">
        <f>VLOOKUP('000 - Consolidated'!$A211,'003 - Storage Utilization'!$A$2:$I$1012,4)</f>
        <v>65</v>
      </c>
      <c r="P211">
        <f>VLOOKUP('000 - Consolidated'!$A211,'003 - Storage Utilization'!$A$2:$I$1012,5)</f>
        <v>65</v>
      </c>
      <c r="Q211">
        <f>VLOOKUP('000 - Consolidated'!$A211,'003 - Storage Utilization'!$A$2:$I$1012,6)</f>
        <v>12</v>
      </c>
      <c r="R211">
        <f>VLOOKUP('000 - Consolidated'!$A211,'003 - Storage Utilization'!$A$2:$I$1012,7)</f>
        <v>1</v>
      </c>
      <c r="S211">
        <f>VLOOKUP('000 - Consolidated'!$A211,'003 - Storage Utilization'!$A$2:$I$1012,8)</f>
        <v>4</v>
      </c>
    </row>
    <row r="212" spans="1:19" x14ac:dyDescent="0.25">
      <c r="A212" t="str">
        <f>'001- CPU Utilization'!A212</f>
        <v>e75l0040</v>
      </c>
      <c r="B212" t="str">
        <f>'001- CPU Utilization'!B212</f>
        <v>e75l0040.lfad.lfnet.se</v>
      </c>
      <c r="C212" t="str">
        <f>'001- CPU Utilization'!C212</f>
        <v>IT Arbetsplats</v>
      </c>
      <c r="D212" t="str">
        <f>'001- CPU Utilization'!D212</f>
        <v>TEST</v>
      </c>
      <c r="E212" t="str">
        <f>'001- CPU Utilization'!E212</f>
        <v>VDI</v>
      </c>
      <c r="F212" t="str">
        <f>'001- CPU Utilization'!F212</f>
        <v>Virtual</v>
      </c>
      <c r="G212">
        <f>'001- CPU Utilization'!G212</f>
        <v>0.93</v>
      </c>
      <c r="H212">
        <f>'001- CPU Utilization'!H212</f>
        <v>0</v>
      </c>
      <c r="I212">
        <f>'001- CPU Utilization'!I212</f>
        <v>75.47</v>
      </c>
      <c r="J212">
        <f>VLOOKUP('000 - Consolidated'!$A212,'002 - Memory Utilization'!$A$2:$I$1012,7)</f>
        <v>9.2899999999999991</v>
      </c>
      <c r="K212">
        <f>VLOOKUP('000 - Consolidated'!$A212,'002 - Memory Utilization'!$A$2:$I$1012,8)</f>
        <v>6.88</v>
      </c>
      <c r="L212">
        <f>VLOOKUP('000 - Consolidated'!$A212,'002 - Memory Utilization'!$A$2:$I$1012,9)</f>
        <v>16.559999999999999</v>
      </c>
      <c r="M212" t="str">
        <f>VLOOKUP('000 - Consolidated'!$A212,'003 - Storage Utilization'!$A$2:$I$1012,2)</f>
        <v>Microsoft Windows Server 2012 R2 Standard</v>
      </c>
      <c r="N212">
        <f>VLOOKUP('000 - Consolidated'!$A212,'003 - Storage Utilization'!$A$2:$I$1012,3)</f>
        <v>130</v>
      </c>
      <c r="O212">
        <f>VLOOKUP('000 - Consolidated'!$A212,'003 - Storage Utilization'!$A$2:$I$1012,4)</f>
        <v>114</v>
      </c>
      <c r="P212">
        <f>VLOOKUP('000 - Consolidated'!$A212,'003 - Storage Utilization'!$A$2:$I$1012,5)</f>
        <v>16</v>
      </c>
      <c r="Q212">
        <f>VLOOKUP('000 - Consolidated'!$A212,'003 - Storage Utilization'!$A$2:$I$1012,6)</f>
        <v>12</v>
      </c>
      <c r="R212">
        <f>VLOOKUP('000 - Consolidated'!$A212,'003 - Storage Utilization'!$A$2:$I$1012,7)</f>
        <v>1</v>
      </c>
      <c r="S212">
        <f>VLOOKUP('000 - Consolidated'!$A212,'003 - Storage Utilization'!$A$2:$I$1012,8)</f>
        <v>2</v>
      </c>
    </row>
    <row r="213" spans="1:19" x14ac:dyDescent="0.25">
      <c r="A213" t="str">
        <f>'001- CPU Utilization'!A213</f>
        <v>e75l0041</v>
      </c>
      <c r="B213" t="str">
        <f>'001- CPU Utilization'!B213</f>
        <v>E75L0041.lfad.lfnet.se</v>
      </c>
      <c r="C213" t="str">
        <f>'001- CPU Utilization'!C213</f>
        <v>IT Arbetsplats</v>
      </c>
      <c r="D213" t="str">
        <f>'001- CPU Utilization'!D213</f>
        <v>TEST</v>
      </c>
      <c r="E213" t="str">
        <f>'001- CPU Utilization'!E213</f>
        <v>VDI</v>
      </c>
      <c r="F213" t="str">
        <f>'001- CPU Utilization'!F213</f>
        <v>Virtual</v>
      </c>
      <c r="G213">
        <f>'001- CPU Utilization'!G213</f>
        <v>0.91</v>
      </c>
      <c r="H213">
        <f>'001- CPU Utilization'!H213</f>
        <v>0.19</v>
      </c>
      <c r="I213">
        <f>'001- CPU Utilization'!I213</f>
        <v>86.08</v>
      </c>
      <c r="J213">
        <f>VLOOKUP('000 - Consolidated'!$A213,'002 - Memory Utilization'!$A$2:$I$1012,7)</f>
        <v>7.24</v>
      </c>
      <c r="K213">
        <f>VLOOKUP('000 - Consolidated'!$A213,'002 - Memory Utilization'!$A$2:$I$1012,8)</f>
        <v>5.34</v>
      </c>
      <c r="L213">
        <f>VLOOKUP('000 - Consolidated'!$A213,'002 - Memory Utilization'!$A$2:$I$1012,9)</f>
        <v>13.28</v>
      </c>
      <c r="M213" t="str">
        <f>VLOOKUP('000 - Consolidated'!$A213,'003 - Storage Utilization'!$A$2:$I$1012,2)</f>
        <v>Microsoft Windows Server 2012 R2 Standard</v>
      </c>
      <c r="N213">
        <f>VLOOKUP('000 - Consolidated'!$A213,'003 - Storage Utilization'!$A$2:$I$1012,3)</f>
        <v>580</v>
      </c>
      <c r="O213">
        <f>VLOOKUP('000 - Consolidated'!$A213,'003 - Storage Utilization'!$A$2:$I$1012,4)</f>
        <v>560</v>
      </c>
      <c r="P213">
        <f>VLOOKUP('000 - Consolidated'!$A213,'003 - Storage Utilization'!$A$2:$I$1012,5)</f>
        <v>20</v>
      </c>
      <c r="Q213">
        <f>VLOOKUP('000 - Consolidated'!$A213,'003 - Storage Utilization'!$A$2:$I$1012,6)</f>
        <v>12</v>
      </c>
      <c r="R213">
        <f>VLOOKUP('000 - Consolidated'!$A213,'003 - Storage Utilization'!$A$2:$I$1012,7)</f>
        <v>1</v>
      </c>
      <c r="S213">
        <f>VLOOKUP('000 - Consolidated'!$A213,'003 - Storage Utilization'!$A$2:$I$1012,8)</f>
        <v>2</v>
      </c>
    </row>
    <row r="214" spans="1:19" x14ac:dyDescent="0.25">
      <c r="A214" t="str">
        <f>'001- CPU Utilization'!A214</f>
        <v>e75l0042</v>
      </c>
      <c r="B214" t="str">
        <f>'001- CPU Utilization'!B214</f>
        <v>E75L0042.lfad.lfnet.se</v>
      </c>
      <c r="C214" t="str">
        <f>'001- CPU Utilization'!C214</f>
        <v>IT Arbetsplats</v>
      </c>
      <c r="D214" t="str">
        <f>'001- CPU Utilization'!D214</f>
        <v>PROD</v>
      </c>
      <c r="E214" t="str">
        <f>'001- CPU Utilization'!E214</f>
        <v>VDI</v>
      </c>
      <c r="F214" t="str">
        <f>'001- CPU Utilization'!F214</f>
        <v>Virtual</v>
      </c>
      <c r="G214">
        <f>'001- CPU Utilization'!G214</f>
        <v>2.5299999999999998</v>
      </c>
      <c r="H214">
        <f>'001- CPU Utilization'!H214</f>
        <v>0.45</v>
      </c>
      <c r="I214">
        <f>'001- CPU Utilization'!I214</f>
        <v>46.97</v>
      </c>
      <c r="J214">
        <f>VLOOKUP('000 - Consolidated'!$A214,'002 - Memory Utilization'!$A$2:$I$1012,7)</f>
        <v>32.07</v>
      </c>
      <c r="K214">
        <f>VLOOKUP('000 - Consolidated'!$A214,'002 - Memory Utilization'!$A$2:$I$1012,8)</f>
        <v>14.29</v>
      </c>
      <c r="L214">
        <f>VLOOKUP('000 - Consolidated'!$A214,'002 - Memory Utilization'!$A$2:$I$1012,9)</f>
        <v>41.62</v>
      </c>
      <c r="M214" t="str">
        <f>VLOOKUP('000 - Consolidated'!$A214,'003 - Storage Utilization'!$A$2:$I$1012,2)</f>
        <v>Microsoft Windows Server 2012 R2 Standard</v>
      </c>
      <c r="N214">
        <f>VLOOKUP('000 - Consolidated'!$A214,'003 - Storage Utilization'!$A$2:$I$1012,3)</f>
        <v>130</v>
      </c>
      <c r="O214">
        <f>VLOOKUP('000 - Consolidated'!$A214,'003 - Storage Utilization'!$A$2:$I$1012,4)</f>
        <v>76</v>
      </c>
      <c r="P214">
        <f>VLOOKUP('000 - Consolidated'!$A214,'003 - Storage Utilization'!$A$2:$I$1012,5)</f>
        <v>54</v>
      </c>
      <c r="Q214">
        <f>VLOOKUP('000 - Consolidated'!$A214,'003 - Storage Utilization'!$A$2:$I$1012,6)</f>
        <v>16</v>
      </c>
      <c r="R214">
        <f>VLOOKUP('000 - Consolidated'!$A214,'003 - Storage Utilization'!$A$2:$I$1012,7)</f>
        <v>1</v>
      </c>
      <c r="S214">
        <f>VLOOKUP('000 - Consolidated'!$A214,'003 - Storage Utilization'!$A$2:$I$1012,8)</f>
        <v>4</v>
      </c>
    </row>
    <row r="215" spans="1:19" x14ac:dyDescent="0.25">
      <c r="A215" t="str">
        <f>'001- CPU Utilization'!A215</f>
        <v>E75L0043</v>
      </c>
      <c r="B215" t="str">
        <f>'001- CPU Utilization'!B215</f>
        <v>E75L0043.lfad.lfnet.se</v>
      </c>
      <c r="C215" t="str">
        <f>'001- CPU Utilization'!C215</f>
        <v>IT Arbetsplats</v>
      </c>
      <c r="D215" t="str">
        <f>'001- CPU Utilization'!D215</f>
        <v>PROD</v>
      </c>
      <c r="E215" t="str">
        <f>'001- CPU Utilization'!E215</f>
        <v>VDI</v>
      </c>
      <c r="F215" t="str">
        <f>'001- CPU Utilization'!F215</f>
        <v>Virtual</v>
      </c>
      <c r="G215">
        <f>'001- CPU Utilization'!G215</f>
        <v>1.71</v>
      </c>
      <c r="H215">
        <f>'001- CPU Utilization'!H215</f>
        <v>0.46</v>
      </c>
      <c r="I215">
        <f>'001- CPU Utilization'!I215</f>
        <v>63.31</v>
      </c>
      <c r="J215">
        <f>VLOOKUP('000 - Consolidated'!$A215,'002 - Memory Utilization'!$A$2:$I$1012,7)</f>
        <v>37.76</v>
      </c>
      <c r="K215">
        <f>VLOOKUP('000 - Consolidated'!$A215,'002 - Memory Utilization'!$A$2:$I$1012,8)</f>
        <v>13.68</v>
      </c>
      <c r="L215">
        <f>VLOOKUP('000 - Consolidated'!$A215,'002 - Memory Utilization'!$A$2:$I$1012,9)</f>
        <v>54.6</v>
      </c>
      <c r="M215" t="str">
        <f>VLOOKUP('000 - Consolidated'!$A215,'003 - Storage Utilization'!$A$2:$I$1012,2)</f>
        <v>Microsoft Windows Server 2012 R2 Standard</v>
      </c>
      <c r="N215">
        <f>VLOOKUP('000 - Consolidated'!$A215,'003 - Storage Utilization'!$A$2:$I$1012,3)</f>
        <v>130</v>
      </c>
      <c r="O215">
        <f>VLOOKUP('000 - Consolidated'!$A215,'003 - Storage Utilization'!$A$2:$I$1012,4)</f>
        <v>92</v>
      </c>
      <c r="P215">
        <f>VLOOKUP('000 - Consolidated'!$A215,'003 - Storage Utilization'!$A$2:$I$1012,5)</f>
        <v>38</v>
      </c>
      <c r="Q215">
        <f>VLOOKUP('000 - Consolidated'!$A215,'003 - Storage Utilization'!$A$2:$I$1012,6)</f>
        <v>16</v>
      </c>
      <c r="R215">
        <f>VLOOKUP('000 - Consolidated'!$A215,'003 - Storage Utilization'!$A$2:$I$1012,7)</f>
        <v>1</v>
      </c>
      <c r="S215">
        <f>VLOOKUP('000 - Consolidated'!$A215,'003 - Storage Utilization'!$A$2:$I$1012,8)</f>
        <v>4</v>
      </c>
    </row>
    <row r="216" spans="1:19" x14ac:dyDescent="0.25">
      <c r="A216" t="str">
        <f>'001- CPU Utilization'!A216</f>
        <v>e75l0044</v>
      </c>
      <c r="B216" t="str">
        <f>'001- CPU Utilization'!B216</f>
        <v>E75L0044.lfad.lfnet.se</v>
      </c>
      <c r="C216" t="str">
        <f>'001- CPU Utilization'!C216</f>
        <v>IT Arbetsplats</v>
      </c>
      <c r="D216" t="str">
        <f>'001- CPU Utilization'!D216</f>
        <v>PROD</v>
      </c>
      <c r="E216" t="str">
        <f>'001- CPU Utilization'!E216</f>
        <v>VDI</v>
      </c>
      <c r="F216" t="str">
        <f>'001- CPU Utilization'!F216</f>
        <v>Virtual</v>
      </c>
      <c r="G216">
        <f>'001- CPU Utilization'!G216</f>
        <v>0.55000000000000004</v>
      </c>
      <c r="H216">
        <f>'001- CPU Utilization'!H216</f>
        <v>0.26</v>
      </c>
      <c r="I216">
        <f>'001- CPU Utilization'!I216</f>
        <v>28.26</v>
      </c>
      <c r="J216">
        <f>VLOOKUP('000 - Consolidated'!$A216,'002 - Memory Utilization'!$A$2:$I$1012,7)</f>
        <v>6.86</v>
      </c>
      <c r="K216">
        <f>VLOOKUP('000 - Consolidated'!$A216,'002 - Memory Utilization'!$A$2:$I$1012,8)</f>
        <v>3.91</v>
      </c>
      <c r="L216">
        <f>VLOOKUP('000 - Consolidated'!$A216,'002 - Memory Utilization'!$A$2:$I$1012,9)</f>
        <v>13.08</v>
      </c>
      <c r="M216" t="str">
        <f>VLOOKUP('000 - Consolidated'!$A216,'003 - Storage Utilization'!$A$2:$I$1012,2)</f>
        <v>Microsoft Windows Server 2012 R2 Standard</v>
      </c>
      <c r="N216">
        <f>VLOOKUP('000 - Consolidated'!$A216,'003 - Storage Utilization'!$A$2:$I$1012,3)</f>
        <v>130</v>
      </c>
      <c r="O216">
        <f>VLOOKUP('000 - Consolidated'!$A216,'003 - Storage Utilization'!$A$2:$I$1012,4)</f>
        <v>103</v>
      </c>
      <c r="P216">
        <f>VLOOKUP('000 - Consolidated'!$A216,'003 - Storage Utilization'!$A$2:$I$1012,5)</f>
        <v>27</v>
      </c>
      <c r="Q216">
        <f>VLOOKUP('000 - Consolidated'!$A216,'003 - Storage Utilization'!$A$2:$I$1012,6)</f>
        <v>16</v>
      </c>
      <c r="R216">
        <f>VLOOKUP('000 - Consolidated'!$A216,'003 - Storage Utilization'!$A$2:$I$1012,7)</f>
        <v>1</v>
      </c>
      <c r="S216">
        <f>VLOOKUP('000 - Consolidated'!$A216,'003 - Storage Utilization'!$A$2:$I$1012,8)</f>
        <v>4</v>
      </c>
    </row>
    <row r="217" spans="1:19" x14ac:dyDescent="0.25">
      <c r="A217" t="str">
        <f>'001- CPU Utilization'!A217</f>
        <v>e75l0045</v>
      </c>
      <c r="B217" t="str">
        <f>'001- CPU Utilization'!B217</f>
        <v>E75L0045.lfad.lfnet.se</v>
      </c>
      <c r="C217" t="str">
        <f>'001- CPU Utilization'!C217</f>
        <v>IT Arbetsplats</v>
      </c>
      <c r="D217" t="str">
        <f>'001- CPU Utilization'!D217</f>
        <v>PROD</v>
      </c>
      <c r="E217" t="str">
        <f>'001- CPU Utilization'!E217</f>
        <v>VDI</v>
      </c>
      <c r="F217" t="str">
        <f>'001- CPU Utilization'!F217</f>
        <v>Virtual</v>
      </c>
      <c r="G217">
        <f>'001- CPU Utilization'!G217</f>
        <v>0.53</v>
      </c>
      <c r="H217">
        <f>'001- CPU Utilization'!H217</f>
        <v>0.27</v>
      </c>
      <c r="I217">
        <f>'001- CPU Utilization'!I217</f>
        <v>57.88</v>
      </c>
      <c r="J217">
        <f>VLOOKUP('000 - Consolidated'!$A217,'002 - Memory Utilization'!$A$2:$I$1012,7)</f>
        <v>5.54</v>
      </c>
      <c r="K217">
        <f>VLOOKUP('000 - Consolidated'!$A217,'002 - Memory Utilization'!$A$2:$I$1012,8)</f>
        <v>4.37</v>
      </c>
      <c r="L217">
        <f>VLOOKUP('000 - Consolidated'!$A217,'002 - Memory Utilization'!$A$2:$I$1012,9)</f>
        <v>10.74</v>
      </c>
      <c r="M217" t="str">
        <f>VLOOKUP('000 - Consolidated'!$A217,'003 - Storage Utilization'!$A$2:$I$1012,2)</f>
        <v>Microsoft Windows Server 2012 R2 Standard</v>
      </c>
      <c r="N217">
        <f>VLOOKUP('000 - Consolidated'!$A217,'003 - Storage Utilization'!$A$2:$I$1012,3)</f>
        <v>130</v>
      </c>
      <c r="O217">
        <f>VLOOKUP('000 - Consolidated'!$A217,'003 - Storage Utilization'!$A$2:$I$1012,4)</f>
        <v>104</v>
      </c>
      <c r="P217">
        <f>VLOOKUP('000 - Consolidated'!$A217,'003 - Storage Utilization'!$A$2:$I$1012,5)</f>
        <v>26</v>
      </c>
      <c r="Q217">
        <f>VLOOKUP('000 - Consolidated'!$A217,'003 - Storage Utilization'!$A$2:$I$1012,6)</f>
        <v>16</v>
      </c>
      <c r="R217">
        <f>VLOOKUP('000 - Consolidated'!$A217,'003 - Storage Utilization'!$A$2:$I$1012,7)</f>
        <v>1</v>
      </c>
      <c r="S217">
        <f>VLOOKUP('000 - Consolidated'!$A217,'003 - Storage Utilization'!$A$2:$I$1012,8)</f>
        <v>4</v>
      </c>
    </row>
    <row r="218" spans="1:19" x14ac:dyDescent="0.25">
      <c r="A218" t="str">
        <f>'001- CPU Utilization'!A218</f>
        <v>e75l0046</v>
      </c>
      <c r="B218" t="str">
        <f>'001- CPU Utilization'!B218</f>
        <v>E75L0046.lfad.lfnet.se</v>
      </c>
      <c r="C218" t="str">
        <f>'001- CPU Utilization'!C218</f>
        <v>IT Arbetsplats</v>
      </c>
      <c r="D218" t="str">
        <f>'001- CPU Utilization'!D218</f>
        <v>PROD</v>
      </c>
      <c r="E218" t="str">
        <f>'001- CPU Utilization'!E218</f>
        <v>VDI</v>
      </c>
      <c r="F218" t="str">
        <f>'001- CPU Utilization'!F218</f>
        <v>Virtual</v>
      </c>
      <c r="G218">
        <f>'001- CPU Utilization'!G218</f>
        <v>0.5</v>
      </c>
      <c r="H218">
        <f>'001- CPU Utilization'!H218</f>
        <v>0.26</v>
      </c>
      <c r="I218">
        <f>'001- CPU Utilization'!I218</f>
        <v>77.180000000000007</v>
      </c>
      <c r="J218">
        <f>VLOOKUP('000 - Consolidated'!$A218,'002 - Memory Utilization'!$A$2:$I$1012,7)</f>
        <v>7.83</v>
      </c>
      <c r="K218">
        <f>VLOOKUP('000 - Consolidated'!$A218,'002 - Memory Utilization'!$A$2:$I$1012,8)</f>
        <v>5.49</v>
      </c>
      <c r="L218">
        <f>VLOOKUP('000 - Consolidated'!$A218,'002 - Memory Utilization'!$A$2:$I$1012,9)</f>
        <v>14.76</v>
      </c>
      <c r="M218" t="str">
        <f>VLOOKUP('000 - Consolidated'!$A218,'003 - Storage Utilization'!$A$2:$I$1012,2)</f>
        <v>Microsoft Windows Server 2012 R2 Standard</v>
      </c>
      <c r="N218">
        <f>VLOOKUP('000 - Consolidated'!$A218,'003 - Storage Utilization'!$A$2:$I$1012,3)</f>
        <v>130</v>
      </c>
      <c r="O218">
        <f>VLOOKUP('000 - Consolidated'!$A218,'003 - Storage Utilization'!$A$2:$I$1012,4)</f>
        <v>99</v>
      </c>
      <c r="P218">
        <f>VLOOKUP('000 - Consolidated'!$A218,'003 - Storage Utilization'!$A$2:$I$1012,5)</f>
        <v>31</v>
      </c>
      <c r="Q218">
        <f>VLOOKUP('000 - Consolidated'!$A218,'003 - Storage Utilization'!$A$2:$I$1012,6)</f>
        <v>16</v>
      </c>
      <c r="R218">
        <f>VLOOKUP('000 - Consolidated'!$A218,'003 - Storage Utilization'!$A$2:$I$1012,7)</f>
        <v>1</v>
      </c>
      <c r="S218">
        <f>VLOOKUP('000 - Consolidated'!$A218,'003 - Storage Utilization'!$A$2:$I$1012,8)</f>
        <v>4</v>
      </c>
    </row>
    <row r="219" spans="1:19" x14ac:dyDescent="0.25">
      <c r="A219" t="str">
        <f>'001- CPU Utilization'!A219</f>
        <v>e75l0047</v>
      </c>
      <c r="B219" t="str">
        <f>'001- CPU Utilization'!B219</f>
        <v>E75L0047.lfad.lfnet.se</v>
      </c>
      <c r="C219" t="str">
        <f>'001- CPU Utilization'!C219</f>
        <v>IT Arbetsplats</v>
      </c>
      <c r="D219" t="str">
        <f>'001- CPU Utilization'!D219</f>
        <v>PROD</v>
      </c>
      <c r="E219" t="str">
        <f>'001- CPU Utilization'!E219</f>
        <v>VDI</v>
      </c>
      <c r="F219" t="str">
        <f>'001- CPU Utilization'!F219</f>
        <v>Virtual</v>
      </c>
      <c r="G219">
        <f>'001- CPU Utilization'!G219</f>
        <v>0.64</v>
      </c>
      <c r="H219">
        <f>'001- CPU Utilization'!H219</f>
        <v>0.34</v>
      </c>
      <c r="I219">
        <f>'001- CPU Utilization'!I219</f>
        <v>85.37</v>
      </c>
      <c r="J219">
        <f>VLOOKUP('000 - Consolidated'!$A219,'002 - Memory Utilization'!$A$2:$I$1012,7)</f>
        <v>30.53</v>
      </c>
      <c r="K219">
        <f>VLOOKUP('000 - Consolidated'!$A219,'002 - Memory Utilization'!$A$2:$I$1012,8)</f>
        <v>12</v>
      </c>
      <c r="L219">
        <f>VLOOKUP('000 - Consolidated'!$A219,'002 - Memory Utilization'!$A$2:$I$1012,9)</f>
        <v>39.409999999999997</v>
      </c>
      <c r="M219" t="str">
        <f>VLOOKUP('000 - Consolidated'!$A219,'003 - Storage Utilization'!$A$2:$I$1012,2)</f>
        <v>Microsoft Windows Server 2012 R2 Standard</v>
      </c>
      <c r="N219">
        <f>VLOOKUP('000 - Consolidated'!$A219,'003 - Storage Utilization'!$A$2:$I$1012,3)</f>
        <v>130</v>
      </c>
      <c r="O219">
        <f>VLOOKUP('000 - Consolidated'!$A219,'003 - Storage Utilization'!$A$2:$I$1012,4)</f>
        <v>107</v>
      </c>
      <c r="P219">
        <f>VLOOKUP('000 - Consolidated'!$A219,'003 - Storage Utilization'!$A$2:$I$1012,5)</f>
        <v>23</v>
      </c>
      <c r="Q219">
        <f>VLOOKUP('000 - Consolidated'!$A219,'003 - Storage Utilization'!$A$2:$I$1012,6)</f>
        <v>12</v>
      </c>
      <c r="R219">
        <f>VLOOKUP('000 - Consolidated'!$A219,'003 - Storage Utilization'!$A$2:$I$1012,7)</f>
        <v>1</v>
      </c>
      <c r="S219">
        <f>VLOOKUP('000 - Consolidated'!$A219,'003 - Storage Utilization'!$A$2:$I$1012,8)</f>
        <v>4</v>
      </c>
    </row>
    <row r="220" spans="1:19" x14ac:dyDescent="0.25">
      <c r="A220" t="str">
        <f>'001- CPU Utilization'!A220</f>
        <v>e75l0048</v>
      </c>
      <c r="B220" t="str">
        <f>'001- CPU Utilization'!B220</f>
        <v>E75L0048.lfad.lfnet.se</v>
      </c>
      <c r="C220" t="str">
        <f>'001- CPU Utilization'!C220</f>
        <v>IT Arbetsplats</v>
      </c>
      <c r="D220" t="str">
        <f>'001- CPU Utilization'!D220</f>
        <v>PROD</v>
      </c>
      <c r="E220" t="str">
        <f>'001- CPU Utilization'!E220</f>
        <v>VDI</v>
      </c>
      <c r="F220" t="str">
        <f>'001- CPU Utilization'!F220</f>
        <v>Virtual</v>
      </c>
      <c r="G220">
        <f>'001- CPU Utilization'!G220</f>
        <v>0.78</v>
      </c>
      <c r="H220">
        <f>'001- CPU Utilization'!H220</f>
        <v>0.28999999999999998</v>
      </c>
      <c r="I220">
        <f>'001- CPU Utilization'!I220</f>
        <v>90.48</v>
      </c>
      <c r="J220">
        <f>VLOOKUP('000 - Consolidated'!$A220,'002 - Memory Utilization'!$A$2:$I$1012,7)</f>
        <v>76.23</v>
      </c>
      <c r="K220">
        <f>VLOOKUP('000 - Consolidated'!$A220,'002 - Memory Utilization'!$A$2:$I$1012,8)</f>
        <v>34.090000000000003</v>
      </c>
      <c r="L220">
        <f>VLOOKUP('000 - Consolidated'!$A220,'002 - Memory Utilization'!$A$2:$I$1012,9)</f>
        <v>89.68</v>
      </c>
      <c r="M220" t="str">
        <f>VLOOKUP('000 - Consolidated'!$A220,'003 - Storage Utilization'!$A$2:$I$1012,2)</f>
        <v>Microsoft Windows Server 2012 R2 Standard</v>
      </c>
      <c r="N220">
        <f>VLOOKUP('000 - Consolidated'!$A220,'003 - Storage Utilization'!$A$2:$I$1012,3)</f>
        <v>110</v>
      </c>
      <c r="O220">
        <f>VLOOKUP('000 - Consolidated'!$A220,'003 - Storage Utilization'!$A$2:$I$1012,4)</f>
        <v>87</v>
      </c>
      <c r="P220">
        <f>VLOOKUP('000 - Consolidated'!$A220,'003 - Storage Utilization'!$A$2:$I$1012,5)</f>
        <v>23</v>
      </c>
      <c r="Q220">
        <f>VLOOKUP('000 - Consolidated'!$A220,'003 - Storage Utilization'!$A$2:$I$1012,6)</f>
        <v>4</v>
      </c>
      <c r="R220">
        <f>VLOOKUP('000 - Consolidated'!$A220,'003 - Storage Utilization'!$A$2:$I$1012,7)</f>
        <v>2</v>
      </c>
      <c r="S220">
        <f>VLOOKUP('000 - Consolidated'!$A220,'003 - Storage Utilization'!$A$2:$I$1012,8)</f>
        <v>2</v>
      </c>
    </row>
    <row r="221" spans="1:19" x14ac:dyDescent="0.25">
      <c r="A221" t="str">
        <f>'001- CPU Utilization'!A221</f>
        <v>e75l0049</v>
      </c>
      <c r="B221" t="str">
        <f>'001- CPU Utilization'!B221</f>
        <v>E75L0049.lfad.lfnet.se</v>
      </c>
      <c r="C221" t="str">
        <f>'001- CPU Utilization'!C221</f>
        <v>IT Arbetsplats</v>
      </c>
      <c r="D221" t="str">
        <f>'001- CPU Utilization'!D221</f>
        <v>PROD</v>
      </c>
      <c r="E221" t="str">
        <f>'001- CPU Utilization'!E221</f>
        <v>VDI</v>
      </c>
      <c r="F221" t="str">
        <f>'001- CPU Utilization'!F221</f>
        <v>Virtual</v>
      </c>
      <c r="G221">
        <f>'001- CPU Utilization'!G221</f>
        <v>2</v>
      </c>
      <c r="H221">
        <f>'001- CPU Utilization'!H221</f>
        <v>0.65</v>
      </c>
      <c r="I221">
        <f>'001- CPU Utilization'!I221</f>
        <v>46.07</v>
      </c>
      <c r="J221">
        <f>VLOOKUP('000 - Consolidated'!$A221,'002 - Memory Utilization'!$A$2:$I$1012,7)</f>
        <v>58.17</v>
      </c>
      <c r="K221">
        <f>VLOOKUP('000 - Consolidated'!$A221,'002 - Memory Utilization'!$A$2:$I$1012,8)</f>
        <v>5.09</v>
      </c>
      <c r="L221">
        <f>VLOOKUP('000 - Consolidated'!$A221,'002 - Memory Utilization'!$A$2:$I$1012,9)</f>
        <v>63.45</v>
      </c>
      <c r="M221" t="str">
        <f>VLOOKUP('000 - Consolidated'!$A221,'003 - Storage Utilization'!$A$2:$I$1012,2)</f>
        <v>Microsoft Windows Server 2012 R2 Standard</v>
      </c>
      <c r="N221">
        <f>VLOOKUP('000 - Consolidated'!$A221,'003 - Storage Utilization'!$A$2:$I$1012,3)</f>
        <v>687</v>
      </c>
      <c r="O221">
        <f>VLOOKUP('000 - Consolidated'!$A221,'003 - Storage Utilization'!$A$2:$I$1012,4)</f>
        <v>633</v>
      </c>
      <c r="P221">
        <f>VLOOKUP('000 - Consolidated'!$A221,'003 - Storage Utilization'!$A$2:$I$1012,5)</f>
        <v>54</v>
      </c>
      <c r="Q221">
        <f>VLOOKUP('000 - Consolidated'!$A221,'003 - Storage Utilization'!$A$2:$I$1012,6)</f>
        <v>24</v>
      </c>
      <c r="R221">
        <f>VLOOKUP('000 - Consolidated'!$A221,'003 - Storage Utilization'!$A$2:$I$1012,7)</f>
        <v>1</v>
      </c>
      <c r="S221">
        <f>VLOOKUP('000 - Consolidated'!$A221,'003 - Storage Utilization'!$A$2:$I$1012,8)</f>
        <v>4</v>
      </c>
    </row>
    <row r="222" spans="1:19" x14ac:dyDescent="0.25">
      <c r="A222" t="str">
        <f>'001- CPU Utilization'!A222</f>
        <v>E75L0050</v>
      </c>
      <c r="B222" t="str">
        <f>'001- CPU Utilization'!B222</f>
        <v>E75L0050.lfad.lfnet.se</v>
      </c>
      <c r="C222" t="str">
        <f>'001- CPU Utilization'!C222</f>
        <v>IT Arbetsplats</v>
      </c>
      <c r="D222" t="str">
        <f>'001- CPU Utilization'!D222</f>
        <v>PROD</v>
      </c>
      <c r="E222" t="str">
        <f>'001- CPU Utilization'!E222</f>
        <v>VDI</v>
      </c>
      <c r="F222" t="str">
        <f>'001- CPU Utilization'!F222</f>
        <v>Virtual</v>
      </c>
      <c r="G222">
        <f>'001- CPU Utilization'!G222</f>
        <v>0.98</v>
      </c>
      <c r="H222">
        <f>'001- CPU Utilization'!H222</f>
        <v>0.19</v>
      </c>
      <c r="I222">
        <f>'001- CPU Utilization'!I222</f>
        <v>36.4</v>
      </c>
      <c r="J222">
        <f>VLOOKUP('000 - Consolidated'!$A222,'002 - Memory Utilization'!$A$2:$I$1012,7)</f>
        <v>10.55</v>
      </c>
      <c r="K222">
        <f>VLOOKUP('000 - Consolidated'!$A222,'002 - Memory Utilization'!$A$2:$I$1012,8)</f>
        <v>5.0999999999999996</v>
      </c>
      <c r="L222">
        <f>VLOOKUP('000 - Consolidated'!$A222,'002 - Memory Utilization'!$A$2:$I$1012,9)</f>
        <v>14.99</v>
      </c>
      <c r="M222" t="str">
        <f>VLOOKUP('000 - Consolidated'!$A222,'003 - Storage Utilization'!$A$2:$I$1012,2)</f>
        <v>Microsoft Windows Server 2012 R2 Standard</v>
      </c>
      <c r="N222">
        <f>VLOOKUP('000 - Consolidated'!$A222,'003 - Storage Utilization'!$A$2:$I$1012,3)</f>
        <v>80</v>
      </c>
      <c r="O222">
        <f>VLOOKUP('000 - Consolidated'!$A222,'003 - Storage Utilization'!$A$2:$I$1012,4)</f>
        <v>45</v>
      </c>
      <c r="P222">
        <f>VLOOKUP('000 - Consolidated'!$A222,'003 - Storage Utilization'!$A$2:$I$1012,5)</f>
        <v>35</v>
      </c>
      <c r="Q222">
        <f>VLOOKUP('000 - Consolidated'!$A222,'003 - Storage Utilization'!$A$2:$I$1012,6)</f>
        <v>24</v>
      </c>
      <c r="R222">
        <f>VLOOKUP('000 - Consolidated'!$A222,'003 - Storage Utilization'!$A$2:$I$1012,7)</f>
        <v>1</v>
      </c>
      <c r="S222">
        <f>VLOOKUP('000 - Consolidated'!$A222,'003 - Storage Utilization'!$A$2:$I$1012,8)</f>
        <v>4</v>
      </c>
    </row>
    <row r="223" spans="1:19" x14ac:dyDescent="0.25">
      <c r="A223" t="str">
        <f>'001- CPU Utilization'!A223</f>
        <v>e75l0051</v>
      </c>
      <c r="B223" t="str">
        <f>'001- CPU Utilization'!B223</f>
        <v>E75L0051.lfad.lfnet.se</v>
      </c>
      <c r="C223" t="str">
        <f>'001- CPU Utilization'!C223</f>
        <v>IT Arbetsplats</v>
      </c>
      <c r="D223" t="str">
        <f>'001- CPU Utilization'!D223</f>
        <v>PROD</v>
      </c>
      <c r="E223" t="str">
        <f>'001- CPU Utilization'!E223</f>
        <v>VDI</v>
      </c>
      <c r="F223" t="str">
        <f>'001- CPU Utilization'!F223</f>
        <v>Virtual</v>
      </c>
      <c r="G223">
        <f>'001- CPU Utilization'!G223</f>
        <v>0.49</v>
      </c>
      <c r="H223">
        <f>'001- CPU Utilization'!H223</f>
        <v>0.27</v>
      </c>
      <c r="I223">
        <f>'001- CPU Utilization'!I223</f>
        <v>51.82</v>
      </c>
      <c r="J223">
        <f>VLOOKUP('000 - Consolidated'!$A223,'002 - Memory Utilization'!$A$2:$I$1012,7)</f>
        <v>6.01</v>
      </c>
      <c r="K223">
        <f>VLOOKUP('000 - Consolidated'!$A223,'002 - Memory Utilization'!$A$2:$I$1012,8)</f>
        <v>4.72</v>
      </c>
      <c r="L223">
        <f>VLOOKUP('000 - Consolidated'!$A223,'002 - Memory Utilization'!$A$2:$I$1012,9)</f>
        <v>9.9499999999999993</v>
      </c>
      <c r="M223" t="str">
        <f>VLOOKUP('000 - Consolidated'!$A223,'003 - Storage Utilization'!$A$2:$I$1012,2)</f>
        <v>Microsoft Windows Server 2012 R2 Standard</v>
      </c>
      <c r="N223">
        <f>VLOOKUP('000 - Consolidated'!$A223,'003 - Storage Utilization'!$A$2:$I$1012,3)</f>
        <v>130</v>
      </c>
      <c r="O223">
        <f>VLOOKUP('000 - Consolidated'!$A223,'003 - Storage Utilization'!$A$2:$I$1012,4)</f>
        <v>103</v>
      </c>
      <c r="P223">
        <f>VLOOKUP('000 - Consolidated'!$A223,'003 - Storage Utilization'!$A$2:$I$1012,5)</f>
        <v>27</v>
      </c>
      <c r="Q223">
        <f>VLOOKUP('000 - Consolidated'!$A223,'003 - Storage Utilization'!$A$2:$I$1012,6)</f>
        <v>12</v>
      </c>
      <c r="R223">
        <f>VLOOKUP('000 - Consolidated'!$A223,'003 - Storage Utilization'!$A$2:$I$1012,7)</f>
        <v>1</v>
      </c>
      <c r="S223">
        <f>VLOOKUP('000 - Consolidated'!$A223,'003 - Storage Utilization'!$A$2:$I$1012,8)</f>
        <v>4</v>
      </c>
    </row>
    <row r="224" spans="1:19" x14ac:dyDescent="0.25">
      <c r="A224" t="str">
        <f>'001- CPU Utilization'!A224</f>
        <v>E75L0052</v>
      </c>
      <c r="B224" t="str">
        <f>'001- CPU Utilization'!B224</f>
        <v>E75L0052.lfad.lfnet.se</v>
      </c>
      <c r="C224" t="str">
        <f>'001- CPU Utilization'!C224</f>
        <v>IT Arbetsplats</v>
      </c>
      <c r="D224" t="str">
        <f>'001- CPU Utilization'!D224</f>
        <v>PROD</v>
      </c>
      <c r="E224" t="str">
        <f>'001- CPU Utilization'!E224</f>
        <v>VDI</v>
      </c>
      <c r="F224" t="str">
        <f>'001- CPU Utilization'!F224</f>
        <v>Virtual</v>
      </c>
      <c r="G224">
        <f>'001- CPU Utilization'!G224</f>
        <v>1.47</v>
      </c>
      <c r="H224">
        <f>'001- CPU Utilization'!H224</f>
        <v>0.43</v>
      </c>
      <c r="I224">
        <f>'001- CPU Utilization'!I224</f>
        <v>36.81</v>
      </c>
      <c r="J224">
        <f>VLOOKUP('000 - Consolidated'!$A224,'002 - Memory Utilization'!$A$2:$I$1012,7)</f>
        <v>12.55</v>
      </c>
      <c r="K224">
        <f>VLOOKUP('000 - Consolidated'!$A224,'002 - Memory Utilization'!$A$2:$I$1012,8)</f>
        <v>4.7</v>
      </c>
      <c r="L224">
        <f>VLOOKUP('000 - Consolidated'!$A224,'002 - Memory Utilization'!$A$2:$I$1012,9)</f>
        <v>23.8</v>
      </c>
      <c r="M224" t="str">
        <f>VLOOKUP('000 - Consolidated'!$A224,'003 - Storage Utilization'!$A$2:$I$1012,2)</f>
        <v>Microsoft Windows Server 2012 R2 Standard</v>
      </c>
      <c r="N224">
        <f>VLOOKUP('000 - Consolidated'!$A224,'003 - Storage Utilization'!$A$2:$I$1012,3)</f>
        <v>1085</v>
      </c>
      <c r="O224">
        <f>VLOOKUP('000 - Consolidated'!$A224,'003 - Storage Utilization'!$A$2:$I$1012,4)</f>
        <v>998</v>
      </c>
      <c r="P224">
        <f>VLOOKUP('000 - Consolidated'!$A224,'003 - Storage Utilization'!$A$2:$I$1012,5)</f>
        <v>87</v>
      </c>
      <c r="Q224">
        <f>VLOOKUP('000 - Consolidated'!$A224,'003 - Storage Utilization'!$A$2:$I$1012,6)</f>
        <v>12</v>
      </c>
      <c r="R224">
        <f>VLOOKUP('000 - Consolidated'!$A224,'003 - Storage Utilization'!$A$2:$I$1012,7)</f>
        <v>1</v>
      </c>
      <c r="S224">
        <f>VLOOKUP('000 - Consolidated'!$A224,'003 - Storage Utilization'!$A$2:$I$1012,8)</f>
        <v>4</v>
      </c>
    </row>
    <row r="225" spans="1:19" x14ac:dyDescent="0.25">
      <c r="A225" t="str">
        <f>'001- CPU Utilization'!A225</f>
        <v>e75l0053</v>
      </c>
      <c r="B225" t="str">
        <f>'001- CPU Utilization'!B225</f>
        <v>E75L0053.lfad.lfnet.se</v>
      </c>
      <c r="C225" t="str">
        <f>'001- CPU Utilization'!C225</f>
        <v>IT Arbetsplats</v>
      </c>
      <c r="D225" t="str">
        <f>'001- CPU Utilization'!D225</f>
        <v>PROD</v>
      </c>
      <c r="E225" t="str">
        <f>'001- CPU Utilization'!E225</f>
        <v>VDI</v>
      </c>
      <c r="F225" t="str">
        <f>'001- CPU Utilization'!F225</f>
        <v>Virtual</v>
      </c>
      <c r="G225">
        <f>'001- CPU Utilization'!G225</f>
        <v>0.83</v>
      </c>
      <c r="H225">
        <f>'001- CPU Utilization'!H225</f>
        <v>0.39</v>
      </c>
      <c r="I225">
        <f>'001- CPU Utilization'!I225</f>
        <v>47.4</v>
      </c>
      <c r="J225">
        <f>VLOOKUP('000 - Consolidated'!$A225,'002 - Memory Utilization'!$A$2:$I$1012,7)</f>
        <v>10</v>
      </c>
      <c r="K225">
        <f>VLOOKUP('000 - Consolidated'!$A225,'002 - Memory Utilization'!$A$2:$I$1012,8)</f>
        <v>5.16</v>
      </c>
      <c r="L225">
        <f>VLOOKUP('000 - Consolidated'!$A225,'002 - Memory Utilization'!$A$2:$I$1012,9)</f>
        <v>14.3</v>
      </c>
      <c r="M225" t="str">
        <f>VLOOKUP('000 - Consolidated'!$A225,'003 - Storage Utilization'!$A$2:$I$1012,2)</f>
        <v>Microsoft Windows Server 2012 R2 Standard</v>
      </c>
      <c r="N225">
        <f>VLOOKUP('000 - Consolidated'!$A225,'003 - Storage Utilization'!$A$2:$I$1012,3)</f>
        <v>112</v>
      </c>
      <c r="O225">
        <f>VLOOKUP('000 - Consolidated'!$A225,'003 - Storage Utilization'!$A$2:$I$1012,4)</f>
        <v>79</v>
      </c>
      <c r="P225">
        <f>VLOOKUP('000 - Consolidated'!$A225,'003 - Storage Utilization'!$A$2:$I$1012,5)</f>
        <v>33</v>
      </c>
      <c r="Q225">
        <f>VLOOKUP('000 - Consolidated'!$A225,'003 - Storage Utilization'!$A$2:$I$1012,6)</f>
        <v>12</v>
      </c>
      <c r="R225">
        <f>VLOOKUP('000 - Consolidated'!$A225,'003 - Storage Utilization'!$A$2:$I$1012,7)</f>
        <v>1</v>
      </c>
      <c r="S225">
        <f>VLOOKUP('000 - Consolidated'!$A225,'003 - Storage Utilization'!$A$2:$I$1012,8)</f>
        <v>4</v>
      </c>
    </row>
    <row r="226" spans="1:19" x14ac:dyDescent="0.25">
      <c r="A226" t="str">
        <f>'001- CPU Utilization'!A226</f>
        <v>E75L0054</v>
      </c>
      <c r="B226" t="str">
        <f>'001- CPU Utilization'!B226</f>
        <v>E75L0054.lfad.lfnet.se</v>
      </c>
      <c r="C226" t="str">
        <f>'001- CPU Utilization'!C226</f>
        <v>Projekt</v>
      </c>
      <c r="D226" t="str">
        <f>'001- CPU Utilization'!D226</f>
        <v>PROD</v>
      </c>
      <c r="E226" t="str">
        <f>'001- CPU Utilization'!E226</f>
        <v>NCache</v>
      </c>
      <c r="F226" t="str">
        <f>'001- CPU Utilization'!F226</f>
        <v xml:space="preserve">Virtual </v>
      </c>
      <c r="G226">
        <f>'001- CPU Utilization'!G226</f>
        <v>0.68</v>
      </c>
      <c r="H226">
        <f>'001- CPU Utilization'!H226</f>
        <v>0.37</v>
      </c>
      <c r="I226">
        <f>'001- CPU Utilization'!I226</f>
        <v>85.53</v>
      </c>
      <c r="J226">
        <f>VLOOKUP('000 - Consolidated'!$A226,'002 - Memory Utilization'!$A$2:$I$1012,7)</f>
        <v>32.44</v>
      </c>
      <c r="K226">
        <f>VLOOKUP('000 - Consolidated'!$A226,'002 - Memory Utilization'!$A$2:$I$1012,8)</f>
        <v>4.45</v>
      </c>
      <c r="L226">
        <f>VLOOKUP('000 - Consolidated'!$A226,'002 - Memory Utilization'!$A$2:$I$1012,9)</f>
        <v>55.61</v>
      </c>
      <c r="M226" t="str">
        <f>VLOOKUP('000 - Consolidated'!$A226,'003 - Storage Utilization'!$A$2:$I$1012,2)</f>
        <v>Microsoft Windows Server 2012 R2 Standard</v>
      </c>
      <c r="N226">
        <f>VLOOKUP('000 - Consolidated'!$A226,'003 - Storage Utilization'!$A$2:$I$1012,3)</f>
        <v>160</v>
      </c>
      <c r="O226">
        <f>VLOOKUP('000 - Consolidated'!$A226,'003 - Storage Utilization'!$A$2:$I$1012,4)</f>
        <v>84</v>
      </c>
      <c r="P226">
        <f>VLOOKUP('000 - Consolidated'!$A226,'003 - Storage Utilization'!$A$2:$I$1012,5)</f>
        <v>76</v>
      </c>
      <c r="Q226">
        <f>VLOOKUP('000 - Consolidated'!$A226,'003 - Storage Utilization'!$A$2:$I$1012,6)</f>
        <v>16</v>
      </c>
      <c r="R226">
        <f>VLOOKUP('000 - Consolidated'!$A226,'003 - Storage Utilization'!$A$2:$I$1012,7)</f>
        <v>1</v>
      </c>
      <c r="S226">
        <f>VLOOKUP('000 - Consolidated'!$A226,'003 - Storage Utilization'!$A$2:$I$1012,8)</f>
        <v>4</v>
      </c>
    </row>
    <row r="227" spans="1:19" x14ac:dyDescent="0.25">
      <c r="A227" t="str">
        <f>'001- CPU Utilization'!A227</f>
        <v>e75l0057</v>
      </c>
      <c r="B227" t="str">
        <f>'001- CPU Utilization'!B227</f>
        <v>e75l0057.lfad.lfnet.se</v>
      </c>
      <c r="C227" t="str">
        <f>'001- CPU Utilization'!C227</f>
        <v>Säkerhet &amp; Behörighet</v>
      </c>
      <c r="D227" t="str">
        <f>'001- CPU Utilization'!D227</f>
        <v>(empty)</v>
      </c>
      <c r="E227" t="str">
        <f>'001- CPU Utilization'!E227</f>
        <v>LIAM</v>
      </c>
      <c r="F227" t="str">
        <f>'001- CPU Utilization'!F227</f>
        <v xml:space="preserve">Virtual </v>
      </c>
      <c r="G227">
        <f>'001- CPU Utilization'!G227</f>
        <v>12.53</v>
      </c>
      <c r="H227">
        <f>'001- CPU Utilization'!H227</f>
        <v>8.85</v>
      </c>
      <c r="I227">
        <f>'001- CPU Utilization'!I227</f>
        <v>98.86</v>
      </c>
      <c r="J227">
        <f>VLOOKUP('000 - Consolidated'!$A227,'002 - Memory Utilization'!$A$2:$I$1012,7)</f>
        <v>21.33</v>
      </c>
      <c r="K227">
        <f>VLOOKUP('000 - Consolidated'!$A227,'002 - Memory Utilization'!$A$2:$I$1012,8)</f>
        <v>8.4499999999999993</v>
      </c>
      <c r="L227">
        <f>VLOOKUP('000 - Consolidated'!$A227,'002 - Memory Utilization'!$A$2:$I$1012,9)</f>
        <v>26.95</v>
      </c>
      <c r="M227" t="str">
        <f>VLOOKUP('000 - Consolidated'!$A227,'003 - Storage Utilization'!$A$2:$I$1012,2)</f>
        <v>Microsoft Windows Server 2012 R2 Standard</v>
      </c>
      <c r="N227">
        <f>VLOOKUP('000 - Consolidated'!$A227,'003 - Storage Utilization'!$A$2:$I$1012,3)</f>
        <v>220</v>
      </c>
      <c r="O227">
        <f>VLOOKUP('000 - Consolidated'!$A227,'003 - Storage Utilization'!$A$2:$I$1012,4)</f>
        <v>107</v>
      </c>
      <c r="P227">
        <f>VLOOKUP('000 - Consolidated'!$A227,'003 - Storage Utilization'!$A$2:$I$1012,5)</f>
        <v>113</v>
      </c>
      <c r="Q227">
        <f>VLOOKUP('000 - Consolidated'!$A227,'003 - Storage Utilization'!$A$2:$I$1012,6)</f>
        <v>16</v>
      </c>
      <c r="R227">
        <f>VLOOKUP('000 - Consolidated'!$A227,'003 - Storage Utilization'!$A$2:$I$1012,7)</f>
        <v>1</v>
      </c>
      <c r="S227">
        <f>VLOOKUP('000 - Consolidated'!$A227,'003 - Storage Utilization'!$A$2:$I$1012,8)</f>
        <v>4</v>
      </c>
    </row>
    <row r="228" spans="1:19" x14ac:dyDescent="0.25">
      <c r="A228" t="str">
        <f>'001- CPU Utilization'!A228</f>
        <v>e75l0058</v>
      </c>
      <c r="B228" t="str">
        <f>'001- CPU Utilization'!B228</f>
        <v>E75L0058.lfad.lfnet.se</v>
      </c>
      <c r="C228" t="str">
        <f>'001- CPU Utilization'!C228</f>
        <v>Säkerhet &amp; Behörighet</v>
      </c>
      <c r="D228" t="str">
        <f>'001- CPU Utilization'!D228</f>
        <v>(empty)</v>
      </c>
      <c r="E228" t="str">
        <f>'001- CPU Utilization'!E228</f>
        <v>LIAM</v>
      </c>
      <c r="F228" t="str">
        <f>'001- CPU Utilization'!F228</f>
        <v xml:space="preserve">Virtual </v>
      </c>
      <c r="G228">
        <f>'001- CPU Utilization'!G228</f>
        <v>2.2000000000000002</v>
      </c>
      <c r="H228">
        <f>'001- CPU Utilization'!H228</f>
        <v>0.48</v>
      </c>
      <c r="I228">
        <f>'001- CPU Utilization'!I228</f>
        <v>99.63</v>
      </c>
      <c r="J228">
        <f>VLOOKUP('000 - Consolidated'!$A228,'002 - Memory Utilization'!$A$2:$I$1012,7)</f>
        <v>18.850000000000001</v>
      </c>
      <c r="K228">
        <f>VLOOKUP('000 - Consolidated'!$A228,'002 - Memory Utilization'!$A$2:$I$1012,8)</f>
        <v>6.67</v>
      </c>
      <c r="L228">
        <f>VLOOKUP('000 - Consolidated'!$A228,'002 - Memory Utilization'!$A$2:$I$1012,9)</f>
        <v>32.08</v>
      </c>
      <c r="M228" t="str">
        <f>VLOOKUP('000 - Consolidated'!$A228,'003 - Storage Utilization'!$A$2:$I$1012,2)</f>
        <v>Microsoft Windows Server 2012 R2 Standard</v>
      </c>
      <c r="N228">
        <f>VLOOKUP('000 - Consolidated'!$A228,'003 - Storage Utilization'!$A$2:$I$1012,3)</f>
        <v>120</v>
      </c>
      <c r="O228">
        <f>VLOOKUP('000 - Consolidated'!$A228,'003 - Storage Utilization'!$A$2:$I$1012,4)</f>
        <v>53</v>
      </c>
      <c r="P228">
        <f>VLOOKUP('000 - Consolidated'!$A228,'003 - Storage Utilization'!$A$2:$I$1012,5)</f>
        <v>67</v>
      </c>
      <c r="Q228">
        <f>VLOOKUP('000 - Consolidated'!$A228,'003 - Storage Utilization'!$A$2:$I$1012,6)</f>
        <v>16</v>
      </c>
      <c r="R228">
        <f>VLOOKUP('000 - Consolidated'!$A228,'003 - Storage Utilization'!$A$2:$I$1012,7)</f>
        <v>1</v>
      </c>
      <c r="S228">
        <f>VLOOKUP('000 - Consolidated'!$A228,'003 - Storage Utilization'!$A$2:$I$1012,8)</f>
        <v>4</v>
      </c>
    </row>
    <row r="229" spans="1:19" x14ac:dyDescent="0.25">
      <c r="A229" t="str">
        <f>'001- CPU Utilization'!A229</f>
        <v>e75l0059</v>
      </c>
      <c r="B229" t="str">
        <f>'001- CPU Utilization'!B229</f>
        <v>E75L0059.lfad.lfnet.se</v>
      </c>
      <c r="C229" t="str">
        <f>'001- CPU Utilization'!C229</f>
        <v>Säkerhet &amp; Behörighet</v>
      </c>
      <c r="D229" t="str">
        <f>'001- CPU Utilization'!D229</f>
        <v>(empty)</v>
      </c>
      <c r="E229" t="str">
        <f>'001- CPU Utilization'!E229</f>
        <v>LIAM</v>
      </c>
      <c r="F229" t="str">
        <f>'001- CPU Utilization'!F229</f>
        <v xml:space="preserve">Virtual </v>
      </c>
      <c r="G229">
        <f>'001- CPU Utilization'!G229</f>
        <v>1.1599999999999999</v>
      </c>
      <c r="H229">
        <f>'001- CPU Utilization'!H229</f>
        <v>0.38</v>
      </c>
      <c r="I229">
        <f>'001- CPU Utilization'!I229</f>
        <v>97.91</v>
      </c>
      <c r="J229">
        <f>VLOOKUP('000 - Consolidated'!$A229,'002 - Memory Utilization'!$A$2:$I$1012,7)</f>
        <v>17.47</v>
      </c>
      <c r="K229">
        <f>VLOOKUP('000 - Consolidated'!$A229,'002 - Memory Utilization'!$A$2:$I$1012,8)</f>
        <v>13.31</v>
      </c>
      <c r="L229">
        <f>VLOOKUP('000 - Consolidated'!$A229,'002 - Memory Utilization'!$A$2:$I$1012,9)</f>
        <v>22.97</v>
      </c>
      <c r="M229" t="str">
        <f>VLOOKUP('000 - Consolidated'!$A229,'003 - Storage Utilization'!$A$2:$I$1012,2)</f>
        <v>Microsoft Windows Server 2012 R2 Standard</v>
      </c>
      <c r="N229">
        <f>VLOOKUP('000 - Consolidated'!$A229,'003 - Storage Utilization'!$A$2:$I$1012,3)</f>
        <v>120</v>
      </c>
      <c r="O229">
        <f>VLOOKUP('000 - Consolidated'!$A229,'003 - Storage Utilization'!$A$2:$I$1012,4)</f>
        <v>82</v>
      </c>
      <c r="P229">
        <f>VLOOKUP('000 - Consolidated'!$A229,'003 - Storage Utilization'!$A$2:$I$1012,5)</f>
        <v>38</v>
      </c>
      <c r="Q229">
        <f>VLOOKUP('000 - Consolidated'!$A229,'003 - Storage Utilization'!$A$2:$I$1012,6)</f>
        <v>16</v>
      </c>
      <c r="R229">
        <f>VLOOKUP('000 - Consolidated'!$A229,'003 - Storage Utilization'!$A$2:$I$1012,7)</f>
        <v>1</v>
      </c>
      <c r="S229">
        <f>VLOOKUP('000 - Consolidated'!$A229,'003 - Storage Utilization'!$A$2:$I$1012,8)</f>
        <v>4</v>
      </c>
    </row>
    <row r="230" spans="1:19" x14ac:dyDescent="0.25">
      <c r="A230" t="str">
        <f>'001- CPU Utilization'!A230</f>
        <v>E75L0060</v>
      </c>
      <c r="B230" t="str">
        <f>'001- CPU Utilization'!B230</f>
        <v>E75L0060.lfad.lfnet.se</v>
      </c>
      <c r="C230" t="str">
        <f>'001- CPU Utilization'!C230</f>
        <v>Säkerhet &amp; Behörighet</v>
      </c>
      <c r="D230" t="str">
        <f>'001- CPU Utilization'!D230</f>
        <v>(empty)</v>
      </c>
      <c r="E230" t="str">
        <f>'001- CPU Utilization'!E230</f>
        <v>LIAM</v>
      </c>
      <c r="F230" t="str">
        <f>'001- CPU Utilization'!F230</f>
        <v xml:space="preserve">Virtual </v>
      </c>
      <c r="G230">
        <f>'001- CPU Utilization'!G230</f>
        <v>2.99</v>
      </c>
      <c r="H230">
        <f>'001- CPU Utilization'!H230</f>
        <v>0.43</v>
      </c>
      <c r="I230">
        <f>'001- CPU Utilization'!I230</f>
        <v>98.9</v>
      </c>
      <c r="J230">
        <f>VLOOKUP('000 - Consolidated'!$A230,'002 - Memory Utilization'!$A$2:$I$1012,7)</f>
        <v>28</v>
      </c>
      <c r="K230">
        <f>VLOOKUP('000 - Consolidated'!$A230,'002 - Memory Utilization'!$A$2:$I$1012,8)</f>
        <v>23.77</v>
      </c>
      <c r="L230">
        <f>VLOOKUP('000 - Consolidated'!$A230,'002 - Memory Utilization'!$A$2:$I$1012,9)</f>
        <v>36.020000000000003</v>
      </c>
      <c r="M230" t="str">
        <f>VLOOKUP('000 - Consolidated'!$A230,'003 - Storage Utilization'!$A$2:$I$1012,2)</f>
        <v>Microsoft Windows Server 2012 R2 Standard</v>
      </c>
      <c r="N230">
        <f>VLOOKUP('000 - Consolidated'!$A230,'003 - Storage Utilization'!$A$2:$I$1012,3)</f>
        <v>90</v>
      </c>
      <c r="O230">
        <f>VLOOKUP('000 - Consolidated'!$A230,'003 - Storage Utilization'!$A$2:$I$1012,4)</f>
        <v>57</v>
      </c>
      <c r="P230">
        <f>VLOOKUP('000 - Consolidated'!$A230,'003 - Storage Utilization'!$A$2:$I$1012,5)</f>
        <v>33</v>
      </c>
      <c r="Q230">
        <f>VLOOKUP('000 - Consolidated'!$A230,'003 - Storage Utilization'!$A$2:$I$1012,6)</f>
        <v>16</v>
      </c>
      <c r="R230">
        <f>VLOOKUP('000 - Consolidated'!$A230,'003 - Storage Utilization'!$A$2:$I$1012,7)</f>
        <v>1</v>
      </c>
      <c r="S230">
        <f>VLOOKUP('000 - Consolidated'!$A230,'003 - Storage Utilization'!$A$2:$I$1012,8)</f>
        <v>4</v>
      </c>
    </row>
    <row r="231" spans="1:19" x14ac:dyDescent="0.25">
      <c r="A231" t="str">
        <f>'001- CPU Utilization'!A231</f>
        <v>e75l0061</v>
      </c>
      <c r="B231" t="str">
        <f>'001- CPU Utilization'!B231</f>
        <v>E75L0061.lfad.lfnet.se</v>
      </c>
      <c r="C231" t="str">
        <f>'001- CPU Utilization'!C231</f>
        <v>Ett SAK</v>
      </c>
      <c r="D231" t="str">
        <f>'001- CPU Utilization'!D231</f>
        <v>AT</v>
      </c>
      <c r="E231" t="str">
        <f>'001- CPU Utilization'!E231</f>
        <v>Ett SAK</v>
      </c>
      <c r="F231" t="str">
        <f>'001- CPU Utilization'!F231</f>
        <v>Physical</v>
      </c>
      <c r="G231">
        <f>'001- CPU Utilization'!G231</f>
        <v>3.48</v>
      </c>
      <c r="H231">
        <f>'001- CPU Utilization'!H231</f>
        <v>0.87</v>
      </c>
      <c r="I231">
        <f>'001- CPU Utilization'!I231</f>
        <v>100</v>
      </c>
      <c r="J231">
        <f>VLOOKUP('000 - Consolidated'!$A231,'002 - Memory Utilization'!$A$2:$I$1012,7)</f>
        <v>63.55</v>
      </c>
      <c r="K231">
        <f>VLOOKUP('000 - Consolidated'!$A231,'002 - Memory Utilization'!$A$2:$I$1012,8)</f>
        <v>16.420000000000002</v>
      </c>
      <c r="L231">
        <f>VLOOKUP('000 - Consolidated'!$A231,'002 - Memory Utilization'!$A$2:$I$1012,9)</f>
        <v>79.62</v>
      </c>
      <c r="M231" t="str">
        <f>VLOOKUP('000 - Consolidated'!$A231,'003 - Storage Utilization'!$A$2:$I$1012,2)</f>
        <v>Microsoft Windows Server 2016 Standard</v>
      </c>
      <c r="N231">
        <f>VLOOKUP('000 - Consolidated'!$A231,'003 - Storage Utilization'!$A$2:$I$1012,3)</f>
        <v>240</v>
      </c>
      <c r="O231">
        <f>VLOOKUP('000 - Consolidated'!$A231,'003 - Storage Utilization'!$A$2:$I$1012,4)</f>
        <v>176</v>
      </c>
      <c r="P231">
        <f>VLOOKUP('000 - Consolidated'!$A231,'003 - Storage Utilization'!$A$2:$I$1012,5)</f>
        <v>64</v>
      </c>
      <c r="Q231">
        <f>VLOOKUP('000 - Consolidated'!$A231,'003 - Storage Utilization'!$A$2:$I$1012,6)</f>
        <v>32</v>
      </c>
      <c r="R231">
        <f>VLOOKUP('000 - Consolidated'!$A231,'003 - Storage Utilization'!$A$2:$I$1012,7)</f>
        <v>2</v>
      </c>
      <c r="S231">
        <f>VLOOKUP('000 - Consolidated'!$A231,'003 - Storage Utilization'!$A$2:$I$1012,8)</f>
        <v>2</v>
      </c>
    </row>
    <row r="232" spans="1:19" x14ac:dyDescent="0.25">
      <c r="A232" t="str">
        <f>'001- CPU Utilization'!A232</f>
        <v>E75L0062</v>
      </c>
      <c r="B232" t="str">
        <f>'001- CPU Utilization'!B232</f>
        <v>E75L0062.lfad.lfnet.se</v>
      </c>
      <c r="C232" t="str">
        <f>'001- CPU Utilization'!C232</f>
        <v>Ett SAK</v>
      </c>
      <c r="D232" t="str">
        <f>'001- CPU Utilization'!D232</f>
        <v>AT</v>
      </c>
      <c r="E232" t="str">
        <f>'001- CPU Utilization'!E232</f>
        <v>Ett SAK</v>
      </c>
      <c r="F232" t="str">
        <f>'001- CPU Utilization'!F232</f>
        <v>Physical</v>
      </c>
      <c r="G232">
        <f>'001- CPU Utilization'!G232</f>
        <v>6.42</v>
      </c>
      <c r="H232">
        <f>'001- CPU Utilization'!H232</f>
        <v>0.08</v>
      </c>
      <c r="I232">
        <f>'001- CPU Utilization'!I232</f>
        <v>99.87</v>
      </c>
      <c r="J232">
        <f>VLOOKUP('000 - Consolidated'!$A232,'002 - Memory Utilization'!$A$2:$I$1012,7)</f>
        <v>62.2</v>
      </c>
      <c r="K232">
        <f>VLOOKUP('000 - Consolidated'!$A232,'002 - Memory Utilization'!$A$2:$I$1012,8)</f>
        <v>4.42</v>
      </c>
      <c r="L232">
        <f>VLOOKUP('000 - Consolidated'!$A232,'002 - Memory Utilization'!$A$2:$I$1012,9)</f>
        <v>66.209999999999994</v>
      </c>
      <c r="M232" t="str">
        <f>VLOOKUP('000 - Consolidated'!$A232,'003 - Storage Utilization'!$A$2:$I$1012,2)</f>
        <v>Microsoft Windows Server 2016 Standard</v>
      </c>
      <c r="N232">
        <f>VLOOKUP('000 - Consolidated'!$A232,'003 - Storage Utilization'!$A$2:$I$1012,3)</f>
        <v>240</v>
      </c>
      <c r="O232">
        <f>VLOOKUP('000 - Consolidated'!$A232,'003 - Storage Utilization'!$A$2:$I$1012,4)</f>
        <v>181</v>
      </c>
      <c r="P232">
        <f>VLOOKUP('000 - Consolidated'!$A232,'003 - Storage Utilization'!$A$2:$I$1012,5)</f>
        <v>59</v>
      </c>
      <c r="Q232">
        <f>VLOOKUP('000 - Consolidated'!$A232,'003 - Storage Utilization'!$A$2:$I$1012,6)</f>
        <v>32</v>
      </c>
      <c r="R232">
        <f>VLOOKUP('000 - Consolidated'!$A232,'003 - Storage Utilization'!$A$2:$I$1012,7)</f>
        <v>2</v>
      </c>
      <c r="S232">
        <f>VLOOKUP('000 - Consolidated'!$A232,'003 - Storage Utilization'!$A$2:$I$1012,8)</f>
        <v>2</v>
      </c>
    </row>
    <row r="233" spans="1:19" x14ac:dyDescent="0.25">
      <c r="A233" t="str">
        <f>'001- CPU Utilization'!A233</f>
        <v>e75l0063</v>
      </c>
      <c r="B233" t="str">
        <f>'001- CPU Utilization'!B233</f>
        <v>E75L0063.lfad.lfnet.se</v>
      </c>
      <c r="C233" t="str">
        <f>'001- CPU Utilization'!C233</f>
        <v>Ett SAK</v>
      </c>
      <c r="D233" t="str">
        <f>'001- CPU Utilization'!D233</f>
        <v>AT</v>
      </c>
      <c r="E233" t="str">
        <f>'001- CPU Utilization'!E233</f>
        <v>Ett SAK</v>
      </c>
      <c r="F233" t="str">
        <f>'001- CPU Utilization'!F233</f>
        <v>Physical</v>
      </c>
      <c r="G233">
        <f>'001- CPU Utilization'!G233</f>
        <v>1.1399999999999999</v>
      </c>
      <c r="H233">
        <f>'001- CPU Utilization'!H233</f>
        <v>0.48</v>
      </c>
      <c r="I233">
        <f>'001- CPU Utilization'!I233</f>
        <v>17.96</v>
      </c>
      <c r="J233">
        <f>VLOOKUP('000 - Consolidated'!$A233,'002 - Memory Utilization'!$A$2:$I$1012,7)</f>
        <v>8.74</v>
      </c>
      <c r="K233">
        <f>VLOOKUP('000 - Consolidated'!$A233,'002 - Memory Utilization'!$A$2:$I$1012,8)</f>
        <v>5.99</v>
      </c>
      <c r="L233">
        <f>VLOOKUP('000 - Consolidated'!$A233,'002 - Memory Utilization'!$A$2:$I$1012,9)</f>
        <v>10.08</v>
      </c>
      <c r="M233" t="str">
        <f>VLOOKUP('000 - Consolidated'!$A233,'003 - Storage Utilization'!$A$2:$I$1012,2)</f>
        <v>Microsoft Windows Server 2016 Standard</v>
      </c>
      <c r="N233">
        <f>VLOOKUP('000 - Consolidated'!$A233,'003 - Storage Utilization'!$A$2:$I$1012,3)</f>
        <v>100</v>
      </c>
      <c r="O233">
        <f>VLOOKUP('000 - Consolidated'!$A233,'003 - Storage Utilization'!$A$2:$I$1012,4)</f>
        <v>73</v>
      </c>
      <c r="P233">
        <f>VLOOKUP('000 - Consolidated'!$A233,'003 - Storage Utilization'!$A$2:$I$1012,5)</f>
        <v>27</v>
      </c>
      <c r="Q233">
        <f>VLOOKUP('000 - Consolidated'!$A233,'003 - Storage Utilization'!$A$2:$I$1012,6)</f>
        <v>16</v>
      </c>
      <c r="R233">
        <f>VLOOKUP('000 - Consolidated'!$A233,'003 - Storage Utilization'!$A$2:$I$1012,7)</f>
        <v>1</v>
      </c>
      <c r="S233">
        <f>VLOOKUP('000 - Consolidated'!$A233,'003 - Storage Utilization'!$A$2:$I$1012,8)</f>
        <v>2</v>
      </c>
    </row>
    <row r="234" spans="1:19" x14ac:dyDescent="0.25">
      <c r="A234" t="str">
        <f>'001- CPU Utilization'!A234</f>
        <v>e75l0064</v>
      </c>
      <c r="B234" t="str">
        <f>'001- CPU Utilization'!B234</f>
        <v>E75L0064.lfad.lfnet.se</v>
      </c>
      <c r="C234" t="str">
        <f>'001- CPU Utilization'!C234</f>
        <v>Ett SAK</v>
      </c>
      <c r="D234" t="str">
        <f>'001- CPU Utilization'!D234</f>
        <v>AT</v>
      </c>
      <c r="E234" t="str">
        <f>'001- CPU Utilization'!E234</f>
        <v>Ett SAK</v>
      </c>
      <c r="F234" t="str">
        <f>'001- CPU Utilization'!F234</f>
        <v>Physical</v>
      </c>
      <c r="G234">
        <f>'001- CPU Utilization'!G234</f>
        <v>1.17</v>
      </c>
      <c r="H234">
        <f>'001- CPU Utilization'!H234</f>
        <v>0.01</v>
      </c>
      <c r="I234">
        <f>'001- CPU Utilization'!I234</f>
        <v>29.66</v>
      </c>
      <c r="J234">
        <f>VLOOKUP('000 - Consolidated'!$A234,'002 - Memory Utilization'!$A$2:$I$1012,7)</f>
        <v>8.6300000000000008</v>
      </c>
      <c r="K234">
        <f>VLOOKUP('000 - Consolidated'!$A234,'002 - Memory Utilization'!$A$2:$I$1012,8)</f>
        <v>6.06</v>
      </c>
      <c r="L234">
        <f>VLOOKUP('000 - Consolidated'!$A234,'002 - Memory Utilization'!$A$2:$I$1012,9)</f>
        <v>10.14</v>
      </c>
      <c r="M234" t="str">
        <f>VLOOKUP('000 - Consolidated'!$A234,'003 - Storage Utilization'!$A$2:$I$1012,2)</f>
        <v>Microsoft Windows Server 2016 Standard</v>
      </c>
      <c r="N234">
        <f>VLOOKUP('000 - Consolidated'!$A234,'003 - Storage Utilization'!$A$2:$I$1012,3)</f>
        <v>160</v>
      </c>
      <c r="O234">
        <f>VLOOKUP('000 - Consolidated'!$A234,'003 - Storage Utilization'!$A$2:$I$1012,4)</f>
        <v>130</v>
      </c>
      <c r="P234">
        <f>VLOOKUP('000 - Consolidated'!$A234,'003 - Storage Utilization'!$A$2:$I$1012,5)</f>
        <v>30</v>
      </c>
      <c r="Q234">
        <f>VLOOKUP('000 - Consolidated'!$A234,'003 - Storage Utilization'!$A$2:$I$1012,6)</f>
        <v>16</v>
      </c>
      <c r="R234">
        <f>VLOOKUP('000 - Consolidated'!$A234,'003 - Storage Utilization'!$A$2:$I$1012,7)</f>
        <v>2</v>
      </c>
      <c r="S234">
        <f>VLOOKUP('000 - Consolidated'!$A234,'003 - Storage Utilization'!$A$2:$I$1012,8)</f>
        <v>2</v>
      </c>
    </row>
    <row r="235" spans="1:19" x14ac:dyDescent="0.25">
      <c r="A235" t="str">
        <f>'001- CPU Utilization'!A235</f>
        <v>E75L0065</v>
      </c>
      <c r="B235" t="str">
        <f>'001- CPU Utilization'!B235</f>
        <v>E75L0065.lfad.lfnet.se</v>
      </c>
      <c r="C235" t="str">
        <f>'001- CPU Utilization'!C235</f>
        <v>Ett SAK</v>
      </c>
      <c r="D235" t="str">
        <f>'001- CPU Utilization'!D235</f>
        <v>AT</v>
      </c>
      <c r="E235" t="str">
        <f>'001- CPU Utilization'!E235</f>
        <v>Ett SAK</v>
      </c>
      <c r="F235" t="str">
        <f>'001- CPU Utilization'!F235</f>
        <v>Physical</v>
      </c>
      <c r="G235">
        <f>'001- CPU Utilization'!G235</f>
        <v>2.83</v>
      </c>
      <c r="H235">
        <f>'001- CPU Utilization'!H235</f>
        <v>0</v>
      </c>
      <c r="I235">
        <f>'001- CPU Utilization'!I235</f>
        <v>48.08</v>
      </c>
      <c r="J235">
        <f>VLOOKUP('000 - Consolidated'!$A235,'002 - Memory Utilization'!$A$2:$I$1012,7)</f>
        <v>51.35</v>
      </c>
      <c r="K235">
        <f>VLOOKUP('000 - Consolidated'!$A235,'002 - Memory Utilization'!$A$2:$I$1012,8)</f>
        <v>7.28</v>
      </c>
      <c r="L235">
        <f>VLOOKUP('000 - Consolidated'!$A235,'002 - Memory Utilization'!$A$2:$I$1012,9)</f>
        <v>62.24</v>
      </c>
      <c r="M235" t="str">
        <f>VLOOKUP('000 - Consolidated'!$A235,'003 - Storage Utilization'!$A$2:$I$1012,2)</f>
        <v>Microsoft Windows Server 2016 Standard</v>
      </c>
      <c r="N235">
        <f>VLOOKUP('000 - Consolidated'!$A235,'003 - Storage Utilization'!$A$2:$I$1012,3)</f>
        <v>310</v>
      </c>
      <c r="O235">
        <f>VLOOKUP('000 - Consolidated'!$A235,'003 - Storage Utilization'!$A$2:$I$1012,4)</f>
        <v>258</v>
      </c>
      <c r="P235">
        <f>VLOOKUP('000 - Consolidated'!$A235,'003 - Storage Utilization'!$A$2:$I$1012,5)</f>
        <v>52</v>
      </c>
      <c r="Q235">
        <f>VLOOKUP('000 - Consolidated'!$A235,'003 - Storage Utilization'!$A$2:$I$1012,6)</f>
        <v>32</v>
      </c>
      <c r="R235">
        <f>VLOOKUP('000 - Consolidated'!$A235,'003 - Storage Utilization'!$A$2:$I$1012,7)</f>
        <v>2</v>
      </c>
      <c r="S235">
        <f>VLOOKUP('000 - Consolidated'!$A235,'003 - Storage Utilization'!$A$2:$I$1012,8)</f>
        <v>4</v>
      </c>
    </row>
    <row r="236" spans="1:19" x14ac:dyDescent="0.25">
      <c r="A236" t="str">
        <f>'001- CPU Utilization'!A236</f>
        <v>e75l0066</v>
      </c>
      <c r="B236" t="str">
        <f>'001- CPU Utilization'!B236</f>
        <v>E75L0066.lfad.lfnet.se</v>
      </c>
      <c r="C236" t="str">
        <f>'001- CPU Utilization'!C236</f>
        <v>Ett SAK</v>
      </c>
      <c r="D236" t="str">
        <f>'001- CPU Utilization'!D236</f>
        <v>AT</v>
      </c>
      <c r="E236" t="str">
        <f>'001- CPU Utilization'!E236</f>
        <v>Ett SAK</v>
      </c>
      <c r="F236" t="str">
        <f>'001- CPU Utilization'!F236</f>
        <v>Physical</v>
      </c>
      <c r="G236">
        <f>'001- CPU Utilization'!G236</f>
        <v>2.12</v>
      </c>
      <c r="H236">
        <f>'001- CPU Utilization'!H236</f>
        <v>0</v>
      </c>
      <c r="I236">
        <f>'001- CPU Utilization'!I236</f>
        <v>39.07</v>
      </c>
      <c r="J236">
        <f>VLOOKUP('000 - Consolidated'!$A236,'002 - Memory Utilization'!$A$2:$I$1012,7)</f>
        <v>34.119999999999997</v>
      </c>
      <c r="K236">
        <f>VLOOKUP('000 - Consolidated'!$A236,'002 - Memory Utilization'!$A$2:$I$1012,8)</f>
        <v>6.53</v>
      </c>
      <c r="L236">
        <f>VLOOKUP('000 - Consolidated'!$A236,'002 - Memory Utilization'!$A$2:$I$1012,9)</f>
        <v>41.82</v>
      </c>
      <c r="M236" t="str">
        <f>VLOOKUP('000 - Consolidated'!$A236,'003 - Storage Utilization'!$A$2:$I$1012,2)</f>
        <v>Microsoft Windows Server 2012 R2 Standard</v>
      </c>
      <c r="N236">
        <f>VLOOKUP('000 - Consolidated'!$A236,'003 - Storage Utilization'!$A$2:$I$1012,3)</f>
        <v>480</v>
      </c>
      <c r="O236">
        <f>VLOOKUP('000 - Consolidated'!$A236,'003 - Storage Utilization'!$A$2:$I$1012,4)</f>
        <v>446</v>
      </c>
      <c r="P236">
        <f>VLOOKUP('000 - Consolidated'!$A236,'003 - Storage Utilization'!$A$2:$I$1012,5)</f>
        <v>34</v>
      </c>
      <c r="Q236">
        <f>VLOOKUP('000 - Consolidated'!$A236,'003 - Storage Utilization'!$A$2:$I$1012,6)</f>
        <v>16</v>
      </c>
      <c r="R236">
        <f>VLOOKUP('000 - Consolidated'!$A236,'003 - Storage Utilization'!$A$2:$I$1012,7)</f>
        <v>2</v>
      </c>
      <c r="S236">
        <f>VLOOKUP('000 - Consolidated'!$A236,'003 - Storage Utilization'!$A$2:$I$1012,8)</f>
        <v>2</v>
      </c>
    </row>
    <row r="237" spans="1:19" x14ac:dyDescent="0.25">
      <c r="A237" t="str">
        <f>'001- CPU Utilization'!A237</f>
        <v>e75l0067</v>
      </c>
      <c r="B237" t="str">
        <f>'001- CPU Utilization'!B237</f>
        <v>E75L0067.lfad.lfnet.se</v>
      </c>
      <c r="C237" t="str">
        <f>'001- CPU Utilization'!C237</f>
        <v>Ett SAK</v>
      </c>
      <c r="D237" t="str">
        <f>'001- CPU Utilization'!D237</f>
        <v>AT</v>
      </c>
      <c r="E237" t="str">
        <f>'001- CPU Utilization'!E237</f>
        <v>Ett SAK</v>
      </c>
      <c r="F237" t="str">
        <f>'001- CPU Utilization'!F237</f>
        <v>Physical</v>
      </c>
      <c r="G237">
        <f>'001- CPU Utilization'!G237</f>
        <v>4.7300000000000004</v>
      </c>
      <c r="H237">
        <f>'001- CPU Utilization'!H237</f>
        <v>0.06</v>
      </c>
      <c r="I237">
        <f>'001- CPU Utilization'!I237</f>
        <v>100</v>
      </c>
      <c r="J237">
        <f>VLOOKUP('000 - Consolidated'!$A237,'002 - Memory Utilization'!$A$2:$I$1012,7)</f>
        <v>57.55</v>
      </c>
      <c r="K237">
        <f>VLOOKUP('000 - Consolidated'!$A237,'002 - Memory Utilization'!$A$2:$I$1012,8)</f>
        <v>6.31</v>
      </c>
      <c r="L237">
        <f>VLOOKUP('000 - Consolidated'!$A237,'002 - Memory Utilization'!$A$2:$I$1012,9)</f>
        <v>76.180000000000007</v>
      </c>
      <c r="M237" t="str">
        <f>VLOOKUP('000 - Consolidated'!$A237,'003 - Storage Utilization'!$A$2:$I$1012,2)</f>
        <v>Microsoft Windows Server 2016 Standard</v>
      </c>
      <c r="N237">
        <f>VLOOKUP('000 - Consolidated'!$A237,'003 - Storage Utilization'!$A$2:$I$1012,3)</f>
        <v>560</v>
      </c>
      <c r="O237">
        <f>VLOOKUP('000 - Consolidated'!$A237,'003 - Storage Utilization'!$A$2:$I$1012,4)</f>
        <v>511</v>
      </c>
      <c r="P237">
        <f>VLOOKUP('000 - Consolidated'!$A237,'003 - Storage Utilization'!$A$2:$I$1012,5)</f>
        <v>49</v>
      </c>
      <c r="Q237">
        <f>VLOOKUP('000 - Consolidated'!$A237,'003 - Storage Utilization'!$A$2:$I$1012,6)</f>
        <v>16</v>
      </c>
      <c r="R237">
        <f>VLOOKUP('000 - Consolidated'!$A237,'003 - Storage Utilization'!$A$2:$I$1012,7)</f>
        <v>2</v>
      </c>
      <c r="S237">
        <f>VLOOKUP('000 - Consolidated'!$A237,'003 - Storage Utilization'!$A$2:$I$1012,8)</f>
        <v>2</v>
      </c>
    </row>
    <row r="238" spans="1:19" x14ac:dyDescent="0.25">
      <c r="A238" t="str">
        <f>'001- CPU Utilization'!A238</f>
        <v>e75l0068</v>
      </c>
      <c r="B238" t="str">
        <f>'001- CPU Utilization'!B238</f>
        <v>E75L0068.lfad.lfnet.se</v>
      </c>
      <c r="C238" t="str">
        <f>'001- CPU Utilization'!C238</f>
        <v>Ett SAK</v>
      </c>
      <c r="D238" t="str">
        <f>'001- CPU Utilization'!D238</f>
        <v>AT</v>
      </c>
      <c r="E238" t="str">
        <f>'001- CPU Utilization'!E238</f>
        <v>Ett SAK</v>
      </c>
      <c r="F238" t="str">
        <f>'001- CPU Utilization'!F238</f>
        <v>Physical</v>
      </c>
      <c r="G238">
        <f>'001- CPU Utilization'!G238</f>
        <v>4.62</v>
      </c>
      <c r="H238">
        <f>'001- CPU Utilization'!H238</f>
        <v>0.1</v>
      </c>
      <c r="I238">
        <f>'001- CPU Utilization'!I238</f>
        <v>100</v>
      </c>
      <c r="J238">
        <f>VLOOKUP('000 - Consolidated'!$A238,'002 - Memory Utilization'!$A$2:$I$1012,7)</f>
        <v>58.98</v>
      </c>
      <c r="K238">
        <f>VLOOKUP('000 - Consolidated'!$A238,'002 - Memory Utilization'!$A$2:$I$1012,8)</f>
        <v>6.27</v>
      </c>
      <c r="L238">
        <f>VLOOKUP('000 - Consolidated'!$A238,'002 - Memory Utilization'!$A$2:$I$1012,9)</f>
        <v>79.03</v>
      </c>
      <c r="M238" t="str">
        <f>VLOOKUP('000 - Consolidated'!$A238,'003 - Storage Utilization'!$A$2:$I$1012,2)</f>
        <v>Microsoft Windows Server 2016 Standard</v>
      </c>
      <c r="N238">
        <f>VLOOKUP('000 - Consolidated'!$A238,'003 - Storage Utilization'!$A$2:$I$1012,3)</f>
        <v>575</v>
      </c>
      <c r="O238">
        <f>VLOOKUP('000 - Consolidated'!$A238,'003 - Storage Utilization'!$A$2:$I$1012,4)</f>
        <v>514</v>
      </c>
      <c r="P238">
        <f>VLOOKUP('000 - Consolidated'!$A238,'003 - Storage Utilization'!$A$2:$I$1012,5)</f>
        <v>61</v>
      </c>
      <c r="Q238">
        <f>VLOOKUP('000 - Consolidated'!$A238,'003 - Storage Utilization'!$A$2:$I$1012,6)</f>
        <v>16</v>
      </c>
      <c r="R238">
        <f>VLOOKUP('000 - Consolidated'!$A238,'003 - Storage Utilization'!$A$2:$I$1012,7)</f>
        <v>2</v>
      </c>
      <c r="S238">
        <f>VLOOKUP('000 - Consolidated'!$A238,'003 - Storage Utilization'!$A$2:$I$1012,8)</f>
        <v>2</v>
      </c>
    </row>
    <row r="239" spans="1:19" x14ac:dyDescent="0.25">
      <c r="A239" t="str">
        <f>'001- CPU Utilization'!A239</f>
        <v>e75l0069</v>
      </c>
      <c r="B239" t="str">
        <f>'001- CPU Utilization'!B239</f>
        <v>E75L0069.lfad.lfnet.se</v>
      </c>
      <c r="C239" t="str">
        <f>'001- CPU Utilization'!C239</f>
        <v>IT Arbetsplats</v>
      </c>
      <c r="D239" t="str">
        <f>'001- CPU Utilization'!D239</f>
        <v>PROD</v>
      </c>
      <c r="E239" t="str">
        <f>'001- CPU Utilization'!E239</f>
        <v>Skype for business</v>
      </c>
      <c r="F239" t="str">
        <f>'001- CPU Utilization'!F239</f>
        <v>Virtual</v>
      </c>
      <c r="G239">
        <f>'001- CPU Utilization'!G239</f>
        <v>1.17</v>
      </c>
      <c r="H239">
        <f>'001- CPU Utilization'!H239</f>
        <v>0.77</v>
      </c>
      <c r="I239">
        <f>'001- CPU Utilization'!I239</f>
        <v>100</v>
      </c>
      <c r="J239">
        <f>VLOOKUP('000 - Consolidated'!$A239,'002 - Memory Utilization'!$A$2:$I$1012,7)</f>
        <v>23.38</v>
      </c>
      <c r="K239">
        <f>VLOOKUP('000 - Consolidated'!$A239,'002 - Memory Utilization'!$A$2:$I$1012,8)</f>
        <v>12.05</v>
      </c>
      <c r="L239">
        <f>VLOOKUP('000 - Consolidated'!$A239,'002 - Memory Utilization'!$A$2:$I$1012,9)</f>
        <v>27.68</v>
      </c>
      <c r="M239" t="str">
        <f>VLOOKUP('000 - Consolidated'!$A239,'003 - Storage Utilization'!$A$2:$I$1012,2)</f>
        <v>Microsoft Windows Server 2012 R2 Standard</v>
      </c>
      <c r="N239">
        <f>VLOOKUP('000 - Consolidated'!$A239,'003 - Storage Utilization'!$A$2:$I$1012,3)</f>
        <v>280</v>
      </c>
      <c r="O239">
        <f>VLOOKUP('000 - Consolidated'!$A239,'003 - Storage Utilization'!$A$2:$I$1012,4)</f>
        <v>236</v>
      </c>
      <c r="P239">
        <f>VLOOKUP('000 - Consolidated'!$A239,'003 - Storage Utilization'!$A$2:$I$1012,5)</f>
        <v>44</v>
      </c>
      <c r="Q239">
        <f>VLOOKUP('000 - Consolidated'!$A239,'003 - Storage Utilization'!$A$2:$I$1012,6)</f>
        <v>16</v>
      </c>
      <c r="R239">
        <f>VLOOKUP('000 - Consolidated'!$A239,'003 - Storage Utilization'!$A$2:$I$1012,7)</f>
        <v>1</v>
      </c>
      <c r="S239">
        <f>VLOOKUP('000 - Consolidated'!$A239,'003 - Storage Utilization'!$A$2:$I$1012,8)</f>
        <v>4</v>
      </c>
    </row>
    <row r="240" spans="1:19" x14ac:dyDescent="0.25">
      <c r="A240" t="str">
        <f>'001- CPU Utilization'!A240</f>
        <v>e75l0070</v>
      </c>
      <c r="B240" t="str">
        <f>'001- CPU Utilization'!B240</f>
        <v>E75L0070.lfad.lfnet.se</v>
      </c>
      <c r="C240" t="str">
        <f>'001- CPU Utilization'!C240</f>
        <v>IT Arbetsplats</v>
      </c>
      <c r="D240" t="str">
        <f>'001- CPU Utilization'!D240</f>
        <v>PROD</v>
      </c>
      <c r="E240" t="str">
        <f>'001- CPU Utilization'!E240</f>
        <v>Skype for business</v>
      </c>
      <c r="F240" t="str">
        <f>'001- CPU Utilization'!F240</f>
        <v>Virtual</v>
      </c>
      <c r="G240">
        <f>'001- CPU Utilization'!G240</f>
        <v>0.44</v>
      </c>
      <c r="H240">
        <f>'001- CPU Utilization'!H240</f>
        <v>0.03</v>
      </c>
      <c r="I240">
        <f>'001- CPU Utilization'!I240</f>
        <v>63.64</v>
      </c>
      <c r="J240">
        <f>VLOOKUP('000 - Consolidated'!$A240,'002 - Memory Utilization'!$A$2:$I$1012,7)</f>
        <v>10.85</v>
      </c>
      <c r="K240">
        <f>VLOOKUP('000 - Consolidated'!$A240,'002 - Memory Utilization'!$A$2:$I$1012,8)</f>
        <v>4.37</v>
      </c>
      <c r="L240">
        <f>VLOOKUP('000 - Consolidated'!$A240,'002 - Memory Utilization'!$A$2:$I$1012,9)</f>
        <v>15.01</v>
      </c>
      <c r="M240" t="str">
        <f>VLOOKUP('000 - Consolidated'!$A240,'003 - Storage Utilization'!$A$2:$I$1012,2)</f>
        <v xml:space="preserve">Microsoft? Windows Server? 2008 Standard </v>
      </c>
      <c r="N240">
        <f>VLOOKUP('000 - Consolidated'!$A240,'003 - Storage Utilization'!$A$2:$I$1012,3)</f>
        <v>220</v>
      </c>
      <c r="O240">
        <f>VLOOKUP('000 - Consolidated'!$A240,'003 - Storage Utilization'!$A$2:$I$1012,4)</f>
        <v>138</v>
      </c>
      <c r="P240">
        <f>VLOOKUP('000 - Consolidated'!$A240,'003 - Storage Utilization'!$A$2:$I$1012,5)</f>
        <v>82</v>
      </c>
      <c r="Q240">
        <f>VLOOKUP('000 - Consolidated'!$A240,'003 - Storage Utilization'!$A$2:$I$1012,6)</f>
        <v>12</v>
      </c>
      <c r="R240">
        <f>VLOOKUP('000 - Consolidated'!$A240,'003 - Storage Utilization'!$A$2:$I$1012,7)</f>
        <v>4</v>
      </c>
      <c r="S240">
        <f>VLOOKUP('000 - Consolidated'!$A240,'003 - Storage Utilization'!$A$2:$I$1012,8)</f>
        <v>1</v>
      </c>
    </row>
    <row r="241" spans="1:19" x14ac:dyDescent="0.25">
      <c r="A241" t="str">
        <f>'001- CPU Utilization'!A241</f>
        <v>E75L0071</v>
      </c>
      <c r="B241" t="str">
        <f>'001- CPU Utilization'!B241</f>
        <v>E75L0071.lfad.lfnet.se</v>
      </c>
      <c r="C241" t="str">
        <f>'001- CPU Utilization'!C241</f>
        <v>IT Arbetsplats</v>
      </c>
      <c r="D241" t="str">
        <f>'001- CPU Utilization'!D241</f>
        <v>PROD</v>
      </c>
      <c r="E241" t="str">
        <f>'001- CPU Utilization'!E241</f>
        <v>Skype for business</v>
      </c>
      <c r="F241" t="str">
        <f>'001- CPU Utilization'!F241</f>
        <v>Virtual</v>
      </c>
      <c r="G241">
        <f>'001- CPU Utilization'!G241</f>
        <v>1.68</v>
      </c>
      <c r="H241">
        <f>'001- CPU Utilization'!H241</f>
        <v>0.54</v>
      </c>
      <c r="I241">
        <f>'001- CPU Utilization'!I241</f>
        <v>26.14</v>
      </c>
      <c r="J241">
        <f>VLOOKUP('000 - Consolidated'!$A241,'002 - Memory Utilization'!$A$2:$I$1012,7)</f>
        <v>28.24</v>
      </c>
      <c r="K241">
        <f>VLOOKUP('000 - Consolidated'!$A241,'002 - Memory Utilization'!$A$2:$I$1012,8)</f>
        <v>3.77</v>
      </c>
      <c r="L241">
        <f>VLOOKUP('000 - Consolidated'!$A241,'002 - Memory Utilization'!$A$2:$I$1012,9)</f>
        <v>32.520000000000003</v>
      </c>
      <c r="M241" t="str">
        <f>VLOOKUP('000 - Consolidated'!$A241,'003 - Storage Utilization'!$A$2:$I$1012,2)</f>
        <v>Microsoft Windows Server 2012 R2 Standard</v>
      </c>
      <c r="N241">
        <f>VLOOKUP('000 - Consolidated'!$A241,'003 - Storage Utilization'!$A$2:$I$1012,3)</f>
        <v>280</v>
      </c>
      <c r="O241">
        <f>VLOOKUP('000 - Consolidated'!$A241,'003 - Storage Utilization'!$A$2:$I$1012,4)</f>
        <v>186</v>
      </c>
      <c r="P241">
        <f>VLOOKUP('000 - Consolidated'!$A241,'003 - Storage Utilization'!$A$2:$I$1012,5)</f>
        <v>94</v>
      </c>
      <c r="Q241">
        <f>VLOOKUP('000 - Consolidated'!$A241,'003 - Storage Utilization'!$A$2:$I$1012,6)</f>
        <v>32</v>
      </c>
      <c r="R241">
        <f>VLOOKUP('000 - Consolidated'!$A241,'003 - Storage Utilization'!$A$2:$I$1012,7)</f>
        <v>2</v>
      </c>
      <c r="S241">
        <f>VLOOKUP('000 - Consolidated'!$A241,'003 - Storage Utilization'!$A$2:$I$1012,8)</f>
        <v>4</v>
      </c>
    </row>
    <row r="242" spans="1:19" x14ac:dyDescent="0.25">
      <c r="A242" t="str">
        <f>'001- CPU Utilization'!A242</f>
        <v>e75l0072</v>
      </c>
      <c r="B242" t="str">
        <f>'001- CPU Utilization'!B242</f>
        <v>E75L0072.lfad.lfnet.se</v>
      </c>
      <c r="C242" t="str">
        <f>'001- CPU Utilization'!C242</f>
        <v>IT Arbetsplats</v>
      </c>
      <c r="D242" t="str">
        <f>'001- CPU Utilization'!D242</f>
        <v>PROD</v>
      </c>
      <c r="E242" t="str">
        <f>'001- CPU Utilization'!E242</f>
        <v>Skype for business</v>
      </c>
      <c r="F242" t="str">
        <f>'001- CPU Utilization'!F242</f>
        <v>Virtual</v>
      </c>
      <c r="G242">
        <f>'001- CPU Utilization'!G242</f>
        <v>1.65</v>
      </c>
      <c r="H242">
        <f>'001- CPU Utilization'!H242</f>
        <v>0.53</v>
      </c>
      <c r="I242">
        <f>'001- CPU Utilization'!I242</f>
        <v>25.25</v>
      </c>
      <c r="J242">
        <f>VLOOKUP('000 - Consolidated'!$A242,'002 - Memory Utilization'!$A$2:$I$1012,7)</f>
        <v>29.05</v>
      </c>
      <c r="K242">
        <f>VLOOKUP('000 - Consolidated'!$A242,'002 - Memory Utilization'!$A$2:$I$1012,8)</f>
        <v>4.0999999999999996</v>
      </c>
      <c r="L242">
        <f>VLOOKUP('000 - Consolidated'!$A242,'002 - Memory Utilization'!$A$2:$I$1012,9)</f>
        <v>34.03</v>
      </c>
      <c r="M242" t="str">
        <f>VLOOKUP('000 - Consolidated'!$A242,'003 - Storage Utilization'!$A$2:$I$1012,2)</f>
        <v>Microsoft Windows Server 2012 R2 Standard</v>
      </c>
      <c r="N242">
        <f>VLOOKUP('000 - Consolidated'!$A242,'003 - Storage Utilization'!$A$2:$I$1012,3)</f>
        <v>280</v>
      </c>
      <c r="O242">
        <f>VLOOKUP('000 - Consolidated'!$A242,'003 - Storage Utilization'!$A$2:$I$1012,4)</f>
        <v>199</v>
      </c>
      <c r="P242">
        <f>VLOOKUP('000 - Consolidated'!$A242,'003 - Storage Utilization'!$A$2:$I$1012,5)</f>
        <v>81</v>
      </c>
      <c r="Q242">
        <f>VLOOKUP('000 - Consolidated'!$A242,'003 - Storage Utilization'!$A$2:$I$1012,6)</f>
        <v>32</v>
      </c>
      <c r="R242">
        <f>VLOOKUP('000 - Consolidated'!$A242,'003 - Storage Utilization'!$A$2:$I$1012,7)</f>
        <v>2</v>
      </c>
      <c r="S242">
        <f>VLOOKUP('000 - Consolidated'!$A242,'003 - Storage Utilization'!$A$2:$I$1012,8)</f>
        <v>4</v>
      </c>
    </row>
    <row r="243" spans="1:19" x14ac:dyDescent="0.25">
      <c r="A243" t="str">
        <f>'001- CPU Utilization'!A243</f>
        <v>E75L0073</v>
      </c>
      <c r="B243" t="str">
        <f>'001- CPU Utilization'!B243</f>
        <v>E75L0073.lfad.lfnet.se</v>
      </c>
      <c r="C243" t="str">
        <f>'001- CPU Utilization'!C243</f>
        <v>IT Arbetsplats</v>
      </c>
      <c r="D243" t="str">
        <f>'001- CPU Utilization'!D243</f>
        <v>PROD</v>
      </c>
      <c r="E243" t="str">
        <f>'001- CPU Utilization'!E243</f>
        <v>Skype for business</v>
      </c>
      <c r="F243" t="str">
        <f>'001- CPU Utilization'!F243</f>
        <v>Virtual</v>
      </c>
      <c r="G243">
        <f>'001- CPU Utilization'!G243</f>
        <v>1.67</v>
      </c>
      <c r="H243">
        <f>'001- CPU Utilization'!H243</f>
        <v>0.53</v>
      </c>
      <c r="I243">
        <f>'001- CPU Utilization'!I243</f>
        <v>29.35</v>
      </c>
      <c r="J243">
        <f>VLOOKUP('000 - Consolidated'!$A243,'002 - Memory Utilization'!$A$2:$I$1012,7)</f>
        <v>28.77</v>
      </c>
      <c r="K243">
        <f>VLOOKUP('000 - Consolidated'!$A243,'002 - Memory Utilization'!$A$2:$I$1012,8)</f>
        <v>3.79</v>
      </c>
      <c r="L243">
        <f>VLOOKUP('000 - Consolidated'!$A243,'002 - Memory Utilization'!$A$2:$I$1012,9)</f>
        <v>33.49</v>
      </c>
      <c r="M243" t="str">
        <f>VLOOKUP('000 - Consolidated'!$A243,'003 - Storage Utilization'!$A$2:$I$1012,2)</f>
        <v>Microsoft Windows Server 2012 R2 Standard</v>
      </c>
      <c r="N243">
        <f>VLOOKUP('000 - Consolidated'!$A243,'003 - Storage Utilization'!$A$2:$I$1012,3)</f>
        <v>280</v>
      </c>
      <c r="O243">
        <f>VLOOKUP('000 - Consolidated'!$A243,'003 - Storage Utilization'!$A$2:$I$1012,4)</f>
        <v>174</v>
      </c>
      <c r="P243">
        <f>VLOOKUP('000 - Consolidated'!$A243,'003 - Storage Utilization'!$A$2:$I$1012,5)</f>
        <v>106</v>
      </c>
      <c r="Q243">
        <f>VLOOKUP('000 - Consolidated'!$A243,'003 - Storage Utilization'!$A$2:$I$1012,6)</f>
        <v>32</v>
      </c>
      <c r="R243">
        <f>VLOOKUP('000 - Consolidated'!$A243,'003 - Storage Utilization'!$A$2:$I$1012,7)</f>
        <v>2</v>
      </c>
      <c r="S243">
        <f>VLOOKUP('000 - Consolidated'!$A243,'003 - Storage Utilization'!$A$2:$I$1012,8)</f>
        <v>4</v>
      </c>
    </row>
    <row r="244" spans="1:19" x14ac:dyDescent="0.25">
      <c r="A244" t="str">
        <f>'001- CPU Utilization'!A244</f>
        <v>e75l0074</v>
      </c>
      <c r="B244" t="str">
        <f>'001- CPU Utilization'!B244</f>
        <v>E75L0074.lfad.lfnet.se</v>
      </c>
      <c r="C244" t="str">
        <f>'001- CPU Utilization'!C244</f>
        <v>IT Arbetsplats</v>
      </c>
      <c r="D244" t="str">
        <f>'001- CPU Utilization'!D244</f>
        <v>PROD</v>
      </c>
      <c r="E244" t="str">
        <f>'001- CPU Utilization'!E244</f>
        <v>Skype for business</v>
      </c>
      <c r="F244" t="str">
        <f>'001- CPU Utilization'!F244</f>
        <v>Virtual</v>
      </c>
      <c r="G244">
        <f>'001- CPU Utilization'!G244</f>
        <v>0.95</v>
      </c>
      <c r="H244">
        <f>'001- CPU Utilization'!H244</f>
        <v>0.45</v>
      </c>
      <c r="I244">
        <f>'001- CPU Utilization'!I244</f>
        <v>36.549999999999997</v>
      </c>
      <c r="J244">
        <f>VLOOKUP('000 - Consolidated'!$A244,'002 - Memory Utilization'!$A$2:$I$1012,7)</f>
        <v>20.77</v>
      </c>
      <c r="K244">
        <f>VLOOKUP('000 - Consolidated'!$A244,'002 - Memory Utilization'!$A$2:$I$1012,8)</f>
        <v>3.28</v>
      </c>
      <c r="L244">
        <f>VLOOKUP('000 - Consolidated'!$A244,'002 - Memory Utilization'!$A$2:$I$1012,9)</f>
        <v>24.13</v>
      </c>
      <c r="M244" t="str">
        <f>VLOOKUP('000 - Consolidated'!$A244,'003 - Storage Utilization'!$A$2:$I$1012,2)</f>
        <v>Microsoft Windows Server 2012 R2 Standard</v>
      </c>
      <c r="N244">
        <f>VLOOKUP('000 - Consolidated'!$A244,'003 - Storage Utilization'!$A$2:$I$1012,3)</f>
        <v>834</v>
      </c>
      <c r="O244">
        <f>VLOOKUP('000 - Consolidated'!$A244,'003 - Storage Utilization'!$A$2:$I$1012,4)</f>
        <v>745</v>
      </c>
      <c r="P244">
        <f>VLOOKUP('000 - Consolidated'!$A244,'003 - Storage Utilization'!$A$2:$I$1012,5)</f>
        <v>89</v>
      </c>
      <c r="Q244">
        <f>VLOOKUP('000 - Consolidated'!$A244,'003 - Storage Utilization'!$A$2:$I$1012,6)</f>
        <v>32</v>
      </c>
      <c r="R244">
        <f>VLOOKUP('000 - Consolidated'!$A244,'003 - Storage Utilization'!$A$2:$I$1012,7)</f>
        <v>2</v>
      </c>
      <c r="S244">
        <f>VLOOKUP('000 - Consolidated'!$A244,'003 - Storage Utilization'!$A$2:$I$1012,8)</f>
        <v>4</v>
      </c>
    </row>
    <row r="245" spans="1:19" x14ac:dyDescent="0.25">
      <c r="A245" t="str">
        <f>'001- CPU Utilization'!A245</f>
        <v>E75L0075</v>
      </c>
      <c r="B245" t="str">
        <f>'001- CPU Utilization'!B245</f>
        <v>E75L0075.lfad.lfnet.se</v>
      </c>
      <c r="C245" t="str">
        <f>'001- CPU Utilization'!C245</f>
        <v>IT Arbetsplats</v>
      </c>
      <c r="D245" t="str">
        <f>'001- CPU Utilization'!D245</f>
        <v>PROD</v>
      </c>
      <c r="E245" t="str">
        <f>'001- CPU Utilization'!E245</f>
        <v>Skype for business</v>
      </c>
      <c r="F245" t="str">
        <f>'001- CPU Utilization'!F245</f>
        <v>Virtual</v>
      </c>
      <c r="G245">
        <f>'001- CPU Utilization'!G245</f>
        <v>0.59</v>
      </c>
      <c r="H245">
        <f>'001- CPU Utilization'!H245</f>
        <v>0.28000000000000003</v>
      </c>
      <c r="I245">
        <f>'001- CPU Utilization'!I245</f>
        <v>34.799999999999997</v>
      </c>
      <c r="J245">
        <f>VLOOKUP('000 - Consolidated'!$A245,'002 - Memory Utilization'!$A$2:$I$1012,7)</f>
        <v>7.97</v>
      </c>
      <c r="K245">
        <f>VLOOKUP('000 - Consolidated'!$A245,'002 - Memory Utilization'!$A$2:$I$1012,8)</f>
        <v>2.9</v>
      </c>
      <c r="L245">
        <f>VLOOKUP('000 - Consolidated'!$A245,'002 - Memory Utilization'!$A$2:$I$1012,9)</f>
        <v>10</v>
      </c>
      <c r="M245" t="str">
        <f>VLOOKUP('000 - Consolidated'!$A245,'003 - Storage Utilization'!$A$2:$I$1012,2)</f>
        <v>Microsoft Windows Server 2012 R2 Standard</v>
      </c>
      <c r="N245">
        <f>VLOOKUP('000 - Consolidated'!$A245,'003 - Storage Utilization'!$A$2:$I$1012,3)</f>
        <v>130</v>
      </c>
      <c r="O245">
        <f>VLOOKUP('000 - Consolidated'!$A245,'003 - Storage Utilization'!$A$2:$I$1012,4)</f>
        <v>71</v>
      </c>
      <c r="P245">
        <f>VLOOKUP('000 - Consolidated'!$A245,'003 - Storage Utilization'!$A$2:$I$1012,5)</f>
        <v>59</v>
      </c>
      <c r="Q245">
        <f>VLOOKUP('000 - Consolidated'!$A245,'003 - Storage Utilization'!$A$2:$I$1012,6)</f>
        <v>32</v>
      </c>
      <c r="R245">
        <f>VLOOKUP('000 - Consolidated'!$A245,'003 - Storage Utilization'!$A$2:$I$1012,7)</f>
        <v>2</v>
      </c>
      <c r="S245">
        <f>VLOOKUP('000 - Consolidated'!$A245,'003 - Storage Utilization'!$A$2:$I$1012,8)</f>
        <v>4</v>
      </c>
    </row>
    <row r="246" spans="1:19" x14ac:dyDescent="0.25">
      <c r="A246" t="str">
        <f>'001- CPU Utilization'!A246</f>
        <v>e75l0076</v>
      </c>
      <c r="B246" t="str">
        <f>'001- CPU Utilization'!B246</f>
        <v>E75L0076.lfad.lfnet.se</v>
      </c>
      <c r="C246" t="str">
        <f>'001- CPU Utilization'!C246</f>
        <v>IT Arbetsplats</v>
      </c>
      <c r="D246" t="str">
        <f>'001- CPU Utilization'!D246</f>
        <v>PROD</v>
      </c>
      <c r="E246" t="str">
        <f>'001- CPU Utilization'!E246</f>
        <v>Skype for business</v>
      </c>
      <c r="F246" t="str">
        <f>'001- CPU Utilization'!F246</f>
        <v>Virtual</v>
      </c>
      <c r="G246">
        <f>'001- CPU Utilization'!G246</f>
        <v>0.93</v>
      </c>
      <c r="H246">
        <f>'001- CPU Utilization'!H246</f>
        <v>0.06</v>
      </c>
      <c r="I246">
        <f>'001- CPU Utilization'!I246</f>
        <v>19.32</v>
      </c>
      <c r="J246">
        <f>VLOOKUP('000 - Consolidated'!$A246,'002 - Memory Utilization'!$A$2:$I$1012,7)</f>
        <v>16.97</v>
      </c>
      <c r="K246">
        <f>VLOOKUP('000 - Consolidated'!$A246,'002 - Memory Utilization'!$A$2:$I$1012,8)</f>
        <v>3.43</v>
      </c>
      <c r="L246">
        <f>VLOOKUP('000 - Consolidated'!$A246,'002 - Memory Utilization'!$A$2:$I$1012,9)</f>
        <v>19.21</v>
      </c>
      <c r="M246" t="str">
        <f>VLOOKUP('000 - Consolidated'!$A246,'003 - Storage Utilization'!$A$2:$I$1012,2)</f>
        <v>Microsoft Windows Server 2012 R2 Standard</v>
      </c>
      <c r="N246">
        <f>VLOOKUP('000 - Consolidated'!$A246,'003 - Storage Utilization'!$A$2:$I$1012,3)</f>
        <v>834</v>
      </c>
      <c r="O246">
        <f>VLOOKUP('000 - Consolidated'!$A246,'003 - Storage Utilization'!$A$2:$I$1012,4)</f>
        <v>730</v>
      </c>
      <c r="P246">
        <f>VLOOKUP('000 - Consolidated'!$A246,'003 - Storage Utilization'!$A$2:$I$1012,5)</f>
        <v>104</v>
      </c>
      <c r="Q246">
        <f>VLOOKUP('000 - Consolidated'!$A246,'003 - Storage Utilization'!$A$2:$I$1012,6)</f>
        <v>32</v>
      </c>
      <c r="R246">
        <f>VLOOKUP('000 - Consolidated'!$A246,'003 - Storage Utilization'!$A$2:$I$1012,7)</f>
        <v>2</v>
      </c>
      <c r="S246">
        <f>VLOOKUP('000 - Consolidated'!$A246,'003 - Storage Utilization'!$A$2:$I$1012,8)</f>
        <v>4</v>
      </c>
    </row>
    <row r="247" spans="1:19" x14ac:dyDescent="0.25">
      <c r="A247" t="str">
        <f>'001- CPU Utilization'!A247</f>
        <v>E75L0077</v>
      </c>
      <c r="B247" t="str">
        <f>'001- CPU Utilization'!B247</f>
        <v>E75L0077.lfad.lfnet.se</v>
      </c>
      <c r="C247" t="str">
        <f>'001- CPU Utilization'!C247</f>
        <v>IT Arbetsplats</v>
      </c>
      <c r="D247" t="str">
        <f>'001- CPU Utilization'!D247</f>
        <v>PROD</v>
      </c>
      <c r="E247" t="str">
        <f>'001- CPU Utilization'!E247</f>
        <v>Skype for business</v>
      </c>
      <c r="F247" t="str">
        <f>'001- CPU Utilization'!F247</f>
        <v>Virtual</v>
      </c>
      <c r="G247">
        <f>'001- CPU Utilization'!G247</f>
        <v>0.56000000000000005</v>
      </c>
      <c r="H247">
        <f>'001- CPU Utilization'!H247</f>
        <v>0.04</v>
      </c>
      <c r="I247">
        <f>'001- CPU Utilization'!I247</f>
        <v>38.31</v>
      </c>
      <c r="J247">
        <f>VLOOKUP('000 - Consolidated'!$A247,'002 - Memory Utilization'!$A$2:$I$1012,7)</f>
        <v>7.24</v>
      </c>
      <c r="K247">
        <f>VLOOKUP('000 - Consolidated'!$A247,'002 - Memory Utilization'!$A$2:$I$1012,8)</f>
        <v>3.34</v>
      </c>
      <c r="L247">
        <f>VLOOKUP('000 - Consolidated'!$A247,'002 - Memory Utilization'!$A$2:$I$1012,9)</f>
        <v>9.83</v>
      </c>
      <c r="M247" t="str">
        <f>VLOOKUP('000 - Consolidated'!$A247,'003 - Storage Utilization'!$A$2:$I$1012,2)</f>
        <v>Microsoft Windows Server 2012 R2 Standard</v>
      </c>
      <c r="N247">
        <f>VLOOKUP('000 - Consolidated'!$A247,'003 - Storage Utilization'!$A$2:$I$1012,3)</f>
        <v>130</v>
      </c>
      <c r="O247">
        <f>VLOOKUP('000 - Consolidated'!$A247,'003 - Storage Utilization'!$A$2:$I$1012,4)</f>
        <v>58</v>
      </c>
      <c r="P247">
        <f>VLOOKUP('000 - Consolidated'!$A247,'003 - Storage Utilization'!$A$2:$I$1012,5)</f>
        <v>72</v>
      </c>
      <c r="Q247">
        <f>VLOOKUP('000 - Consolidated'!$A247,'003 - Storage Utilization'!$A$2:$I$1012,6)</f>
        <v>32</v>
      </c>
      <c r="R247">
        <f>VLOOKUP('000 - Consolidated'!$A247,'003 - Storage Utilization'!$A$2:$I$1012,7)</f>
        <v>2</v>
      </c>
      <c r="S247">
        <f>VLOOKUP('000 - Consolidated'!$A247,'003 - Storage Utilization'!$A$2:$I$1012,8)</f>
        <v>4</v>
      </c>
    </row>
    <row r="248" spans="1:19" x14ac:dyDescent="0.25">
      <c r="A248" t="str">
        <f>'001- CPU Utilization'!A248</f>
        <v>e75l0078</v>
      </c>
      <c r="B248" t="str">
        <f>'001- CPU Utilization'!B248</f>
        <v>E75L0078.lfad.lfnet.se</v>
      </c>
      <c r="C248" t="str">
        <f>'001- CPU Utilization'!C248</f>
        <v>IT Arbetsplats</v>
      </c>
      <c r="D248" t="str">
        <f>'001- CPU Utilization'!D248</f>
        <v>PROD</v>
      </c>
      <c r="E248" t="str">
        <f>'001- CPU Utilization'!E248</f>
        <v>Skype for business</v>
      </c>
      <c r="F248" t="str">
        <f>'001- CPU Utilization'!F248</f>
        <v>Virtual</v>
      </c>
      <c r="G248">
        <f>'001- CPU Utilization'!G248</f>
        <v>1.1000000000000001</v>
      </c>
      <c r="H248">
        <f>'001- CPU Utilization'!H248</f>
        <v>0.76</v>
      </c>
      <c r="I248">
        <f>'001- CPU Utilization'!I248</f>
        <v>90.27</v>
      </c>
      <c r="J248">
        <f>VLOOKUP('000 - Consolidated'!$A248,'002 - Memory Utilization'!$A$2:$I$1012,7)</f>
        <v>18.53</v>
      </c>
      <c r="K248">
        <f>VLOOKUP('000 - Consolidated'!$A248,'002 - Memory Utilization'!$A$2:$I$1012,8)</f>
        <v>9.7899999999999991</v>
      </c>
      <c r="L248">
        <f>VLOOKUP('000 - Consolidated'!$A248,'002 - Memory Utilization'!$A$2:$I$1012,9)</f>
        <v>23.17</v>
      </c>
      <c r="M248" t="str">
        <f>VLOOKUP('000 - Consolidated'!$A248,'003 - Storage Utilization'!$A$2:$I$1012,2)</f>
        <v>Microsoft Windows Server 2012 R2 Standard</v>
      </c>
      <c r="N248">
        <f>VLOOKUP('000 - Consolidated'!$A248,'003 - Storage Utilization'!$A$2:$I$1012,3)</f>
        <v>280</v>
      </c>
      <c r="O248">
        <f>VLOOKUP('000 - Consolidated'!$A248,'003 - Storage Utilization'!$A$2:$I$1012,4)</f>
        <v>226</v>
      </c>
      <c r="P248">
        <f>VLOOKUP('000 - Consolidated'!$A248,'003 - Storage Utilization'!$A$2:$I$1012,5)</f>
        <v>54</v>
      </c>
      <c r="Q248">
        <f>VLOOKUP('000 - Consolidated'!$A248,'003 - Storage Utilization'!$A$2:$I$1012,6)</f>
        <v>16</v>
      </c>
      <c r="R248">
        <f>VLOOKUP('000 - Consolidated'!$A248,'003 - Storage Utilization'!$A$2:$I$1012,7)</f>
        <v>1</v>
      </c>
      <c r="S248">
        <f>VLOOKUP('000 - Consolidated'!$A248,'003 - Storage Utilization'!$A$2:$I$1012,8)</f>
        <v>4</v>
      </c>
    </row>
    <row r="249" spans="1:19" x14ac:dyDescent="0.25">
      <c r="A249" t="str">
        <f>'001- CPU Utilization'!A249</f>
        <v>E75L0079</v>
      </c>
      <c r="B249" t="str">
        <f>'001- CPU Utilization'!B249</f>
        <v>E75L0079.lfad.lfnet.se</v>
      </c>
      <c r="C249" t="str">
        <f>'001- CPU Utilization'!C249</f>
        <v>IT Arbetsplats</v>
      </c>
      <c r="D249" t="str">
        <f>'001- CPU Utilization'!D249</f>
        <v>PROD</v>
      </c>
      <c r="E249" t="str">
        <f>'001- CPU Utilization'!E249</f>
        <v>Skype for business</v>
      </c>
      <c r="F249" t="str">
        <f>'001- CPU Utilization'!F249</f>
        <v>Virtual</v>
      </c>
      <c r="G249">
        <f>'001- CPU Utilization'!G249</f>
        <v>1.06</v>
      </c>
      <c r="H249">
        <f>'001- CPU Utilization'!H249</f>
        <v>0.76</v>
      </c>
      <c r="I249">
        <f>'001- CPU Utilization'!I249</f>
        <v>97.64</v>
      </c>
      <c r="J249">
        <f>VLOOKUP('000 - Consolidated'!$A249,'002 - Memory Utilization'!$A$2:$I$1012,7)</f>
        <v>17.23</v>
      </c>
      <c r="K249">
        <f>VLOOKUP('000 - Consolidated'!$A249,'002 - Memory Utilization'!$A$2:$I$1012,8)</f>
        <v>9.23</v>
      </c>
      <c r="L249">
        <f>VLOOKUP('000 - Consolidated'!$A249,'002 - Memory Utilization'!$A$2:$I$1012,9)</f>
        <v>19.79</v>
      </c>
      <c r="M249" t="str">
        <f>VLOOKUP('000 - Consolidated'!$A249,'003 - Storage Utilization'!$A$2:$I$1012,2)</f>
        <v>Microsoft Windows Server 2012 R2 Standard</v>
      </c>
      <c r="N249">
        <f>VLOOKUP('000 - Consolidated'!$A249,'003 - Storage Utilization'!$A$2:$I$1012,3)</f>
        <v>280</v>
      </c>
      <c r="O249">
        <f>VLOOKUP('000 - Consolidated'!$A249,'003 - Storage Utilization'!$A$2:$I$1012,4)</f>
        <v>226</v>
      </c>
      <c r="P249">
        <f>VLOOKUP('000 - Consolidated'!$A249,'003 - Storage Utilization'!$A$2:$I$1012,5)</f>
        <v>54</v>
      </c>
      <c r="Q249">
        <f>VLOOKUP('000 - Consolidated'!$A249,'003 - Storage Utilization'!$A$2:$I$1012,6)</f>
        <v>16</v>
      </c>
      <c r="R249">
        <f>VLOOKUP('000 - Consolidated'!$A249,'003 - Storage Utilization'!$A$2:$I$1012,7)</f>
        <v>1</v>
      </c>
      <c r="S249">
        <f>VLOOKUP('000 - Consolidated'!$A249,'003 - Storage Utilization'!$A$2:$I$1012,8)</f>
        <v>4</v>
      </c>
    </row>
    <row r="250" spans="1:19" x14ac:dyDescent="0.25">
      <c r="A250" t="str">
        <f>'001- CPU Utilization'!A250</f>
        <v>e75l0080</v>
      </c>
      <c r="B250" t="str">
        <f>'001- CPU Utilization'!B250</f>
        <v>E75L0080.lfad.lfnet.se</v>
      </c>
      <c r="C250" t="str">
        <f>'001- CPU Utilization'!C250</f>
        <v>IT Arbetsplats</v>
      </c>
      <c r="D250" t="str">
        <f>'001- CPU Utilization'!D250</f>
        <v>PROD</v>
      </c>
      <c r="E250" t="str">
        <f>'001- CPU Utilization'!E250</f>
        <v>Skype for business</v>
      </c>
      <c r="F250" t="str">
        <f>'001- CPU Utilization'!F250</f>
        <v>Virtual</v>
      </c>
      <c r="G250">
        <f>'001- CPU Utilization'!G250</f>
        <v>0.33</v>
      </c>
      <c r="H250">
        <f>'001- CPU Utilization'!H250</f>
        <v>0.15</v>
      </c>
      <c r="I250">
        <f>'001- CPU Utilization'!I250</f>
        <v>13.58</v>
      </c>
      <c r="J250">
        <f>VLOOKUP('000 - Consolidated'!$A250,'002 - Memory Utilization'!$A$2:$I$1012,7)</f>
        <v>11.23</v>
      </c>
      <c r="K250">
        <f>VLOOKUP('000 - Consolidated'!$A250,'002 - Memory Utilization'!$A$2:$I$1012,8)</f>
        <v>4.7300000000000004</v>
      </c>
      <c r="L250">
        <f>VLOOKUP('000 - Consolidated'!$A250,'002 - Memory Utilization'!$A$2:$I$1012,9)</f>
        <v>14.03</v>
      </c>
      <c r="M250" t="str">
        <f>VLOOKUP('000 - Consolidated'!$A250,'003 - Storage Utilization'!$A$2:$I$1012,2)</f>
        <v>Microsoft Windows Server 2012 R2 Standard</v>
      </c>
      <c r="N250">
        <f>VLOOKUP('000 - Consolidated'!$A250,'003 - Storage Utilization'!$A$2:$I$1012,3)</f>
        <v>80</v>
      </c>
      <c r="O250">
        <f>VLOOKUP('000 - Consolidated'!$A250,'003 - Storage Utilization'!$A$2:$I$1012,4)</f>
        <v>21</v>
      </c>
      <c r="P250">
        <f>VLOOKUP('000 - Consolidated'!$A250,'003 - Storage Utilization'!$A$2:$I$1012,5)</f>
        <v>59</v>
      </c>
      <c r="Q250">
        <f>VLOOKUP('000 - Consolidated'!$A250,'003 - Storage Utilization'!$A$2:$I$1012,6)</f>
        <v>4</v>
      </c>
      <c r="R250">
        <f>VLOOKUP('000 - Consolidated'!$A250,'003 - Storage Utilization'!$A$2:$I$1012,7)</f>
        <v>2</v>
      </c>
      <c r="S250">
        <f>VLOOKUP('000 - Consolidated'!$A250,'003 - Storage Utilization'!$A$2:$I$1012,8)</f>
        <v>1</v>
      </c>
    </row>
    <row r="251" spans="1:19" x14ac:dyDescent="0.25">
      <c r="A251" t="str">
        <f>'001- CPU Utilization'!A251</f>
        <v>E75L0081</v>
      </c>
      <c r="B251" t="str">
        <f>'001- CPU Utilization'!B251</f>
        <v>E75L0081.lfad.lfnet.se</v>
      </c>
      <c r="C251" t="str">
        <f>'001- CPU Utilization'!C251</f>
        <v>IT Arbetsplats</v>
      </c>
      <c r="D251" t="str">
        <f>'001- CPU Utilization'!D251</f>
        <v>PROD</v>
      </c>
      <c r="E251" t="str">
        <f>'001- CPU Utilization'!E251</f>
        <v>Skype for business</v>
      </c>
      <c r="F251" t="str">
        <f>'001- CPU Utilization'!F251</f>
        <v>Virtual</v>
      </c>
      <c r="G251">
        <f>'001- CPU Utilization'!G251</f>
        <v>1.19</v>
      </c>
      <c r="H251">
        <f>'001- CPU Utilization'!H251</f>
        <v>0.46</v>
      </c>
      <c r="I251">
        <f>'001- CPU Utilization'!I251</f>
        <v>18.09</v>
      </c>
      <c r="J251">
        <f>VLOOKUP('000 - Consolidated'!$A251,'002 - Memory Utilization'!$A$2:$I$1012,7)</f>
        <v>25.72</v>
      </c>
      <c r="K251">
        <f>VLOOKUP('000 - Consolidated'!$A251,'002 - Memory Utilization'!$A$2:$I$1012,8)</f>
        <v>4.22</v>
      </c>
      <c r="L251">
        <f>VLOOKUP('000 - Consolidated'!$A251,'002 - Memory Utilization'!$A$2:$I$1012,9)</f>
        <v>30.1</v>
      </c>
      <c r="M251" t="str">
        <f>VLOOKUP('000 - Consolidated'!$A251,'003 - Storage Utilization'!$A$2:$I$1012,2)</f>
        <v>Microsoft Windows Server 2012 R2 Standard</v>
      </c>
      <c r="N251">
        <f>VLOOKUP('000 - Consolidated'!$A251,'003 - Storage Utilization'!$A$2:$I$1012,3)</f>
        <v>280</v>
      </c>
      <c r="O251">
        <f>VLOOKUP('000 - Consolidated'!$A251,'003 - Storage Utilization'!$A$2:$I$1012,4)</f>
        <v>198</v>
      </c>
      <c r="P251">
        <f>VLOOKUP('000 - Consolidated'!$A251,'003 - Storage Utilization'!$A$2:$I$1012,5)</f>
        <v>82</v>
      </c>
      <c r="Q251">
        <f>VLOOKUP('000 - Consolidated'!$A251,'003 - Storage Utilization'!$A$2:$I$1012,6)</f>
        <v>32</v>
      </c>
      <c r="R251">
        <f>VLOOKUP('000 - Consolidated'!$A251,'003 - Storage Utilization'!$A$2:$I$1012,7)</f>
        <v>2</v>
      </c>
      <c r="S251">
        <f>VLOOKUP('000 - Consolidated'!$A251,'003 - Storage Utilization'!$A$2:$I$1012,8)</f>
        <v>4</v>
      </c>
    </row>
    <row r="252" spans="1:19" x14ac:dyDescent="0.25">
      <c r="A252" t="str">
        <f>'001- CPU Utilization'!A252</f>
        <v>e75l0082</v>
      </c>
      <c r="B252" t="str">
        <f>'001- CPU Utilization'!B252</f>
        <v>E75L0082.lfad.lfnet.se</v>
      </c>
      <c r="C252" t="str">
        <f>'001- CPU Utilization'!C252</f>
        <v>IT Arbetsplats</v>
      </c>
      <c r="D252" t="str">
        <f>'001- CPU Utilization'!D252</f>
        <v>PROD</v>
      </c>
      <c r="E252" t="str">
        <f>'001- CPU Utilization'!E252</f>
        <v>Skype for business</v>
      </c>
      <c r="F252" t="str">
        <f>'001- CPU Utilization'!F252</f>
        <v>Virtual</v>
      </c>
      <c r="G252">
        <f>'001- CPU Utilization'!G252</f>
        <v>1.28</v>
      </c>
      <c r="H252">
        <f>'001- CPU Utilization'!H252</f>
        <v>0.47</v>
      </c>
      <c r="I252">
        <f>'001- CPU Utilization'!I252</f>
        <v>18.75</v>
      </c>
      <c r="J252">
        <f>VLOOKUP('000 - Consolidated'!$A252,'002 - Memory Utilization'!$A$2:$I$1012,7)</f>
        <v>26.4</v>
      </c>
      <c r="K252">
        <f>VLOOKUP('000 - Consolidated'!$A252,'002 - Memory Utilization'!$A$2:$I$1012,8)</f>
        <v>4.47</v>
      </c>
      <c r="L252">
        <f>VLOOKUP('000 - Consolidated'!$A252,'002 - Memory Utilization'!$A$2:$I$1012,9)</f>
        <v>32.32</v>
      </c>
      <c r="M252" t="str">
        <f>VLOOKUP('000 - Consolidated'!$A252,'003 - Storage Utilization'!$A$2:$I$1012,2)</f>
        <v>Microsoft Windows Server 2012 R2 Standard</v>
      </c>
      <c r="N252">
        <f>VLOOKUP('000 - Consolidated'!$A252,'003 - Storage Utilization'!$A$2:$I$1012,3)</f>
        <v>280</v>
      </c>
      <c r="O252">
        <f>VLOOKUP('000 - Consolidated'!$A252,'003 - Storage Utilization'!$A$2:$I$1012,4)</f>
        <v>201</v>
      </c>
      <c r="P252">
        <f>VLOOKUP('000 - Consolidated'!$A252,'003 - Storage Utilization'!$A$2:$I$1012,5)</f>
        <v>79</v>
      </c>
      <c r="Q252">
        <f>VLOOKUP('000 - Consolidated'!$A252,'003 - Storage Utilization'!$A$2:$I$1012,6)</f>
        <v>32</v>
      </c>
      <c r="R252">
        <f>VLOOKUP('000 - Consolidated'!$A252,'003 - Storage Utilization'!$A$2:$I$1012,7)</f>
        <v>2</v>
      </c>
      <c r="S252">
        <f>VLOOKUP('000 - Consolidated'!$A252,'003 - Storage Utilization'!$A$2:$I$1012,8)</f>
        <v>4</v>
      </c>
    </row>
    <row r="253" spans="1:19" x14ac:dyDescent="0.25">
      <c r="A253" t="str">
        <f>'001- CPU Utilization'!A253</f>
        <v>e75l0083</v>
      </c>
      <c r="B253" t="str">
        <f>'001- CPU Utilization'!B253</f>
        <v>E75L0083.lfad.lfnet.se</v>
      </c>
      <c r="C253" t="str">
        <f>'001- CPU Utilization'!C253</f>
        <v>IT Arbetsplats</v>
      </c>
      <c r="D253" t="str">
        <f>'001- CPU Utilization'!D253</f>
        <v>PROD</v>
      </c>
      <c r="E253" t="str">
        <f>'001- CPU Utilization'!E253</f>
        <v>Skype for business</v>
      </c>
      <c r="F253" t="str">
        <f>'001- CPU Utilization'!F253</f>
        <v>Virtual</v>
      </c>
      <c r="G253">
        <f>'001- CPU Utilization'!G253</f>
        <v>1.18</v>
      </c>
      <c r="H253">
        <f>'001- CPU Utilization'!H253</f>
        <v>0.45</v>
      </c>
      <c r="I253">
        <f>'001- CPU Utilization'!I253</f>
        <v>41.51</v>
      </c>
      <c r="J253">
        <f>VLOOKUP('000 - Consolidated'!$A253,'002 - Memory Utilization'!$A$2:$I$1012,7)</f>
        <v>25.92</v>
      </c>
      <c r="K253">
        <f>VLOOKUP('000 - Consolidated'!$A253,'002 - Memory Utilization'!$A$2:$I$1012,8)</f>
        <v>3.88</v>
      </c>
      <c r="L253">
        <f>VLOOKUP('000 - Consolidated'!$A253,'002 - Memory Utilization'!$A$2:$I$1012,9)</f>
        <v>30.03</v>
      </c>
      <c r="M253" t="str">
        <f>VLOOKUP('000 - Consolidated'!$A253,'003 - Storage Utilization'!$A$2:$I$1012,2)</f>
        <v>Microsoft Windows Server 2012 R2 Standard</v>
      </c>
      <c r="N253">
        <f>VLOOKUP('000 - Consolidated'!$A253,'003 - Storage Utilization'!$A$2:$I$1012,3)</f>
        <v>280</v>
      </c>
      <c r="O253">
        <f>VLOOKUP('000 - Consolidated'!$A253,'003 - Storage Utilization'!$A$2:$I$1012,4)</f>
        <v>176</v>
      </c>
      <c r="P253">
        <f>VLOOKUP('000 - Consolidated'!$A253,'003 - Storage Utilization'!$A$2:$I$1012,5)</f>
        <v>104</v>
      </c>
      <c r="Q253">
        <f>VLOOKUP('000 - Consolidated'!$A253,'003 - Storage Utilization'!$A$2:$I$1012,6)</f>
        <v>32</v>
      </c>
      <c r="R253">
        <f>VLOOKUP('000 - Consolidated'!$A253,'003 - Storage Utilization'!$A$2:$I$1012,7)</f>
        <v>2</v>
      </c>
      <c r="S253">
        <f>VLOOKUP('000 - Consolidated'!$A253,'003 - Storage Utilization'!$A$2:$I$1012,8)</f>
        <v>4</v>
      </c>
    </row>
    <row r="254" spans="1:19" x14ac:dyDescent="0.25">
      <c r="A254" t="str">
        <f>'001- CPU Utilization'!A254</f>
        <v>e75l0084</v>
      </c>
      <c r="B254" t="str">
        <f>'001- CPU Utilization'!B254</f>
        <v>E75L0084.lfad.lfnet.se</v>
      </c>
      <c r="C254" t="str">
        <f>'001- CPU Utilization'!C254</f>
        <v>IT Arbetsplats</v>
      </c>
      <c r="D254" t="str">
        <f>'001- CPU Utilization'!D254</f>
        <v>PROD</v>
      </c>
      <c r="E254" t="str">
        <f>'001- CPU Utilization'!E254</f>
        <v>Skype for business</v>
      </c>
      <c r="F254" t="str">
        <f>'001- CPU Utilization'!F254</f>
        <v>Virtual</v>
      </c>
      <c r="G254">
        <f>'001- CPU Utilization'!G254</f>
        <v>1.1299999999999999</v>
      </c>
      <c r="H254">
        <f>'001- CPU Utilization'!H254</f>
        <v>0.72</v>
      </c>
      <c r="I254">
        <f>'001- CPU Utilization'!I254</f>
        <v>100</v>
      </c>
      <c r="J254">
        <f>VLOOKUP('000 - Consolidated'!$A254,'002 - Memory Utilization'!$A$2:$I$1012,7)</f>
        <v>22.44</v>
      </c>
      <c r="K254">
        <f>VLOOKUP('000 - Consolidated'!$A254,'002 - Memory Utilization'!$A$2:$I$1012,8)</f>
        <v>11.63</v>
      </c>
      <c r="L254">
        <f>VLOOKUP('000 - Consolidated'!$A254,'002 - Memory Utilization'!$A$2:$I$1012,9)</f>
        <v>26.06</v>
      </c>
      <c r="M254" t="str">
        <f>VLOOKUP('000 - Consolidated'!$A254,'003 - Storage Utilization'!$A$2:$I$1012,2)</f>
        <v>Microsoft Windows Server 2012 R2 Standard</v>
      </c>
      <c r="N254">
        <f>VLOOKUP('000 - Consolidated'!$A254,'003 - Storage Utilization'!$A$2:$I$1012,3)</f>
        <v>280</v>
      </c>
      <c r="O254">
        <f>VLOOKUP('000 - Consolidated'!$A254,'003 - Storage Utilization'!$A$2:$I$1012,4)</f>
        <v>235</v>
      </c>
      <c r="P254">
        <f>VLOOKUP('000 - Consolidated'!$A254,'003 - Storage Utilization'!$A$2:$I$1012,5)</f>
        <v>45</v>
      </c>
      <c r="Q254">
        <f>VLOOKUP('000 - Consolidated'!$A254,'003 - Storage Utilization'!$A$2:$I$1012,6)</f>
        <v>16</v>
      </c>
      <c r="R254">
        <f>VLOOKUP('000 - Consolidated'!$A254,'003 - Storage Utilization'!$A$2:$I$1012,7)</f>
        <v>1</v>
      </c>
      <c r="S254">
        <f>VLOOKUP('000 - Consolidated'!$A254,'003 - Storage Utilization'!$A$2:$I$1012,8)</f>
        <v>4</v>
      </c>
    </row>
    <row r="255" spans="1:19" x14ac:dyDescent="0.25">
      <c r="A255" t="str">
        <f>'001- CPU Utilization'!A255</f>
        <v>e75l0085</v>
      </c>
      <c r="B255" t="str">
        <f>'001- CPU Utilization'!B255</f>
        <v>E75L0085.lfad.lfnet.se</v>
      </c>
      <c r="C255" t="str">
        <f>'001- CPU Utilization'!C255</f>
        <v>Djur och gröda</v>
      </c>
      <c r="D255" t="str">
        <f>'001- CPU Utilization'!D255</f>
        <v>PROD</v>
      </c>
      <c r="E255" t="str">
        <f>'001- CPU Utilization'!E255</f>
        <v>Agria webb</v>
      </c>
      <c r="F255" t="str">
        <f>'001- CPU Utilization'!F255</f>
        <v>Virtual</v>
      </c>
      <c r="G255">
        <f>'001- CPU Utilization'!G255</f>
        <v>1.64</v>
      </c>
      <c r="H255">
        <f>'001- CPU Utilization'!H255</f>
        <v>0.45</v>
      </c>
      <c r="I255">
        <f>'001- CPU Utilization'!I255</f>
        <v>93.8</v>
      </c>
      <c r="J255">
        <f>VLOOKUP('000 - Consolidated'!$A255,'002 - Memory Utilization'!$A$2:$I$1012,7)</f>
        <v>30.85</v>
      </c>
      <c r="K255">
        <f>VLOOKUP('000 - Consolidated'!$A255,'002 - Memory Utilization'!$A$2:$I$1012,8)</f>
        <v>9.06</v>
      </c>
      <c r="L255">
        <f>VLOOKUP('000 - Consolidated'!$A255,'002 - Memory Utilization'!$A$2:$I$1012,9)</f>
        <v>67.81</v>
      </c>
      <c r="M255" t="str">
        <f>VLOOKUP('000 - Consolidated'!$A255,'003 - Storage Utilization'!$A$2:$I$1012,2)</f>
        <v>Microsoft Windows Server 2012 R2 Standard</v>
      </c>
      <c r="N255">
        <f>VLOOKUP('000 - Consolidated'!$A255,'003 - Storage Utilization'!$A$2:$I$1012,3)</f>
        <v>280</v>
      </c>
      <c r="O255">
        <f>VLOOKUP('000 - Consolidated'!$A255,'003 - Storage Utilization'!$A$2:$I$1012,4)</f>
        <v>175</v>
      </c>
      <c r="P255">
        <f>VLOOKUP('000 - Consolidated'!$A255,'003 - Storage Utilization'!$A$2:$I$1012,5)</f>
        <v>105</v>
      </c>
      <c r="Q255">
        <f>VLOOKUP('000 - Consolidated'!$A255,'003 - Storage Utilization'!$A$2:$I$1012,6)</f>
        <v>16</v>
      </c>
      <c r="R255">
        <f>VLOOKUP('000 - Consolidated'!$A255,'003 - Storage Utilization'!$A$2:$I$1012,7)</f>
        <v>2</v>
      </c>
      <c r="S255">
        <f>VLOOKUP('000 - Consolidated'!$A255,'003 - Storage Utilization'!$A$2:$I$1012,8)</f>
        <v>2</v>
      </c>
    </row>
    <row r="256" spans="1:19" x14ac:dyDescent="0.25">
      <c r="A256" t="str">
        <f>'001- CPU Utilization'!A256</f>
        <v>E75L0086</v>
      </c>
      <c r="B256" t="str">
        <f>'001- CPU Utilization'!B256</f>
        <v>E75L0086.lfad.lfnet.se</v>
      </c>
      <c r="C256" t="str">
        <f>'001- CPU Utilization'!C256</f>
        <v>Djur och gröda</v>
      </c>
      <c r="D256" t="str">
        <f>'001- CPU Utilization'!D256</f>
        <v>PROD</v>
      </c>
      <c r="E256" t="str">
        <f>'001- CPU Utilization'!E256</f>
        <v>Agria webb</v>
      </c>
      <c r="F256" t="str">
        <f>'001- CPU Utilization'!F256</f>
        <v>Virtual</v>
      </c>
      <c r="G256">
        <f>'001- CPU Utilization'!G256</f>
        <v>1.08</v>
      </c>
      <c r="H256">
        <f>'001- CPU Utilization'!H256</f>
        <v>0.37</v>
      </c>
      <c r="I256">
        <f>'001- CPU Utilization'!I256</f>
        <v>58.22</v>
      </c>
      <c r="J256">
        <f>VLOOKUP('000 - Consolidated'!$A256,'002 - Memory Utilization'!$A$2:$I$1012,7)</f>
        <v>67.959999999999994</v>
      </c>
      <c r="K256">
        <f>VLOOKUP('000 - Consolidated'!$A256,'002 - Memory Utilization'!$A$2:$I$1012,8)</f>
        <v>10.1</v>
      </c>
      <c r="L256">
        <f>VLOOKUP('000 - Consolidated'!$A256,'002 - Memory Utilization'!$A$2:$I$1012,9)</f>
        <v>76.680000000000007</v>
      </c>
      <c r="M256" t="str">
        <f>VLOOKUP('000 - Consolidated'!$A256,'003 - Storage Utilization'!$A$2:$I$1012,2)</f>
        <v>Microsoft Windows Server 2012 R2 Standard</v>
      </c>
      <c r="N256">
        <f>VLOOKUP('000 - Consolidated'!$A256,'003 - Storage Utilization'!$A$2:$I$1012,3)</f>
        <v>230</v>
      </c>
      <c r="O256">
        <f>VLOOKUP('000 - Consolidated'!$A256,'003 - Storage Utilization'!$A$2:$I$1012,4)</f>
        <v>139</v>
      </c>
      <c r="P256">
        <f>VLOOKUP('000 - Consolidated'!$A256,'003 - Storage Utilization'!$A$2:$I$1012,5)</f>
        <v>91</v>
      </c>
      <c r="Q256">
        <f>VLOOKUP('000 - Consolidated'!$A256,'003 - Storage Utilization'!$A$2:$I$1012,6)</f>
        <v>16</v>
      </c>
      <c r="R256">
        <f>VLOOKUP('000 - Consolidated'!$A256,'003 - Storage Utilization'!$A$2:$I$1012,7)</f>
        <v>2</v>
      </c>
      <c r="S256">
        <f>VLOOKUP('000 - Consolidated'!$A256,'003 - Storage Utilization'!$A$2:$I$1012,8)</f>
        <v>2</v>
      </c>
    </row>
    <row r="257" spans="1:19" x14ac:dyDescent="0.25">
      <c r="A257" t="str">
        <f>'001- CPU Utilization'!A257</f>
        <v>e75l0087</v>
      </c>
      <c r="B257" t="str">
        <f>'001- CPU Utilization'!B257</f>
        <v>E75L0087.lfad.lfnet.se</v>
      </c>
      <c r="C257" t="str">
        <f>'001- CPU Utilization'!C257</f>
        <v>Djur och gröda</v>
      </c>
      <c r="D257" t="str">
        <f>'001- CPU Utilization'!D257</f>
        <v>PROD</v>
      </c>
      <c r="E257" t="str">
        <f>'001- CPU Utilization'!E257</f>
        <v>Agria webb</v>
      </c>
      <c r="F257" t="str">
        <f>'001- CPU Utilization'!F257</f>
        <v>Virtual</v>
      </c>
      <c r="G257">
        <f>'001- CPU Utilization'!G257</f>
        <v>1.1399999999999999</v>
      </c>
      <c r="H257">
        <f>'001- CPU Utilization'!H257</f>
        <v>0.46</v>
      </c>
      <c r="I257">
        <f>'001- CPU Utilization'!I257</f>
        <v>43.07</v>
      </c>
      <c r="J257">
        <f>VLOOKUP('000 - Consolidated'!$A257,'002 - Memory Utilization'!$A$2:$I$1012,7)</f>
        <v>15.21</v>
      </c>
      <c r="K257">
        <f>VLOOKUP('000 - Consolidated'!$A257,'002 - Memory Utilization'!$A$2:$I$1012,8)</f>
        <v>4.74</v>
      </c>
      <c r="L257">
        <f>VLOOKUP('000 - Consolidated'!$A257,'002 - Memory Utilization'!$A$2:$I$1012,9)</f>
        <v>27.85</v>
      </c>
      <c r="M257" t="str">
        <f>VLOOKUP('000 - Consolidated'!$A257,'003 - Storage Utilization'!$A$2:$I$1012,2)</f>
        <v>Microsoft Windows Server 2012 R2 Standard</v>
      </c>
      <c r="N257">
        <f>VLOOKUP('000 - Consolidated'!$A257,'003 - Storage Utilization'!$A$2:$I$1012,3)</f>
        <v>565</v>
      </c>
      <c r="O257">
        <f>VLOOKUP('000 - Consolidated'!$A257,'003 - Storage Utilization'!$A$2:$I$1012,4)</f>
        <v>509</v>
      </c>
      <c r="P257">
        <f>VLOOKUP('000 - Consolidated'!$A257,'003 - Storage Utilization'!$A$2:$I$1012,5)</f>
        <v>56</v>
      </c>
      <c r="Q257">
        <f>VLOOKUP('000 - Consolidated'!$A257,'003 - Storage Utilization'!$A$2:$I$1012,6)</f>
        <v>16</v>
      </c>
      <c r="R257">
        <f>VLOOKUP('000 - Consolidated'!$A257,'003 - Storage Utilization'!$A$2:$I$1012,7)</f>
        <v>2</v>
      </c>
      <c r="S257">
        <f>VLOOKUP('000 - Consolidated'!$A257,'003 - Storage Utilization'!$A$2:$I$1012,8)</f>
        <v>2</v>
      </c>
    </row>
    <row r="258" spans="1:19" x14ac:dyDescent="0.25">
      <c r="A258" t="str">
        <f>'001- CPU Utilization'!A258</f>
        <v>E75L0088</v>
      </c>
      <c r="B258" t="str">
        <f>'001- CPU Utilization'!B258</f>
        <v>E75L0088.lfad.lfnet.se</v>
      </c>
      <c r="C258" t="str">
        <f>'001- CPU Utilization'!C258</f>
        <v>Djur och gröda</v>
      </c>
      <c r="D258" t="str">
        <f>'001- CPU Utilization'!D258</f>
        <v>PROD</v>
      </c>
      <c r="E258" t="str">
        <f>'001- CPU Utilization'!E258</f>
        <v>Agria webb</v>
      </c>
      <c r="F258" t="str">
        <f>'001- CPU Utilization'!F258</f>
        <v>Virtual</v>
      </c>
      <c r="G258">
        <f>'001- CPU Utilization'!G258</f>
        <v>1.02</v>
      </c>
      <c r="H258">
        <f>'001- CPU Utilization'!H258</f>
        <v>0.4</v>
      </c>
      <c r="I258">
        <f>'001- CPU Utilization'!I258</f>
        <v>45.7</v>
      </c>
      <c r="J258">
        <f>VLOOKUP('000 - Consolidated'!$A258,'002 - Memory Utilization'!$A$2:$I$1012,7)</f>
        <v>11.74</v>
      </c>
      <c r="K258">
        <f>VLOOKUP('000 - Consolidated'!$A258,'002 - Memory Utilization'!$A$2:$I$1012,8)</f>
        <v>4.49</v>
      </c>
      <c r="L258">
        <f>VLOOKUP('000 - Consolidated'!$A258,'002 - Memory Utilization'!$A$2:$I$1012,9)</f>
        <v>23.8</v>
      </c>
      <c r="M258" t="str">
        <f>VLOOKUP('000 - Consolidated'!$A258,'003 - Storage Utilization'!$A$2:$I$1012,2)</f>
        <v>Microsoft Windows Server 2012 R2 Standard</v>
      </c>
      <c r="N258">
        <f>VLOOKUP('000 - Consolidated'!$A258,'003 - Storage Utilization'!$A$2:$I$1012,3)</f>
        <v>520</v>
      </c>
      <c r="O258">
        <f>VLOOKUP('000 - Consolidated'!$A258,'003 - Storage Utilization'!$A$2:$I$1012,4)</f>
        <v>402</v>
      </c>
      <c r="P258">
        <f>VLOOKUP('000 - Consolidated'!$A258,'003 - Storage Utilization'!$A$2:$I$1012,5)</f>
        <v>118</v>
      </c>
      <c r="Q258">
        <f>VLOOKUP('000 - Consolidated'!$A258,'003 - Storage Utilization'!$A$2:$I$1012,6)</f>
        <v>32</v>
      </c>
      <c r="R258">
        <f>VLOOKUP('000 - Consolidated'!$A258,'003 - Storage Utilization'!$A$2:$I$1012,7)</f>
        <v>2</v>
      </c>
      <c r="S258">
        <f>VLOOKUP('000 - Consolidated'!$A258,'003 - Storage Utilization'!$A$2:$I$1012,8)</f>
        <v>4</v>
      </c>
    </row>
    <row r="259" spans="1:19" x14ac:dyDescent="0.25">
      <c r="A259" t="str">
        <f>'001- CPU Utilization'!A259</f>
        <v>e75l0089</v>
      </c>
      <c r="B259" t="str">
        <f>'001- CPU Utilization'!B259</f>
        <v>E75L0089.lfad.lfnet.se</v>
      </c>
      <c r="C259" t="str">
        <f>'001- CPU Utilization'!C259</f>
        <v>Djur och gröda</v>
      </c>
      <c r="D259" t="str">
        <f>'001- CPU Utilization'!D259</f>
        <v>PROD</v>
      </c>
      <c r="E259" t="str">
        <f>'001- CPU Utilization'!E259</f>
        <v>Agria webb</v>
      </c>
      <c r="F259" t="str">
        <f>'001- CPU Utilization'!F259</f>
        <v>Virtual</v>
      </c>
      <c r="G259">
        <f>'001- CPU Utilization'!G259</f>
        <v>5.75</v>
      </c>
      <c r="H259">
        <f>'001- CPU Utilization'!H259</f>
        <v>1.24</v>
      </c>
      <c r="I259">
        <f>'001- CPU Utilization'!I259</f>
        <v>64.08</v>
      </c>
      <c r="J259">
        <f>VLOOKUP('000 - Consolidated'!$A259,'002 - Memory Utilization'!$A$2:$I$1012,7)</f>
        <v>30.77</v>
      </c>
      <c r="K259">
        <f>VLOOKUP('000 - Consolidated'!$A259,'002 - Memory Utilization'!$A$2:$I$1012,8)</f>
        <v>11.66</v>
      </c>
      <c r="L259">
        <f>VLOOKUP('000 - Consolidated'!$A259,'002 - Memory Utilization'!$A$2:$I$1012,9)</f>
        <v>43.54</v>
      </c>
      <c r="M259" t="str">
        <f>VLOOKUP('000 - Consolidated'!$A259,'003 - Storage Utilization'!$A$2:$I$1012,2)</f>
        <v>Microsoft Windows Server 2012 R2 Standard</v>
      </c>
      <c r="N259">
        <f>VLOOKUP('000 - Consolidated'!$A259,'003 - Storage Utilization'!$A$2:$I$1012,3)</f>
        <v>520</v>
      </c>
      <c r="O259">
        <f>VLOOKUP('000 - Consolidated'!$A259,'003 - Storage Utilization'!$A$2:$I$1012,4)</f>
        <v>417</v>
      </c>
      <c r="P259">
        <f>VLOOKUP('000 - Consolidated'!$A259,'003 - Storage Utilization'!$A$2:$I$1012,5)</f>
        <v>103</v>
      </c>
      <c r="Q259">
        <f>VLOOKUP('000 - Consolidated'!$A259,'003 - Storage Utilization'!$A$2:$I$1012,6)</f>
        <v>32</v>
      </c>
      <c r="R259">
        <f>VLOOKUP('000 - Consolidated'!$A259,'003 - Storage Utilization'!$A$2:$I$1012,7)</f>
        <v>2</v>
      </c>
      <c r="S259">
        <f>VLOOKUP('000 - Consolidated'!$A259,'003 - Storage Utilization'!$A$2:$I$1012,8)</f>
        <v>4</v>
      </c>
    </row>
    <row r="260" spans="1:19" x14ac:dyDescent="0.25">
      <c r="A260" t="str">
        <f>'001- CPU Utilization'!A260</f>
        <v>E75L0090</v>
      </c>
      <c r="B260" t="str">
        <f>'001- CPU Utilization'!B260</f>
        <v>E75L0090.lfad.lfnet.se</v>
      </c>
      <c r="C260" t="str">
        <f>'001- CPU Utilization'!C260</f>
        <v>Djur och gröda</v>
      </c>
      <c r="D260" t="str">
        <f>'001- CPU Utilization'!D260</f>
        <v>PROD</v>
      </c>
      <c r="E260" t="str">
        <f>'001- CPU Utilization'!E260</f>
        <v>Application (Agria web) [PROD]</v>
      </c>
      <c r="F260" t="str">
        <f>'001- CPU Utilization'!F260</f>
        <v>Virtual</v>
      </c>
      <c r="G260">
        <f>'001- CPU Utilization'!G260</f>
        <v>0.32</v>
      </c>
      <c r="H260">
        <f>'001- CPU Utilization'!H260</f>
        <v>0.17</v>
      </c>
      <c r="I260">
        <f>'001- CPU Utilization'!I260</f>
        <v>18.22</v>
      </c>
      <c r="J260">
        <f>VLOOKUP('000 - Consolidated'!$A260,'002 - Memory Utilization'!$A$2:$I$1012,7)</f>
        <v>4.17</v>
      </c>
      <c r="K260">
        <f>VLOOKUP('000 - Consolidated'!$A260,'002 - Memory Utilization'!$A$2:$I$1012,8)</f>
        <v>2.61</v>
      </c>
      <c r="L260">
        <f>VLOOKUP('000 - Consolidated'!$A260,'002 - Memory Utilization'!$A$2:$I$1012,9)</f>
        <v>6.59</v>
      </c>
      <c r="M260" t="str">
        <f>VLOOKUP('000 - Consolidated'!$A260,'003 - Storage Utilization'!$A$2:$I$1012,2)</f>
        <v>Microsoft Windows Server 2012 R2 Standard</v>
      </c>
      <c r="N260">
        <f>VLOOKUP('000 - Consolidated'!$A260,'003 - Storage Utilization'!$A$2:$I$1012,3)</f>
        <v>520</v>
      </c>
      <c r="O260">
        <f>VLOOKUP('000 - Consolidated'!$A260,'003 - Storage Utilization'!$A$2:$I$1012,4)</f>
        <v>417</v>
      </c>
      <c r="P260">
        <f>VLOOKUP('000 - Consolidated'!$A260,'003 - Storage Utilization'!$A$2:$I$1012,5)</f>
        <v>103</v>
      </c>
      <c r="Q260">
        <f>VLOOKUP('000 - Consolidated'!$A260,'003 - Storage Utilization'!$A$2:$I$1012,6)</f>
        <v>8</v>
      </c>
      <c r="R260">
        <f>VLOOKUP('000 - Consolidated'!$A260,'003 - Storage Utilization'!$A$2:$I$1012,7)</f>
        <v>2</v>
      </c>
      <c r="S260">
        <f>VLOOKUP('000 - Consolidated'!$A260,'003 - Storage Utilization'!$A$2:$I$1012,8)</f>
        <v>2</v>
      </c>
    </row>
    <row r="261" spans="1:19" x14ac:dyDescent="0.25">
      <c r="A261" t="str">
        <f>'001- CPU Utilization'!A261</f>
        <v>e75l0091</v>
      </c>
      <c r="B261" t="str">
        <f>'001- CPU Utilization'!B261</f>
        <v>E75L0091.lfad.lfnet.se</v>
      </c>
      <c r="C261" t="str">
        <f>'001- CPU Utilization'!C261</f>
        <v>Djur och gröda</v>
      </c>
      <c r="D261" t="str">
        <f>'001- CPU Utilization'!D261</f>
        <v>PROD</v>
      </c>
      <c r="E261" t="str">
        <f>'001- CPU Utilization'!E261</f>
        <v>Agria webb</v>
      </c>
      <c r="F261" t="str">
        <f>'001- CPU Utilization'!F261</f>
        <v>Virtual</v>
      </c>
      <c r="G261">
        <f>'001- CPU Utilization'!G261</f>
        <v>0.64</v>
      </c>
      <c r="H261">
        <f>'001- CPU Utilization'!H261</f>
        <v>7.0000000000000007E-2</v>
      </c>
      <c r="I261">
        <f>'001- CPU Utilization'!I261</f>
        <v>32.29</v>
      </c>
      <c r="J261">
        <f>VLOOKUP('000 - Consolidated'!$A261,'002 - Memory Utilization'!$A$2:$I$1012,7)</f>
        <v>38.39</v>
      </c>
      <c r="K261">
        <f>VLOOKUP('000 - Consolidated'!$A261,'002 - Memory Utilization'!$A$2:$I$1012,8)</f>
        <v>2.98</v>
      </c>
      <c r="L261">
        <f>VLOOKUP('000 - Consolidated'!$A261,'002 - Memory Utilization'!$A$2:$I$1012,9)</f>
        <v>60.3</v>
      </c>
      <c r="M261" t="str">
        <f>VLOOKUP('000 - Consolidated'!$A261,'003 - Storage Utilization'!$A$2:$I$1012,2)</f>
        <v>Microsoft Windows Server 2012 R2 Standard</v>
      </c>
      <c r="N261">
        <f>VLOOKUP('000 - Consolidated'!$A261,'003 - Storage Utilization'!$A$2:$I$1012,3)</f>
        <v>560</v>
      </c>
      <c r="O261">
        <f>VLOOKUP('000 - Consolidated'!$A261,'003 - Storage Utilization'!$A$2:$I$1012,4)</f>
        <v>483</v>
      </c>
      <c r="P261">
        <f>VLOOKUP('000 - Consolidated'!$A261,'003 - Storage Utilization'!$A$2:$I$1012,5)</f>
        <v>77</v>
      </c>
      <c r="Q261">
        <f>VLOOKUP('000 - Consolidated'!$A261,'003 - Storage Utilization'!$A$2:$I$1012,6)</f>
        <v>16</v>
      </c>
      <c r="R261">
        <f>VLOOKUP('000 - Consolidated'!$A261,'003 - Storage Utilization'!$A$2:$I$1012,7)</f>
        <v>2</v>
      </c>
      <c r="S261">
        <f>VLOOKUP('000 - Consolidated'!$A261,'003 - Storage Utilization'!$A$2:$I$1012,8)</f>
        <v>2</v>
      </c>
    </row>
    <row r="262" spans="1:19" x14ac:dyDescent="0.25">
      <c r="A262" t="str">
        <f>'001- CPU Utilization'!A262</f>
        <v>e75l0092</v>
      </c>
      <c r="B262" t="str">
        <f>'001- CPU Utilization'!B262</f>
        <v>E75L0092.lfad.lfnet.se</v>
      </c>
      <c r="C262" t="str">
        <f>'001- CPU Utilization'!C262</f>
        <v>Djur och gröda</v>
      </c>
      <c r="D262" t="str">
        <f>'001- CPU Utilization'!D262</f>
        <v>PROD</v>
      </c>
      <c r="E262" t="str">
        <f>'001- CPU Utilization'!E262</f>
        <v>Agria webb</v>
      </c>
      <c r="F262" t="str">
        <f>'001- CPU Utilization'!F262</f>
        <v>Virtual</v>
      </c>
      <c r="G262">
        <f>'001- CPU Utilization'!G262</f>
        <v>0.57999999999999996</v>
      </c>
      <c r="H262">
        <f>'001- CPU Utilization'!H262</f>
        <v>0.08</v>
      </c>
      <c r="I262">
        <f>'001- CPU Utilization'!I262</f>
        <v>28.05</v>
      </c>
      <c r="J262">
        <f>VLOOKUP('000 - Consolidated'!$A262,'002 - Memory Utilization'!$A$2:$I$1012,7)</f>
        <v>17.940000000000001</v>
      </c>
      <c r="K262">
        <f>VLOOKUP('000 - Consolidated'!$A262,'002 - Memory Utilization'!$A$2:$I$1012,8)</f>
        <v>2.95</v>
      </c>
      <c r="L262">
        <f>VLOOKUP('000 - Consolidated'!$A262,'002 - Memory Utilization'!$A$2:$I$1012,9)</f>
        <v>59.08</v>
      </c>
      <c r="M262" t="str">
        <f>VLOOKUP('000 - Consolidated'!$A262,'003 - Storage Utilization'!$A$2:$I$1012,2)</f>
        <v>Microsoft Windows Server 2012 R2 Standard</v>
      </c>
      <c r="N262">
        <f>VLOOKUP('000 - Consolidated'!$A262,'003 - Storage Utilization'!$A$2:$I$1012,3)</f>
        <v>180</v>
      </c>
      <c r="O262">
        <f>VLOOKUP('000 - Consolidated'!$A262,'003 - Storage Utilization'!$A$2:$I$1012,4)</f>
        <v>101</v>
      </c>
      <c r="P262">
        <f>VLOOKUP('000 - Consolidated'!$A262,'003 - Storage Utilization'!$A$2:$I$1012,5)</f>
        <v>79</v>
      </c>
      <c r="Q262">
        <f>VLOOKUP('000 - Consolidated'!$A262,'003 - Storage Utilization'!$A$2:$I$1012,6)</f>
        <v>16</v>
      </c>
      <c r="R262">
        <f>VLOOKUP('000 - Consolidated'!$A262,'003 - Storage Utilization'!$A$2:$I$1012,7)</f>
        <v>1</v>
      </c>
      <c r="S262">
        <f>VLOOKUP('000 - Consolidated'!$A262,'003 - Storage Utilization'!$A$2:$I$1012,8)</f>
        <v>2</v>
      </c>
    </row>
    <row r="263" spans="1:19" x14ac:dyDescent="0.25">
      <c r="A263" t="str">
        <f>'001- CPU Utilization'!A263</f>
        <v>E75L0093</v>
      </c>
      <c r="B263" t="str">
        <f>'001- CPU Utilization'!B263</f>
        <v>E75L0093</v>
      </c>
      <c r="C263" t="str">
        <f>'001- CPU Utilization'!C263</f>
        <v>Djur och gröda</v>
      </c>
      <c r="D263" t="str">
        <f>'001- CPU Utilization'!D263</f>
        <v>PROD</v>
      </c>
      <c r="E263" t="str">
        <f>'001- CPU Utilization'!E263</f>
        <v>Agria webb</v>
      </c>
      <c r="F263" t="str">
        <f>'001- CPU Utilization'!F263</f>
        <v>Virtual</v>
      </c>
      <c r="G263">
        <f>'001- CPU Utilization'!G263</f>
        <v>1.67</v>
      </c>
      <c r="H263">
        <f>'001- CPU Utilization'!H263</f>
        <v>0.18</v>
      </c>
      <c r="I263">
        <f>'001- CPU Utilization'!I263</f>
        <v>82.37</v>
      </c>
      <c r="J263">
        <f>VLOOKUP('000 - Consolidated'!$A263,'002 - Memory Utilization'!$A$2:$I$1012,7)</f>
        <v>18.760000000000002</v>
      </c>
      <c r="K263">
        <f>VLOOKUP('000 - Consolidated'!$A263,'002 - Memory Utilization'!$A$2:$I$1012,8)</f>
        <v>3.19</v>
      </c>
      <c r="L263">
        <f>VLOOKUP('000 - Consolidated'!$A263,'002 - Memory Utilization'!$A$2:$I$1012,9)</f>
        <v>24.93</v>
      </c>
      <c r="M263" t="str">
        <f>VLOOKUP('000 - Consolidated'!$A263,'003 - Storage Utilization'!$A$2:$I$1012,2)</f>
        <v>Microsoft Windows Server 2012 R2 Standard</v>
      </c>
      <c r="N263">
        <f>VLOOKUP('000 - Consolidated'!$A263,'003 - Storage Utilization'!$A$2:$I$1012,3)</f>
        <v>580</v>
      </c>
      <c r="O263">
        <f>VLOOKUP('000 - Consolidated'!$A263,'003 - Storage Utilization'!$A$2:$I$1012,4)</f>
        <v>426</v>
      </c>
      <c r="P263">
        <f>VLOOKUP('000 - Consolidated'!$A263,'003 - Storage Utilization'!$A$2:$I$1012,5)</f>
        <v>154</v>
      </c>
      <c r="Q263">
        <f>VLOOKUP('000 - Consolidated'!$A263,'003 - Storage Utilization'!$A$2:$I$1012,6)</f>
        <v>32</v>
      </c>
      <c r="R263">
        <f>VLOOKUP('000 - Consolidated'!$A263,'003 - Storage Utilization'!$A$2:$I$1012,7)</f>
        <v>2</v>
      </c>
      <c r="S263">
        <f>VLOOKUP('000 - Consolidated'!$A263,'003 - Storage Utilization'!$A$2:$I$1012,8)</f>
        <v>4</v>
      </c>
    </row>
    <row r="264" spans="1:19" x14ac:dyDescent="0.25">
      <c r="A264" t="str">
        <f>'001- CPU Utilization'!A264</f>
        <v>E75L0094</v>
      </c>
      <c r="B264" t="str">
        <f>'001- CPU Utilization'!B264</f>
        <v>E75L0094</v>
      </c>
      <c r="C264" t="str">
        <f>'001- CPU Utilization'!C264</f>
        <v>Djur och gröda</v>
      </c>
      <c r="D264" t="str">
        <f>'001- CPU Utilization'!D264</f>
        <v>PROD</v>
      </c>
      <c r="E264" t="str">
        <f>'001- CPU Utilization'!E264</f>
        <v>Agria webb</v>
      </c>
      <c r="F264" t="str">
        <f>'001- CPU Utilization'!F264</f>
        <v>Virtual</v>
      </c>
      <c r="G264">
        <f>'001- CPU Utilization'!G264</f>
        <v>1.69</v>
      </c>
      <c r="H264">
        <f>'001- CPU Utilization'!H264</f>
        <v>0.28999999999999998</v>
      </c>
      <c r="I264">
        <f>'001- CPU Utilization'!I264</f>
        <v>85.26</v>
      </c>
      <c r="J264">
        <f>VLOOKUP('000 - Consolidated'!$A264,'002 - Memory Utilization'!$A$2:$I$1012,7)</f>
        <v>18.649999999999999</v>
      </c>
      <c r="K264">
        <f>VLOOKUP('000 - Consolidated'!$A264,'002 - Memory Utilization'!$A$2:$I$1012,8)</f>
        <v>3.3</v>
      </c>
      <c r="L264">
        <f>VLOOKUP('000 - Consolidated'!$A264,'002 - Memory Utilization'!$A$2:$I$1012,9)</f>
        <v>24.72</v>
      </c>
      <c r="M264" t="str">
        <f>VLOOKUP('000 - Consolidated'!$A264,'003 - Storage Utilization'!$A$2:$I$1012,2)</f>
        <v>Microsoft Windows Server 2012 R2 Standard</v>
      </c>
      <c r="N264">
        <f>VLOOKUP('000 - Consolidated'!$A264,'003 - Storage Utilization'!$A$2:$I$1012,3)</f>
        <v>580</v>
      </c>
      <c r="O264">
        <f>VLOOKUP('000 - Consolidated'!$A264,'003 - Storage Utilization'!$A$2:$I$1012,4)</f>
        <v>429</v>
      </c>
      <c r="P264">
        <f>VLOOKUP('000 - Consolidated'!$A264,'003 - Storage Utilization'!$A$2:$I$1012,5)</f>
        <v>151</v>
      </c>
      <c r="Q264">
        <f>VLOOKUP('000 - Consolidated'!$A264,'003 - Storage Utilization'!$A$2:$I$1012,6)</f>
        <v>32</v>
      </c>
      <c r="R264">
        <f>VLOOKUP('000 - Consolidated'!$A264,'003 - Storage Utilization'!$A$2:$I$1012,7)</f>
        <v>2</v>
      </c>
      <c r="S264">
        <f>VLOOKUP('000 - Consolidated'!$A264,'003 - Storage Utilization'!$A$2:$I$1012,8)</f>
        <v>4</v>
      </c>
    </row>
    <row r="265" spans="1:19" x14ac:dyDescent="0.25">
      <c r="A265" t="str">
        <f>'001- CPU Utilization'!A265</f>
        <v>E75L0095</v>
      </c>
      <c r="B265" t="str">
        <f>'001- CPU Utilization'!B265</f>
        <v>E75L0095</v>
      </c>
      <c r="C265" t="str">
        <f>'001- CPU Utilization'!C265</f>
        <v>Djur och gröda</v>
      </c>
      <c r="D265" t="str">
        <f>'001- CPU Utilization'!D265</f>
        <v>PROD</v>
      </c>
      <c r="E265" t="str">
        <f>'001- CPU Utilization'!E265</f>
        <v>Agria webb</v>
      </c>
      <c r="F265" t="str">
        <f>'001- CPU Utilization'!F265</f>
        <v>Virtual</v>
      </c>
      <c r="G265">
        <f>'001- CPU Utilization'!G265</f>
        <v>1.76</v>
      </c>
      <c r="H265">
        <f>'001- CPU Utilization'!H265</f>
        <v>0.27</v>
      </c>
      <c r="I265">
        <f>'001- CPU Utilization'!I265</f>
        <v>91.12</v>
      </c>
      <c r="J265">
        <f>VLOOKUP('000 - Consolidated'!$A265,'002 - Memory Utilization'!$A$2:$I$1012,7)</f>
        <v>18.89</v>
      </c>
      <c r="K265">
        <f>VLOOKUP('000 - Consolidated'!$A265,'002 - Memory Utilization'!$A$2:$I$1012,8)</f>
        <v>3.35</v>
      </c>
      <c r="L265">
        <f>VLOOKUP('000 - Consolidated'!$A265,'002 - Memory Utilization'!$A$2:$I$1012,9)</f>
        <v>25.42</v>
      </c>
      <c r="M265" t="str">
        <f>VLOOKUP('000 - Consolidated'!$A265,'003 - Storage Utilization'!$A$2:$I$1012,2)</f>
        <v>Microsoft Windows Server 2012 R2 Standard</v>
      </c>
      <c r="N265">
        <f>VLOOKUP('000 - Consolidated'!$A265,'003 - Storage Utilization'!$A$2:$I$1012,3)</f>
        <v>580</v>
      </c>
      <c r="O265">
        <f>VLOOKUP('000 - Consolidated'!$A265,'003 - Storage Utilization'!$A$2:$I$1012,4)</f>
        <v>434</v>
      </c>
      <c r="P265">
        <f>VLOOKUP('000 - Consolidated'!$A265,'003 - Storage Utilization'!$A$2:$I$1012,5)</f>
        <v>146</v>
      </c>
      <c r="Q265">
        <f>VLOOKUP('000 - Consolidated'!$A265,'003 - Storage Utilization'!$A$2:$I$1012,6)</f>
        <v>32</v>
      </c>
      <c r="R265">
        <f>VLOOKUP('000 - Consolidated'!$A265,'003 - Storage Utilization'!$A$2:$I$1012,7)</f>
        <v>2</v>
      </c>
      <c r="S265">
        <f>VLOOKUP('000 - Consolidated'!$A265,'003 - Storage Utilization'!$A$2:$I$1012,8)</f>
        <v>4</v>
      </c>
    </row>
    <row r="266" spans="1:19" x14ac:dyDescent="0.25">
      <c r="A266" t="str">
        <f>'001- CPU Utilization'!A266</f>
        <v>E75L0098</v>
      </c>
      <c r="B266" t="str">
        <f>'001- CPU Utilization'!B266</f>
        <v>E75L0098.lfad.lfnet.se</v>
      </c>
      <c r="C266" t="str">
        <f>'001- CPU Utilization'!C266</f>
        <v>Djur och gröda</v>
      </c>
      <c r="D266" t="str">
        <f>'001- CPU Utilization'!D266</f>
        <v>PROD</v>
      </c>
      <c r="E266" t="str">
        <f>'001- CPU Utilization'!E266</f>
        <v>Agria webb</v>
      </c>
      <c r="F266" t="str">
        <f>'001- CPU Utilization'!F266</f>
        <v>Virtual</v>
      </c>
      <c r="G266">
        <f>'001- CPU Utilization'!G266</f>
        <v>2.19</v>
      </c>
      <c r="H266">
        <f>'001- CPU Utilization'!H266</f>
        <v>0.31</v>
      </c>
      <c r="I266">
        <f>'001- CPU Utilization'!I266</f>
        <v>39.43</v>
      </c>
      <c r="J266">
        <f>VLOOKUP('000 - Consolidated'!$A266,'002 - Memory Utilization'!$A$2:$I$1012,7)</f>
        <v>43.29</v>
      </c>
      <c r="K266">
        <f>VLOOKUP('000 - Consolidated'!$A266,'002 - Memory Utilization'!$A$2:$I$1012,8)</f>
        <v>2.52</v>
      </c>
      <c r="L266">
        <f>VLOOKUP('000 - Consolidated'!$A266,'002 - Memory Utilization'!$A$2:$I$1012,9)</f>
        <v>79.61</v>
      </c>
      <c r="M266" t="str">
        <f>VLOOKUP('000 - Consolidated'!$A266,'003 - Storage Utilization'!$A$2:$I$1012,2)</f>
        <v>Microsoft Windows Server 2012 R2 Standard</v>
      </c>
      <c r="N266">
        <f>VLOOKUP('000 - Consolidated'!$A266,'003 - Storage Utilization'!$A$2:$I$1012,3)</f>
        <v>534</v>
      </c>
      <c r="O266">
        <f>VLOOKUP('000 - Consolidated'!$A266,'003 - Storage Utilization'!$A$2:$I$1012,4)</f>
        <v>369</v>
      </c>
      <c r="P266">
        <f>VLOOKUP('000 - Consolidated'!$A266,'003 - Storage Utilization'!$A$2:$I$1012,5)</f>
        <v>165</v>
      </c>
      <c r="Q266">
        <f>VLOOKUP('000 - Consolidated'!$A266,'003 - Storage Utilization'!$A$2:$I$1012,6)</f>
        <v>96</v>
      </c>
      <c r="R266">
        <f>VLOOKUP('000 - Consolidated'!$A266,'003 - Storage Utilization'!$A$2:$I$1012,7)</f>
        <v>2</v>
      </c>
      <c r="S266">
        <f>VLOOKUP('000 - Consolidated'!$A266,'003 - Storage Utilization'!$A$2:$I$1012,8)</f>
        <v>4</v>
      </c>
    </row>
    <row r="267" spans="1:19" x14ac:dyDescent="0.25">
      <c r="A267" t="str">
        <f>'001- CPU Utilization'!A267</f>
        <v>e75l0099</v>
      </c>
      <c r="B267" t="str">
        <f>'001- CPU Utilization'!B267</f>
        <v>E75L0099.lfad.lfnet.se</v>
      </c>
      <c r="C267" t="str">
        <f>'001- CPU Utilization'!C267</f>
        <v>Djur och gröda</v>
      </c>
      <c r="D267" t="str">
        <f>'001- CPU Utilization'!D267</f>
        <v>PROD</v>
      </c>
      <c r="E267" t="str">
        <f>'001- CPU Utilization'!E267</f>
        <v>Agria webb</v>
      </c>
      <c r="F267" t="str">
        <f>'001- CPU Utilization'!F267</f>
        <v>Virtual</v>
      </c>
      <c r="G267">
        <f>'001- CPU Utilization'!G267</f>
        <v>1.89</v>
      </c>
      <c r="H267">
        <f>'001- CPU Utilization'!H267</f>
        <v>0.1</v>
      </c>
      <c r="I267">
        <f>'001- CPU Utilization'!I267</f>
        <v>38.25</v>
      </c>
      <c r="J267">
        <f>VLOOKUP('000 - Consolidated'!$A267,'002 - Memory Utilization'!$A$2:$I$1012,7)</f>
        <v>37.78</v>
      </c>
      <c r="K267">
        <f>VLOOKUP('000 - Consolidated'!$A267,'002 - Memory Utilization'!$A$2:$I$1012,8)</f>
        <v>2.54</v>
      </c>
      <c r="L267">
        <f>VLOOKUP('000 - Consolidated'!$A267,'002 - Memory Utilization'!$A$2:$I$1012,9)</f>
        <v>76.72</v>
      </c>
      <c r="M267" t="str">
        <f>VLOOKUP('000 - Consolidated'!$A267,'003 - Storage Utilization'!$A$2:$I$1012,2)</f>
        <v>Microsoft Windows Server 2012 R2 Standard</v>
      </c>
      <c r="N267">
        <f>VLOOKUP('000 - Consolidated'!$A267,'003 - Storage Utilization'!$A$2:$I$1012,3)</f>
        <v>80</v>
      </c>
      <c r="O267">
        <f>VLOOKUP('000 - Consolidated'!$A267,'003 - Storage Utilization'!$A$2:$I$1012,4)</f>
        <v>37</v>
      </c>
      <c r="P267">
        <f>VLOOKUP('000 - Consolidated'!$A267,'003 - Storage Utilization'!$A$2:$I$1012,5)</f>
        <v>43</v>
      </c>
      <c r="Q267">
        <f>VLOOKUP('000 - Consolidated'!$A267,'003 - Storage Utilization'!$A$2:$I$1012,6)</f>
        <v>96</v>
      </c>
      <c r="R267">
        <f>VLOOKUP('000 - Consolidated'!$A267,'003 - Storage Utilization'!$A$2:$I$1012,7)</f>
        <v>2</v>
      </c>
      <c r="S267">
        <f>VLOOKUP('000 - Consolidated'!$A267,'003 - Storage Utilization'!$A$2:$I$1012,8)</f>
        <v>4</v>
      </c>
    </row>
    <row r="268" spans="1:19" x14ac:dyDescent="0.25">
      <c r="A268" t="str">
        <f>'001- CPU Utilization'!A268</f>
        <v>E75L0100</v>
      </c>
      <c r="B268" t="str">
        <f>'001- CPU Utilization'!B268</f>
        <v>E75L0100.lfad.lfnet.se</v>
      </c>
      <c r="C268" t="str">
        <f>'001- CPU Utilization'!C268</f>
        <v>Djur och gröda</v>
      </c>
      <c r="D268" t="str">
        <f>'001- CPU Utilization'!D268</f>
        <v>PROD</v>
      </c>
      <c r="E268" t="str">
        <f>'001- CPU Utilization'!E268</f>
        <v>Agria webb</v>
      </c>
      <c r="F268" t="str">
        <f>'001- CPU Utilization'!F268</f>
        <v>Virtual</v>
      </c>
      <c r="G268">
        <f>'001- CPU Utilization'!G268</f>
        <v>6.09</v>
      </c>
      <c r="H268">
        <f>'001- CPU Utilization'!H268</f>
        <v>0.64</v>
      </c>
      <c r="I268">
        <f>'001- CPU Utilization'!I268</f>
        <v>74.62</v>
      </c>
      <c r="J268">
        <f>VLOOKUP('000 - Consolidated'!$A268,'002 - Memory Utilization'!$A$2:$I$1012,7)</f>
        <v>14.65</v>
      </c>
      <c r="K268">
        <f>VLOOKUP('000 - Consolidated'!$A268,'002 - Memory Utilization'!$A$2:$I$1012,8)</f>
        <v>4.95</v>
      </c>
      <c r="L268">
        <f>VLOOKUP('000 - Consolidated'!$A268,'002 - Memory Utilization'!$A$2:$I$1012,9)</f>
        <v>32.64</v>
      </c>
      <c r="M268" t="str">
        <f>VLOOKUP('000 - Consolidated'!$A268,'003 - Storage Utilization'!$A$2:$I$1012,2)</f>
        <v>Microsoft Windows Server 2012 R2 Standard</v>
      </c>
      <c r="N268">
        <f>VLOOKUP('000 - Consolidated'!$A268,'003 - Storage Utilization'!$A$2:$I$1012,3)</f>
        <v>580</v>
      </c>
      <c r="O268">
        <f>VLOOKUP('000 - Consolidated'!$A268,'003 - Storage Utilization'!$A$2:$I$1012,4)</f>
        <v>500</v>
      </c>
      <c r="P268">
        <f>VLOOKUP('000 - Consolidated'!$A268,'003 - Storage Utilization'!$A$2:$I$1012,5)</f>
        <v>80</v>
      </c>
      <c r="Q268">
        <f>VLOOKUP('000 - Consolidated'!$A268,'003 - Storage Utilization'!$A$2:$I$1012,6)</f>
        <v>32</v>
      </c>
      <c r="R268">
        <f>VLOOKUP('000 - Consolidated'!$A268,'003 - Storage Utilization'!$A$2:$I$1012,7)</f>
        <v>2</v>
      </c>
      <c r="S268">
        <f>VLOOKUP('000 - Consolidated'!$A268,'003 - Storage Utilization'!$A$2:$I$1012,8)</f>
        <v>4</v>
      </c>
    </row>
    <row r="269" spans="1:19" x14ac:dyDescent="0.25">
      <c r="A269" t="str">
        <f>'001- CPU Utilization'!A269</f>
        <v>e75l0101</v>
      </c>
      <c r="B269" t="str">
        <f>'001- CPU Utilization'!B269</f>
        <v>E75L0101.lfad.lfnet.se</v>
      </c>
      <c r="C269" t="str">
        <f>'001- CPU Utilization'!C269</f>
        <v>Beslutsstöd</v>
      </c>
      <c r="D269" t="str">
        <f>'001- CPU Utilization'!D269</f>
        <v>ST</v>
      </c>
      <c r="E269" t="str">
        <f>'001- CPU Utilization'!E269</f>
        <v>BI Portal</v>
      </c>
      <c r="F269" t="str">
        <f>'001- CPU Utilization'!F269</f>
        <v>Virtual</v>
      </c>
      <c r="G269">
        <f>'001- CPU Utilization'!G269</f>
        <v>2.88</v>
      </c>
      <c r="H269">
        <f>'001- CPU Utilization'!H269</f>
        <v>1.41</v>
      </c>
      <c r="I269">
        <f>'001- CPU Utilization'!I269</f>
        <v>100</v>
      </c>
      <c r="J269">
        <f>VLOOKUP('000 - Consolidated'!$A269,'002 - Memory Utilization'!$A$2:$I$1012,7)</f>
        <v>39.43</v>
      </c>
      <c r="K269">
        <f>VLOOKUP('000 - Consolidated'!$A269,'002 - Memory Utilization'!$A$2:$I$1012,8)</f>
        <v>11.85</v>
      </c>
      <c r="L269">
        <f>VLOOKUP('000 - Consolidated'!$A269,'002 - Memory Utilization'!$A$2:$I$1012,9)</f>
        <v>49.41</v>
      </c>
      <c r="M269" t="str">
        <f>VLOOKUP('000 - Consolidated'!$A269,'003 - Storage Utilization'!$A$2:$I$1012,2)</f>
        <v>Microsoft Windows Server 2012 R2 Standard</v>
      </c>
      <c r="N269">
        <f>VLOOKUP('000 - Consolidated'!$A269,'003 - Storage Utilization'!$A$2:$I$1012,3)</f>
        <v>480</v>
      </c>
      <c r="O269">
        <f>VLOOKUP('000 - Consolidated'!$A269,'003 - Storage Utilization'!$A$2:$I$1012,4)</f>
        <v>422</v>
      </c>
      <c r="P269">
        <f>VLOOKUP('000 - Consolidated'!$A269,'003 - Storage Utilization'!$A$2:$I$1012,5)</f>
        <v>58</v>
      </c>
      <c r="Q269">
        <f>VLOOKUP('000 - Consolidated'!$A269,'003 - Storage Utilization'!$A$2:$I$1012,6)</f>
        <v>32</v>
      </c>
      <c r="R269">
        <f>VLOOKUP('000 - Consolidated'!$A269,'003 - Storage Utilization'!$A$2:$I$1012,7)</f>
        <v>2</v>
      </c>
      <c r="S269">
        <f>VLOOKUP('000 - Consolidated'!$A269,'003 - Storage Utilization'!$A$2:$I$1012,8)</f>
        <v>2</v>
      </c>
    </row>
    <row r="270" spans="1:19" x14ac:dyDescent="0.25">
      <c r="A270" t="str">
        <f>'001- CPU Utilization'!A270</f>
        <v>E75L0102</v>
      </c>
      <c r="B270" t="str">
        <f>'001- CPU Utilization'!B270</f>
        <v>E75L0102.lfad.lfnet.se</v>
      </c>
      <c r="C270" t="str">
        <f>'001- CPU Utilization'!C270</f>
        <v>(empty)</v>
      </c>
      <c r="D270" t="str">
        <f>'001- CPU Utilization'!D270</f>
        <v>ST</v>
      </c>
      <c r="E270" t="str">
        <f>'001- CPU Utilization'!E270</f>
        <v>Sharepoint 2013 Platform</v>
      </c>
      <c r="F270" t="str">
        <f>'001- CPU Utilization'!F270</f>
        <v>Virtual</v>
      </c>
      <c r="G270">
        <f>'001- CPU Utilization'!G270</f>
        <v>1.48</v>
      </c>
      <c r="H270">
        <f>'001- CPU Utilization'!H270</f>
        <v>0.57999999999999996</v>
      </c>
      <c r="I270">
        <f>'001- CPU Utilization'!I270</f>
        <v>99.44</v>
      </c>
      <c r="J270">
        <f>VLOOKUP('000 - Consolidated'!$A270,'002 - Memory Utilization'!$A$2:$I$1012,7)</f>
        <v>32.35</v>
      </c>
      <c r="K270">
        <f>VLOOKUP('000 - Consolidated'!$A270,'002 - Memory Utilization'!$A$2:$I$1012,8)</f>
        <v>12.37</v>
      </c>
      <c r="L270">
        <f>VLOOKUP('000 - Consolidated'!$A270,'002 - Memory Utilization'!$A$2:$I$1012,9)</f>
        <v>36.78</v>
      </c>
      <c r="M270" t="str">
        <f>VLOOKUP('000 - Consolidated'!$A270,'003 - Storage Utilization'!$A$2:$I$1012,2)</f>
        <v>Microsoft Windows Server 2012 R2 Standard</v>
      </c>
      <c r="N270">
        <f>VLOOKUP('000 - Consolidated'!$A270,'003 - Storage Utilization'!$A$2:$I$1012,3)</f>
        <v>780</v>
      </c>
      <c r="O270">
        <f>VLOOKUP('000 - Consolidated'!$A270,'003 - Storage Utilization'!$A$2:$I$1012,4)</f>
        <v>709</v>
      </c>
      <c r="P270">
        <f>VLOOKUP('000 - Consolidated'!$A270,'003 - Storage Utilization'!$A$2:$I$1012,5)</f>
        <v>71</v>
      </c>
      <c r="Q270">
        <f>VLOOKUP('000 - Consolidated'!$A270,'003 - Storage Utilization'!$A$2:$I$1012,6)</f>
        <v>32</v>
      </c>
      <c r="R270">
        <f>VLOOKUP('000 - Consolidated'!$A270,'003 - Storage Utilization'!$A$2:$I$1012,7)</f>
        <v>2</v>
      </c>
      <c r="S270">
        <f>VLOOKUP('000 - Consolidated'!$A270,'003 - Storage Utilization'!$A$2:$I$1012,8)</f>
        <v>2</v>
      </c>
    </row>
    <row r="271" spans="1:19" x14ac:dyDescent="0.25">
      <c r="A271" t="str">
        <f>'001- CPU Utilization'!A271</f>
        <v>e75l0103</v>
      </c>
      <c r="B271" t="str">
        <f>'001- CPU Utilization'!B271</f>
        <v>E75L0103.lfad.lfnet.se</v>
      </c>
      <c r="C271" t="str">
        <f>'001- CPU Utilization'!C271</f>
        <v>Beslutsstöd</v>
      </c>
      <c r="D271" t="str">
        <f>'001- CPU Utilization'!D271</f>
        <v>ST</v>
      </c>
      <c r="E271" t="str">
        <f>'001- CPU Utilization'!E271</f>
        <v>BI Portal</v>
      </c>
      <c r="F271" t="str">
        <f>'001- CPU Utilization'!F271</f>
        <v>Virtual</v>
      </c>
      <c r="G271">
        <f>'001- CPU Utilization'!G271</f>
        <v>6.12</v>
      </c>
      <c r="H271">
        <f>'001- CPU Utilization'!H271</f>
        <v>0.6</v>
      </c>
      <c r="I271">
        <f>'001- CPU Utilization'!I271</f>
        <v>98.78</v>
      </c>
      <c r="J271">
        <f>VLOOKUP('000 - Consolidated'!$A271,'002 - Memory Utilization'!$A$2:$I$1012,7)</f>
        <v>54.42</v>
      </c>
      <c r="K271">
        <f>VLOOKUP('000 - Consolidated'!$A271,'002 - Memory Utilization'!$A$2:$I$1012,8)</f>
        <v>2.61</v>
      </c>
      <c r="L271">
        <f>VLOOKUP('000 - Consolidated'!$A271,'002 - Memory Utilization'!$A$2:$I$1012,9)</f>
        <v>93.04</v>
      </c>
      <c r="M271" t="str">
        <f>VLOOKUP('000 - Consolidated'!$A271,'003 - Storage Utilization'!$A$2:$I$1012,2)</f>
        <v>Microsoft Windows Server 2012 R2 Standard</v>
      </c>
      <c r="N271">
        <f>VLOOKUP('000 - Consolidated'!$A271,'003 - Storage Utilization'!$A$2:$I$1012,3)</f>
        <v>790</v>
      </c>
      <c r="O271">
        <f>VLOOKUP('000 - Consolidated'!$A271,'003 - Storage Utilization'!$A$2:$I$1012,4)</f>
        <v>589</v>
      </c>
      <c r="P271">
        <f>VLOOKUP('000 - Consolidated'!$A271,'003 - Storage Utilization'!$A$2:$I$1012,5)</f>
        <v>201</v>
      </c>
      <c r="Q271">
        <f>VLOOKUP('000 - Consolidated'!$A271,'003 - Storage Utilization'!$A$2:$I$1012,6)</f>
        <v>128</v>
      </c>
      <c r="R271">
        <f>VLOOKUP('000 - Consolidated'!$A271,'003 - Storage Utilization'!$A$2:$I$1012,7)</f>
        <v>2</v>
      </c>
      <c r="S271">
        <f>VLOOKUP('000 - Consolidated'!$A271,'003 - Storage Utilization'!$A$2:$I$1012,8)</f>
        <v>2</v>
      </c>
    </row>
    <row r="272" spans="1:19" x14ac:dyDescent="0.25">
      <c r="A272" t="str">
        <f>'001- CPU Utilization'!A272</f>
        <v>e75l0104</v>
      </c>
      <c r="B272" t="str">
        <f>'001- CPU Utilization'!B272</f>
        <v>E75L0104.lfad.lfnet.se</v>
      </c>
      <c r="C272" t="str">
        <f>'001- CPU Utilization'!C272</f>
        <v>(empty)</v>
      </c>
      <c r="D272" t="str">
        <f>'001- CPU Utilization'!D272</f>
        <v>AT</v>
      </c>
      <c r="E272" t="str">
        <f>'001- CPU Utilization'!E272</f>
        <v>Sharepoint 2013 Platform</v>
      </c>
      <c r="F272" t="str">
        <f>'001- CPU Utilization'!F272</f>
        <v>Virtual</v>
      </c>
      <c r="G272">
        <f>'001- CPU Utilization'!G272</f>
        <v>2.1</v>
      </c>
      <c r="H272">
        <f>'001- CPU Utilization'!H272</f>
        <v>0.76</v>
      </c>
      <c r="I272">
        <f>'001- CPU Utilization'!I272</f>
        <v>94.17</v>
      </c>
      <c r="J272">
        <f>VLOOKUP('000 - Consolidated'!$A272,'002 - Memory Utilization'!$A$2:$I$1012,7)</f>
        <v>40.5</v>
      </c>
      <c r="K272">
        <f>VLOOKUP('000 - Consolidated'!$A272,'002 - Memory Utilization'!$A$2:$I$1012,8)</f>
        <v>13.71</v>
      </c>
      <c r="L272">
        <f>VLOOKUP('000 - Consolidated'!$A272,'002 - Memory Utilization'!$A$2:$I$1012,9)</f>
        <v>59.39</v>
      </c>
      <c r="M272" t="str">
        <f>VLOOKUP('000 - Consolidated'!$A272,'003 - Storage Utilization'!$A$2:$I$1012,2)</f>
        <v>Microsoft Windows Server 2012 R2 Standard</v>
      </c>
      <c r="N272">
        <f>VLOOKUP('000 - Consolidated'!$A272,'003 - Storage Utilization'!$A$2:$I$1012,3)</f>
        <v>120</v>
      </c>
      <c r="O272">
        <f>VLOOKUP('000 - Consolidated'!$A272,'003 - Storage Utilization'!$A$2:$I$1012,4)</f>
        <v>77</v>
      </c>
      <c r="P272">
        <f>VLOOKUP('000 - Consolidated'!$A272,'003 - Storage Utilization'!$A$2:$I$1012,5)</f>
        <v>43</v>
      </c>
      <c r="Q272">
        <f>VLOOKUP('000 - Consolidated'!$A272,'003 - Storage Utilization'!$A$2:$I$1012,6)</f>
        <v>16</v>
      </c>
      <c r="R272">
        <f>VLOOKUP('000 - Consolidated'!$A272,'003 - Storage Utilization'!$A$2:$I$1012,7)</f>
        <v>1</v>
      </c>
      <c r="S272">
        <f>VLOOKUP('000 - Consolidated'!$A272,'003 - Storage Utilization'!$A$2:$I$1012,8)</f>
        <v>4</v>
      </c>
    </row>
    <row r="273" spans="1:19" x14ac:dyDescent="0.25">
      <c r="A273" t="str">
        <f>'001- CPU Utilization'!A273</f>
        <v>E75L0105</v>
      </c>
      <c r="B273" t="str">
        <f>'001- CPU Utilization'!B273</f>
        <v>E75L0105.lfad.lfnet.se</v>
      </c>
      <c r="C273" t="str">
        <f>'001- CPU Utilization'!C273</f>
        <v>Beslutsstöd</v>
      </c>
      <c r="D273" t="str">
        <f>'001- CPU Utilization'!D273</f>
        <v>AT</v>
      </c>
      <c r="E273" t="str">
        <f>'001- CPU Utilization'!E273</f>
        <v>BI Portal</v>
      </c>
      <c r="F273" t="str">
        <f>'001- CPU Utilization'!F273</f>
        <v>Virtual</v>
      </c>
      <c r="G273">
        <f>'001- CPU Utilization'!G273</f>
        <v>0.74</v>
      </c>
      <c r="H273">
        <f>'001- CPU Utilization'!H273</f>
        <v>0.25</v>
      </c>
      <c r="I273">
        <f>'001- CPU Utilization'!I273</f>
        <v>35.840000000000003</v>
      </c>
      <c r="J273">
        <f>VLOOKUP('000 - Consolidated'!$A273,'002 - Memory Utilization'!$A$2:$I$1012,7)</f>
        <v>24.93</v>
      </c>
      <c r="K273">
        <f>VLOOKUP('000 - Consolidated'!$A273,'002 - Memory Utilization'!$A$2:$I$1012,8)</f>
        <v>7.04</v>
      </c>
      <c r="L273">
        <f>VLOOKUP('000 - Consolidated'!$A273,'002 - Memory Utilization'!$A$2:$I$1012,9)</f>
        <v>36.17</v>
      </c>
      <c r="M273" t="str">
        <f>VLOOKUP('000 - Consolidated'!$A273,'003 - Storage Utilization'!$A$2:$I$1012,2)</f>
        <v>Microsoft Windows Server 2012 R2 Standard</v>
      </c>
      <c r="N273">
        <f>VLOOKUP('000 - Consolidated'!$A273,'003 - Storage Utilization'!$A$2:$I$1012,3)</f>
        <v>480</v>
      </c>
      <c r="O273">
        <f>VLOOKUP('000 - Consolidated'!$A273,'003 - Storage Utilization'!$A$2:$I$1012,4)</f>
        <v>162</v>
      </c>
      <c r="P273">
        <f>VLOOKUP('000 - Consolidated'!$A273,'003 - Storage Utilization'!$A$2:$I$1012,5)</f>
        <v>318</v>
      </c>
      <c r="Q273">
        <f>VLOOKUP('000 - Consolidated'!$A273,'003 - Storage Utilization'!$A$2:$I$1012,6)</f>
        <v>64</v>
      </c>
      <c r="R273">
        <f>VLOOKUP('000 - Consolidated'!$A273,'003 - Storage Utilization'!$A$2:$I$1012,7)</f>
        <v>2</v>
      </c>
      <c r="S273">
        <f>VLOOKUP('000 - Consolidated'!$A273,'003 - Storage Utilization'!$A$2:$I$1012,8)</f>
        <v>16</v>
      </c>
    </row>
    <row r="274" spans="1:19" x14ac:dyDescent="0.25">
      <c r="A274" t="str">
        <f>'001- CPU Utilization'!A274</f>
        <v>e75l0106</v>
      </c>
      <c r="B274" t="str">
        <f>'001- CPU Utilization'!B274</f>
        <v>E75L0106.lfad.lfnet.se</v>
      </c>
      <c r="C274" t="str">
        <f>'001- CPU Utilization'!C274</f>
        <v>Beslutsstöd</v>
      </c>
      <c r="D274" t="str">
        <f>'001- CPU Utilization'!D274</f>
        <v>AT</v>
      </c>
      <c r="E274" t="str">
        <f>'001- CPU Utilization'!E274</f>
        <v>BI Portal</v>
      </c>
      <c r="F274" t="str">
        <f>'001- CPU Utilization'!F274</f>
        <v>Physical</v>
      </c>
      <c r="G274">
        <f>'001- CPU Utilization'!G274</f>
        <v>2.06</v>
      </c>
      <c r="H274">
        <f>'001- CPU Utilization'!H274</f>
        <v>0</v>
      </c>
      <c r="I274">
        <f>'001- CPU Utilization'!I274</f>
        <v>68.55</v>
      </c>
      <c r="J274">
        <f>VLOOKUP('000 - Consolidated'!$A274,'002 - Memory Utilization'!$A$2:$I$1012,7)</f>
        <v>57.2</v>
      </c>
      <c r="K274">
        <f>VLOOKUP('000 - Consolidated'!$A274,'002 - Memory Utilization'!$A$2:$I$1012,8)</f>
        <v>1.8</v>
      </c>
      <c r="L274">
        <f>VLOOKUP('000 - Consolidated'!$A274,'002 - Memory Utilization'!$A$2:$I$1012,9)</f>
        <v>79.87</v>
      </c>
      <c r="M274" t="str">
        <f>VLOOKUP('000 - Consolidated'!$A274,'003 - Storage Utilization'!$A$2:$I$1012,2)</f>
        <v>Microsoft Windows Server 2012 R2 Standard</v>
      </c>
      <c r="N274">
        <f>VLOOKUP('000 - Consolidated'!$A274,'003 - Storage Utilization'!$A$2:$I$1012,3)</f>
        <v>1914</v>
      </c>
      <c r="O274">
        <f>VLOOKUP('000 - Consolidated'!$A274,'003 - Storage Utilization'!$A$2:$I$1012,4)</f>
        <v>1224</v>
      </c>
      <c r="P274">
        <f>VLOOKUP('000 - Consolidated'!$A274,'003 - Storage Utilization'!$A$2:$I$1012,5)</f>
        <v>690</v>
      </c>
      <c r="Q274">
        <f>VLOOKUP('000 - Consolidated'!$A274,'003 - Storage Utilization'!$A$2:$I$1012,6)</f>
        <v>128</v>
      </c>
      <c r="R274">
        <f>VLOOKUP('000 - Consolidated'!$A274,'003 - Storage Utilization'!$A$2:$I$1012,7)</f>
        <v>2</v>
      </c>
      <c r="S274">
        <f>VLOOKUP('000 - Consolidated'!$A274,'003 - Storage Utilization'!$A$2:$I$1012,8)</f>
        <v>4</v>
      </c>
    </row>
    <row r="275" spans="1:19" x14ac:dyDescent="0.25">
      <c r="A275" t="str">
        <f>'001- CPU Utilization'!A275</f>
        <v>E75L0107</v>
      </c>
      <c r="B275" t="str">
        <f>'001- CPU Utilization'!B275</f>
        <v>E75L0107.lfad.lfnet.se</v>
      </c>
      <c r="C275" t="str">
        <f>'001- CPU Utilization'!C275</f>
        <v>(empty)</v>
      </c>
      <c r="D275" t="str">
        <f>'001- CPU Utilization'!D275</f>
        <v>PROD</v>
      </c>
      <c r="E275" t="str">
        <f>'001- CPU Utilization'!E275</f>
        <v>Sharepoint 2013 Platform</v>
      </c>
      <c r="F275" t="str">
        <f>'001- CPU Utilization'!F275</f>
        <v>Virtual</v>
      </c>
      <c r="G275">
        <f>'001- CPU Utilization'!G275</f>
        <v>2.6</v>
      </c>
      <c r="H275">
        <f>'001- CPU Utilization'!H275</f>
        <v>0.67</v>
      </c>
      <c r="I275">
        <f>'001- CPU Utilization'!I275</f>
        <v>91.35</v>
      </c>
      <c r="J275">
        <f>VLOOKUP('000 - Consolidated'!$A275,'002 - Memory Utilization'!$A$2:$I$1012,7)</f>
        <v>63.55</v>
      </c>
      <c r="K275">
        <f>VLOOKUP('000 - Consolidated'!$A275,'002 - Memory Utilization'!$A$2:$I$1012,8)</f>
        <v>11.38</v>
      </c>
      <c r="L275">
        <f>VLOOKUP('000 - Consolidated'!$A275,'002 - Memory Utilization'!$A$2:$I$1012,9)</f>
        <v>73.42</v>
      </c>
      <c r="M275" t="str">
        <f>VLOOKUP('000 - Consolidated'!$A275,'003 - Storage Utilization'!$A$2:$I$1012,2)</f>
        <v>Microsoft Windows Server 2012 R2 Standard</v>
      </c>
      <c r="N275">
        <f>VLOOKUP('000 - Consolidated'!$A275,'003 - Storage Utilization'!$A$2:$I$1012,3)</f>
        <v>480</v>
      </c>
      <c r="O275">
        <f>VLOOKUP('000 - Consolidated'!$A275,'003 - Storage Utilization'!$A$2:$I$1012,4)</f>
        <v>376</v>
      </c>
      <c r="P275">
        <f>VLOOKUP('000 - Consolidated'!$A275,'003 - Storage Utilization'!$A$2:$I$1012,5)</f>
        <v>104</v>
      </c>
      <c r="Q275">
        <f>VLOOKUP('000 - Consolidated'!$A275,'003 - Storage Utilization'!$A$2:$I$1012,6)</f>
        <v>32</v>
      </c>
      <c r="R275">
        <f>VLOOKUP('000 - Consolidated'!$A275,'003 - Storage Utilization'!$A$2:$I$1012,7)</f>
        <v>2</v>
      </c>
      <c r="S275">
        <f>VLOOKUP('000 - Consolidated'!$A275,'003 - Storage Utilization'!$A$2:$I$1012,8)</f>
        <v>2</v>
      </c>
    </row>
    <row r="276" spans="1:19" x14ac:dyDescent="0.25">
      <c r="A276" t="str">
        <f>'001- CPU Utilization'!A276</f>
        <v>e75l0108</v>
      </c>
      <c r="B276" t="str">
        <f>'001- CPU Utilization'!B276</f>
        <v>E75L0108.lfad.lfnet.se</v>
      </c>
      <c r="C276" t="str">
        <f>'001- CPU Utilization'!C276</f>
        <v>Beslutsstöd</v>
      </c>
      <c r="D276" t="str">
        <f>'001- CPU Utilization'!D276</f>
        <v>PROD</v>
      </c>
      <c r="E276" t="str">
        <f>'001- CPU Utilization'!E276</f>
        <v>BI Portal</v>
      </c>
      <c r="F276" t="str">
        <f>'001- CPU Utilization'!F276</f>
        <v>Virtual</v>
      </c>
      <c r="G276">
        <f>'001- CPU Utilization'!G276</f>
        <v>1.93</v>
      </c>
      <c r="H276">
        <f>'001- CPU Utilization'!H276</f>
        <v>0.44</v>
      </c>
      <c r="I276">
        <f>'001- CPU Utilization'!I276</f>
        <v>90.42</v>
      </c>
      <c r="J276">
        <f>VLOOKUP('000 - Consolidated'!$A276,'002 - Memory Utilization'!$A$2:$I$1012,7)</f>
        <v>23.83</v>
      </c>
      <c r="K276">
        <f>VLOOKUP('000 - Consolidated'!$A276,'002 - Memory Utilization'!$A$2:$I$1012,8)</f>
        <v>2.37</v>
      </c>
      <c r="L276">
        <f>VLOOKUP('000 - Consolidated'!$A276,'002 - Memory Utilization'!$A$2:$I$1012,9)</f>
        <v>27.92</v>
      </c>
      <c r="M276" t="str">
        <f>VLOOKUP('000 - Consolidated'!$A276,'003 - Storage Utilization'!$A$2:$I$1012,2)</f>
        <v>Microsoft Windows Server 2012 R2 Standard</v>
      </c>
      <c r="N276">
        <f>VLOOKUP('000 - Consolidated'!$A276,'003 - Storage Utilization'!$A$2:$I$1012,3)</f>
        <v>780</v>
      </c>
      <c r="O276">
        <f>VLOOKUP('000 - Consolidated'!$A276,'003 - Storage Utilization'!$A$2:$I$1012,4)</f>
        <v>660</v>
      </c>
      <c r="P276">
        <f>VLOOKUP('000 - Consolidated'!$A276,'003 - Storage Utilization'!$A$2:$I$1012,5)</f>
        <v>120</v>
      </c>
      <c r="Q276">
        <f>VLOOKUP('000 - Consolidated'!$A276,'003 - Storage Utilization'!$A$2:$I$1012,6)</f>
        <v>96</v>
      </c>
      <c r="R276">
        <f>VLOOKUP('000 - Consolidated'!$A276,'003 - Storage Utilization'!$A$2:$I$1012,7)</f>
        <v>2</v>
      </c>
      <c r="S276">
        <f>VLOOKUP('000 - Consolidated'!$A276,'003 - Storage Utilization'!$A$2:$I$1012,8)</f>
        <v>4</v>
      </c>
    </row>
    <row r="277" spans="1:19" x14ac:dyDescent="0.25">
      <c r="A277" t="str">
        <f>'001- CPU Utilization'!A277</f>
        <v>e75l0109</v>
      </c>
      <c r="B277" t="str">
        <f>'001- CPU Utilization'!B277</f>
        <v>E75L0109.lfad.lfnet.se</v>
      </c>
      <c r="C277" t="str">
        <f>'001- CPU Utilization'!C277</f>
        <v>(empty)</v>
      </c>
      <c r="D277" t="str">
        <f>'001- CPU Utilization'!D277</f>
        <v>PROD</v>
      </c>
      <c r="E277" t="str">
        <f>'001- CPU Utilization'!E277</f>
        <v>Sharepoint 2013 Platform</v>
      </c>
      <c r="F277" t="str">
        <f>'001- CPU Utilization'!F277</f>
        <v>Physical</v>
      </c>
      <c r="G277">
        <f>'001- CPU Utilization'!G277</f>
        <v>2.21</v>
      </c>
      <c r="H277">
        <f>'001- CPU Utilization'!H277</f>
        <v>0</v>
      </c>
      <c r="I277">
        <f>'001- CPU Utilization'!I277</f>
        <v>97.91</v>
      </c>
      <c r="J277">
        <f>VLOOKUP('000 - Consolidated'!$A277,'002 - Memory Utilization'!$A$2:$I$1012,7)</f>
        <v>63.27</v>
      </c>
      <c r="K277">
        <f>VLOOKUP('000 - Consolidated'!$A277,'002 - Memory Utilization'!$A$2:$I$1012,8)</f>
        <v>1.93</v>
      </c>
      <c r="L277">
        <f>VLOOKUP('000 - Consolidated'!$A277,'002 - Memory Utilization'!$A$2:$I$1012,9)</f>
        <v>91.28</v>
      </c>
      <c r="M277" t="str">
        <f>VLOOKUP('000 - Consolidated'!$A277,'003 - Storage Utilization'!$A$2:$I$1012,2)</f>
        <v>Microsoft Windows Server 2012 R2 Standard</v>
      </c>
      <c r="N277">
        <f>VLOOKUP('000 - Consolidated'!$A277,'003 - Storage Utilization'!$A$2:$I$1012,3)</f>
        <v>790</v>
      </c>
      <c r="O277">
        <f>VLOOKUP('000 - Consolidated'!$A277,'003 - Storage Utilization'!$A$2:$I$1012,4)</f>
        <v>359</v>
      </c>
      <c r="P277">
        <f>VLOOKUP('000 - Consolidated'!$A277,'003 - Storage Utilization'!$A$2:$I$1012,5)</f>
        <v>431</v>
      </c>
      <c r="Q277">
        <f>VLOOKUP('000 - Consolidated'!$A277,'003 - Storage Utilization'!$A$2:$I$1012,6)</f>
        <v>384</v>
      </c>
      <c r="R277">
        <f>VLOOKUP('000 - Consolidated'!$A277,'003 - Storage Utilization'!$A$2:$I$1012,7)</f>
        <v>2</v>
      </c>
      <c r="S277">
        <f>VLOOKUP('000 - Consolidated'!$A277,'003 - Storage Utilization'!$A$2:$I$1012,8)</f>
        <v>8</v>
      </c>
    </row>
    <row r="278" spans="1:19" x14ac:dyDescent="0.25">
      <c r="A278" t="str">
        <f>'001- CPU Utilization'!A278</f>
        <v>E75L0110</v>
      </c>
      <c r="B278" t="str">
        <f>'001- CPU Utilization'!B278</f>
        <v>E75L0110.lfad.lfnet.se</v>
      </c>
      <c r="C278" t="str">
        <f>'001- CPU Utilization'!C278</f>
        <v>(empty)</v>
      </c>
      <c r="D278" t="str">
        <f>'001- CPU Utilization'!D278</f>
        <v>ST</v>
      </c>
      <c r="E278" t="str">
        <f>'001- CPU Utilization'!E278</f>
        <v>Sharepoint 2013 Platform</v>
      </c>
      <c r="F278" t="str">
        <f>'001- CPU Utilization'!F278</f>
        <v>Virtual</v>
      </c>
      <c r="G278">
        <f>'001- CPU Utilization'!G278</f>
        <v>30.68</v>
      </c>
      <c r="H278">
        <f>'001- CPU Utilization'!H278</f>
        <v>0.67</v>
      </c>
      <c r="I278">
        <f>'001- CPU Utilization'!I278</f>
        <v>92.37</v>
      </c>
      <c r="J278">
        <f>VLOOKUP('000 - Consolidated'!$A278,'002 - Memory Utilization'!$A$2:$I$1012,7)</f>
        <v>75.87</v>
      </c>
      <c r="K278">
        <f>VLOOKUP('000 - Consolidated'!$A278,'002 - Memory Utilization'!$A$2:$I$1012,8)</f>
        <v>10.32</v>
      </c>
      <c r="L278">
        <f>VLOOKUP('000 - Consolidated'!$A278,'002 - Memory Utilization'!$A$2:$I$1012,9)</f>
        <v>81.650000000000006</v>
      </c>
      <c r="M278" t="str">
        <f>VLOOKUP('000 - Consolidated'!$A278,'003 - Storage Utilization'!$A$2:$I$1012,2)</f>
        <v>Microsoft Windows Server 2012 R2 Standard</v>
      </c>
      <c r="N278">
        <f>VLOOKUP('000 - Consolidated'!$A278,'003 - Storage Utilization'!$A$2:$I$1012,3)</f>
        <v>6724</v>
      </c>
      <c r="O278">
        <f>VLOOKUP('000 - Consolidated'!$A278,'003 - Storage Utilization'!$A$2:$I$1012,4)</f>
        <v>3275</v>
      </c>
      <c r="P278">
        <f>VLOOKUP('000 - Consolidated'!$A278,'003 - Storage Utilization'!$A$2:$I$1012,5)</f>
        <v>3449</v>
      </c>
      <c r="Q278">
        <f>VLOOKUP('000 - Consolidated'!$A278,'003 - Storage Utilization'!$A$2:$I$1012,6)</f>
        <v>32</v>
      </c>
      <c r="R278">
        <f>VLOOKUP('000 - Consolidated'!$A278,'003 - Storage Utilization'!$A$2:$I$1012,7)</f>
        <v>2</v>
      </c>
      <c r="S278">
        <f>VLOOKUP('000 - Consolidated'!$A278,'003 - Storage Utilization'!$A$2:$I$1012,8)</f>
        <v>2</v>
      </c>
    </row>
    <row r="279" spans="1:19" x14ac:dyDescent="0.25">
      <c r="A279" t="str">
        <f>'001- CPU Utilization'!A279</f>
        <v>e75l0111</v>
      </c>
      <c r="B279" t="str">
        <f>'001- CPU Utilization'!B279</f>
        <v>E75L0111.lfad.lfnet.se</v>
      </c>
      <c r="C279" t="str">
        <f>'001- CPU Utilization'!C279</f>
        <v>Intern kommunikation</v>
      </c>
      <c r="D279" t="str">
        <f>'001- CPU Utilization'!D279</f>
        <v>AT</v>
      </c>
      <c r="E279" t="str">
        <f>'001- CPU Utilization'!E279</f>
        <v>Länsman</v>
      </c>
      <c r="F279" t="str">
        <f>'001- CPU Utilization'!F279</f>
        <v>Virtual</v>
      </c>
      <c r="G279">
        <f>'001- CPU Utilization'!G279</f>
        <v>1.1200000000000001</v>
      </c>
      <c r="H279">
        <f>'001- CPU Utilization'!H279</f>
        <v>0.18</v>
      </c>
      <c r="I279">
        <f>'001- CPU Utilization'!I279</f>
        <v>91.93</v>
      </c>
      <c r="J279">
        <f>VLOOKUP('000 - Consolidated'!$A279,'002 - Memory Utilization'!$A$2:$I$1012,7)</f>
        <v>51.56</v>
      </c>
      <c r="K279">
        <f>VLOOKUP('000 - Consolidated'!$A279,'002 - Memory Utilization'!$A$2:$I$1012,8)</f>
        <v>2.96</v>
      </c>
      <c r="L279">
        <f>VLOOKUP('000 - Consolidated'!$A279,'002 - Memory Utilization'!$A$2:$I$1012,9)</f>
        <v>85.52</v>
      </c>
      <c r="M279" t="str">
        <f>VLOOKUP('000 - Consolidated'!$A279,'003 - Storage Utilization'!$A$2:$I$1012,2)</f>
        <v>Microsoft Windows Server 2012 R2 Standard</v>
      </c>
      <c r="N279">
        <f>VLOOKUP('000 - Consolidated'!$A279,'003 - Storage Utilization'!$A$2:$I$1012,3)</f>
        <v>71</v>
      </c>
      <c r="O279">
        <f>VLOOKUP('000 - Consolidated'!$A279,'003 - Storage Utilization'!$A$2:$I$1012,4)</f>
        <v>31</v>
      </c>
      <c r="P279">
        <f>VLOOKUP('000 - Consolidated'!$A279,'003 - Storage Utilization'!$A$2:$I$1012,5)</f>
        <v>40</v>
      </c>
      <c r="Q279">
        <f>VLOOKUP('000 - Consolidated'!$A279,'003 - Storage Utilization'!$A$2:$I$1012,6)</f>
        <v>64</v>
      </c>
      <c r="R279">
        <f>VLOOKUP('000 - Consolidated'!$A279,'003 - Storage Utilization'!$A$2:$I$1012,7)</f>
        <v>1</v>
      </c>
      <c r="S279">
        <f>VLOOKUP('000 - Consolidated'!$A279,'003 - Storage Utilization'!$A$2:$I$1012,8)</f>
        <v>4</v>
      </c>
    </row>
    <row r="280" spans="1:19" x14ac:dyDescent="0.25">
      <c r="A280" t="str">
        <f>'001- CPU Utilization'!A280</f>
        <v>e75l0112</v>
      </c>
      <c r="B280" t="str">
        <f>'001- CPU Utilization'!B280</f>
        <v>E75L0112.lfad.lfnet.se</v>
      </c>
      <c r="C280" t="str">
        <f>'001- CPU Utilization'!C280</f>
        <v>Intern kommunikation</v>
      </c>
      <c r="D280" t="str">
        <f>'001- CPU Utilization'!D280</f>
        <v>AT</v>
      </c>
      <c r="E280" t="str">
        <f>'001- CPU Utilization'!E280</f>
        <v>Internwebb</v>
      </c>
      <c r="F280" t="str">
        <f>'001- CPU Utilization'!F280</f>
        <v>Virtual</v>
      </c>
      <c r="G280">
        <f>'001- CPU Utilization'!G280</f>
        <v>0.91</v>
      </c>
      <c r="H280">
        <f>'001- CPU Utilization'!H280</f>
        <v>0.18</v>
      </c>
      <c r="I280">
        <f>'001- CPU Utilization'!I280</f>
        <v>26.34</v>
      </c>
      <c r="J280">
        <f>VLOOKUP('000 - Consolidated'!$A280,'002 - Memory Utilization'!$A$2:$I$1012,7)</f>
        <v>35.29</v>
      </c>
      <c r="K280">
        <f>VLOOKUP('000 - Consolidated'!$A280,'002 - Memory Utilization'!$A$2:$I$1012,8)</f>
        <v>2.92</v>
      </c>
      <c r="L280">
        <f>VLOOKUP('000 - Consolidated'!$A280,'002 - Memory Utilization'!$A$2:$I$1012,9)</f>
        <v>84.78</v>
      </c>
      <c r="M280" t="str">
        <f>VLOOKUP('000 - Consolidated'!$A280,'003 - Storage Utilization'!$A$2:$I$1012,2)</f>
        <v>Microsoft Windows Server 2012 R2 Standard</v>
      </c>
      <c r="N280">
        <f>VLOOKUP('000 - Consolidated'!$A280,'003 - Storage Utilization'!$A$2:$I$1012,3)</f>
        <v>219</v>
      </c>
      <c r="O280">
        <f>VLOOKUP('000 - Consolidated'!$A280,'003 - Storage Utilization'!$A$2:$I$1012,4)</f>
        <v>146</v>
      </c>
      <c r="P280">
        <f>VLOOKUP('000 - Consolidated'!$A280,'003 - Storage Utilization'!$A$2:$I$1012,5)</f>
        <v>73</v>
      </c>
      <c r="Q280">
        <f>VLOOKUP('000 - Consolidated'!$A280,'003 - Storage Utilization'!$A$2:$I$1012,6)</f>
        <v>64</v>
      </c>
      <c r="R280">
        <f>VLOOKUP('000 - Consolidated'!$A280,'003 - Storage Utilization'!$A$2:$I$1012,7)</f>
        <v>1</v>
      </c>
      <c r="S280">
        <f>VLOOKUP('000 - Consolidated'!$A280,'003 - Storage Utilization'!$A$2:$I$1012,8)</f>
        <v>4</v>
      </c>
    </row>
    <row r="281" spans="1:19" x14ac:dyDescent="0.25">
      <c r="A281" t="str">
        <f>'001- CPU Utilization'!A281</f>
        <v>e75l0113</v>
      </c>
      <c r="B281" t="str">
        <f>'001- CPU Utilization'!B281</f>
        <v>E75L0113.lfad.lfnet.se</v>
      </c>
      <c r="C281" t="str">
        <f>'001- CPU Utilization'!C281</f>
        <v>(empty)</v>
      </c>
      <c r="D281" t="str">
        <f>'001- CPU Utilization'!D281</f>
        <v>PROD</v>
      </c>
      <c r="E281" t="str">
        <f>'001- CPU Utilization'!E281</f>
        <v>Sharepoint 2013 Platform</v>
      </c>
      <c r="F281" t="str">
        <f>'001- CPU Utilization'!F281</f>
        <v>Virtual</v>
      </c>
      <c r="G281">
        <f>'001- CPU Utilization'!G281</f>
        <v>0.99</v>
      </c>
      <c r="H281">
        <f>'001- CPU Utilization'!H281</f>
        <v>0.17</v>
      </c>
      <c r="I281">
        <f>'001- CPU Utilization'!I281</f>
        <v>46.29</v>
      </c>
      <c r="J281">
        <f>VLOOKUP('000 - Consolidated'!$A281,'002 - Memory Utilization'!$A$2:$I$1012,7)</f>
        <v>37.340000000000003</v>
      </c>
      <c r="K281">
        <f>VLOOKUP('000 - Consolidated'!$A281,'002 - Memory Utilization'!$A$2:$I$1012,8)</f>
        <v>3.43</v>
      </c>
      <c r="L281">
        <f>VLOOKUP('000 - Consolidated'!$A281,'002 - Memory Utilization'!$A$2:$I$1012,9)</f>
        <v>72.89</v>
      </c>
      <c r="M281" t="str">
        <f>VLOOKUP('000 - Consolidated'!$A281,'003 - Storage Utilization'!$A$2:$I$1012,2)</f>
        <v>Microsoft Windows Server 2012 R2 Standard</v>
      </c>
      <c r="N281">
        <f>VLOOKUP('000 - Consolidated'!$A281,'003 - Storage Utilization'!$A$2:$I$1012,3)</f>
        <v>1584</v>
      </c>
      <c r="O281">
        <f>VLOOKUP('000 - Consolidated'!$A281,'003 - Storage Utilization'!$A$2:$I$1012,4)</f>
        <v>1377</v>
      </c>
      <c r="P281">
        <f>VLOOKUP('000 - Consolidated'!$A281,'003 - Storage Utilization'!$A$2:$I$1012,5)</f>
        <v>207</v>
      </c>
      <c r="Q281">
        <f>VLOOKUP('000 - Consolidated'!$A281,'003 - Storage Utilization'!$A$2:$I$1012,6)</f>
        <v>64</v>
      </c>
      <c r="R281">
        <f>VLOOKUP('000 - Consolidated'!$A281,'003 - Storage Utilization'!$A$2:$I$1012,7)</f>
        <v>2</v>
      </c>
      <c r="S281">
        <f>VLOOKUP('000 - Consolidated'!$A281,'003 - Storage Utilization'!$A$2:$I$1012,8)</f>
        <v>8</v>
      </c>
    </row>
    <row r="282" spans="1:19" x14ac:dyDescent="0.25">
      <c r="A282" t="str">
        <f>'001- CPU Utilization'!A282</f>
        <v>E75L0114</v>
      </c>
      <c r="B282" t="str">
        <f>'001- CPU Utilization'!B282</f>
        <v>E75L0114.lfad.lfnet.se</v>
      </c>
      <c r="C282" t="str">
        <f>'001- CPU Utilization'!C282</f>
        <v>(empty)</v>
      </c>
      <c r="D282" t="str">
        <f>'001- CPU Utilization'!D282</f>
        <v>PROD</v>
      </c>
      <c r="E282" t="str">
        <f>'001- CPU Utilization'!E282</f>
        <v>Sharepoint 2013 Platform</v>
      </c>
      <c r="F282" t="str">
        <f>'001- CPU Utilization'!F282</f>
        <v>Virtual</v>
      </c>
      <c r="G282">
        <f>'001- CPU Utilization'!G282</f>
        <v>2.4700000000000002</v>
      </c>
      <c r="H282">
        <f>'001- CPU Utilization'!H282</f>
        <v>0.3</v>
      </c>
      <c r="I282">
        <f>'001- CPU Utilization'!I282</f>
        <v>63.56</v>
      </c>
      <c r="J282">
        <f>VLOOKUP('000 - Consolidated'!$A282,'002 - Memory Utilization'!$A$2:$I$1012,7)</f>
        <v>65.849999999999994</v>
      </c>
      <c r="K282">
        <f>VLOOKUP('000 - Consolidated'!$A282,'002 - Memory Utilization'!$A$2:$I$1012,8)</f>
        <v>8.84</v>
      </c>
      <c r="L282">
        <f>VLOOKUP('000 - Consolidated'!$A282,'002 - Memory Utilization'!$A$2:$I$1012,9)</f>
        <v>89.73</v>
      </c>
      <c r="M282" t="str">
        <f>VLOOKUP('000 - Consolidated'!$A282,'003 - Storage Utilization'!$A$2:$I$1012,2)</f>
        <v>Microsoft Windows Server 2012 R2 Standard</v>
      </c>
      <c r="N282">
        <f>VLOOKUP('000 - Consolidated'!$A282,'003 - Storage Utilization'!$A$2:$I$1012,3)</f>
        <v>6879</v>
      </c>
      <c r="O282">
        <f>VLOOKUP('000 - Consolidated'!$A282,'003 - Storage Utilization'!$A$2:$I$1012,4)</f>
        <v>3825</v>
      </c>
      <c r="P282">
        <f>VLOOKUP('000 - Consolidated'!$A282,'003 - Storage Utilization'!$A$2:$I$1012,5)</f>
        <v>3054</v>
      </c>
      <c r="Q282">
        <f>VLOOKUP('000 - Consolidated'!$A282,'003 - Storage Utilization'!$A$2:$I$1012,6)</f>
        <v>64</v>
      </c>
      <c r="R282">
        <f>VLOOKUP('000 - Consolidated'!$A282,'003 - Storage Utilization'!$A$2:$I$1012,7)</f>
        <v>2</v>
      </c>
      <c r="S282">
        <f>VLOOKUP('000 - Consolidated'!$A282,'003 - Storage Utilization'!$A$2:$I$1012,8)</f>
        <v>8</v>
      </c>
    </row>
    <row r="283" spans="1:19" x14ac:dyDescent="0.25">
      <c r="A283" t="str">
        <f>'001- CPU Utilization'!A283</f>
        <v>e75l0115</v>
      </c>
      <c r="B283" t="str">
        <f>'001- CPU Utilization'!B283</f>
        <v>E75L0115.lfad.lfnet.se</v>
      </c>
      <c r="C283" t="str">
        <f>'001- CPU Utilization'!C283</f>
        <v>Intern kommunikation</v>
      </c>
      <c r="D283" t="str">
        <f>'001- CPU Utilization'!D283</f>
        <v>ST</v>
      </c>
      <c r="E283" t="str">
        <f>'001- CPU Utilization'!E283</f>
        <v>Länsman</v>
      </c>
      <c r="F283" t="str">
        <f>'001- CPU Utilization'!F283</f>
        <v>Virtual</v>
      </c>
      <c r="G283">
        <f>'001- CPU Utilization'!G283</f>
        <v>3.08</v>
      </c>
      <c r="H283">
        <f>'001- CPU Utilization'!H283</f>
        <v>1.03</v>
      </c>
      <c r="I283">
        <f>'001- CPU Utilization'!I283</f>
        <v>100</v>
      </c>
      <c r="J283">
        <f>VLOOKUP('000 - Consolidated'!$A283,'002 - Memory Utilization'!$A$2:$I$1012,7)</f>
        <v>64.19</v>
      </c>
      <c r="K283">
        <f>VLOOKUP('000 - Consolidated'!$A283,'002 - Memory Utilization'!$A$2:$I$1012,8)</f>
        <v>14.64</v>
      </c>
      <c r="L283">
        <f>VLOOKUP('000 - Consolidated'!$A283,'002 - Memory Utilization'!$A$2:$I$1012,9)</f>
        <v>84.71</v>
      </c>
      <c r="M283" t="str">
        <f>VLOOKUP('000 - Consolidated'!$A283,'003 - Storage Utilization'!$A$2:$I$1012,2)</f>
        <v>Microsoft Windows Server 2012 R2 Standard</v>
      </c>
      <c r="N283">
        <f>VLOOKUP('000 - Consolidated'!$A283,'003 - Storage Utilization'!$A$2:$I$1012,3)</f>
        <v>490</v>
      </c>
      <c r="O283">
        <f>VLOOKUP('000 - Consolidated'!$A283,'003 - Storage Utilization'!$A$2:$I$1012,4)</f>
        <v>349</v>
      </c>
      <c r="P283">
        <f>VLOOKUP('000 - Consolidated'!$A283,'003 - Storage Utilization'!$A$2:$I$1012,5)</f>
        <v>141</v>
      </c>
      <c r="Q283">
        <f>VLOOKUP('000 - Consolidated'!$A283,'003 - Storage Utilization'!$A$2:$I$1012,6)</f>
        <v>16</v>
      </c>
      <c r="R283">
        <f>VLOOKUP('000 - Consolidated'!$A283,'003 - Storage Utilization'!$A$2:$I$1012,7)</f>
        <v>2</v>
      </c>
      <c r="S283">
        <f>VLOOKUP('000 - Consolidated'!$A283,'003 - Storage Utilization'!$A$2:$I$1012,8)</f>
        <v>2</v>
      </c>
    </row>
    <row r="284" spans="1:19" x14ac:dyDescent="0.25">
      <c r="A284" t="str">
        <f>'001- CPU Utilization'!A284</f>
        <v>e75l0116</v>
      </c>
      <c r="B284" t="str">
        <f>'001- CPU Utilization'!B284</f>
        <v>E75L0116.lfad.lfnet.se</v>
      </c>
      <c r="C284" t="str">
        <f>'001- CPU Utilization'!C284</f>
        <v>(empty)</v>
      </c>
      <c r="D284" t="str">
        <f>'001- CPU Utilization'!D284</f>
        <v>ST</v>
      </c>
      <c r="E284" t="str">
        <f>'001- CPU Utilization'!E284</f>
        <v>Sharepoint 2013 Platform</v>
      </c>
      <c r="F284" t="str">
        <f>'001- CPU Utilization'!F284</f>
        <v>Virtual</v>
      </c>
      <c r="G284">
        <f>'001- CPU Utilization'!G284</f>
        <v>1.5</v>
      </c>
      <c r="H284">
        <f>'001- CPU Utilization'!H284</f>
        <v>0.65</v>
      </c>
      <c r="I284">
        <f>'001- CPU Utilization'!I284</f>
        <v>100</v>
      </c>
      <c r="J284">
        <f>VLOOKUP('000 - Consolidated'!$A284,'002 - Memory Utilization'!$A$2:$I$1012,7)</f>
        <v>55.44</v>
      </c>
      <c r="K284">
        <f>VLOOKUP('000 - Consolidated'!$A284,'002 - Memory Utilization'!$A$2:$I$1012,8)</f>
        <v>11.45</v>
      </c>
      <c r="L284">
        <f>VLOOKUP('000 - Consolidated'!$A284,'002 - Memory Utilization'!$A$2:$I$1012,9)</f>
        <v>73.95</v>
      </c>
      <c r="M284" t="str">
        <f>VLOOKUP('000 - Consolidated'!$A284,'003 - Storage Utilization'!$A$2:$I$1012,2)</f>
        <v>Microsoft Windows Server 2012 R2 Standard</v>
      </c>
      <c r="N284">
        <f>VLOOKUP('000 - Consolidated'!$A284,'003 - Storage Utilization'!$A$2:$I$1012,3)</f>
        <v>480</v>
      </c>
      <c r="O284">
        <f>VLOOKUP('000 - Consolidated'!$A284,'003 - Storage Utilization'!$A$2:$I$1012,4)</f>
        <v>397</v>
      </c>
      <c r="P284">
        <f>VLOOKUP('000 - Consolidated'!$A284,'003 - Storage Utilization'!$A$2:$I$1012,5)</f>
        <v>83</v>
      </c>
      <c r="Q284">
        <f>VLOOKUP('000 - Consolidated'!$A284,'003 - Storage Utilization'!$A$2:$I$1012,6)</f>
        <v>16</v>
      </c>
      <c r="R284">
        <f>VLOOKUP('000 - Consolidated'!$A284,'003 - Storage Utilization'!$A$2:$I$1012,7)</f>
        <v>2</v>
      </c>
      <c r="S284">
        <f>VLOOKUP('000 - Consolidated'!$A284,'003 - Storage Utilization'!$A$2:$I$1012,8)</f>
        <v>2</v>
      </c>
    </row>
    <row r="285" spans="1:19" x14ac:dyDescent="0.25">
      <c r="A285" t="str">
        <f>'001- CPU Utilization'!A285</f>
        <v>e75l0117</v>
      </c>
      <c r="B285" t="str">
        <f>'001- CPU Utilization'!B285</f>
        <v>E75L0117.lfad.lfnet.se</v>
      </c>
      <c r="C285" t="str">
        <f>'001- CPU Utilization'!C285</f>
        <v>Intern kommunikation</v>
      </c>
      <c r="D285" t="str">
        <f>'001- CPU Utilization'!D285</f>
        <v>AT</v>
      </c>
      <c r="E285" t="str">
        <f>'001- CPU Utilization'!E285</f>
        <v>Länsman</v>
      </c>
      <c r="F285" t="str">
        <f>'001- CPU Utilization'!F285</f>
        <v xml:space="preserve">Virtual </v>
      </c>
      <c r="G285">
        <f>'001- CPU Utilization'!G285</f>
        <v>7.96</v>
      </c>
      <c r="H285">
        <f>'001- CPU Utilization'!H285</f>
        <v>1.0900000000000001</v>
      </c>
      <c r="I285">
        <f>'001- CPU Utilization'!I285</f>
        <v>98.96</v>
      </c>
      <c r="J285">
        <f>VLOOKUP('000 - Consolidated'!$A285,'002 - Memory Utilization'!$A$2:$I$1012,7)</f>
        <v>50.79</v>
      </c>
      <c r="K285">
        <f>VLOOKUP('000 - Consolidated'!$A285,'002 - Memory Utilization'!$A$2:$I$1012,8)</f>
        <v>10.7</v>
      </c>
      <c r="L285">
        <f>VLOOKUP('000 - Consolidated'!$A285,'002 - Memory Utilization'!$A$2:$I$1012,9)</f>
        <v>59.43</v>
      </c>
      <c r="M285" t="str">
        <f>VLOOKUP('000 - Consolidated'!$A285,'003 - Storage Utilization'!$A$2:$I$1012,2)</f>
        <v>Microsoft Windows Server 2012 R2 Standard</v>
      </c>
      <c r="N285">
        <f>VLOOKUP('000 - Consolidated'!$A285,'003 - Storage Utilization'!$A$2:$I$1012,3)</f>
        <v>330</v>
      </c>
      <c r="O285">
        <f>VLOOKUP('000 - Consolidated'!$A285,'003 - Storage Utilization'!$A$2:$I$1012,4)</f>
        <v>227</v>
      </c>
      <c r="P285">
        <f>VLOOKUP('000 - Consolidated'!$A285,'003 - Storage Utilization'!$A$2:$I$1012,5)</f>
        <v>103</v>
      </c>
      <c r="Q285">
        <f>VLOOKUP('000 - Consolidated'!$A285,'003 - Storage Utilization'!$A$2:$I$1012,6)</f>
        <v>16</v>
      </c>
      <c r="R285">
        <f>VLOOKUP('000 - Consolidated'!$A285,'003 - Storage Utilization'!$A$2:$I$1012,7)</f>
        <v>1</v>
      </c>
      <c r="S285">
        <f>VLOOKUP('000 - Consolidated'!$A285,'003 - Storage Utilization'!$A$2:$I$1012,8)</f>
        <v>4</v>
      </c>
    </row>
    <row r="286" spans="1:19" x14ac:dyDescent="0.25">
      <c r="A286" t="str">
        <f>'001- CPU Utilization'!A286</f>
        <v>E75L0118</v>
      </c>
      <c r="B286" t="str">
        <f>'001- CPU Utilization'!B286</f>
        <v>E75L0118.lfad.lfnet.se</v>
      </c>
      <c r="C286" t="str">
        <f>'001- CPU Utilization'!C286</f>
        <v>Intern kommunikation</v>
      </c>
      <c r="D286" t="str">
        <f>'001- CPU Utilization'!D286</f>
        <v>AT</v>
      </c>
      <c r="E286" t="str">
        <f>'001- CPU Utilization'!E286</f>
        <v>Internwebb</v>
      </c>
      <c r="F286" t="str">
        <f>'001- CPU Utilization'!F286</f>
        <v xml:space="preserve">Virtual </v>
      </c>
      <c r="G286">
        <f>'001- CPU Utilization'!G286</f>
        <v>1.4</v>
      </c>
      <c r="H286">
        <f>'001- CPU Utilization'!H286</f>
        <v>0.45</v>
      </c>
      <c r="I286">
        <f>'001- CPU Utilization'!I286</f>
        <v>72.37</v>
      </c>
      <c r="J286">
        <f>VLOOKUP('000 - Consolidated'!$A286,'002 - Memory Utilization'!$A$2:$I$1012,7)</f>
        <v>27.76</v>
      </c>
      <c r="K286">
        <f>VLOOKUP('000 - Consolidated'!$A286,'002 - Memory Utilization'!$A$2:$I$1012,8)</f>
        <v>9.59</v>
      </c>
      <c r="L286">
        <f>VLOOKUP('000 - Consolidated'!$A286,'002 - Memory Utilization'!$A$2:$I$1012,9)</f>
        <v>32.270000000000003</v>
      </c>
      <c r="M286" t="str">
        <f>VLOOKUP('000 - Consolidated'!$A286,'003 - Storage Utilization'!$A$2:$I$1012,2)</f>
        <v>Microsoft Windows Server 2012 R2 Standard</v>
      </c>
      <c r="N286">
        <f>VLOOKUP('000 - Consolidated'!$A286,'003 - Storage Utilization'!$A$2:$I$1012,3)</f>
        <v>200</v>
      </c>
      <c r="O286">
        <f>VLOOKUP('000 - Consolidated'!$A286,'003 - Storage Utilization'!$A$2:$I$1012,4)</f>
        <v>161</v>
      </c>
      <c r="P286">
        <f>VLOOKUP('000 - Consolidated'!$A286,'003 - Storage Utilization'!$A$2:$I$1012,5)</f>
        <v>39</v>
      </c>
      <c r="Q286">
        <f>VLOOKUP('000 - Consolidated'!$A286,'003 - Storage Utilization'!$A$2:$I$1012,6)</f>
        <v>16</v>
      </c>
      <c r="R286">
        <f>VLOOKUP('000 - Consolidated'!$A286,'003 - Storage Utilization'!$A$2:$I$1012,7)</f>
        <v>1</v>
      </c>
      <c r="S286">
        <f>VLOOKUP('000 - Consolidated'!$A286,'003 - Storage Utilization'!$A$2:$I$1012,8)</f>
        <v>4</v>
      </c>
    </row>
    <row r="287" spans="1:19" x14ac:dyDescent="0.25">
      <c r="A287" t="str">
        <f>'001- CPU Utilization'!A287</f>
        <v>e75l0119</v>
      </c>
      <c r="B287" t="str">
        <f>'001- CPU Utilization'!B287</f>
        <v>E75L0119.lfad.lfnet.se</v>
      </c>
      <c r="C287" t="str">
        <f>'001- CPU Utilization'!C287</f>
        <v>(empty)</v>
      </c>
      <c r="D287" t="str">
        <f>'001- CPU Utilization'!D287</f>
        <v>AT</v>
      </c>
      <c r="E287" t="str">
        <f>'001- CPU Utilization'!E287</f>
        <v>Sharepoint 2013 Platform</v>
      </c>
      <c r="F287" t="str">
        <f>'001- CPU Utilization'!F287</f>
        <v xml:space="preserve">Virtual </v>
      </c>
      <c r="G287">
        <f>'001- CPU Utilization'!G287</f>
        <v>1.98</v>
      </c>
      <c r="H287">
        <f>'001- CPU Utilization'!H287</f>
        <v>0.76</v>
      </c>
      <c r="I287">
        <f>'001- CPU Utilization'!I287</f>
        <v>99.21</v>
      </c>
      <c r="J287">
        <f>VLOOKUP('000 - Consolidated'!$A287,'002 - Memory Utilization'!$A$2:$I$1012,7)</f>
        <v>36.56</v>
      </c>
      <c r="K287">
        <f>VLOOKUP('000 - Consolidated'!$A287,'002 - Memory Utilization'!$A$2:$I$1012,8)</f>
        <v>11.23</v>
      </c>
      <c r="L287">
        <f>VLOOKUP('000 - Consolidated'!$A287,'002 - Memory Utilization'!$A$2:$I$1012,9)</f>
        <v>44.07</v>
      </c>
      <c r="M287" t="str">
        <f>VLOOKUP('000 - Consolidated'!$A287,'003 - Storage Utilization'!$A$2:$I$1012,2)</f>
        <v>Microsoft Windows Server 2012 R2 Standard</v>
      </c>
      <c r="N287">
        <f>VLOOKUP('000 - Consolidated'!$A287,'003 - Storage Utilization'!$A$2:$I$1012,3)</f>
        <v>360</v>
      </c>
      <c r="O287">
        <f>VLOOKUP('000 - Consolidated'!$A287,'003 - Storage Utilization'!$A$2:$I$1012,4)</f>
        <v>322</v>
      </c>
      <c r="P287">
        <f>VLOOKUP('000 - Consolidated'!$A287,'003 - Storage Utilization'!$A$2:$I$1012,5)</f>
        <v>38</v>
      </c>
      <c r="Q287">
        <f>VLOOKUP('000 - Consolidated'!$A287,'003 - Storage Utilization'!$A$2:$I$1012,6)</f>
        <v>16</v>
      </c>
      <c r="R287">
        <f>VLOOKUP('000 - Consolidated'!$A287,'003 - Storage Utilization'!$A$2:$I$1012,7)</f>
        <v>1</v>
      </c>
      <c r="S287">
        <f>VLOOKUP('000 - Consolidated'!$A287,'003 - Storage Utilization'!$A$2:$I$1012,8)</f>
        <v>4</v>
      </c>
    </row>
    <row r="288" spans="1:19" x14ac:dyDescent="0.25">
      <c r="A288" t="str">
        <f>'001- CPU Utilization'!A288</f>
        <v>E75L0120</v>
      </c>
      <c r="B288" t="str">
        <f>'001- CPU Utilization'!B288</f>
        <v>E75L0120.lfad.lfnet.se</v>
      </c>
      <c r="C288" t="str">
        <f>'001- CPU Utilization'!C288</f>
        <v>Intern kommunikation</v>
      </c>
      <c r="D288" t="str">
        <f>'001- CPU Utilization'!D288</f>
        <v>PROD</v>
      </c>
      <c r="E288" t="str">
        <f>'001- CPU Utilization'!E288</f>
        <v>Internwebb</v>
      </c>
      <c r="F288" t="str">
        <f>'001- CPU Utilization'!F288</f>
        <v xml:space="preserve">Virtual </v>
      </c>
      <c r="G288">
        <f>'001- CPU Utilization'!G288</f>
        <v>12.06</v>
      </c>
      <c r="H288">
        <f>'001- CPU Utilization'!H288</f>
        <v>1.19</v>
      </c>
      <c r="I288">
        <f>'001- CPU Utilization'!I288</f>
        <v>99.95</v>
      </c>
      <c r="J288">
        <f>VLOOKUP('000 - Consolidated'!$A288,'002 - Memory Utilization'!$A$2:$I$1012,7)</f>
        <v>63.75</v>
      </c>
      <c r="K288">
        <f>VLOOKUP('000 - Consolidated'!$A288,'002 - Memory Utilization'!$A$2:$I$1012,8)</f>
        <v>12.39</v>
      </c>
      <c r="L288">
        <f>VLOOKUP('000 - Consolidated'!$A288,'002 - Memory Utilization'!$A$2:$I$1012,9)</f>
        <v>75.37</v>
      </c>
      <c r="M288" t="str">
        <f>VLOOKUP('000 - Consolidated'!$A288,'003 - Storage Utilization'!$A$2:$I$1012,2)</f>
        <v>Microsoft Windows Server 2012 R2 Standard</v>
      </c>
      <c r="N288">
        <f>VLOOKUP('000 - Consolidated'!$A288,'003 - Storage Utilization'!$A$2:$I$1012,3)</f>
        <v>510</v>
      </c>
      <c r="O288">
        <f>VLOOKUP('000 - Consolidated'!$A288,'003 - Storage Utilization'!$A$2:$I$1012,4)</f>
        <v>319</v>
      </c>
      <c r="P288">
        <f>VLOOKUP('000 - Consolidated'!$A288,'003 - Storage Utilization'!$A$2:$I$1012,5)</f>
        <v>191</v>
      </c>
      <c r="Q288">
        <f>VLOOKUP('000 - Consolidated'!$A288,'003 - Storage Utilization'!$A$2:$I$1012,6)</f>
        <v>32</v>
      </c>
      <c r="R288">
        <f>VLOOKUP('000 - Consolidated'!$A288,'003 - Storage Utilization'!$A$2:$I$1012,7)</f>
        <v>2</v>
      </c>
      <c r="S288">
        <f>VLOOKUP('000 - Consolidated'!$A288,'003 - Storage Utilization'!$A$2:$I$1012,8)</f>
        <v>4</v>
      </c>
    </row>
    <row r="289" spans="1:19" x14ac:dyDescent="0.25">
      <c r="A289" t="str">
        <f>'001- CPU Utilization'!A289</f>
        <v>e75l0121</v>
      </c>
      <c r="B289" t="str">
        <f>'001- CPU Utilization'!B289</f>
        <v>E75L0121.lfad.lfnet.se</v>
      </c>
      <c r="C289" t="str">
        <f>'001- CPU Utilization'!C289</f>
        <v>(empty)</v>
      </c>
      <c r="D289" t="str">
        <f>'001- CPU Utilization'!D289</f>
        <v>PROD</v>
      </c>
      <c r="E289" t="str">
        <f>'001- CPU Utilization'!E289</f>
        <v>Sharepoint 2013 Platform</v>
      </c>
      <c r="F289" t="str">
        <f>'001- CPU Utilization'!F289</f>
        <v xml:space="preserve">Virtual </v>
      </c>
      <c r="G289">
        <f>'001- CPU Utilization'!G289</f>
        <v>1.9</v>
      </c>
      <c r="H289">
        <f>'001- CPU Utilization'!H289</f>
        <v>0.46</v>
      </c>
      <c r="I289">
        <f>'001- CPU Utilization'!I289</f>
        <v>68.73</v>
      </c>
      <c r="J289">
        <f>VLOOKUP('000 - Consolidated'!$A289,'002 - Memory Utilization'!$A$2:$I$1012,7)</f>
        <v>25.11</v>
      </c>
      <c r="K289">
        <f>VLOOKUP('000 - Consolidated'!$A289,'002 - Memory Utilization'!$A$2:$I$1012,8)</f>
        <v>7.08</v>
      </c>
      <c r="L289">
        <f>VLOOKUP('000 - Consolidated'!$A289,'002 - Memory Utilization'!$A$2:$I$1012,9)</f>
        <v>32.6</v>
      </c>
      <c r="M289" t="str">
        <f>VLOOKUP('000 - Consolidated'!$A289,'003 - Storage Utilization'!$A$2:$I$1012,2)</f>
        <v>Microsoft Windows Server 2012 R2 Standard</v>
      </c>
      <c r="N289">
        <f>VLOOKUP('000 - Consolidated'!$A289,'003 - Storage Utilization'!$A$2:$I$1012,3)</f>
        <v>510</v>
      </c>
      <c r="O289">
        <f>VLOOKUP('000 - Consolidated'!$A289,'003 - Storage Utilization'!$A$2:$I$1012,4)</f>
        <v>371</v>
      </c>
      <c r="P289">
        <f>VLOOKUP('000 - Consolidated'!$A289,'003 - Storage Utilization'!$A$2:$I$1012,5)</f>
        <v>139</v>
      </c>
      <c r="Q289">
        <f>VLOOKUP('000 - Consolidated'!$A289,'003 - Storage Utilization'!$A$2:$I$1012,6)</f>
        <v>32</v>
      </c>
      <c r="R289">
        <f>VLOOKUP('000 - Consolidated'!$A289,'003 - Storage Utilization'!$A$2:$I$1012,7)</f>
        <v>2</v>
      </c>
      <c r="S289">
        <f>VLOOKUP('000 - Consolidated'!$A289,'003 - Storage Utilization'!$A$2:$I$1012,8)</f>
        <v>4</v>
      </c>
    </row>
    <row r="290" spans="1:19" x14ac:dyDescent="0.25">
      <c r="A290" t="str">
        <f>'001- CPU Utilization'!A290</f>
        <v>e75l0122</v>
      </c>
      <c r="B290" t="str">
        <f>'001- CPU Utilization'!B290</f>
        <v>E75L0122.lfad.lfnet.se</v>
      </c>
      <c r="C290" t="str">
        <f>'001- CPU Utilization'!C290</f>
        <v>(empty)</v>
      </c>
      <c r="D290" t="str">
        <f>'001- CPU Utilization'!D290</f>
        <v>PROD</v>
      </c>
      <c r="E290" t="str">
        <f>'001- CPU Utilization'!E290</f>
        <v>Sharepoint 2013 Platform</v>
      </c>
      <c r="F290" t="str">
        <f>'001- CPU Utilization'!F290</f>
        <v xml:space="preserve">Virtual </v>
      </c>
      <c r="G290">
        <f>'001- CPU Utilization'!G290</f>
        <v>3.91</v>
      </c>
      <c r="H290">
        <f>'001- CPU Utilization'!H290</f>
        <v>0.88</v>
      </c>
      <c r="I290">
        <f>'001- CPU Utilization'!I290</f>
        <v>100</v>
      </c>
      <c r="J290">
        <f>VLOOKUP('000 - Consolidated'!$A290,'002 - Memory Utilization'!$A$2:$I$1012,7)</f>
        <v>33.909999999999997</v>
      </c>
      <c r="K290">
        <f>VLOOKUP('000 - Consolidated'!$A290,'002 - Memory Utilization'!$A$2:$I$1012,8)</f>
        <v>11.01</v>
      </c>
      <c r="L290">
        <f>VLOOKUP('000 - Consolidated'!$A290,'002 - Memory Utilization'!$A$2:$I$1012,9)</f>
        <v>58.44</v>
      </c>
      <c r="M290" t="str">
        <f>VLOOKUP('000 - Consolidated'!$A290,'003 - Storage Utilization'!$A$2:$I$1012,2)</f>
        <v>Microsoft Windows Server 2012 R2 Standard</v>
      </c>
      <c r="N290">
        <f>VLOOKUP('000 - Consolidated'!$A290,'003 - Storage Utilization'!$A$2:$I$1012,3)</f>
        <v>480</v>
      </c>
      <c r="O290">
        <f>VLOOKUP('000 - Consolidated'!$A290,'003 - Storage Utilization'!$A$2:$I$1012,4)</f>
        <v>375</v>
      </c>
      <c r="P290">
        <f>VLOOKUP('000 - Consolidated'!$A290,'003 - Storage Utilization'!$A$2:$I$1012,5)</f>
        <v>105</v>
      </c>
      <c r="Q290">
        <f>VLOOKUP('000 - Consolidated'!$A290,'003 - Storage Utilization'!$A$2:$I$1012,6)</f>
        <v>32</v>
      </c>
      <c r="R290">
        <f>VLOOKUP('000 - Consolidated'!$A290,'003 - Storage Utilization'!$A$2:$I$1012,7)</f>
        <v>2</v>
      </c>
      <c r="S290">
        <f>VLOOKUP('000 - Consolidated'!$A290,'003 - Storage Utilization'!$A$2:$I$1012,8)</f>
        <v>2</v>
      </c>
    </row>
    <row r="291" spans="1:19" x14ac:dyDescent="0.25">
      <c r="A291" t="str">
        <f>'001- CPU Utilization'!A291</f>
        <v>e75l0123</v>
      </c>
      <c r="B291" t="str">
        <f>'001- CPU Utilization'!B291</f>
        <v>E75L0123.lfad.lfnet.se</v>
      </c>
      <c r="C291" t="str">
        <f>'001- CPU Utilization'!C291</f>
        <v>Stöd applikationsutveckling</v>
      </c>
      <c r="D291" t="str">
        <f>'001- CPU Utilization'!D291</f>
        <v>ST</v>
      </c>
      <c r="E291" t="str">
        <f>'001- CPU Utilization'!E291</f>
        <v>TFS SHAREPOINT (APPLICATION)</v>
      </c>
      <c r="F291" t="str">
        <f>'001- CPU Utilization'!F291</f>
        <v>Virtual</v>
      </c>
      <c r="G291">
        <f>'001- CPU Utilization'!G291</f>
        <v>1.83</v>
      </c>
      <c r="H291">
        <f>'001- CPU Utilization'!H291</f>
        <v>0.62</v>
      </c>
      <c r="I291">
        <f>'001- CPU Utilization'!I291</f>
        <v>100</v>
      </c>
      <c r="J291">
        <f>VLOOKUP('000 - Consolidated'!$A291,'002 - Memory Utilization'!$A$2:$I$1012,7)</f>
        <v>34.32</v>
      </c>
      <c r="K291">
        <f>VLOOKUP('000 - Consolidated'!$A291,'002 - Memory Utilization'!$A$2:$I$1012,8)</f>
        <v>13.35</v>
      </c>
      <c r="L291">
        <f>VLOOKUP('000 - Consolidated'!$A291,'002 - Memory Utilization'!$A$2:$I$1012,9)</f>
        <v>41.4</v>
      </c>
      <c r="M291" t="str">
        <f>VLOOKUP('000 - Consolidated'!$A291,'003 - Storage Utilization'!$A$2:$I$1012,2)</f>
        <v>Microsoft Windows Server 2012 R2 Standard</v>
      </c>
      <c r="N291">
        <f>VLOOKUP('000 - Consolidated'!$A291,'003 - Storage Utilization'!$A$2:$I$1012,3)</f>
        <v>1040</v>
      </c>
      <c r="O291">
        <f>VLOOKUP('000 - Consolidated'!$A291,'003 - Storage Utilization'!$A$2:$I$1012,4)</f>
        <v>423</v>
      </c>
      <c r="P291">
        <f>VLOOKUP('000 - Consolidated'!$A291,'003 - Storage Utilization'!$A$2:$I$1012,5)</f>
        <v>617</v>
      </c>
      <c r="Q291">
        <f>VLOOKUP('000 - Consolidated'!$A291,'003 - Storage Utilization'!$A$2:$I$1012,6)</f>
        <v>32</v>
      </c>
      <c r="R291">
        <f>VLOOKUP('000 - Consolidated'!$A291,'003 - Storage Utilization'!$A$2:$I$1012,7)</f>
        <v>2</v>
      </c>
      <c r="S291">
        <f>VLOOKUP('000 - Consolidated'!$A291,'003 - Storage Utilization'!$A$2:$I$1012,8)</f>
        <v>2</v>
      </c>
    </row>
    <row r="292" spans="1:19" x14ac:dyDescent="0.25">
      <c r="A292" t="str">
        <f>'001- CPU Utilization'!A292</f>
        <v>E75L0124</v>
      </c>
      <c r="B292" t="str">
        <f>'001- CPU Utilization'!B292</f>
        <v>E75L0124.lfad.lfnet.se</v>
      </c>
      <c r="C292" t="str">
        <f>'001- CPU Utilization'!C292</f>
        <v>Stöd applikationsutveckling</v>
      </c>
      <c r="D292" t="str">
        <f>'001- CPU Utilization'!D292</f>
        <v>ST</v>
      </c>
      <c r="E292" t="str">
        <f>'001- CPU Utilization'!E292</f>
        <v>TFS SHAREPOINT (APPLICATION)</v>
      </c>
      <c r="F292" t="str">
        <f>'001- CPU Utilization'!F292</f>
        <v>Virtual</v>
      </c>
      <c r="G292">
        <f>'001- CPU Utilization'!G292</f>
        <v>0.93</v>
      </c>
      <c r="H292">
        <f>'001- CPU Utilization'!H292</f>
        <v>0.39</v>
      </c>
      <c r="I292">
        <f>'001- CPU Utilization'!I292</f>
        <v>86.8</v>
      </c>
      <c r="J292">
        <f>VLOOKUP('000 - Consolidated'!$A292,'002 - Memory Utilization'!$A$2:$I$1012,7)</f>
        <v>19.3</v>
      </c>
      <c r="K292">
        <f>VLOOKUP('000 - Consolidated'!$A292,'002 - Memory Utilization'!$A$2:$I$1012,8)</f>
        <v>11.47</v>
      </c>
      <c r="L292">
        <f>VLOOKUP('000 - Consolidated'!$A292,'002 - Memory Utilization'!$A$2:$I$1012,9)</f>
        <v>23.36</v>
      </c>
      <c r="M292" t="str">
        <f>VLOOKUP('000 - Consolidated'!$A292,'003 - Storage Utilization'!$A$2:$I$1012,2)</f>
        <v>Microsoft Windows Server 2012 R2 Standard</v>
      </c>
      <c r="N292">
        <f>VLOOKUP('000 - Consolidated'!$A292,'003 - Storage Utilization'!$A$2:$I$1012,3)</f>
        <v>240</v>
      </c>
      <c r="O292">
        <f>VLOOKUP('000 - Consolidated'!$A292,'003 - Storage Utilization'!$A$2:$I$1012,4)</f>
        <v>200</v>
      </c>
      <c r="P292">
        <f>VLOOKUP('000 - Consolidated'!$A292,'003 - Storage Utilization'!$A$2:$I$1012,5)</f>
        <v>40</v>
      </c>
      <c r="Q292">
        <f>VLOOKUP('000 - Consolidated'!$A292,'003 - Storage Utilization'!$A$2:$I$1012,6)</f>
        <v>32</v>
      </c>
      <c r="R292">
        <f>VLOOKUP('000 - Consolidated'!$A292,'003 - Storage Utilization'!$A$2:$I$1012,7)</f>
        <v>2</v>
      </c>
      <c r="S292">
        <f>VLOOKUP('000 - Consolidated'!$A292,'003 - Storage Utilization'!$A$2:$I$1012,8)</f>
        <v>2</v>
      </c>
    </row>
    <row r="293" spans="1:19" x14ac:dyDescent="0.25">
      <c r="A293" t="str">
        <f>'001- CPU Utilization'!A293</f>
        <v>e75l0127</v>
      </c>
      <c r="B293" t="str">
        <f>'001- CPU Utilization'!B293</f>
        <v>E75L0127.lfad.lfnet.se</v>
      </c>
      <c r="C293" t="str">
        <f>'001- CPU Utilization'!C293</f>
        <v>Stöd applikationsutveckling</v>
      </c>
      <c r="D293" t="str">
        <f>'001- CPU Utilization'!D293</f>
        <v>PROD</v>
      </c>
      <c r="E293" t="str">
        <f>'001- CPU Utilization'!E293</f>
        <v>TFS SHAREPOINT (APPLICATION)</v>
      </c>
      <c r="F293" t="str">
        <f>'001- CPU Utilization'!F293</f>
        <v>Virtual</v>
      </c>
      <c r="G293">
        <f>'001- CPU Utilization'!G293</f>
        <v>1.26</v>
      </c>
      <c r="H293">
        <f>'001- CPU Utilization'!H293</f>
        <v>0.24</v>
      </c>
      <c r="I293">
        <f>'001- CPU Utilization'!I293</f>
        <v>82.42</v>
      </c>
      <c r="J293">
        <f>VLOOKUP('000 - Consolidated'!$A293,'002 - Memory Utilization'!$A$2:$I$1012,7)</f>
        <v>18.829999999999998</v>
      </c>
      <c r="K293">
        <f>VLOOKUP('000 - Consolidated'!$A293,'002 - Memory Utilization'!$A$2:$I$1012,8)</f>
        <v>9.02</v>
      </c>
      <c r="L293">
        <f>VLOOKUP('000 - Consolidated'!$A293,'002 - Memory Utilization'!$A$2:$I$1012,9)</f>
        <v>23.97</v>
      </c>
      <c r="M293" t="str">
        <f>VLOOKUP('000 - Consolidated'!$A293,'003 - Storage Utilization'!$A$2:$I$1012,2)</f>
        <v>Microsoft Windows Server 2012 R2 Standard</v>
      </c>
      <c r="N293">
        <f>VLOOKUP('000 - Consolidated'!$A293,'003 - Storage Utilization'!$A$2:$I$1012,3)</f>
        <v>740</v>
      </c>
      <c r="O293">
        <f>VLOOKUP('000 - Consolidated'!$A293,'003 - Storage Utilization'!$A$2:$I$1012,4)</f>
        <v>521</v>
      </c>
      <c r="P293">
        <f>VLOOKUP('000 - Consolidated'!$A293,'003 - Storage Utilization'!$A$2:$I$1012,5)</f>
        <v>219</v>
      </c>
      <c r="Q293">
        <f>VLOOKUP('000 - Consolidated'!$A293,'003 - Storage Utilization'!$A$2:$I$1012,6)</f>
        <v>32</v>
      </c>
      <c r="R293">
        <f>VLOOKUP('000 - Consolidated'!$A293,'003 - Storage Utilization'!$A$2:$I$1012,7)</f>
        <v>2</v>
      </c>
      <c r="S293">
        <f>VLOOKUP('000 - Consolidated'!$A293,'003 - Storage Utilization'!$A$2:$I$1012,8)</f>
        <v>4</v>
      </c>
    </row>
    <row r="294" spans="1:19" x14ac:dyDescent="0.25">
      <c r="A294" t="str">
        <f>'001- CPU Utilization'!A294</f>
        <v>E75L0128</v>
      </c>
      <c r="B294" t="str">
        <f>'001- CPU Utilization'!B294</f>
        <v>E75L0128.lfad.lfnet.se</v>
      </c>
      <c r="C294" t="str">
        <f>'001- CPU Utilization'!C294</f>
        <v>Stöd applikationsutveckling</v>
      </c>
      <c r="D294" t="str">
        <f>'001- CPU Utilization'!D294</f>
        <v>PROD</v>
      </c>
      <c r="E294" t="str">
        <f>'001- CPU Utilization'!E294</f>
        <v>TFS SHAREPOINT (APPLICATION)</v>
      </c>
      <c r="F294" t="str">
        <f>'001- CPU Utilization'!F294</f>
        <v>Virtual</v>
      </c>
      <c r="G294">
        <f>'001- CPU Utilization'!G294</f>
        <v>15.24</v>
      </c>
      <c r="H294">
        <f>'001- CPU Utilization'!H294</f>
        <v>0.77</v>
      </c>
      <c r="I294">
        <f>'001- CPU Utilization'!I294</f>
        <v>99.9</v>
      </c>
      <c r="J294">
        <f>VLOOKUP('000 - Consolidated'!$A294,'002 - Memory Utilization'!$A$2:$I$1012,7)</f>
        <v>41.1</v>
      </c>
      <c r="K294">
        <f>VLOOKUP('000 - Consolidated'!$A294,'002 - Memory Utilization'!$A$2:$I$1012,8)</f>
        <v>10.88</v>
      </c>
      <c r="L294">
        <f>VLOOKUP('000 - Consolidated'!$A294,'002 - Memory Utilization'!$A$2:$I$1012,9)</f>
        <v>57.03</v>
      </c>
      <c r="M294" t="str">
        <f>VLOOKUP('000 - Consolidated'!$A294,'003 - Storage Utilization'!$A$2:$I$1012,2)</f>
        <v>Microsoft Windows Server 2012 R2 Standard</v>
      </c>
      <c r="N294">
        <f>VLOOKUP('000 - Consolidated'!$A294,'003 - Storage Utilization'!$A$2:$I$1012,3)</f>
        <v>295</v>
      </c>
      <c r="O294">
        <f>VLOOKUP('000 - Consolidated'!$A294,'003 - Storage Utilization'!$A$2:$I$1012,4)</f>
        <v>174</v>
      </c>
      <c r="P294">
        <f>VLOOKUP('000 - Consolidated'!$A294,'003 - Storage Utilization'!$A$2:$I$1012,5)</f>
        <v>121</v>
      </c>
      <c r="Q294">
        <f>VLOOKUP('000 - Consolidated'!$A294,'003 - Storage Utilization'!$A$2:$I$1012,6)</f>
        <v>32</v>
      </c>
      <c r="R294">
        <f>VLOOKUP('000 - Consolidated'!$A294,'003 - Storage Utilization'!$A$2:$I$1012,7)</f>
        <v>2</v>
      </c>
      <c r="S294">
        <f>VLOOKUP('000 - Consolidated'!$A294,'003 - Storage Utilization'!$A$2:$I$1012,8)</f>
        <v>4</v>
      </c>
    </row>
    <row r="295" spans="1:19" x14ac:dyDescent="0.25">
      <c r="A295" t="str">
        <f>'001- CPU Utilization'!A295</f>
        <v>e75l0129</v>
      </c>
      <c r="B295" t="str">
        <f>'001- CPU Utilization'!B295</f>
        <v>E75L0129.lfad.lfnet.se</v>
      </c>
      <c r="C295" t="str">
        <f>'001- CPU Utilization'!C295</f>
        <v>Mäklarstöd</v>
      </c>
      <c r="D295" t="str">
        <f>'001- CPU Utilization'!D295</f>
        <v>ST</v>
      </c>
      <c r="E295" t="str">
        <f>'001- CPU Utilization'!E295</f>
        <v>Förmedlarsidan</v>
      </c>
      <c r="F295" t="str">
        <f>'001- CPU Utilization'!F295</f>
        <v>Virtual</v>
      </c>
      <c r="G295">
        <f>'001- CPU Utilization'!G295</f>
        <v>0.74</v>
      </c>
      <c r="H295">
        <f>'001- CPU Utilization'!H295</f>
        <v>0.1</v>
      </c>
      <c r="I295">
        <f>'001- CPU Utilization'!I295</f>
        <v>64.709999999999994</v>
      </c>
      <c r="J295">
        <f>VLOOKUP('000 - Consolidated'!$A295,'002 - Memory Utilization'!$A$2:$I$1012,7)</f>
        <v>8.91</v>
      </c>
      <c r="K295">
        <f>VLOOKUP('000 - Consolidated'!$A295,'002 - Memory Utilization'!$A$2:$I$1012,8)</f>
        <v>3.93</v>
      </c>
      <c r="L295">
        <f>VLOOKUP('000 - Consolidated'!$A295,'002 - Memory Utilization'!$A$2:$I$1012,9)</f>
        <v>14</v>
      </c>
      <c r="M295" t="str">
        <f>VLOOKUP('000 - Consolidated'!$A295,'003 - Storage Utilization'!$A$2:$I$1012,2)</f>
        <v>Microsoft Windows Server 2012 R2 Standard</v>
      </c>
      <c r="N295">
        <f>VLOOKUP('000 - Consolidated'!$A295,'003 - Storage Utilization'!$A$2:$I$1012,3)</f>
        <v>160</v>
      </c>
      <c r="O295">
        <f>VLOOKUP('000 - Consolidated'!$A295,'003 - Storage Utilization'!$A$2:$I$1012,4)</f>
        <v>75</v>
      </c>
      <c r="P295">
        <f>VLOOKUP('000 - Consolidated'!$A295,'003 - Storage Utilization'!$A$2:$I$1012,5)</f>
        <v>85</v>
      </c>
      <c r="Q295">
        <f>VLOOKUP('000 - Consolidated'!$A295,'003 - Storage Utilization'!$A$2:$I$1012,6)</f>
        <v>16</v>
      </c>
      <c r="R295">
        <f>VLOOKUP('000 - Consolidated'!$A295,'003 - Storage Utilization'!$A$2:$I$1012,7)</f>
        <v>1</v>
      </c>
      <c r="S295">
        <f>VLOOKUP('000 - Consolidated'!$A295,'003 - Storage Utilization'!$A$2:$I$1012,8)</f>
        <v>4</v>
      </c>
    </row>
    <row r="296" spans="1:19" x14ac:dyDescent="0.25">
      <c r="A296" t="str">
        <f>'001- CPU Utilization'!A296</f>
        <v>e75l0130</v>
      </c>
      <c r="B296" t="str">
        <f>'001- CPU Utilization'!B296</f>
        <v>E75L0130.lfad.lfnet.se</v>
      </c>
      <c r="C296" t="str">
        <f>'001- CPU Utilization'!C296</f>
        <v>Mäklarstöd</v>
      </c>
      <c r="D296" t="str">
        <f>'001- CPU Utilization'!D296</f>
        <v>ST</v>
      </c>
      <c r="E296" t="str">
        <f>'001- CPU Utilization'!E296</f>
        <v>Förmedlarsidan</v>
      </c>
      <c r="F296" t="str">
        <f>'001- CPU Utilization'!F296</f>
        <v>Virtual</v>
      </c>
      <c r="G296">
        <f>'001- CPU Utilization'!G296</f>
        <v>0.79</v>
      </c>
      <c r="H296">
        <f>'001- CPU Utilization'!H296</f>
        <v>0.36</v>
      </c>
      <c r="I296">
        <f>'001- CPU Utilization'!I296</f>
        <v>75.67</v>
      </c>
      <c r="J296">
        <f>VLOOKUP('000 - Consolidated'!$A296,'002 - Memory Utilization'!$A$2:$I$1012,7)</f>
        <v>12.88</v>
      </c>
      <c r="K296">
        <f>VLOOKUP('000 - Consolidated'!$A296,'002 - Memory Utilization'!$A$2:$I$1012,8)</f>
        <v>3.16</v>
      </c>
      <c r="L296">
        <f>VLOOKUP('000 - Consolidated'!$A296,'002 - Memory Utilization'!$A$2:$I$1012,9)</f>
        <v>14.86</v>
      </c>
      <c r="M296" t="str">
        <f>VLOOKUP('000 - Consolidated'!$A296,'003 - Storage Utilization'!$A$2:$I$1012,2)</f>
        <v>Microsoft Windows Server 2012 R2 Standard</v>
      </c>
      <c r="N296">
        <f>VLOOKUP('000 - Consolidated'!$A296,'003 - Storage Utilization'!$A$2:$I$1012,3)</f>
        <v>220</v>
      </c>
      <c r="O296">
        <f>VLOOKUP('000 - Consolidated'!$A296,'003 - Storage Utilization'!$A$2:$I$1012,4)</f>
        <v>139</v>
      </c>
      <c r="P296">
        <f>VLOOKUP('000 - Consolidated'!$A296,'003 - Storage Utilization'!$A$2:$I$1012,5)</f>
        <v>81</v>
      </c>
      <c r="Q296">
        <f>VLOOKUP('000 - Consolidated'!$A296,'003 - Storage Utilization'!$A$2:$I$1012,6)</f>
        <v>64</v>
      </c>
      <c r="R296">
        <f>VLOOKUP('000 - Consolidated'!$A296,'003 - Storage Utilization'!$A$2:$I$1012,7)</f>
        <v>1</v>
      </c>
      <c r="S296">
        <f>VLOOKUP('000 - Consolidated'!$A296,'003 - Storage Utilization'!$A$2:$I$1012,8)</f>
        <v>4</v>
      </c>
    </row>
    <row r="297" spans="1:19" x14ac:dyDescent="0.25">
      <c r="A297" t="str">
        <f>'001- CPU Utilization'!A297</f>
        <v>E75L0131</v>
      </c>
      <c r="B297" t="str">
        <f>'001- CPU Utilization'!B297</f>
        <v>E75L0131.lfad.lfnet.se</v>
      </c>
      <c r="C297" t="str">
        <f>'001- CPU Utilization'!C297</f>
        <v>Mäklarstöd</v>
      </c>
      <c r="D297" t="str">
        <f>'001- CPU Utilization'!D297</f>
        <v>AT</v>
      </c>
      <c r="E297" t="str">
        <f>'001- CPU Utilization'!E297</f>
        <v>Förmedlarsidan</v>
      </c>
      <c r="F297" t="str">
        <f>'001- CPU Utilization'!F297</f>
        <v>Virtual</v>
      </c>
      <c r="G297">
        <f>'001- CPU Utilization'!G297</f>
        <v>0.56000000000000005</v>
      </c>
      <c r="H297">
        <f>'001- CPU Utilization'!H297</f>
        <v>0</v>
      </c>
      <c r="I297">
        <f>'001- CPU Utilization'!I297</f>
        <v>55.62</v>
      </c>
      <c r="J297">
        <f>VLOOKUP('000 - Consolidated'!$A297,'002 - Memory Utilization'!$A$2:$I$1012,7)</f>
        <v>12.54</v>
      </c>
      <c r="K297">
        <f>VLOOKUP('000 - Consolidated'!$A297,'002 - Memory Utilization'!$A$2:$I$1012,8)</f>
        <v>5.62</v>
      </c>
      <c r="L297">
        <f>VLOOKUP('000 - Consolidated'!$A297,'002 - Memory Utilization'!$A$2:$I$1012,9)</f>
        <v>20.51</v>
      </c>
      <c r="M297" t="str">
        <f>VLOOKUP('000 - Consolidated'!$A297,'003 - Storage Utilization'!$A$2:$I$1012,2)</f>
        <v>Microsoft Windows Server 2012 R2 Standard</v>
      </c>
      <c r="N297">
        <f>VLOOKUP('000 - Consolidated'!$A297,'003 - Storage Utilization'!$A$2:$I$1012,3)</f>
        <v>360</v>
      </c>
      <c r="O297">
        <f>VLOOKUP('000 - Consolidated'!$A297,'003 - Storage Utilization'!$A$2:$I$1012,4)</f>
        <v>281</v>
      </c>
      <c r="P297">
        <f>VLOOKUP('000 - Consolidated'!$A297,'003 - Storage Utilization'!$A$2:$I$1012,5)</f>
        <v>79</v>
      </c>
      <c r="Q297">
        <f>VLOOKUP('000 - Consolidated'!$A297,'003 - Storage Utilization'!$A$2:$I$1012,6)</f>
        <v>128</v>
      </c>
      <c r="R297">
        <f>VLOOKUP('000 - Consolidated'!$A297,'003 - Storage Utilization'!$A$2:$I$1012,7)</f>
        <v>1</v>
      </c>
      <c r="S297">
        <f>VLOOKUP('000 - Consolidated'!$A297,'003 - Storage Utilization'!$A$2:$I$1012,8)</f>
        <v>4</v>
      </c>
    </row>
    <row r="298" spans="1:19" x14ac:dyDescent="0.25">
      <c r="A298" t="str">
        <f>'001- CPU Utilization'!A298</f>
        <v>e75l0132</v>
      </c>
      <c r="B298" t="str">
        <f>'001- CPU Utilization'!B298</f>
        <v>E75L0132.lfad.lfnet.se</v>
      </c>
      <c r="C298" t="str">
        <f>'001- CPU Utilization'!C298</f>
        <v>Mäklarstöd</v>
      </c>
      <c r="D298" t="str">
        <f>'001- CPU Utilization'!D298</f>
        <v>AT</v>
      </c>
      <c r="E298" t="str">
        <f>'001- CPU Utilization'!E298</f>
        <v>Förmedlarsidan</v>
      </c>
      <c r="F298" t="str">
        <f>'001- CPU Utilization'!F298</f>
        <v>Virtual</v>
      </c>
      <c r="G298">
        <f>'001- CPU Utilization'!G298</f>
        <v>0.56999999999999995</v>
      </c>
      <c r="H298">
        <f>'001- CPU Utilization'!H298</f>
        <v>0.28999999999999998</v>
      </c>
      <c r="I298">
        <f>'001- CPU Utilization'!I298</f>
        <v>54.41</v>
      </c>
      <c r="J298">
        <f>VLOOKUP('000 - Consolidated'!$A298,'002 - Memory Utilization'!$A$2:$I$1012,7)</f>
        <v>11.92</v>
      </c>
      <c r="K298">
        <f>VLOOKUP('000 - Consolidated'!$A298,'002 - Memory Utilization'!$A$2:$I$1012,8)</f>
        <v>5.3</v>
      </c>
      <c r="L298">
        <f>VLOOKUP('000 - Consolidated'!$A298,'002 - Memory Utilization'!$A$2:$I$1012,9)</f>
        <v>20.79</v>
      </c>
      <c r="M298" t="str">
        <f>VLOOKUP('000 - Consolidated'!$A298,'003 - Storage Utilization'!$A$2:$I$1012,2)</f>
        <v>Microsoft Windows Server 2012 R2 Standard</v>
      </c>
      <c r="N298">
        <f>VLOOKUP('000 - Consolidated'!$A298,'003 - Storage Utilization'!$A$2:$I$1012,3)</f>
        <v>560</v>
      </c>
      <c r="O298">
        <f>VLOOKUP('000 - Consolidated'!$A298,'003 - Storage Utilization'!$A$2:$I$1012,4)</f>
        <v>216</v>
      </c>
      <c r="P298">
        <f>VLOOKUP('000 - Consolidated'!$A298,'003 - Storage Utilization'!$A$2:$I$1012,5)</f>
        <v>344</v>
      </c>
      <c r="Q298">
        <f>VLOOKUP('000 - Consolidated'!$A298,'003 - Storage Utilization'!$A$2:$I$1012,6)</f>
        <v>144</v>
      </c>
      <c r="R298">
        <f>VLOOKUP('000 - Consolidated'!$A298,'003 - Storage Utilization'!$A$2:$I$1012,7)</f>
        <v>2</v>
      </c>
      <c r="S298">
        <f>VLOOKUP('000 - Consolidated'!$A298,'003 - Storage Utilization'!$A$2:$I$1012,8)</f>
        <v>6</v>
      </c>
    </row>
    <row r="299" spans="1:19" x14ac:dyDescent="0.25">
      <c r="A299" t="str">
        <f>'001- CPU Utilization'!A299</f>
        <v>e75l0133</v>
      </c>
      <c r="B299" t="str">
        <f>'001- CPU Utilization'!B299</f>
        <v>E75L0133.lfad.lfnet.se</v>
      </c>
      <c r="C299" t="str">
        <f>'001- CPU Utilization'!C299</f>
        <v>Mäklarstöd</v>
      </c>
      <c r="D299" t="str">
        <f>'001- CPU Utilization'!D299</f>
        <v>AT</v>
      </c>
      <c r="E299" t="str">
        <f>'001- CPU Utilization'!E299</f>
        <v>Förmedlarsidan</v>
      </c>
      <c r="F299" t="str">
        <f>'001- CPU Utilization'!F299</f>
        <v>Virtual</v>
      </c>
      <c r="G299">
        <f>'001- CPU Utilization'!G299</f>
        <v>0.54</v>
      </c>
      <c r="H299">
        <f>'001- CPU Utilization'!H299</f>
        <v>0.26</v>
      </c>
      <c r="I299">
        <f>'001- CPU Utilization'!I299</f>
        <v>49.84</v>
      </c>
      <c r="J299">
        <f>VLOOKUP('000 - Consolidated'!$A299,'002 - Memory Utilization'!$A$2:$I$1012,7)</f>
        <v>11.9</v>
      </c>
      <c r="K299">
        <f>VLOOKUP('000 - Consolidated'!$A299,'002 - Memory Utilization'!$A$2:$I$1012,8)</f>
        <v>4.8499999999999996</v>
      </c>
      <c r="L299">
        <f>VLOOKUP('000 - Consolidated'!$A299,'002 - Memory Utilization'!$A$2:$I$1012,9)</f>
        <v>19.989999999999998</v>
      </c>
      <c r="M299" t="str">
        <f>VLOOKUP('000 - Consolidated'!$A299,'003 - Storage Utilization'!$A$2:$I$1012,2)</f>
        <v>Microsoft Windows Server 2012 R2 Standard</v>
      </c>
      <c r="N299">
        <f>VLOOKUP('000 - Consolidated'!$A299,'003 - Storage Utilization'!$A$2:$I$1012,3)</f>
        <v>560</v>
      </c>
      <c r="O299">
        <f>VLOOKUP('000 - Consolidated'!$A299,'003 - Storage Utilization'!$A$2:$I$1012,4)</f>
        <v>386</v>
      </c>
      <c r="P299">
        <f>VLOOKUP('000 - Consolidated'!$A299,'003 - Storage Utilization'!$A$2:$I$1012,5)</f>
        <v>174</v>
      </c>
      <c r="Q299">
        <f>VLOOKUP('000 - Consolidated'!$A299,'003 - Storage Utilization'!$A$2:$I$1012,6)</f>
        <v>144</v>
      </c>
      <c r="R299">
        <f>VLOOKUP('000 - Consolidated'!$A299,'003 - Storage Utilization'!$A$2:$I$1012,7)</f>
        <v>2</v>
      </c>
      <c r="S299">
        <f>VLOOKUP('000 - Consolidated'!$A299,'003 - Storage Utilization'!$A$2:$I$1012,8)</f>
        <v>6</v>
      </c>
    </row>
    <row r="300" spans="1:19" x14ac:dyDescent="0.25">
      <c r="A300" t="str">
        <f>'001- CPU Utilization'!A300</f>
        <v>E75L0134</v>
      </c>
      <c r="B300" t="str">
        <f>'001- CPU Utilization'!B300</f>
        <v>E75L0134.lfad.lfnet.se</v>
      </c>
      <c r="C300" t="str">
        <f>'001- CPU Utilization'!C300</f>
        <v>Mäklarstöd</v>
      </c>
      <c r="D300" t="str">
        <f>'001- CPU Utilization'!D300</f>
        <v>AT</v>
      </c>
      <c r="E300" t="str">
        <f>'001- CPU Utilization'!E300</f>
        <v>Förmedlarsidan</v>
      </c>
      <c r="F300" t="str">
        <f>'001- CPU Utilization'!F300</f>
        <v>Virtual</v>
      </c>
      <c r="G300">
        <f>'001- CPU Utilization'!G300</f>
        <v>0.92</v>
      </c>
      <c r="H300">
        <f>'001- CPU Utilization'!H300</f>
        <v>0.39</v>
      </c>
      <c r="I300">
        <f>'001- CPU Utilization'!I300</f>
        <v>31.45</v>
      </c>
      <c r="J300">
        <f>VLOOKUP('000 - Consolidated'!$A300,'002 - Memory Utilization'!$A$2:$I$1012,7)</f>
        <v>8.19</v>
      </c>
      <c r="K300">
        <f>VLOOKUP('000 - Consolidated'!$A300,'002 - Memory Utilization'!$A$2:$I$1012,8)</f>
        <v>3.08</v>
      </c>
      <c r="L300">
        <f>VLOOKUP('000 - Consolidated'!$A300,'002 - Memory Utilization'!$A$2:$I$1012,9)</f>
        <v>10.52</v>
      </c>
      <c r="M300" t="str">
        <f>VLOOKUP('000 - Consolidated'!$A300,'003 - Storage Utilization'!$A$2:$I$1012,2)</f>
        <v>Microsoft Windows Server 2016 Standard</v>
      </c>
      <c r="N300">
        <f>VLOOKUP('000 - Consolidated'!$A300,'003 - Storage Utilization'!$A$2:$I$1012,3)</f>
        <v>100</v>
      </c>
      <c r="O300">
        <f>VLOOKUP('000 - Consolidated'!$A300,'003 - Storage Utilization'!$A$2:$I$1012,4)</f>
        <v>54</v>
      </c>
      <c r="P300">
        <f>VLOOKUP('000 - Consolidated'!$A300,'003 - Storage Utilization'!$A$2:$I$1012,5)</f>
        <v>46</v>
      </c>
      <c r="Q300">
        <f>VLOOKUP('000 - Consolidated'!$A300,'003 - Storage Utilization'!$A$2:$I$1012,6)</f>
        <v>16</v>
      </c>
      <c r="R300">
        <f>VLOOKUP('000 - Consolidated'!$A300,'003 - Storage Utilization'!$A$2:$I$1012,7)</f>
        <v>1</v>
      </c>
      <c r="S300">
        <f>VLOOKUP('000 - Consolidated'!$A300,'003 - Storage Utilization'!$A$2:$I$1012,8)</f>
        <v>2</v>
      </c>
    </row>
    <row r="301" spans="1:19" x14ac:dyDescent="0.25">
      <c r="A301" t="str">
        <f>'001- CPU Utilization'!A301</f>
        <v>e75l0135</v>
      </c>
      <c r="B301" t="str">
        <f>'001- CPU Utilization'!B301</f>
        <v>E75L0135.lfad.lfnet.se</v>
      </c>
      <c r="C301" t="str">
        <f>'001- CPU Utilization'!C301</f>
        <v>Mäklarstöd</v>
      </c>
      <c r="D301" t="str">
        <f>'001- CPU Utilization'!D301</f>
        <v>AT</v>
      </c>
      <c r="E301" t="str">
        <f>'001- CPU Utilization'!E301</f>
        <v>Förmedlarsidan</v>
      </c>
      <c r="F301" t="str">
        <f>'001- CPU Utilization'!F301</f>
        <v>Virtual</v>
      </c>
      <c r="G301">
        <f>'001- CPU Utilization'!G301</f>
        <v>1.0900000000000001</v>
      </c>
      <c r="H301">
        <f>'001- CPU Utilization'!H301</f>
        <v>0.38</v>
      </c>
      <c r="I301">
        <f>'001- CPU Utilization'!I301</f>
        <v>31.25</v>
      </c>
      <c r="J301">
        <f>VLOOKUP('000 - Consolidated'!$A301,'002 - Memory Utilization'!$A$2:$I$1012,7)</f>
        <v>11.53</v>
      </c>
      <c r="K301">
        <f>VLOOKUP('000 - Consolidated'!$A301,'002 - Memory Utilization'!$A$2:$I$1012,8)</f>
        <v>3.15</v>
      </c>
      <c r="L301">
        <f>VLOOKUP('000 - Consolidated'!$A301,'002 - Memory Utilization'!$A$2:$I$1012,9)</f>
        <v>13.99</v>
      </c>
      <c r="M301" t="str">
        <f>VLOOKUP('000 - Consolidated'!$A301,'003 - Storage Utilization'!$A$2:$I$1012,2)</f>
        <v>Microsoft Windows Server 2012 R2 Standard</v>
      </c>
      <c r="N301">
        <f>VLOOKUP('000 - Consolidated'!$A301,'003 - Storage Utilization'!$A$2:$I$1012,3)</f>
        <v>1000</v>
      </c>
      <c r="O301">
        <f>VLOOKUP('000 - Consolidated'!$A301,'003 - Storage Utilization'!$A$2:$I$1012,4)</f>
        <v>944</v>
      </c>
      <c r="P301">
        <f>VLOOKUP('000 - Consolidated'!$A301,'003 - Storage Utilization'!$A$2:$I$1012,5)</f>
        <v>56</v>
      </c>
      <c r="Q301">
        <f>VLOOKUP('000 - Consolidated'!$A301,'003 - Storage Utilization'!$A$2:$I$1012,6)</f>
        <v>128</v>
      </c>
      <c r="R301">
        <f>VLOOKUP('000 - Consolidated'!$A301,'003 - Storage Utilization'!$A$2:$I$1012,7)</f>
        <v>2</v>
      </c>
      <c r="S301">
        <f>VLOOKUP('000 - Consolidated'!$A301,'003 - Storage Utilization'!$A$2:$I$1012,8)</f>
        <v>8</v>
      </c>
    </row>
    <row r="302" spans="1:19" x14ac:dyDescent="0.25">
      <c r="A302" t="str">
        <f>'001- CPU Utilization'!A302</f>
        <v>e75l0137</v>
      </c>
      <c r="B302" t="str">
        <f>'001- CPU Utilization'!B302</f>
        <v>E75L0137</v>
      </c>
      <c r="C302" t="str">
        <f>'001- CPU Utilization'!C302</f>
        <v>Mäklarstöd</v>
      </c>
      <c r="D302" t="str">
        <f>'001- CPU Utilization'!D302</f>
        <v>PROD</v>
      </c>
      <c r="E302" t="str">
        <f>'001- CPU Utilization'!E302</f>
        <v>Förmedlarsidan</v>
      </c>
      <c r="F302" t="str">
        <f>'001- CPU Utilization'!F302</f>
        <v>Virtual</v>
      </c>
      <c r="G302">
        <f>'001- CPU Utilization'!G302</f>
        <v>0.62</v>
      </c>
      <c r="H302">
        <f>'001- CPU Utilization'!H302</f>
        <v>0.36</v>
      </c>
      <c r="I302">
        <f>'001- CPU Utilization'!I302</f>
        <v>53.23</v>
      </c>
      <c r="J302">
        <f>VLOOKUP('000 - Consolidated'!$A302,'002 - Memory Utilization'!$A$2:$I$1012,7)</f>
        <v>6.17</v>
      </c>
      <c r="K302">
        <f>VLOOKUP('000 - Consolidated'!$A302,'002 - Memory Utilization'!$A$2:$I$1012,8)</f>
        <v>3.4</v>
      </c>
      <c r="L302">
        <f>VLOOKUP('000 - Consolidated'!$A302,'002 - Memory Utilization'!$A$2:$I$1012,9)</f>
        <v>9.5299999999999994</v>
      </c>
      <c r="M302" t="str">
        <f>VLOOKUP('000 - Consolidated'!$A302,'003 - Storage Utilization'!$A$2:$I$1012,2)</f>
        <v>Microsoft Windows Server 2012 R2 Standard</v>
      </c>
      <c r="N302">
        <f>VLOOKUP('000 - Consolidated'!$A302,'003 - Storage Utilization'!$A$2:$I$1012,3)</f>
        <v>140</v>
      </c>
      <c r="O302">
        <f>VLOOKUP('000 - Consolidated'!$A302,'003 - Storage Utilization'!$A$2:$I$1012,4)</f>
        <v>103</v>
      </c>
      <c r="P302">
        <f>VLOOKUP('000 - Consolidated'!$A302,'003 - Storage Utilization'!$A$2:$I$1012,5)</f>
        <v>37</v>
      </c>
      <c r="Q302">
        <f>VLOOKUP('000 - Consolidated'!$A302,'003 - Storage Utilization'!$A$2:$I$1012,6)</f>
        <v>16</v>
      </c>
      <c r="R302">
        <f>VLOOKUP('000 - Consolidated'!$A302,'003 - Storage Utilization'!$A$2:$I$1012,7)</f>
        <v>1</v>
      </c>
      <c r="S302">
        <f>VLOOKUP('000 - Consolidated'!$A302,'003 - Storage Utilization'!$A$2:$I$1012,8)</f>
        <v>4</v>
      </c>
    </row>
    <row r="303" spans="1:19" x14ac:dyDescent="0.25">
      <c r="A303" t="str">
        <f>'001- CPU Utilization'!A303</f>
        <v>e75l0138</v>
      </c>
      <c r="B303" t="str">
        <f>'001- CPU Utilization'!B303</f>
        <v>E75L0138</v>
      </c>
      <c r="C303" t="str">
        <f>'001- CPU Utilization'!C303</f>
        <v>Mäklarstöd</v>
      </c>
      <c r="D303" t="str">
        <f>'001- CPU Utilization'!D303</f>
        <v>PROD</v>
      </c>
      <c r="E303" t="str">
        <f>'001- CPU Utilization'!E303</f>
        <v>Förmedlarsidan</v>
      </c>
      <c r="F303" t="str">
        <f>'001- CPU Utilization'!F303</f>
        <v>Virtual</v>
      </c>
      <c r="G303">
        <f>'001- CPU Utilization'!G303</f>
        <v>0.62</v>
      </c>
      <c r="H303">
        <f>'001- CPU Utilization'!H303</f>
        <v>0.31</v>
      </c>
      <c r="I303">
        <f>'001- CPU Utilization'!I303</f>
        <v>42.92</v>
      </c>
      <c r="J303">
        <f>VLOOKUP('000 - Consolidated'!$A303,'002 - Memory Utilization'!$A$2:$I$1012,7)</f>
        <v>6.2</v>
      </c>
      <c r="K303">
        <f>VLOOKUP('000 - Consolidated'!$A303,'002 - Memory Utilization'!$A$2:$I$1012,8)</f>
        <v>3.46</v>
      </c>
      <c r="L303">
        <f>VLOOKUP('000 - Consolidated'!$A303,'002 - Memory Utilization'!$A$2:$I$1012,9)</f>
        <v>9.85</v>
      </c>
      <c r="M303" t="str">
        <f>VLOOKUP('000 - Consolidated'!$A303,'003 - Storage Utilization'!$A$2:$I$1012,2)</f>
        <v>Microsoft Windows Server 2012 R2 Standard</v>
      </c>
      <c r="N303">
        <f>VLOOKUP('000 - Consolidated'!$A303,'003 - Storage Utilization'!$A$2:$I$1012,3)</f>
        <v>140</v>
      </c>
      <c r="O303">
        <f>VLOOKUP('000 - Consolidated'!$A303,'003 - Storage Utilization'!$A$2:$I$1012,4)</f>
        <v>102</v>
      </c>
      <c r="P303">
        <f>VLOOKUP('000 - Consolidated'!$A303,'003 - Storage Utilization'!$A$2:$I$1012,5)</f>
        <v>38</v>
      </c>
      <c r="Q303">
        <f>VLOOKUP('000 - Consolidated'!$A303,'003 - Storage Utilization'!$A$2:$I$1012,6)</f>
        <v>16</v>
      </c>
      <c r="R303">
        <f>VLOOKUP('000 - Consolidated'!$A303,'003 - Storage Utilization'!$A$2:$I$1012,7)</f>
        <v>1</v>
      </c>
      <c r="S303">
        <f>VLOOKUP('000 - Consolidated'!$A303,'003 - Storage Utilization'!$A$2:$I$1012,8)</f>
        <v>4</v>
      </c>
    </row>
    <row r="304" spans="1:19" x14ac:dyDescent="0.25">
      <c r="A304" t="str">
        <f>'001- CPU Utilization'!A304</f>
        <v>e75l0139</v>
      </c>
      <c r="B304" t="str">
        <f>'001- CPU Utilization'!B304</f>
        <v>E75L0139.lfad.lfnet.se</v>
      </c>
      <c r="C304" t="str">
        <f>'001- CPU Utilization'!C304</f>
        <v>Mäklarstöd</v>
      </c>
      <c r="D304" t="str">
        <f>'001- CPU Utilization'!D304</f>
        <v>PROD</v>
      </c>
      <c r="E304" t="str">
        <f>'001- CPU Utilization'!E304</f>
        <v>Förmedlarsidan</v>
      </c>
      <c r="F304" t="str">
        <f>'001- CPU Utilization'!F304</f>
        <v>Virtual</v>
      </c>
      <c r="G304">
        <f>'001- CPU Utilization'!G304</f>
        <v>0.54</v>
      </c>
      <c r="H304">
        <f>'001- CPU Utilization'!H304</f>
        <v>0.19</v>
      </c>
      <c r="I304">
        <f>'001- CPU Utilization'!I304</f>
        <v>45.32</v>
      </c>
      <c r="J304">
        <f>VLOOKUP('000 - Consolidated'!$A304,'002 - Memory Utilization'!$A$2:$I$1012,7)</f>
        <v>12.66</v>
      </c>
      <c r="K304">
        <f>VLOOKUP('000 - Consolidated'!$A304,'002 - Memory Utilization'!$A$2:$I$1012,8)</f>
        <v>6.92</v>
      </c>
      <c r="L304">
        <f>VLOOKUP('000 - Consolidated'!$A304,'002 - Memory Utilization'!$A$2:$I$1012,9)</f>
        <v>18.75</v>
      </c>
      <c r="M304" t="str">
        <f>VLOOKUP('000 - Consolidated'!$A304,'003 - Storage Utilization'!$A$2:$I$1012,2)</f>
        <v>Microsoft Windows Server 2012 R2 Standard</v>
      </c>
      <c r="N304">
        <f>VLOOKUP('000 - Consolidated'!$A304,'003 - Storage Utilization'!$A$2:$I$1012,3)</f>
        <v>140</v>
      </c>
      <c r="O304">
        <f>VLOOKUP('000 - Consolidated'!$A304,'003 - Storage Utilization'!$A$2:$I$1012,4)</f>
        <v>116</v>
      </c>
      <c r="P304">
        <f>VLOOKUP('000 - Consolidated'!$A304,'003 - Storage Utilization'!$A$2:$I$1012,5)</f>
        <v>24</v>
      </c>
      <c r="Q304">
        <f>VLOOKUP('000 - Consolidated'!$A304,'003 - Storage Utilization'!$A$2:$I$1012,6)</f>
        <v>16</v>
      </c>
      <c r="R304">
        <f>VLOOKUP('000 - Consolidated'!$A304,'003 - Storage Utilization'!$A$2:$I$1012,7)</f>
        <v>1</v>
      </c>
      <c r="S304">
        <f>VLOOKUP('000 - Consolidated'!$A304,'003 - Storage Utilization'!$A$2:$I$1012,8)</f>
        <v>4</v>
      </c>
    </row>
    <row r="305" spans="1:19" x14ac:dyDescent="0.25">
      <c r="A305" t="str">
        <f>'001- CPU Utilization'!A305</f>
        <v>E75L0140</v>
      </c>
      <c r="B305" t="str">
        <f>'001- CPU Utilization'!B305</f>
        <v>E75L0140.lfad.lfnet.se</v>
      </c>
      <c r="C305" t="str">
        <f>'001- CPU Utilization'!C305</f>
        <v>Mäklarstöd</v>
      </c>
      <c r="D305" t="str">
        <f>'001- CPU Utilization'!D305</f>
        <v>PROD</v>
      </c>
      <c r="E305" t="str">
        <f>'001- CPU Utilization'!E305</f>
        <v>Förmedlarsidan</v>
      </c>
      <c r="F305" t="str">
        <f>'001- CPU Utilization'!F305</f>
        <v>Virtual</v>
      </c>
      <c r="G305">
        <f>'001- CPU Utilization'!G305</f>
        <v>1.1599999999999999</v>
      </c>
      <c r="H305">
        <f>'001- CPU Utilization'!H305</f>
        <v>0.51</v>
      </c>
      <c r="I305">
        <f>'001- CPU Utilization'!I305</f>
        <v>50.87</v>
      </c>
      <c r="J305">
        <f>VLOOKUP('000 - Consolidated'!$A305,'002 - Memory Utilization'!$A$2:$I$1012,7)</f>
        <v>8.83</v>
      </c>
      <c r="K305">
        <f>VLOOKUP('000 - Consolidated'!$A305,'002 - Memory Utilization'!$A$2:$I$1012,8)</f>
        <v>2.73</v>
      </c>
      <c r="L305">
        <f>VLOOKUP('000 - Consolidated'!$A305,'002 - Memory Utilization'!$A$2:$I$1012,9)</f>
        <v>13.5</v>
      </c>
      <c r="M305" t="str">
        <f>VLOOKUP('000 - Consolidated'!$A305,'003 - Storage Utilization'!$A$2:$I$1012,2)</f>
        <v>Microsoft Windows Server 2012 R2 Standard</v>
      </c>
      <c r="N305">
        <f>VLOOKUP('000 - Consolidated'!$A305,'003 - Storage Utilization'!$A$2:$I$1012,3)</f>
        <v>60</v>
      </c>
      <c r="O305">
        <f>VLOOKUP('000 - Consolidated'!$A305,'003 - Storage Utilization'!$A$2:$I$1012,4)</f>
        <v>25</v>
      </c>
      <c r="P305">
        <f>VLOOKUP('000 - Consolidated'!$A305,'003 - Storage Utilization'!$A$2:$I$1012,5)</f>
        <v>35</v>
      </c>
      <c r="Q305">
        <f>VLOOKUP('000 - Consolidated'!$A305,'003 - Storage Utilization'!$A$2:$I$1012,6)</f>
        <v>64</v>
      </c>
      <c r="R305">
        <f>VLOOKUP('000 - Consolidated'!$A305,'003 - Storage Utilization'!$A$2:$I$1012,7)</f>
        <v>1</v>
      </c>
      <c r="S305">
        <f>VLOOKUP('000 - Consolidated'!$A305,'003 - Storage Utilization'!$A$2:$I$1012,8)</f>
        <v>4</v>
      </c>
    </row>
    <row r="306" spans="1:19" x14ac:dyDescent="0.25">
      <c r="A306" t="str">
        <f>'001- CPU Utilization'!A306</f>
        <v>e75l0141</v>
      </c>
      <c r="B306" t="str">
        <f>'001- CPU Utilization'!B306</f>
        <v>E75L0141.lfad.lfnet.se</v>
      </c>
      <c r="C306" t="str">
        <f>'001- CPU Utilization'!C306</f>
        <v>Mäklarstöd</v>
      </c>
      <c r="D306" t="str">
        <f>'001- CPU Utilization'!D306</f>
        <v>PROD</v>
      </c>
      <c r="E306" t="str">
        <f>'001- CPU Utilization'!E306</f>
        <v>Förmedlarsidan</v>
      </c>
      <c r="F306" t="str">
        <f>'001- CPU Utilization'!F306</f>
        <v>Virtual</v>
      </c>
      <c r="G306">
        <f>'001- CPU Utilization'!G306</f>
        <v>1.1399999999999999</v>
      </c>
      <c r="H306">
        <f>'001- CPU Utilization'!H306</f>
        <v>0.57999999999999996</v>
      </c>
      <c r="I306">
        <f>'001- CPU Utilization'!I306</f>
        <v>36.92</v>
      </c>
      <c r="J306">
        <f>VLOOKUP('000 - Consolidated'!$A306,'002 - Memory Utilization'!$A$2:$I$1012,7)</f>
        <v>9.33</v>
      </c>
      <c r="K306">
        <f>VLOOKUP('000 - Consolidated'!$A306,'002 - Memory Utilization'!$A$2:$I$1012,8)</f>
        <v>2.74</v>
      </c>
      <c r="L306">
        <f>VLOOKUP('000 - Consolidated'!$A306,'002 - Memory Utilization'!$A$2:$I$1012,9)</f>
        <v>13.1</v>
      </c>
      <c r="M306" t="str">
        <f>VLOOKUP('000 - Consolidated'!$A306,'003 - Storage Utilization'!$A$2:$I$1012,2)</f>
        <v>Microsoft Windows Server 2012 R2 Standard</v>
      </c>
      <c r="N306">
        <f>VLOOKUP('000 - Consolidated'!$A306,'003 - Storage Utilization'!$A$2:$I$1012,3)</f>
        <v>204</v>
      </c>
      <c r="O306">
        <f>VLOOKUP('000 - Consolidated'!$A306,'003 - Storage Utilization'!$A$2:$I$1012,4)</f>
        <v>144</v>
      </c>
      <c r="P306">
        <f>VLOOKUP('000 - Consolidated'!$A306,'003 - Storage Utilization'!$A$2:$I$1012,5)</f>
        <v>60</v>
      </c>
      <c r="Q306">
        <f>VLOOKUP('000 - Consolidated'!$A306,'003 - Storage Utilization'!$A$2:$I$1012,6)</f>
        <v>64</v>
      </c>
      <c r="R306">
        <f>VLOOKUP('000 - Consolidated'!$A306,'003 - Storage Utilization'!$A$2:$I$1012,7)</f>
        <v>1</v>
      </c>
      <c r="S306">
        <f>VLOOKUP('000 - Consolidated'!$A306,'003 - Storage Utilization'!$A$2:$I$1012,8)</f>
        <v>4</v>
      </c>
    </row>
    <row r="307" spans="1:19" x14ac:dyDescent="0.25">
      <c r="A307" t="str">
        <f>'001- CPU Utilization'!A307</f>
        <v>E75L0154</v>
      </c>
      <c r="B307" t="str">
        <f>'001- CPU Utilization'!B307</f>
        <v>E75L0154.lfad.lfnet.se</v>
      </c>
      <c r="C307" t="str">
        <f>'001- CPU Utilization'!C307</f>
        <v>IT Arbetsplats</v>
      </c>
      <c r="D307" t="str">
        <f>'001- CPU Utilization'!D307</f>
        <v>PROD</v>
      </c>
      <c r="E307" t="str">
        <f>'001- CPU Utilization'!E307</f>
        <v>VDI</v>
      </c>
      <c r="F307" t="str">
        <f>'001- CPU Utilization'!F307</f>
        <v>Virtual</v>
      </c>
      <c r="G307">
        <f>'001- CPU Utilization'!G307</f>
        <v>1.3</v>
      </c>
      <c r="H307">
        <f>'001- CPU Utilization'!H307</f>
        <v>0.49</v>
      </c>
      <c r="I307">
        <f>'001- CPU Utilization'!I307</f>
        <v>46.63</v>
      </c>
      <c r="J307">
        <f>VLOOKUP('000 - Consolidated'!$A307,'002 - Memory Utilization'!$A$2:$I$1012,7)</f>
        <v>17.63</v>
      </c>
      <c r="K307">
        <f>VLOOKUP('000 - Consolidated'!$A307,'002 - Memory Utilization'!$A$2:$I$1012,8)</f>
        <v>8.73</v>
      </c>
      <c r="L307">
        <f>VLOOKUP('000 - Consolidated'!$A307,'002 - Memory Utilization'!$A$2:$I$1012,9)</f>
        <v>25.07</v>
      </c>
      <c r="M307" t="str">
        <f>VLOOKUP('000 - Consolidated'!$A307,'003 - Storage Utilization'!$A$2:$I$1012,2)</f>
        <v>Microsoft Windows Server 2012 R2 Standard</v>
      </c>
      <c r="N307">
        <f>VLOOKUP('000 - Consolidated'!$A307,'003 - Storage Utilization'!$A$2:$I$1012,3)</f>
        <v>80</v>
      </c>
      <c r="O307">
        <f>VLOOKUP('000 - Consolidated'!$A307,'003 - Storage Utilization'!$A$2:$I$1012,4)</f>
        <v>61</v>
      </c>
      <c r="P307">
        <f>VLOOKUP('000 - Consolidated'!$A307,'003 - Storage Utilization'!$A$2:$I$1012,5)</f>
        <v>19</v>
      </c>
      <c r="Q307">
        <f>VLOOKUP('000 - Consolidated'!$A307,'003 - Storage Utilization'!$A$2:$I$1012,6)</f>
        <v>12</v>
      </c>
      <c r="R307">
        <f>VLOOKUP('000 - Consolidated'!$A307,'003 - Storage Utilization'!$A$2:$I$1012,7)</f>
        <v>1</v>
      </c>
      <c r="S307">
        <f>VLOOKUP('000 - Consolidated'!$A307,'003 - Storage Utilization'!$A$2:$I$1012,8)</f>
        <v>4</v>
      </c>
    </row>
    <row r="308" spans="1:19" x14ac:dyDescent="0.25">
      <c r="A308" t="str">
        <f>'001- CPU Utilization'!A308</f>
        <v>e75l0155</v>
      </c>
      <c r="B308" t="str">
        <f>'001- CPU Utilization'!B308</f>
        <v>E75L0155.lfad.lfnet.se</v>
      </c>
      <c r="C308" t="str">
        <f>'001- CPU Utilization'!C308</f>
        <v>IT Arbetsplats</v>
      </c>
      <c r="D308" t="str">
        <f>'001- CPU Utilization'!D308</f>
        <v>PROD</v>
      </c>
      <c r="E308" t="str">
        <f>'001- CPU Utilization'!E308</f>
        <v>VDI</v>
      </c>
      <c r="F308" t="str">
        <f>'001- CPU Utilization'!F308</f>
        <v>Virtual</v>
      </c>
      <c r="G308">
        <f>'001- CPU Utilization'!G308</f>
        <v>1</v>
      </c>
      <c r="H308">
        <f>'001- CPU Utilization'!H308</f>
        <v>0.45</v>
      </c>
      <c r="I308">
        <f>'001- CPU Utilization'!I308</f>
        <v>50.65</v>
      </c>
      <c r="J308">
        <f>VLOOKUP('000 - Consolidated'!$A308,'002 - Memory Utilization'!$A$2:$I$1012,7)</f>
        <v>15.83</v>
      </c>
      <c r="K308">
        <f>VLOOKUP('000 - Consolidated'!$A308,'002 - Memory Utilization'!$A$2:$I$1012,8)</f>
        <v>7.46</v>
      </c>
      <c r="L308">
        <f>VLOOKUP('000 - Consolidated'!$A308,'002 - Memory Utilization'!$A$2:$I$1012,9)</f>
        <v>23.77</v>
      </c>
      <c r="M308" t="str">
        <f>VLOOKUP('000 - Consolidated'!$A308,'003 - Storage Utilization'!$A$2:$I$1012,2)</f>
        <v>Microsoft Windows Server 2012 R2 Standard</v>
      </c>
      <c r="N308">
        <f>VLOOKUP('000 - Consolidated'!$A308,'003 - Storage Utilization'!$A$2:$I$1012,3)</f>
        <v>1135</v>
      </c>
      <c r="O308">
        <f>VLOOKUP('000 - Consolidated'!$A308,'003 - Storage Utilization'!$A$2:$I$1012,4)</f>
        <v>1079</v>
      </c>
      <c r="P308">
        <f>VLOOKUP('000 - Consolidated'!$A308,'003 - Storage Utilization'!$A$2:$I$1012,5)</f>
        <v>56</v>
      </c>
      <c r="Q308">
        <f>VLOOKUP('000 - Consolidated'!$A308,'003 - Storage Utilization'!$A$2:$I$1012,6)</f>
        <v>12</v>
      </c>
      <c r="R308">
        <f>VLOOKUP('000 - Consolidated'!$A308,'003 - Storage Utilization'!$A$2:$I$1012,7)</f>
        <v>1</v>
      </c>
      <c r="S308">
        <f>VLOOKUP('000 - Consolidated'!$A308,'003 - Storage Utilization'!$A$2:$I$1012,8)</f>
        <v>4</v>
      </c>
    </row>
    <row r="309" spans="1:19" x14ac:dyDescent="0.25">
      <c r="A309" t="str">
        <f>'001- CPU Utilization'!A309</f>
        <v>e75l0156</v>
      </c>
      <c r="B309" t="str">
        <f>'001- CPU Utilization'!B309</f>
        <v>E75L0156.lfad.lfnet.se</v>
      </c>
      <c r="C309" t="str">
        <f>'001- CPU Utilization'!C309</f>
        <v>IT Arbetsplats</v>
      </c>
      <c r="D309" t="str">
        <f>'001- CPU Utilization'!D309</f>
        <v>PROD</v>
      </c>
      <c r="E309" t="str">
        <f>'001- CPU Utilization'!E309</f>
        <v>VDI</v>
      </c>
      <c r="F309" t="str">
        <f>'001- CPU Utilization'!F309</f>
        <v>Virtual</v>
      </c>
      <c r="G309">
        <f>'001- CPU Utilization'!G309</f>
        <v>1.1299999999999999</v>
      </c>
      <c r="H309">
        <f>'001- CPU Utilization'!H309</f>
        <v>0.57999999999999996</v>
      </c>
      <c r="I309">
        <f>'001- CPU Utilization'!I309</f>
        <v>34.630000000000003</v>
      </c>
      <c r="J309">
        <f>VLOOKUP('000 - Consolidated'!$A309,'002 - Memory Utilization'!$A$2:$I$1012,7)</f>
        <v>10.11</v>
      </c>
      <c r="K309">
        <f>VLOOKUP('000 - Consolidated'!$A309,'002 - Memory Utilization'!$A$2:$I$1012,8)</f>
        <v>5.7</v>
      </c>
      <c r="L309">
        <f>VLOOKUP('000 - Consolidated'!$A309,'002 - Memory Utilization'!$A$2:$I$1012,9)</f>
        <v>14.73</v>
      </c>
      <c r="M309" t="str">
        <f>VLOOKUP('000 - Consolidated'!$A309,'003 - Storage Utilization'!$A$2:$I$1012,2)</f>
        <v>Microsoft Windows Server 2012 R2 Standard</v>
      </c>
      <c r="N309">
        <f>VLOOKUP('000 - Consolidated'!$A309,'003 - Storage Utilization'!$A$2:$I$1012,3)</f>
        <v>1135</v>
      </c>
      <c r="O309">
        <f>VLOOKUP('000 - Consolidated'!$A309,'003 - Storage Utilization'!$A$2:$I$1012,4)</f>
        <v>1098</v>
      </c>
      <c r="P309">
        <f>VLOOKUP('000 - Consolidated'!$A309,'003 - Storage Utilization'!$A$2:$I$1012,5)</f>
        <v>37</v>
      </c>
      <c r="Q309">
        <f>VLOOKUP('000 - Consolidated'!$A309,'003 - Storage Utilization'!$A$2:$I$1012,6)</f>
        <v>12</v>
      </c>
      <c r="R309">
        <f>VLOOKUP('000 - Consolidated'!$A309,'003 - Storage Utilization'!$A$2:$I$1012,7)</f>
        <v>1</v>
      </c>
      <c r="S309">
        <f>VLOOKUP('000 - Consolidated'!$A309,'003 - Storage Utilization'!$A$2:$I$1012,8)</f>
        <v>4</v>
      </c>
    </row>
    <row r="310" spans="1:19" x14ac:dyDescent="0.25">
      <c r="A310" t="str">
        <f>'001- CPU Utilization'!A310</f>
        <v>E75L0157</v>
      </c>
      <c r="B310" t="str">
        <f>'001- CPU Utilization'!B310</f>
        <v>E75L0157.lfad.lfnet.se</v>
      </c>
      <c r="C310" t="str">
        <f>'001- CPU Utilization'!C310</f>
        <v>IT Arbetsplats</v>
      </c>
      <c r="D310" t="str">
        <f>'001- CPU Utilization'!D310</f>
        <v>PROD</v>
      </c>
      <c r="E310" t="str">
        <f>'001- CPU Utilization'!E310</f>
        <v>VDI</v>
      </c>
      <c r="F310" t="str">
        <f>'001- CPU Utilization'!F310</f>
        <v>Virtual</v>
      </c>
      <c r="G310">
        <f>'001- CPU Utilization'!G310</f>
        <v>0.85</v>
      </c>
      <c r="H310">
        <f>'001- CPU Utilization'!H310</f>
        <v>0.28999999999999998</v>
      </c>
      <c r="I310">
        <f>'001- CPU Utilization'!I310</f>
        <v>35.56</v>
      </c>
      <c r="J310">
        <f>VLOOKUP('000 - Consolidated'!$A310,'002 - Memory Utilization'!$A$2:$I$1012,7)</f>
        <v>8.82</v>
      </c>
      <c r="K310">
        <f>VLOOKUP('000 - Consolidated'!$A310,'002 - Memory Utilization'!$A$2:$I$1012,8)</f>
        <v>5.2</v>
      </c>
      <c r="L310">
        <f>VLOOKUP('000 - Consolidated'!$A310,'002 - Memory Utilization'!$A$2:$I$1012,9)</f>
        <v>13.37</v>
      </c>
      <c r="M310" t="str">
        <f>VLOOKUP('000 - Consolidated'!$A310,'003 - Storage Utilization'!$A$2:$I$1012,2)</f>
        <v>Microsoft Windows Server 2012 R2 Standard</v>
      </c>
      <c r="N310">
        <f>VLOOKUP('000 - Consolidated'!$A310,'003 - Storage Utilization'!$A$2:$I$1012,3)</f>
        <v>60</v>
      </c>
      <c r="O310">
        <f>VLOOKUP('000 - Consolidated'!$A310,'003 - Storage Utilization'!$A$2:$I$1012,4)</f>
        <v>31</v>
      </c>
      <c r="P310">
        <f>VLOOKUP('000 - Consolidated'!$A310,'003 - Storage Utilization'!$A$2:$I$1012,5)</f>
        <v>29</v>
      </c>
      <c r="Q310">
        <f>VLOOKUP('000 - Consolidated'!$A310,'003 - Storage Utilization'!$A$2:$I$1012,6)</f>
        <v>12</v>
      </c>
      <c r="R310">
        <f>VLOOKUP('000 - Consolidated'!$A310,'003 - Storage Utilization'!$A$2:$I$1012,7)</f>
        <v>1</v>
      </c>
      <c r="S310">
        <f>VLOOKUP('000 - Consolidated'!$A310,'003 - Storage Utilization'!$A$2:$I$1012,8)</f>
        <v>4</v>
      </c>
    </row>
    <row r="311" spans="1:19" x14ac:dyDescent="0.25">
      <c r="A311" t="str">
        <f>'001- CPU Utilization'!A311</f>
        <v>e75l0158</v>
      </c>
      <c r="B311" t="str">
        <f>'001- CPU Utilization'!B311</f>
        <v>E75L0158.lfad.lfnet.se</v>
      </c>
      <c r="C311" t="str">
        <f>'001- CPU Utilization'!C311</f>
        <v>#N/A</v>
      </c>
      <c r="D311" t="str">
        <f>'001- CPU Utilization'!D311</f>
        <v>PROD</v>
      </c>
      <c r="E311" t="str">
        <f>'001- CPU Utilization'!E311</f>
        <v>#N/A</v>
      </c>
      <c r="F311" t="str">
        <f>'001- CPU Utilization'!F311</f>
        <v>Virtual</v>
      </c>
      <c r="G311">
        <f>'001- CPU Utilization'!G311</f>
        <v>11.28</v>
      </c>
      <c r="H311">
        <f>'001- CPU Utilization'!H311</f>
        <v>0.73</v>
      </c>
      <c r="I311">
        <f>'001- CPU Utilization'!I311</f>
        <v>100</v>
      </c>
      <c r="J311">
        <f>VLOOKUP('000 - Consolidated'!$A311,'002 - Memory Utilization'!$A$2:$I$1012,7)</f>
        <v>23.02</v>
      </c>
      <c r="K311">
        <f>VLOOKUP('000 - Consolidated'!$A311,'002 - Memory Utilization'!$A$2:$I$1012,8)</f>
        <v>10.29</v>
      </c>
      <c r="L311">
        <f>VLOOKUP('000 - Consolidated'!$A311,'002 - Memory Utilization'!$A$2:$I$1012,9)</f>
        <v>30.69</v>
      </c>
      <c r="M311" t="str">
        <f>VLOOKUP('000 - Consolidated'!$A311,'003 - Storage Utilization'!$A$2:$I$1012,2)</f>
        <v>Microsoft Windows Server 2012 R2 Standard</v>
      </c>
      <c r="N311">
        <f>VLOOKUP('000 - Consolidated'!$A311,'003 - Storage Utilization'!$A$2:$I$1012,3)</f>
        <v>160</v>
      </c>
      <c r="O311">
        <f>VLOOKUP('000 - Consolidated'!$A311,'003 - Storage Utilization'!$A$2:$I$1012,4)</f>
        <v>136</v>
      </c>
      <c r="P311">
        <f>VLOOKUP('000 - Consolidated'!$A311,'003 - Storage Utilization'!$A$2:$I$1012,5)</f>
        <v>24</v>
      </c>
      <c r="Q311">
        <f>VLOOKUP('000 - Consolidated'!$A311,'003 - Storage Utilization'!$A$2:$I$1012,6)</f>
        <v>8</v>
      </c>
      <c r="R311">
        <f>VLOOKUP('000 - Consolidated'!$A311,'003 - Storage Utilization'!$A$2:$I$1012,7)</f>
        <v>1</v>
      </c>
      <c r="S311">
        <f>VLOOKUP('000 - Consolidated'!$A311,'003 - Storage Utilization'!$A$2:$I$1012,8)</f>
        <v>2</v>
      </c>
    </row>
    <row r="312" spans="1:19" x14ac:dyDescent="0.25">
      <c r="A312" t="str">
        <f>'001- CPU Utilization'!A312</f>
        <v>E75L0159</v>
      </c>
      <c r="B312" t="str">
        <f>'001- CPU Utilization'!B312</f>
        <v>E75L0159.lfad.lfnet.se</v>
      </c>
      <c r="C312" t="str">
        <f>'001- CPU Utilization'!C312</f>
        <v>#N/A</v>
      </c>
      <c r="D312" t="str">
        <f>'001- CPU Utilization'!D312</f>
        <v>PROD</v>
      </c>
      <c r="E312" t="str">
        <f>'001- CPU Utilization'!E312</f>
        <v>#N/A</v>
      </c>
      <c r="F312" t="str">
        <f>'001- CPU Utilization'!F312</f>
        <v>Virtual</v>
      </c>
      <c r="G312">
        <f>'001- CPU Utilization'!G312</f>
        <v>1.1000000000000001</v>
      </c>
      <c r="H312">
        <f>'001- CPU Utilization'!H312</f>
        <v>0.32</v>
      </c>
      <c r="I312">
        <f>'001- CPU Utilization'!I312</f>
        <v>75.290000000000006</v>
      </c>
      <c r="J312">
        <f>VLOOKUP('000 - Consolidated'!$A312,'002 - Memory Utilization'!$A$2:$I$1012,7)</f>
        <v>19.25</v>
      </c>
      <c r="K312">
        <f>VLOOKUP('000 - Consolidated'!$A312,'002 - Memory Utilization'!$A$2:$I$1012,8)</f>
        <v>8.49</v>
      </c>
      <c r="L312">
        <f>VLOOKUP('000 - Consolidated'!$A312,'002 - Memory Utilization'!$A$2:$I$1012,9)</f>
        <v>27.62</v>
      </c>
      <c r="M312" t="str">
        <f>VLOOKUP('000 - Consolidated'!$A312,'003 - Storage Utilization'!$A$2:$I$1012,2)</f>
        <v>Microsoft Windows Server 2012 R2 Standard</v>
      </c>
      <c r="N312">
        <f>VLOOKUP('000 - Consolidated'!$A312,'003 - Storage Utilization'!$A$2:$I$1012,3)</f>
        <v>410</v>
      </c>
      <c r="O312">
        <f>VLOOKUP('000 - Consolidated'!$A312,'003 - Storage Utilization'!$A$2:$I$1012,4)</f>
        <v>370</v>
      </c>
      <c r="P312">
        <f>VLOOKUP('000 - Consolidated'!$A312,'003 - Storage Utilization'!$A$2:$I$1012,5)</f>
        <v>40</v>
      </c>
      <c r="Q312">
        <f>VLOOKUP('000 - Consolidated'!$A312,'003 - Storage Utilization'!$A$2:$I$1012,6)</f>
        <v>16</v>
      </c>
      <c r="R312">
        <f>VLOOKUP('000 - Consolidated'!$A312,'003 - Storage Utilization'!$A$2:$I$1012,7)</f>
        <v>1</v>
      </c>
      <c r="S312">
        <f>VLOOKUP('000 - Consolidated'!$A312,'003 - Storage Utilization'!$A$2:$I$1012,8)</f>
        <v>4</v>
      </c>
    </row>
    <row r="313" spans="1:19" x14ac:dyDescent="0.25">
      <c r="A313" t="str">
        <f>'001- CPU Utilization'!A313</f>
        <v>e75l0160</v>
      </c>
      <c r="B313" t="str">
        <f>'001- CPU Utilization'!B313</f>
        <v>E75L0160.lfad.lfnet.se</v>
      </c>
      <c r="C313" t="str">
        <f>'001- CPU Utilization'!C313</f>
        <v>HCL</v>
      </c>
      <c r="D313" t="str">
        <f>'001- CPU Utilization'!D313</f>
        <v>PROD</v>
      </c>
      <c r="E313" t="str">
        <f>'001- CPU Utilization'!E313</f>
        <v>HMGT Jump Servers</v>
      </c>
      <c r="F313" t="str">
        <f>'001- CPU Utilization'!F313</f>
        <v>Virtual</v>
      </c>
      <c r="G313">
        <f>'001- CPU Utilization'!G313</f>
        <v>13.29</v>
      </c>
      <c r="H313">
        <f>'001- CPU Utilization'!H313</f>
        <v>1.07</v>
      </c>
      <c r="I313">
        <f>'001- CPU Utilization'!I313</f>
        <v>92.39</v>
      </c>
      <c r="J313">
        <f>VLOOKUP('000 - Consolidated'!$A313,'002 - Memory Utilization'!$A$2:$I$1012,7)</f>
        <v>37.04</v>
      </c>
      <c r="K313">
        <f>VLOOKUP('000 - Consolidated'!$A313,'002 - Memory Utilization'!$A$2:$I$1012,8)</f>
        <v>4.76</v>
      </c>
      <c r="L313">
        <f>VLOOKUP('000 - Consolidated'!$A313,'002 - Memory Utilization'!$A$2:$I$1012,9)</f>
        <v>54.55</v>
      </c>
      <c r="M313" t="str">
        <f>VLOOKUP('000 - Consolidated'!$A313,'003 - Storage Utilization'!$A$2:$I$1012,2)</f>
        <v>Microsoft Windows Server 2012 R2 Standard</v>
      </c>
      <c r="N313">
        <f>VLOOKUP('000 - Consolidated'!$A313,'003 - Storage Utilization'!$A$2:$I$1012,3)</f>
        <v>270</v>
      </c>
      <c r="O313">
        <f>VLOOKUP('000 - Consolidated'!$A313,'003 - Storage Utilization'!$A$2:$I$1012,4)</f>
        <v>131</v>
      </c>
      <c r="P313">
        <f>VLOOKUP('000 - Consolidated'!$A313,'003 - Storage Utilization'!$A$2:$I$1012,5)</f>
        <v>139</v>
      </c>
      <c r="Q313">
        <f>VLOOKUP('000 - Consolidated'!$A313,'003 - Storage Utilization'!$A$2:$I$1012,6)</f>
        <v>16</v>
      </c>
      <c r="R313">
        <f>VLOOKUP('000 - Consolidated'!$A313,'003 - Storage Utilization'!$A$2:$I$1012,7)</f>
        <v>2</v>
      </c>
      <c r="S313">
        <f>VLOOKUP('000 - Consolidated'!$A313,'003 - Storage Utilization'!$A$2:$I$1012,8)</f>
        <v>2</v>
      </c>
    </row>
    <row r="314" spans="1:19" x14ac:dyDescent="0.25">
      <c r="A314" t="str">
        <f>'001- CPU Utilization'!A314</f>
        <v>e75l0161</v>
      </c>
      <c r="B314" t="str">
        <f>'001- CPU Utilization'!B314</f>
        <v>E75L0161.lfad.lfnet.se</v>
      </c>
      <c r="C314" t="str">
        <f>'001- CPU Utilization'!C314</f>
        <v>IT Arbetsplats</v>
      </c>
      <c r="D314" t="str">
        <f>'001- CPU Utilization'!D314</f>
        <v>PROD</v>
      </c>
      <c r="E314" t="str">
        <f>'001- CPU Utilization'!E314</f>
        <v>Microsoft Exchange</v>
      </c>
      <c r="F314" t="str">
        <f>'001- CPU Utilization'!F314</f>
        <v>Virtual</v>
      </c>
      <c r="G314">
        <f>'001- CPU Utilization'!G314</f>
        <v>5.41</v>
      </c>
      <c r="H314">
        <f>'001- CPU Utilization'!H314</f>
        <v>3.88</v>
      </c>
      <c r="I314">
        <f>'001- CPU Utilization'!I314</f>
        <v>71.59</v>
      </c>
      <c r="J314">
        <f>VLOOKUP('000 - Consolidated'!$A314,'002 - Memory Utilization'!$A$2:$I$1012,7)</f>
        <v>16.010000000000002</v>
      </c>
      <c r="K314">
        <f>VLOOKUP('000 - Consolidated'!$A314,'002 - Memory Utilization'!$A$2:$I$1012,8)</f>
        <v>6.89</v>
      </c>
      <c r="L314">
        <f>VLOOKUP('000 - Consolidated'!$A314,'002 - Memory Utilization'!$A$2:$I$1012,9)</f>
        <v>19.010000000000002</v>
      </c>
      <c r="M314" t="str">
        <f>VLOOKUP('000 - Consolidated'!$A314,'003 - Storage Utilization'!$A$2:$I$1012,2)</f>
        <v xml:space="preserve">Microsoft Windows Server 2008 R2 Standard </v>
      </c>
      <c r="N314">
        <f>VLOOKUP('000 - Consolidated'!$A314,'003 - Storage Utilization'!$A$2:$I$1012,3)</f>
        <v>280</v>
      </c>
      <c r="O314">
        <f>VLOOKUP('000 - Consolidated'!$A314,'003 - Storage Utilization'!$A$2:$I$1012,4)</f>
        <v>207</v>
      </c>
      <c r="P314">
        <f>VLOOKUP('000 - Consolidated'!$A314,'003 - Storage Utilization'!$A$2:$I$1012,5)</f>
        <v>73</v>
      </c>
      <c r="Q314">
        <f>VLOOKUP('000 - Consolidated'!$A314,'003 - Storage Utilization'!$A$2:$I$1012,6)</f>
        <v>32</v>
      </c>
      <c r="R314">
        <f>VLOOKUP('000 - Consolidated'!$A314,'003 - Storage Utilization'!$A$2:$I$1012,7)</f>
        <v>2</v>
      </c>
      <c r="S314">
        <f>VLOOKUP('000 - Consolidated'!$A314,'003 - Storage Utilization'!$A$2:$I$1012,8)</f>
        <v>4</v>
      </c>
    </row>
    <row r="315" spans="1:19" x14ac:dyDescent="0.25">
      <c r="A315" t="str">
        <f>'001- CPU Utilization'!A315</f>
        <v>E75L0162</v>
      </c>
      <c r="B315" t="str">
        <f>'001- CPU Utilization'!B315</f>
        <v>E75L0162.lfad.lfnet.se</v>
      </c>
      <c r="C315" t="str">
        <f>'001- CPU Utilization'!C315</f>
        <v>#N/A</v>
      </c>
      <c r="D315" t="str">
        <f>'001- CPU Utilization'!D315</f>
        <v>(empty)</v>
      </c>
      <c r="E315" t="str">
        <f>'001- CPU Utilization'!E315</f>
        <v>#N/A</v>
      </c>
      <c r="F315" t="str">
        <f>'001- CPU Utilization'!F315</f>
        <v>Virtual</v>
      </c>
      <c r="G315">
        <f>'001- CPU Utilization'!G315</f>
        <v>0.4</v>
      </c>
      <c r="H315">
        <f>'001- CPU Utilization'!H315</f>
        <v>0.19</v>
      </c>
      <c r="I315">
        <f>'001- CPU Utilization'!I315</f>
        <v>27.62</v>
      </c>
      <c r="J315">
        <f>VLOOKUP('000 - Consolidated'!$A315,'002 - Memory Utilization'!$A$2:$I$1012,7)</f>
        <v>6.29</v>
      </c>
      <c r="K315">
        <f>VLOOKUP('000 - Consolidated'!$A315,'002 - Memory Utilization'!$A$2:$I$1012,8)</f>
        <v>4.07</v>
      </c>
      <c r="L315">
        <f>VLOOKUP('000 - Consolidated'!$A315,'002 - Memory Utilization'!$A$2:$I$1012,9)</f>
        <v>10.45</v>
      </c>
      <c r="M315" t="str">
        <f>VLOOKUP('000 - Consolidated'!$A315,'003 - Storage Utilization'!$A$2:$I$1012,2)</f>
        <v>Microsoft Windows Server 2012 R2 Standard</v>
      </c>
      <c r="N315">
        <f>VLOOKUP('000 - Consolidated'!$A315,'003 - Storage Utilization'!$A$2:$I$1012,3)</f>
        <v>160</v>
      </c>
      <c r="O315">
        <f>VLOOKUP('000 - Consolidated'!$A315,'003 - Storage Utilization'!$A$2:$I$1012,4)</f>
        <v>131</v>
      </c>
      <c r="P315">
        <f>VLOOKUP('000 - Consolidated'!$A315,'003 - Storage Utilization'!$A$2:$I$1012,5)</f>
        <v>29</v>
      </c>
      <c r="Q315">
        <f>VLOOKUP('000 - Consolidated'!$A315,'003 - Storage Utilization'!$A$2:$I$1012,6)</f>
        <v>8</v>
      </c>
      <c r="R315">
        <f>VLOOKUP('000 - Consolidated'!$A315,'003 - Storage Utilization'!$A$2:$I$1012,7)</f>
        <v>2</v>
      </c>
      <c r="S315">
        <f>VLOOKUP('000 - Consolidated'!$A315,'003 - Storage Utilization'!$A$2:$I$1012,8)</f>
        <v>4</v>
      </c>
    </row>
    <row r="316" spans="1:19" x14ac:dyDescent="0.25">
      <c r="A316" t="str">
        <f>'001- CPU Utilization'!A316</f>
        <v>e75l0168</v>
      </c>
      <c r="B316" t="str">
        <f>'001- CPU Utilization'!B316</f>
        <v>E75L0168.lfad.lfnet.se</v>
      </c>
      <c r="C316" t="str">
        <f>'001- CPU Utilization'!C316</f>
        <v>Ekonomi och Finans</v>
      </c>
      <c r="D316" t="str">
        <f>'001- CPU Utilization'!D316</f>
        <v>AT</v>
      </c>
      <c r="E316" t="str">
        <f>'001- CPU Utilization'!E316</f>
        <v>Enterprise One</v>
      </c>
      <c r="F316" t="str">
        <f>'001- CPU Utilization'!F316</f>
        <v>Virtual</v>
      </c>
      <c r="G316">
        <f>'001- CPU Utilization'!G316</f>
        <v>3.18</v>
      </c>
      <c r="H316">
        <f>'001- CPU Utilization'!H316</f>
        <v>0.23</v>
      </c>
      <c r="I316">
        <f>'001- CPU Utilization'!I316</f>
        <v>100</v>
      </c>
      <c r="J316">
        <f>VLOOKUP('000 - Consolidated'!$A316,'002 - Memory Utilization'!$A$2:$I$1012,7)</f>
        <v>74.73</v>
      </c>
      <c r="K316">
        <f>VLOOKUP('000 - Consolidated'!$A316,'002 - Memory Utilization'!$A$2:$I$1012,8)</f>
        <v>3.1</v>
      </c>
      <c r="L316">
        <f>VLOOKUP('000 - Consolidated'!$A316,'002 - Memory Utilization'!$A$2:$I$1012,9)</f>
        <v>81.28</v>
      </c>
      <c r="M316" t="str">
        <f>VLOOKUP('000 - Consolidated'!$A316,'003 - Storage Utilization'!$A$2:$I$1012,2)</f>
        <v>Microsoft Windows Server 2012 R2 Standard</v>
      </c>
      <c r="N316">
        <f>VLOOKUP('000 - Consolidated'!$A316,'003 - Storage Utilization'!$A$2:$I$1012,3)</f>
        <v>753</v>
      </c>
      <c r="O316">
        <f>VLOOKUP('000 - Consolidated'!$A316,'003 - Storage Utilization'!$A$2:$I$1012,4)</f>
        <v>650</v>
      </c>
      <c r="P316">
        <f>VLOOKUP('000 - Consolidated'!$A316,'003 - Storage Utilization'!$A$2:$I$1012,5)</f>
        <v>103</v>
      </c>
      <c r="Q316">
        <f>VLOOKUP('000 - Consolidated'!$A316,'003 - Storage Utilization'!$A$2:$I$1012,6)</f>
        <v>256</v>
      </c>
      <c r="R316">
        <f>VLOOKUP('000 - Consolidated'!$A316,'003 - Storage Utilization'!$A$2:$I$1012,7)</f>
        <v>2</v>
      </c>
      <c r="S316">
        <f>VLOOKUP('000 - Consolidated'!$A316,'003 - Storage Utilization'!$A$2:$I$1012,8)</f>
        <v>8</v>
      </c>
    </row>
    <row r="317" spans="1:19" x14ac:dyDescent="0.25">
      <c r="A317" t="str">
        <f>'001- CPU Utilization'!A317</f>
        <v>e75l0169</v>
      </c>
      <c r="B317" t="str">
        <f>'001- CPU Utilization'!B317</f>
        <v>E75L0169.lfad.lfnet.se</v>
      </c>
      <c r="C317" t="str">
        <f>'001- CPU Utilization'!C317</f>
        <v>Ekonomi och Finans</v>
      </c>
      <c r="D317" t="str">
        <f>'001- CPU Utilization'!D317</f>
        <v>AT</v>
      </c>
      <c r="E317" t="str">
        <f>'001- CPU Utilization'!E317</f>
        <v>Enterprise One</v>
      </c>
      <c r="F317" t="str">
        <f>'001- CPU Utilization'!F317</f>
        <v>Virtual</v>
      </c>
      <c r="G317">
        <f>'001- CPU Utilization'!G317</f>
        <v>9.77</v>
      </c>
      <c r="H317">
        <f>'001- CPU Utilization'!H317</f>
        <v>0.22</v>
      </c>
      <c r="I317">
        <f>'001- CPU Utilization'!I317</f>
        <v>99.99</v>
      </c>
      <c r="J317">
        <f>VLOOKUP('000 - Consolidated'!$A317,'002 - Memory Utilization'!$A$2:$I$1012,7)</f>
        <v>75.23</v>
      </c>
      <c r="K317">
        <f>VLOOKUP('000 - Consolidated'!$A317,'002 - Memory Utilization'!$A$2:$I$1012,8)</f>
        <v>2.88</v>
      </c>
      <c r="L317">
        <f>VLOOKUP('000 - Consolidated'!$A317,'002 - Memory Utilization'!$A$2:$I$1012,9)</f>
        <v>76.58</v>
      </c>
      <c r="M317" t="str">
        <f>VLOOKUP('000 - Consolidated'!$A317,'003 - Storage Utilization'!$A$2:$I$1012,2)</f>
        <v>Microsoft Windows Server 2012 R2 Standard</v>
      </c>
      <c r="N317">
        <f>VLOOKUP('000 - Consolidated'!$A317,'003 - Storage Utilization'!$A$2:$I$1012,3)</f>
        <v>200</v>
      </c>
      <c r="O317">
        <f>VLOOKUP('000 - Consolidated'!$A317,'003 - Storage Utilization'!$A$2:$I$1012,4)</f>
        <v>121</v>
      </c>
      <c r="P317">
        <f>VLOOKUP('000 - Consolidated'!$A317,'003 - Storage Utilization'!$A$2:$I$1012,5)</f>
        <v>79</v>
      </c>
      <c r="Q317">
        <f>VLOOKUP('000 - Consolidated'!$A317,'003 - Storage Utilization'!$A$2:$I$1012,6)</f>
        <v>256</v>
      </c>
      <c r="R317">
        <f>VLOOKUP('000 - Consolidated'!$A317,'003 - Storage Utilization'!$A$2:$I$1012,7)</f>
        <v>2</v>
      </c>
      <c r="S317">
        <f>VLOOKUP('000 - Consolidated'!$A317,'003 - Storage Utilization'!$A$2:$I$1012,8)</f>
        <v>8</v>
      </c>
    </row>
    <row r="318" spans="1:19" x14ac:dyDescent="0.25">
      <c r="A318" t="str">
        <f>'001- CPU Utilization'!A318</f>
        <v>e75l0171</v>
      </c>
      <c r="B318" t="str">
        <f>'001- CPU Utilization'!B318</f>
        <v>E75L0171.lfad.lfnet.se</v>
      </c>
      <c r="C318" t="str">
        <f>'001- CPU Utilization'!C318</f>
        <v>Ekonomi och Finans</v>
      </c>
      <c r="D318" t="str">
        <f>'001- CPU Utilization'!D318</f>
        <v>AT</v>
      </c>
      <c r="E318" t="str">
        <f>'001- CPU Utilization'!E318</f>
        <v>Enterprise One</v>
      </c>
      <c r="F318" t="str">
        <f>'001- CPU Utilization'!F318</f>
        <v>Virtual</v>
      </c>
      <c r="G318">
        <f>'001- CPU Utilization'!G318</f>
        <v>0.64</v>
      </c>
      <c r="H318">
        <f>'001- CPU Utilization'!H318</f>
        <v>0.28000000000000003</v>
      </c>
      <c r="I318">
        <f>'001- CPU Utilization'!I318</f>
        <v>29.67</v>
      </c>
      <c r="J318">
        <f>VLOOKUP('000 - Consolidated'!$A318,'002 - Memory Utilization'!$A$2:$I$1012,7)</f>
        <v>11.33</v>
      </c>
      <c r="K318">
        <f>VLOOKUP('000 - Consolidated'!$A318,'002 - Memory Utilization'!$A$2:$I$1012,8)</f>
        <v>6.05</v>
      </c>
      <c r="L318">
        <f>VLOOKUP('000 - Consolidated'!$A318,'002 - Memory Utilization'!$A$2:$I$1012,9)</f>
        <v>16</v>
      </c>
      <c r="M318" t="str">
        <f>VLOOKUP('000 - Consolidated'!$A318,'003 - Storage Utilization'!$A$2:$I$1012,2)</f>
        <v>Microsoft Windows Server 2016 Standard</v>
      </c>
      <c r="N318">
        <f>VLOOKUP('000 - Consolidated'!$A318,'003 - Storage Utilization'!$A$2:$I$1012,3)</f>
        <v>2784</v>
      </c>
      <c r="O318">
        <f>VLOOKUP('000 - Consolidated'!$A318,'003 - Storage Utilization'!$A$2:$I$1012,4)</f>
        <v>1716</v>
      </c>
      <c r="P318">
        <f>VLOOKUP('000 - Consolidated'!$A318,'003 - Storage Utilization'!$A$2:$I$1012,5)</f>
        <v>1068</v>
      </c>
      <c r="Q318">
        <f>VLOOKUP('000 - Consolidated'!$A318,'003 - Storage Utilization'!$A$2:$I$1012,6)</f>
        <v>64</v>
      </c>
      <c r="R318">
        <f>VLOOKUP('000 - Consolidated'!$A318,'003 - Storage Utilization'!$A$2:$I$1012,7)</f>
        <v>2</v>
      </c>
      <c r="S318">
        <f>VLOOKUP('000 - Consolidated'!$A318,'003 - Storage Utilization'!$A$2:$I$1012,8)</f>
        <v>2</v>
      </c>
    </row>
    <row r="319" spans="1:19" x14ac:dyDescent="0.25">
      <c r="A319" t="str">
        <f>'001- CPU Utilization'!A319</f>
        <v>e75l0172</v>
      </c>
      <c r="B319" t="str">
        <f>'001- CPU Utilization'!B319</f>
        <v>E75L0172.lfad.lfnet.se</v>
      </c>
      <c r="C319" t="str">
        <f>'001- CPU Utilization'!C319</f>
        <v>Ekonomi och Finans</v>
      </c>
      <c r="D319" t="str">
        <f>'001- CPU Utilization'!D319</f>
        <v>AT</v>
      </c>
      <c r="E319" t="str">
        <f>'001- CPU Utilization'!E319</f>
        <v>Enterprise One</v>
      </c>
      <c r="F319" t="str">
        <f>'001- CPU Utilization'!F319</f>
        <v>Virtual</v>
      </c>
      <c r="G319">
        <f>'001- CPU Utilization'!G319</f>
        <v>0.6</v>
      </c>
      <c r="H319">
        <f>'001- CPU Utilization'!H319</f>
        <v>0.24</v>
      </c>
      <c r="I319">
        <f>'001- CPU Utilization'!I319</f>
        <v>36.39</v>
      </c>
      <c r="J319">
        <f>VLOOKUP('000 - Consolidated'!$A319,'002 - Memory Utilization'!$A$2:$I$1012,7)</f>
        <v>7.17</v>
      </c>
      <c r="K319">
        <f>VLOOKUP('000 - Consolidated'!$A319,'002 - Memory Utilization'!$A$2:$I$1012,8)</f>
        <v>3.54</v>
      </c>
      <c r="L319">
        <f>VLOOKUP('000 - Consolidated'!$A319,'002 - Memory Utilization'!$A$2:$I$1012,9)</f>
        <v>11.7</v>
      </c>
      <c r="M319" t="str">
        <f>VLOOKUP('000 - Consolidated'!$A319,'003 - Storage Utilization'!$A$2:$I$1012,2)</f>
        <v>Microsoft Windows Server 2012 R2 Standard</v>
      </c>
      <c r="N319">
        <f>VLOOKUP('000 - Consolidated'!$A319,'003 - Storage Utilization'!$A$2:$I$1012,3)</f>
        <v>660</v>
      </c>
      <c r="O319">
        <f>VLOOKUP('000 - Consolidated'!$A319,'003 - Storage Utilization'!$A$2:$I$1012,4)</f>
        <v>196</v>
      </c>
      <c r="P319">
        <f>VLOOKUP('000 - Consolidated'!$A319,'003 - Storage Utilization'!$A$2:$I$1012,5)</f>
        <v>464</v>
      </c>
      <c r="Q319">
        <f>VLOOKUP('000 - Consolidated'!$A319,'003 - Storage Utilization'!$A$2:$I$1012,6)</f>
        <v>128</v>
      </c>
      <c r="R319">
        <f>VLOOKUP('000 - Consolidated'!$A319,'003 - Storage Utilization'!$A$2:$I$1012,7)</f>
        <v>1</v>
      </c>
      <c r="S319">
        <f>VLOOKUP('000 - Consolidated'!$A319,'003 - Storage Utilization'!$A$2:$I$1012,8)</f>
        <v>4</v>
      </c>
    </row>
    <row r="320" spans="1:19" x14ac:dyDescent="0.25">
      <c r="A320" t="str">
        <f>'001- CPU Utilization'!A320</f>
        <v>e75l0173</v>
      </c>
      <c r="B320" t="str">
        <f>'001- CPU Utilization'!B320</f>
        <v>E75L0173.lfad.lfnet.se</v>
      </c>
      <c r="C320" t="str">
        <f>'001- CPU Utilization'!C320</f>
        <v>Ekonomi och Finans</v>
      </c>
      <c r="D320" t="str">
        <f>'001- CPU Utilization'!D320</f>
        <v>AT</v>
      </c>
      <c r="E320" t="str">
        <f>'001- CPU Utilization'!E320</f>
        <v>Enterprise One</v>
      </c>
      <c r="F320" t="str">
        <f>'001- CPU Utilization'!F320</f>
        <v>Physical</v>
      </c>
      <c r="G320">
        <f>'001- CPU Utilization'!G320</f>
        <v>0.7</v>
      </c>
      <c r="H320">
        <f>'001- CPU Utilization'!H320</f>
        <v>0</v>
      </c>
      <c r="I320">
        <f>'001- CPU Utilization'!I320</f>
        <v>12.14</v>
      </c>
      <c r="J320">
        <f>VLOOKUP('000 - Consolidated'!$A320,'002 - Memory Utilization'!$A$2:$I$1012,7)</f>
        <v>27.91</v>
      </c>
      <c r="K320">
        <f>VLOOKUP('000 - Consolidated'!$A320,'002 - Memory Utilization'!$A$2:$I$1012,8)</f>
        <v>3.68</v>
      </c>
      <c r="L320">
        <f>VLOOKUP('000 - Consolidated'!$A320,'002 - Memory Utilization'!$A$2:$I$1012,9)</f>
        <v>58.14</v>
      </c>
      <c r="M320" t="str">
        <f>VLOOKUP('000 - Consolidated'!$A320,'003 - Storage Utilization'!$A$2:$I$1012,2)</f>
        <v>Microsoft Windows Server 2012 R2 Standard</v>
      </c>
      <c r="N320">
        <f>VLOOKUP('000 - Consolidated'!$A320,'003 - Storage Utilization'!$A$2:$I$1012,3)</f>
        <v>100</v>
      </c>
      <c r="O320">
        <f>VLOOKUP('000 - Consolidated'!$A320,'003 - Storage Utilization'!$A$2:$I$1012,4)</f>
        <v>71</v>
      </c>
      <c r="P320">
        <f>VLOOKUP('000 - Consolidated'!$A320,'003 - Storage Utilization'!$A$2:$I$1012,5)</f>
        <v>29</v>
      </c>
      <c r="Q320">
        <f>VLOOKUP('000 - Consolidated'!$A320,'003 - Storage Utilization'!$A$2:$I$1012,6)</f>
        <v>16</v>
      </c>
      <c r="R320">
        <f>VLOOKUP('000 - Consolidated'!$A320,'003 - Storage Utilization'!$A$2:$I$1012,7)</f>
        <v>1</v>
      </c>
      <c r="S320">
        <f>VLOOKUP('000 - Consolidated'!$A320,'003 - Storage Utilization'!$A$2:$I$1012,8)</f>
        <v>4</v>
      </c>
    </row>
    <row r="321" spans="1:19" x14ac:dyDescent="0.25">
      <c r="A321" t="str">
        <f>'001- CPU Utilization'!A321</f>
        <v>E75L0174</v>
      </c>
      <c r="B321" t="str">
        <f>'001- CPU Utilization'!B321</f>
        <v>E75L0174.lfad.lfnet.se</v>
      </c>
      <c r="C321" t="str">
        <f>'001- CPU Utilization'!C321</f>
        <v>Ekonomi och Finans</v>
      </c>
      <c r="D321" t="str">
        <f>'001- CPU Utilization'!D321</f>
        <v>AT</v>
      </c>
      <c r="E321" t="str">
        <f>'001- CPU Utilization'!E321</f>
        <v>Enterprise One</v>
      </c>
      <c r="F321" t="str">
        <f>'001- CPU Utilization'!F321</f>
        <v>Virtual</v>
      </c>
      <c r="G321">
        <f>'001- CPU Utilization'!G321</f>
        <v>0.49</v>
      </c>
      <c r="H321">
        <f>'001- CPU Utilization'!H321</f>
        <v>0</v>
      </c>
      <c r="I321">
        <f>'001- CPU Utilization'!I321</f>
        <v>54.2</v>
      </c>
      <c r="J321">
        <f>VLOOKUP('000 - Consolidated'!$A321,'002 - Memory Utilization'!$A$2:$I$1012,7)</f>
        <v>11.93</v>
      </c>
      <c r="K321">
        <f>VLOOKUP('000 - Consolidated'!$A321,'002 - Memory Utilization'!$A$2:$I$1012,8)</f>
        <v>5.27</v>
      </c>
      <c r="L321">
        <f>VLOOKUP('000 - Consolidated'!$A321,'002 - Memory Utilization'!$A$2:$I$1012,9)</f>
        <v>16.87</v>
      </c>
      <c r="M321" t="str">
        <f>VLOOKUP('000 - Consolidated'!$A321,'003 - Storage Utilization'!$A$2:$I$1012,2)</f>
        <v>Microsoft Windows Server 2012 R2 Standard</v>
      </c>
      <c r="N321">
        <f>VLOOKUP('000 - Consolidated'!$A321,'003 - Storage Utilization'!$A$2:$I$1012,3)</f>
        <v>2884</v>
      </c>
      <c r="O321">
        <f>VLOOKUP('000 - Consolidated'!$A321,'003 - Storage Utilization'!$A$2:$I$1012,4)</f>
        <v>996</v>
      </c>
      <c r="P321">
        <f>VLOOKUP('000 - Consolidated'!$A321,'003 - Storage Utilization'!$A$2:$I$1012,5)</f>
        <v>1888</v>
      </c>
      <c r="Q321">
        <f>VLOOKUP('000 - Consolidated'!$A321,'003 - Storage Utilization'!$A$2:$I$1012,6)</f>
        <v>128</v>
      </c>
      <c r="R321">
        <f>VLOOKUP('000 - Consolidated'!$A321,'003 - Storage Utilization'!$A$2:$I$1012,7)</f>
        <v>1</v>
      </c>
      <c r="S321">
        <f>VLOOKUP('000 - Consolidated'!$A321,'003 - Storage Utilization'!$A$2:$I$1012,8)</f>
        <v>4</v>
      </c>
    </row>
    <row r="322" spans="1:19" x14ac:dyDescent="0.25">
      <c r="A322" t="str">
        <f>'001- CPU Utilization'!A322</f>
        <v>e75l0175</v>
      </c>
      <c r="B322" t="str">
        <f>'001- CPU Utilization'!B322</f>
        <v>E75L0175.lfad.lfnet.se</v>
      </c>
      <c r="C322" t="str">
        <f>'001- CPU Utilization'!C322</f>
        <v>Ekonomi och Finans</v>
      </c>
      <c r="D322" t="str">
        <f>'001- CPU Utilization'!D322</f>
        <v>AT</v>
      </c>
      <c r="E322" t="str">
        <f>'001- CPU Utilization'!E322</f>
        <v>Enterprise One</v>
      </c>
      <c r="F322" t="str">
        <f>'001- CPU Utilization'!F322</f>
        <v>Virtual</v>
      </c>
      <c r="G322">
        <f>'001- CPU Utilization'!G322</f>
        <v>1.1399999999999999</v>
      </c>
      <c r="H322">
        <f>'001- CPU Utilization'!H322</f>
        <v>0.51</v>
      </c>
      <c r="I322">
        <f>'001- CPU Utilization'!I322</f>
        <v>61.46</v>
      </c>
      <c r="J322">
        <f>VLOOKUP('000 - Consolidated'!$A322,'002 - Memory Utilization'!$A$2:$I$1012,7)</f>
        <v>14.97</v>
      </c>
      <c r="K322">
        <f>VLOOKUP('000 - Consolidated'!$A322,'002 - Memory Utilization'!$A$2:$I$1012,8)</f>
        <v>12.2</v>
      </c>
      <c r="L322">
        <f>VLOOKUP('000 - Consolidated'!$A322,'002 - Memory Utilization'!$A$2:$I$1012,9)</f>
        <v>18.78</v>
      </c>
      <c r="M322" t="str">
        <f>VLOOKUP('000 - Consolidated'!$A322,'003 - Storage Utilization'!$A$2:$I$1012,2)</f>
        <v>Microsoft Windows Server 2012 R2 Standard</v>
      </c>
      <c r="N322">
        <f>VLOOKUP('000 - Consolidated'!$A322,'003 - Storage Utilization'!$A$2:$I$1012,3)</f>
        <v>360</v>
      </c>
      <c r="O322">
        <f>VLOOKUP('000 - Consolidated'!$A322,'003 - Storage Utilization'!$A$2:$I$1012,4)</f>
        <v>285</v>
      </c>
      <c r="P322">
        <f>VLOOKUP('000 - Consolidated'!$A322,'003 - Storage Utilization'!$A$2:$I$1012,5)</f>
        <v>75</v>
      </c>
      <c r="Q322">
        <f>VLOOKUP('000 - Consolidated'!$A322,'003 - Storage Utilization'!$A$2:$I$1012,6)</f>
        <v>128</v>
      </c>
      <c r="R322">
        <f>VLOOKUP('000 - Consolidated'!$A322,'003 - Storage Utilization'!$A$2:$I$1012,7)</f>
        <v>1</v>
      </c>
      <c r="S322">
        <f>VLOOKUP('000 - Consolidated'!$A322,'003 - Storage Utilization'!$A$2:$I$1012,8)</f>
        <v>4</v>
      </c>
    </row>
    <row r="323" spans="1:19" x14ac:dyDescent="0.25">
      <c r="A323" t="str">
        <f>'001- CPU Utilization'!A323</f>
        <v>e75l0176</v>
      </c>
      <c r="B323" t="str">
        <f>'001- CPU Utilization'!B323</f>
        <v>E75L0176.lfad.lfnet.se</v>
      </c>
      <c r="C323" t="str">
        <f>'001- CPU Utilization'!C323</f>
        <v>#N/A</v>
      </c>
      <c r="D323" t="str">
        <f>'001- CPU Utilization'!D323</f>
        <v>PROD</v>
      </c>
      <c r="E323" t="str">
        <f>'001- CPU Utilization'!E323</f>
        <v>#N/A</v>
      </c>
      <c r="F323" t="str">
        <f>'001- CPU Utilization'!F323</f>
        <v>Virtual</v>
      </c>
      <c r="G323">
        <f>'001- CPU Utilization'!G323</f>
        <v>7.28</v>
      </c>
      <c r="H323">
        <f>'001- CPU Utilization'!H323</f>
        <v>0.26</v>
      </c>
      <c r="I323">
        <f>'001- CPU Utilization'!I323</f>
        <v>99.98</v>
      </c>
      <c r="J323">
        <f>VLOOKUP('000 - Consolidated'!$A323,'002 - Memory Utilization'!$A$2:$I$1012,7)</f>
        <v>71.040000000000006</v>
      </c>
      <c r="K323">
        <f>VLOOKUP('000 - Consolidated'!$A323,'002 - Memory Utilization'!$A$2:$I$1012,8)</f>
        <v>2.78</v>
      </c>
      <c r="L323">
        <f>VLOOKUP('000 - Consolidated'!$A323,'002 - Memory Utilization'!$A$2:$I$1012,9)</f>
        <v>72.55</v>
      </c>
      <c r="M323" t="str">
        <f>VLOOKUP('000 - Consolidated'!$A323,'003 - Storage Utilization'!$A$2:$I$1012,2)</f>
        <v>Microsoft Windows Server 2012 R2 Standard</v>
      </c>
      <c r="N323">
        <f>VLOOKUP('000 - Consolidated'!$A323,'003 - Storage Utilization'!$A$2:$I$1012,3)</f>
        <v>2309</v>
      </c>
      <c r="O323">
        <f>VLOOKUP('000 - Consolidated'!$A323,'003 - Storage Utilization'!$A$2:$I$1012,4)</f>
        <v>1259</v>
      </c>
      <c r="P323">
        <f>VLOOKUP('000 - Consolidated'!$A323,'003 - Storage Utilization'!$A$2:$I$1012,5)</f>
        <v>1050</v>
      </c>
      <c r="Q323">
        <f>VLOOKUP('000 - Consolidated'!$A323,'003 - Storage Utilization'!$A$2:$I$1012,6)</f>
        <v>128</v>
      </c>
      <c r="R323">
        <f>VLOOKUP('000 - Consolidated'!$A323,'003 - Storage Utilization'!$A$2:$I$1012,7)</f>
        <v>1</v>
      </c>
      <c r="S323">
        <f>VLOOKUP('000 - Consolidated'!$A323,'003 - Storage Utilization'!$A$2:$I$1012,8)</f>
        <v>8</v>
      </c>
    </row>
    <row r="324" spans="1:19" x14ac:dyDescent="0.25">
      <c r="A324" t="str">
        <f>'001- CPU Utilization'!A324</f>
        <v>E75L0177</v>
      </c>
      <c r="B324" t="str">
        <f>'001- CPU Utilization'!B324</f>
        <v>E75L0177.lfad.lfnet.se</v>
      </c>
      <c r="C324" t="str">
        <f>'001- CPU Utilization'!C324</f>
        <v>Ekonomi och Finans</v>
      </c>
      <c r="D324" t="str">
        <f>'001- CPU Utilization'!D324</f>
        <v>PROD</v>
      </c>
      <c r="E324" t="str">
        <f>'001- CPU Utilization'!E324</f>
        <v>Enterprise One</v>
      </c>
      <c r="F324" t="str">
        <f>'001- CPU Utilization'!F324</f>
        <v>Virtual</v>
      </c>
      <c r="G324">
        <f>'001- CPU Utilization'!G324</f>
        <v>5.94</v>
      </c>
      <c r="H324">
        <f>'001- CPU Utilization'!H324</f>
        <v>0.27</v>
      </c>
      <c r="I324">
        <f>'001- CPU Utilization'!I324</f>
        <v>99.85</v>
      </c>
      <c r="J324">
        <f>VLOOKUP('000 - Consolidated'!$A324,'002 - Memory Utilization'!$A$2:$I$1012,7)</f>
        <v>65.56</v>
      </c>
      <c r="K324">
        <f>VLOOKUP('000 - Consolidated'!$A324,'002 - Memory Utilization'!$A$2:$I$1012,8)</f>
        <v>2.4700000000000002</v>
      </c>
      <c r="L324">
        <f>VLOOKUP('000 - Consolidated'!$A324,'002 - Memory Utilization'!$A$2:$I$1012,9)</f>
        <v>67.819999999999993</v>
      </c>
      <c r="M324" t="str">
        <f>VLOOKUP('000 - Consolidated'!$A324,'003 - Storage Utilization'!$A$2:$I$1012,2)</f>
        <v>Microsoft Windows Server 2012 R2 Standard</v>
      </c>
      <c r="N324">
        <f>VLOOKUP('000 - Consolidated'!$A324,'003 - Storage Utilization'!$A$2:$I$1012,3)</f>
        <v>3234</v>
      </c>
      <c r="O324">
        <f>VLOOKUP('000 - Consolidated'!$A324,'003 - Storage Utilization'!$A$2:$I$1012,4)</f>
        <v>1783</v>
      </c>
      <c r="P324">
        <f>VLOOKUP('000 - Consolidated'!$A324,'003 - Storage Utilization'!$A$2:$I$1012,5)</f>
        <v>1451</v>
      </c>
      <c r="Q324">
        <f>VLOOKUP('000 - Consolidated'!$A324,'003 - Storage Utilization'!$A$2:$I$1012,6)</f>
        <v>128</v>
      </c>
      <c r="R324">
        <f>VLOOKUP('000 - Consolidated'!$A324,'003 - Storage Utilization'!$A$2:$I$1012,7)</f>
        <v>1</v>
      </c>
      <c r="S324">
        <f>VLOOKUP('000 - Consolidated'!$A324,'003 - Storage Utilization'!$A$2:$I$1012,8)</f>
        <v>8</v>
      </c>
    </row>
    <row r="325" spans="1:19" x14ac:dyDescent="0.25">
      <c r="A325" t="str">
        <f>'001- CPU Utilization'!A325</f>
        <v>e75l0178</v>
      </c>
      <c r="B325" t="str">
        <f>'001- CPU Utilization'!B325</f>
        <v>E75L0178.lfad.lfnet.se</v>
      </c>
      <c r="C325" t="str">
        <f>'001- CPU Utilization'!C325</f>
        <v>Ekonomi och Finans</v>
      </c>
      <c r="D325" t="str">
        <f>'001- CPU Utilization'!D325</f>
        <v>PROD</v>
      </c>
      <c r="E325" t="str">
        <f>'001- CPU Utilization'!E325</f>
        <v>Enterprise One</v>
      </c>
      <c r="F325" t="str">
        <f>'001- CPU Utilization'!F325</f>
        <v>Virtual</v>
      </c>
      <c r="G325">
        <f>'001- CPU Utilization'!G325</f>
        <v>2.4500000000000002</v>
      </c>
      <c r="H325">
        <f>'001- CPU Utilization'!H325</f>
        <v>0.65</v>
      </c>
      <c r="I325">
        <f>'001- CPU Utilization'!I325</f>
        <v>47.04</v>
      </c>
      <c r="J325">
        <f>VLOOKUP('000 - Consolidated'!$A325,'002 - Memory Utilization'!$A$2:$I$1012,7)</f>
        <v>6.77</v>
      </c>
      <c r="K325">
        <f>VLOOKUP('000 - Consolidated'!$A325,'002 - Memory Utilization'!$A$2:$I$1012,8)</f>
        <v>2.46</v>
      </c>
      <c r="L325">
        <f>VLOOKUP('000 - Consolidated'!$A325,'002 - Memory Utilization'!$A$2:$I$1012,9)</f>
        <v>8.9</v>
      </c>
      <c r="M325" t="str">
        <f>VLOOKUP('000 - Consolidated'!$A325,'003 - Storage Utilization'!$A$2:$I$1012,2)</f>
        <v>Microsoft Windows Server 2012 R2 Standard</v>
      </c>
      <c r="N325">
        <f>VLOOKUP('000 - Consolidated'!$A325,'003 - Storage Utilization'!$A$2:$I$1012,3)</f>
        <v>410</v>
      </c>
      <c r="O325">
        <f>VLOOKUP('000 - Consolidated'!$A325,'003 - Storage Utilization'!$A$2:$I$1012,4)</f>
        <v>350</v>
      </c>
      <c r="P325">
        <f>VLOOKUP('000 - Consolidated'!$A325,'003 - Storage Utilization'!$A$2:$I$1012,5)</f>
        <v>60</v>
      </c>
      <c r="Q325">
        <f>VLOOKUP('000 - Consolidated'!$A325,'003 - Storage Utilization'!$A$2:$I$1012,6)</f>
        <v>64</v>
      </c>
      <c r="R325">
        <f>VLOOKUP('000 - Consolidated'!$A325,'003 - Storage Utilization'!$A$2:$I$1012,7)</f>
        <v>2</v>
      </c>
      <c r="S325">
        <f>VLOOKUP('000 - Consolidated'!$A325,'003 - Storage Utilization'!$A$2:$I$1012,8)</f>
        <v>4</v>
      </c>
    </row>
    <row r="326" spans="1:19" x14ac:dyDescent="0.25">
      <c r="A326" t="str">
        <f>'001- CPU Utilization'!A326</f>
        <v>e75l0179</v>
      </c>
      <c r="B326" t="str">
        <f>'001- CPU Utilization'!B326</f>
        <v>E75L0179.lfad.lfnet.se</v>
      </c>
      <c r="C326" t="str">
        <f>'001- CPU Utilization'!C326</f>
        <v>Ekonomi och Finans</v>
      </c>
      <c r="D326" t="str">
        <f>'001- CPU Utilization'!D326</f>
        <v>PROD</v>
      </c>
      <c r="E326" t="str">
        <f>'001- CPU Utilization'!E326</f>
        <v>Enterprise One</v>
      </c>
      <c r="F326" t="str">
        <f>'001- CPU Utilization'!F326</f>
        <v>Virtual</v>
      </c>
      <c r="G326">
        <f>'001- CPU Utilization'!G326</f>
        <v>2.11</v>
      </c>
      <c r="H326">
        <f>'001- CPU Utilization'!H326</f>
        <v>0.31</v>
      </c>
      <c r="I326">
        <f>'001- CPU Utilization'!I326</f>
        <v>34.65</v>
      </c>
      <c r="J326">
        <f>VLOOKUP('000 - Consolidated'!$A326,'002 - Memory Utilization'!$A$2:$I$1012,7)</f>
        <v>8.6300000000000008</v>
      </c>
      <c r="K326">
        <f>VLOOKUP('000 - Consolidated'!$A326,'002 - Memory Utilization'!$A$2:$I$1012,8)</f>
        <v>3.38</v>
      </c>
      <c r="L326">
        <f>VLOOKUP('000 - Consolidated'!$A326,'002 - Memory Utilization'!$A$2:$I$1012,9)</f>
        <v>13.24</v>
      </c>
      <c r="M326" t="str">
        <f>VLOOKUP('000 - Consolidated'!$A326,'003 - Storage Utilization'!$A$2:$I$1012,2)</f>
        <v>Microsoft Windows Server 2012 R2 Standard</v>
      </c>
      <c r="N326">
        <f>VLOOKUP('000 - Consolidated'!$A326,'003 - Storage Utilization'!$A$2:$I$1012,3)</f>
        <v>510</v>
      </c>
      <c r="O326">
        <f>VLOOKUP('000 - Consolidated'!$A326,'003 - Storage Utilization'!$A$2:$I$1012,4)</f>
        <v>175</v>
      </c>
      <c r="P326">
        <f>VLOOKUP('000 - Consolidated'!$A326,'003 - Storage Utilization'!$A$2:$I$1012,5)</f>
        <v>335</v>
      </c>
      <c r="Q326">
        <f>VLOOKUP('000 - Consolidated'!$A326,'003 - Storage Utilization'!$A$2:$I$1012,6)</f>
        <v>64</v>
      </c>
      <c r="R326">
        <f>VLOOKUP('000 - Consolidated'!$A326,'003 - Storage Utilization'!$A$2:$I$1012,7)</f>
        <v>2</v>
      </c>
      <c r="S326">
        <f>VLOOKUP('000 - Consolidated'!$A326,'003 - Storage Utilization'!$A$2:$I$1012,8)</f>
        <v>4</v>
      </c>
    </row>
    <row r="327" spans="1:19" x14ac:dyDescent="0.25">
      <c r="A327" t="str">
        <f>'001- CPU Utilization'!A327</f>
        <v>E75L0180</v>
      </c>
      <c r="B327" t="str">
        <f>'001- CPU Utilization'!B327</f>
        <v>E75L0180.lfad.lfnet.se</v>
      </c>
      <c r="C327" t="str">
        <f>'001- CPU Utilization'!C327</f>
        <v>Ekonomi och Finans</v>
      </c>
      <c r="D327" t="str">
        <f>'001- CPU Utilization'!D327</f>
        <v>PROD</v>
      </c>
      <c r="E327" t="str">
        <f>'001- CPU Utilization'!E327</f>
        <v>Enterprise One</v>
      </c>
      <c r="F327" t="str">
        <f>'001- CPU Utilization'!F327</f>
        <v>Virtual</v>
      </c>
      <c r="G327">
        <f>'001- CPU Utilization'!G327</f>
        <v>3.47</v>
      </c>
      <c r="H327">
        <f>'001- CPU Utilization'!H327</f>
        <v>0.57999999999999996</v>
      </c>
      <c r="I327">
        <f>'001- CPU Utilization'!I327</f>
        <v>97.43</v>
      </c>
      <c r="J327">
        <f>VLOOKUP('000 - Consolidated'!$A327,'002 - Memory Utilization'!$A$2:$I$1012,7)</f>
        <v>5.48</v>
      </c>
      <c r="K327">
        <f>VLOOKUP('000 - Consolidated'!$A327,'002 - Memory Utilization'!$A$2:$I$1012,8)</f>
        <v>2.66</v>
      </c>
      <c r="L327">
        <f>VLOOKUP('000 - Consolidated'!$A327,'002 - Memory Utilization'!$A$2:$I$1012,9)</f>
        <v>8.2899999999999991</v>
      </c>
      <c r="M327" t="str">
        <f>VLOOKUP('000 - Consolidated'!$A327,'003 - Storage Utilization'!$A$2:$I$1012,2)</f>
        <v>Microsoft Windows Server 2012 R2 Standard</v>
      </c>
      <c r="N327">
        <f>VLOOKUP('000 - Consolidated'!$A327,'003 - Storage Utilization'!$A$2:$I$1012,3)</f>
        <v>510</v>
      </c>
      <c r="O327">
        <f>VLOOKUP('000 - Consolidated'!$A327,'003 - Storage Utilization'!$A$2:$I$1012,4)</f>
        <v>302</v>
      </c>
      <c r="P327">
        <f>VLOOKUP('000 - Consolidated'!$A327,'003 - Storage Utilization'!$A$2:$I$1012,5)</f>
        <v>208</v>
      </c>
      <c r="Q327">
        <f>VLOOKUP('000 - Consolidated'!$A327,'003 - Storage Utilization'!$A$2:$I$1012,6)</f>
        <v>64</v>
      </c>
      <c r="R327">
        <f>VLOOKUP('000 - Consolidated'!$A327,'003 - Storage Utilization'!$A$2:$I$1012,7)</f>
        <v>2</v>
      </c>
      <c r="S327">
        <f>VLOOKUP('000 - Consolidated'!$A327,'003 - Storage Utilization'!$A$2:$I$1012,8)</f>
        <v>4</v>
      </c>
    </row>
    <row r="328" spans="1:19" x14ac:dyDescent="0.25">
      <c r="A328" t="str">
        <f>'001- CPU Utilization'!A328</f>
        <v>e75l0181</v>
      </c>
      <c r="B328" t="str">
        <f>'001- CPU Utilization'!B328</f>
        <v>E75L0181.lfad.lfnet.se</v>
      </c>
      <c r="C328" t="str">
        <f>'001- CPU Utilization'!C328</f>
        <v>Ekonomi och Finans</v>
      </c>
      <c r="D328" t="str">
        <f>'001- CPU Utilization'!D328</f>
        <v>PROD</v>
      </c>
      <c r="E328" t="str">
        <f>'001- CPU Utilization'!E328</f>
        <v>Enterprise One</v>
      </c>
      <c r="F328" t="str">
        <f>'001- CPU Utilization'!F328</f>
        <v>Virtual</v>
      </c>
      <c r="G328">
        <f>'001- CPU Utilization'!G328</f>
        <v>1.42</v>
      </c>
      <c r="H328">
        <f>'001- CPU Utilization'!H328</f>
        <v>0.23</v>
      </c>
      <c r="I328">
        <f>'001- CPU Utilization'!I328</f>
        <v>63.45</v>
      </c>
      <c r="J328">
        <f>VLOOKUP('000 - Consolidated'!$A328,'002 - Memory Utilization'!$A$2:$I$1012,7)</f>
        <v>14.31</v>
      </c>
      <c r="K328">
        <f>VLOOKUP('000 - Consolidated'!$A328,'002 - Memory Utilization'!$A$2:$I$1012,8)</f>
        <v>5.69</v>
      </c>
      <c r="L328">
        <f>VLOOKUP('000 - Consolidated'!$A328,'002 - Memory Utilization'!$A$2:$I$1012,9)</f>
        <v>22.5</v>
      </c>
      <c r="M328" t="str">
        <f>VLOOKUP('000 - Consolidated'!$A328,'003 - Storage Utilization'!$A$2:$I$1012,2)</f>
        <v>Microsoft Windows Server 2012 R2 Standard</v>
      </c>
      <c r="N328">
        <f>VLOOKUP('000 - Consolidated'!$A328,'003 - Storage Utilization'!$A$2:$I$1012,3)</f>
        <v>110</v>
      </c>
      <c r="O328">
        <f>VLOOKUP('000 - Consolidated'!$A328,'003 - Storage Utilization'!$A$2:$I$1012,4)</f>
        <v>72</v>
      </c>
      <c r="P328">
        <f>VLOOKUP('000 - Consolidated'!$A328,'003 - Storage Utilization'!$A$2:$I$1012,5)</f>
        <v>38</v>
      </c>
      <c r="Q328">
        <f>VLOOKUP('000 - Consolidated'!$A328,'003 - Storage Utilization'!$A$2:$I$1012,6)</f>
        <v>32</v>
      </c>
      <c r="R328">
        <f>VLOOKUP('000 - Consolidated'!$A328,'003 - Storage Utilization'!$A$2:$I$1012,7)</f>
        <v>2</v>
      </c>
      <c r="S328">
        <f>VLOOKUP('000 - Consolidated'!$A328,'003 - Storage Utilization'!$A$2:$I$1012,8)</f>
        <v>4</v>
      </c>
    </row>
    <row r="329" spans="1:19" x14ac:dyDescent="0.25">
      <c r="A329" t="str">
        <f>'001- CPU Utilization'!A329</f>
        <v>e75l0182</v>
      </c>
      <c r="B329" t="str">
        <f>'001- CPU Utilization'!B329</f>
        <v>E75L0182.lfad.lfnet.se</v>
      </c>
      <c r="C329" t="str">
        <f>'001- CPU Utilization'!C329</f>
        <v>Ekonomi och Finans</v>
      </c>
      <c r="D329" t="str">
        <f>'001- CPU Utilization'!D329</f>
        <v>PROD</v>
      </c>
      <c r="E329" t="str">
        <f>'001- CPU Utilization'!E329</f>
        <v>Enterprise One</v>
      </c>
      <c r="F329" t="str">
        <f>'001- CPU Utilization'!F329</f>
        <v>Virtual</v>
      </c>
      <c r="G329">
        <f>'001- CPU Utilization'!G329</f>
        <v>3.34</v>
      </c>
      <c r="H329">
        <f>'001- CPU Utilization'!H329</f>
        <v>0.66</v>
      </c>
      <c r="I329">
        <f>'001- CPU Utilization'!I329</f>
        <v>68.75</v>
      </c>
      <c r="J329">
        <f>VLOOKUP('000 - Consolidated'!$A329,'002 - Memory Utilization'!$A$2:$I$1012,7)</f>
        <v>14.59</v>
      </c>
      <c r="K329">
        <f>VLOOKUP('000 - Consolidated'!$A329,'002 - Memory Utilization'!$A$2:$I$1012,8)</f>
        <v>5.27</v>
      </c>
      <c r="L329">
        <f>VLOOKUP('000 - Consolidated'!$A329,'002 - Memory Utilization'!$A$2:$I$1012,9)</f>
        <v>22.06</v>
      </c>
      <c r="M329" t="str">
        <f>VLOOKUP('000 - Consolidated'!$A329,'003 - Storage Utilization'!$A$2:$I$1012,2)</f>
        <v>Microsoft Windows Server 2012 R2 Standard</v>
      </c>
      <c r="N329">
        <f>VLOOKUP('000 - Consolidated'!$A329,'003 - Storage Utilization'!$A$2:$I$1012,3)</f>
        <v>110</v>
      </c>
      <c r="O329">
        <f>VLOOKUP('000 - Consolidated'!$A329,'003 - Storage Utilization'!$A$2:$I$1012,4)</f>
        <v>79</v>
      </c>
      <c r="P329">
        <f>VLOOKUP('000 - Consolidated'!$A329,'003 - Storage Utilization'!$A$2:$I$1012,5)</f>
        <v>31</v>
      </c>
      <c r="Q329">
        <f>VLOOKUP('000 - Consolidated'!$A329,'003 - Storage Utilization'!$A$2:$I$1012,6)</f>
        <v>32</v>
      </c>
      <c r="R329">
        <f>VLOOKUP('000 - Consolidated'!$A329,'003 - Storage Utilization'!$A$2:$I$1012,7)</f>
        <v>2</v>
      </c>
      <c r="S329">
        <f>VLOOKUP('000 - Consolidated'!$A329,'003 - Storage Utilization'!$A$2:$I$1012,8)</f>
        <v>4</v>
      </c>
    </row>
    <row r="330" spans="1:19" x14ac:dyDescent="0.25">
      <c r="A330" t="str">
        <f>'001- CPU Utilization'!A330</f>
        <v>e75l0197</v>
      </c>
      <c r="B330" t="str">
        <f>'001- CPU Utilization'!B330</f>
        <v>E75L0197.lfad.lfnet.se</v>
      </c>
      <c r="C330" t="str">
        <f>'001- CPU Utilization'!C330</f>
        <v>Projekt</v>
      </c>
      <c r="D330" t="str">
        <f>'001- CPU Utilization'!D330</f>
        <v>AT</v>
      </c>
      <c r="E330" t="str">
        <f>'001- CPU Utilization'!E330</f>
        <v>NCache</v>
      </c>
      <c r="F330" t="str">
        <f>'001- CPU Utilization'!F330</f>
        <v xml:space="preserve">Virtual </v>
      </c>
      <c r="G330">
        <f>'001- CPU Utilization'!G330</f>
        <v>0.6</v>
      </c>
      <c r="H330">
        <f>'001- CPU Utilization'!H330</f>
        <v>0.05</v>
      </c>
      <c r="I330">
        <f>'001- CPU Utilization'!I330</f>
        <v>60.21</v>
      </c>
      <c r="J330">
        <f>VLOOKUP('000 - Consolidated'!$A330,'002 - Memory Utilization'!$A$2:$I$1012,7)</f>
        <v>13.81</v>
      </c>
      <c r="K330">
        <f>VLOOKUP('000 - Consolidated'!$A330,'002 - Memory Utilization'!$A$2:$I$1012,8)</f>
        <v>3.04</v>
      </c>
      <c r="L330">
        <f>VLOOKUP('000 - Consolidated'!$A330,'002 - Memory Utilization'!$A$2:$I$1012,9)</f>
        <v>17.03</v>
      </c>
      <c r="M330" t="str">
        <f>VLOOKUP('000 - Consolidated'!$A330,'003 - Storage Utilization'!$A$2:$I$1012,2)</f>
        <v>Microsoft Windows Server 2016 Standard</v>
      </c>
      <c r="N330">
        <f>VLOOKUP('000 - Consolidated'!$A330,'003 - Storage Utilization'!$A$2:$I$1012,3)</f>
        <v>1690</v>
      </c>
      <c r="O330">
        <f>VLOOKUP('000 - Consolidated'!$A330,'003 - Storage Utilization'!$A$2:$I$1012,4)</f>
        <v>1636</v>
      </c>
      <c r="P330">
        <f>VLOOKUP('000 - Consolidated'!$A330,'003 - Storage Utilization'!$A$2:$I$1012,5)</f>
        <v>54</v>
      </c>
      <c r="Q330">
        <f>VLOOKUP('000 - Consolidated'!$A330,'003 - Storage Utilization'!$A$2:$I$1012,6)</f>
        <v>16</v>
      </c>
      <c r="R330">
        <f>VLOOKUP('000 - Consolidated'!$A330,'003 - Storage Utilization'!$A$2:$I$1012,7)</f>
        <v>2</v>
      </c>
      <c r="S330">
        <f>VLOOKUP('000 - Consolidated'!$A330,'003 - Storage Utilization'!$A$2:$I$1012,8)</f>
        <v>1</v>
      </c>
    </row>
    <row r="331" spans="1:19" x14ac:dyDescent="0.25">
      <c r="A331" t="str">
        <f>'001- CPU Utilization'!A331</f>
        <v>e75l0198</v>
      </c>
      <c r="B331" t="str">
        <f>'001- CPU Utilization'!B331</f>
        <v>E75L0198.lfad.lfnet.se</v>
      </c>
      <c r="C331" t="str">
        <f>'001- CPU Utilization'!C331</f>
        <v>Säkerhet &amp; Behörighet</v>
      </c>
      <c r="D331" t="str">
        <f>'001- CPU Utilization'!D331</f>
        <v>AT</v>
      </c>
      <c r="E331" t="str">
        <f>'001- CPU Utilization'!E331</f>
        <v>LIAM</v>
      </c>
      <c r="F331" t="str">
        <f>'001- CPU Utilization'!F331</f>
        <v>Virtual</v>
      </c>
      <c r="G331">
        <f>'001- CPU Utilization'!G331</f>
        <v>9.64</v>
      </c>
      <c r="H331">
        <f>'001- CPU Utilization'!H331</f>
        <v>0.86</v>
      </c>
      <c r="I331">
        <f>'001- CPU Utilization'!I331</f>
        <v>97.51</v>
      </c>
      <c r="J331">
        <f>VLOOKUP('000 - Consolidated'!$A331,'002 - Memory Utilization'!$A$2:$I$1012,7)</f>
        <v>58.59</v>
      </c>
      <c r="K331">
        <f>VLOOKUP('000 - Consolidated'!$A331,'002 - Memory Utilization'!$A$2:$I$1012,8)</f>
        <v>50.86</v>
      </c>
      <c r="L331">
        <f>VLOOKUP('000 - Consolidated'!$A331,'002 - Memory Utilization'!$A$2:$I$1012,9)</f>
        <v>60.67</v>
      </c>
      <c r="M331" t="str">
        <f>VLOOKUP('000 - Consolidated'!$A331,'003 - Storage Utilization'!$A$2:$I$1012,2)</f>
        <v>Microsoft Windows Server 2012 R2 Standard</v>
      </c>
      <c r="N331">
        <f>VLOOKUP('000 - Consolidated'!$A331,'003 - Storage Utilization'!$A$2:$I$1012,3)</f>
        <v>400</v>
      </c>
      <c r="O331">
        <f>VLOOKUP('000 - Consolidated'!$A331,'003 - Storage Utilization'!$A$2:$I$1012,4)</f>
        <v>349</v>
      </c>
      <c r="P331">
        <f>VLOOKUP('000 - Consolidated'!$A331,'003 - Storage Utilization'!$A$2:$I$1012,5)</f>
        <v>51</v>
      </c>
      <c r="Q331">
        <f>VLOOKUP('000 - Consolidated'!$A331,'003 - Storage Utilization'!$A$2:$I$1012,6)</f>
        <v>32</v>
      </c>
      <c r="R331">
        <f>VLOOKUP('000 - Consolidated'!$A331,'003 - Storage Utilization'!$A$2:$I$1012,7)</f>
        <v>1</v>
      </c>
      <c r="S331">
        <f>VLOOKUP('000 - Consolidated'!$A331,'003 - Storage Utilization'!$A$2:$I$1012,8)</f>
        <v>8</v>
      </c>
    </row>
    <row r="332" spans="1:19" x14ac:dyDescent="0.25">
      <c r="A332" t="str">
        <f>'001- CPU Utilization'!A332</f>
        <v>e75l0199</v>
      </c>
      <c r="B332" t="str">
        <f>'001- CPU Utilization'!B332</f>
        <v>E75L0199.lfad.lfnet.se</v>
      </c>
      <c r="C332" t="str">
        <f>'001- CPU Utilization'!C332</f>
        <v>Säkerhet &amp; Behörighet</v>
      </c>
      <c r="D332" t="str">
        <f>'001- CPU Utilization'!D332</f>
        <v>AT</v>
      </c>
      <c r="E332" t="str">
        <f>'001- CPU Utilization'!E332</f>
        <v>LIAM</v>
      </c>
      <c r="F332" t="str">
        <f>'001- CPU Utilization'!F332</f>
        <v>Virtual</v>
      </c>
      <c r="G332">
        <f>'001- CPU Utilization'!G332</f>
        <v>13.29</v>
      </c>
      <c r="H332">
        <f>'001- CPU Utilization'!H332</f>
        <v>0.48</v>
      </c>
      <c r="I332">
        <f>'001- CPU Utilization'!I332</f>
        <v>47.68</v>
      </c>
      <c r="J332">
        <f>VLOOKUP('000 - Consolidated'!$A332,'002 - Memory Utilization'!$A$2:$I$1012,7)</f>
        <v>18.46</v>
      </c>
      <c r="K332">
        <f>VLOOKUP('000 - Consolidated'!$A332,'002 - Memory Utilization'!$A$2:$I$1012,8)</f>
        <v>16.48</v>
      </c>
      <c r="L332">
        <f>VLOOKUP('000 - Consolidated'!$A332,'002 - Memory Utilization'!$A$2:$I$1012,9)</f>
        <v>27.02</v>
      </c>
      <c r="M332" t="str">
        <f>VLOOKUP('000 - Consolidated'!$A332,'003 - Storage Utilization'!$A$2:$I$1012,2)</f>
        <v>Microsoft Windows Server 2012 R2 Standard</v>
      </c>
      <c r="N332">
        <f>VLOOKUP('000 - Consolidated'!$A332,'003 - Storage Utilization'!$A$2:$I$1012,3)</f>
        <v>180</v>
      </c>
      <c r="O332">
        <f>VLOOKUP('000 - Consolidated'!$A332,'003 - Storage Utilization'!$A$2:$I$1012,4)</f>
        <v>136</v>
      </c>
      <c r="P332">
        <f>VLOOKUP('000 - Consolidated'!$A332,'003 - Storage Utilization'!$A$2:$I$1012,5)</f>
        <v>44</v>
      </c>
      <c r="Q332">
        <f>VLOOKUP('000 - Consolidated'!$A332,'003 - Storage Utilization'!$A$2:$I$1012,6)</f>
        <v>32</v>
      </c>
      <c r="R332">
        <f>VLOOKUP('000 - Consolidated'!$A332,'003 - Storage Utilization'!$A$2:$I$1012,7)</f>
        <v>1</v>
      </c>
      <c r="S332">
        <f>VLOOKUP('000 - Consolidated'!$A332,'003 - Storage Utilization'!$A$2:$I$1012,8)</f>
        <v>8</v>
      </c>
    </row>
    <row r="333" spans="1:19" x14ac:dyDescent="0.25">
      <c r="A333" t="str">
        <f>'001- CPU Utilization'!A333</f>
        <v>E75L0200</v>
      </c>
      <c r="B333" t="str">
        <f>'001- CPU Utilization'!B333</f>
        <v>E75L0200.lfad.lfnet.se</v>
      </c>
      <c r="C333" t="str">
        <f>'001- CPU Utilization'!C333</f>
        <v>Säkerhet &amp; Behörighet</v>
      </c>
      <c r="D333" t="str">
        <f>'001- CPU Utilization'!D333</f>
        <v>AT</v>
      </c>
      <c r="E333" t="str">
        <f>'001- CPU Utilization'!E333</f>
        <v>LIAM</v>
      </c>
      <c r="F333" t="str">
        <f>'001- CPU Utilization'!F333</f>
        <v>Virtual</v>
      </c>
      <c r="G333">
        <f>'001- CPU Utilization'!G333</f>
        <v>0.46</v>
      </c>
      <c r="H333">
        <f>'001- CPU Utilization'!H333</f>
        <v>0.26</v>
      </c>
      <c r="I333">
        <f>'001- CPU Utilization'!I333</f>
        <v>52.89</v>
      </c>
      <c r="J333">
        <f>VLOOKUP('000 - Consolidated'!$A333,'002 - Memory Utilization'!$A$2:$I$1012,7)</f>
        <v>6.39</v>
      </c>
      <c r="K333">
        <f>VLOOKUP('000 - Consolidated'!$A333,'002 - Memory Utilization'!$A$2:$I$1012,8)</f>
        <v>4.55</v>
      </c>
      <c r="L333">
        <f>VLOOKUP('000 - Consolidated'!$A333,'002 - Memory Utilization'!$A$2:$I$1012,9)</f>
        <v>9.85</v>
      </c>
      <c r="M333" t="str">
        <f>VLOOKUP('000 - Consolidated'!$A333,'003 - Storage Utilization'!$A$2:$I$1012,2)</f>
        <v>Microsoft Windows Server 2012 R2 Standard</v>
      </c>
      <c r="N333">
        <f>VLOOKUP('000 - Consolidated'!$A333,'003 - Storage Utilization'!$A$2:$I$1012,3)</f>
        <v>580</v>
      </c>
      <c r="O333">
        <f>VLOOKUP('000 - Consolidated'!$A333,'003 - Storage Utilization'!$A$2:$I$1012,4)</f>
        <v>418</v>
      </c>
      <c r="P333">
        <f>VLOOKUP('000 - Consolidated'!$A333,'003 - Storage Utilization'!$A$2:$I$1012,5)</f>
        <v>162</v>
      </c>
      <c r="Q333">
        <f>VLOOKUP('000 - Consolidated'!$A333,'003 - Storage Utilization'!$A$2:$I$1012,6)</f>
        <v>8</v>
      </c>
      <c r="R333">
        <f>VLOOKUP('000 - Consolidated'!$A333,'003 - Storage Utilization'!$A$2:$I$1012,7)</f>
        <v>1</v>
      </c>
      <c r="S333">
        <f>VLOOKUP('000 - Consolidated'!$A333,'003 - Storage Utilization'!$A$2:$I$1012,8)</f>
        <v>2</v>
      </c>
    </row>
    <row r="334" spans="1:19" x14ac:dyDescent="0.25">
      <c r="A334" t="str">
        <f>'001- CPU Utilization'!A334</f>
        <v>e75l0201</v>
      </c>
      <c r="B334" t="str">
        <f>'001- CPU Utilization'!B334</f>
        <v>E75L0201.lfad.lfnet.se</v>
      </c>
      <c r="C334" t="str">
        <f>'001- CPU Utilization'!C334</f>
        <v>Säkerhet &amp; Behörighet</v>
      </c>
      <c r="D334" t="str">
        <f>'001- CPU Utilization'!D334</f>
        <v>AT</v>
      </c>
      <c r="E334" t="str">
        <f>'001- CPU Utilization'!E334</f>
        <v>LIAM</v>
      </c>
      <c r="F334" t="str">
        <f>'001- CPU Utilization'!F334</f>
        <v>Virtual</v>
      </c>
      <c r="G334">
        <f>'001- CPU Utilization'!G334</f>
        <v>0.62</v>
      </c>
      <c r="H334">
        <f>'001- CPU Utilization'!H334</f>
        <v>0.19</v>
      </c>
      <c r="I334">
        <f>'001- CPU Utilization'!I334</f>
        <v>73.47</v>
      </c>
      <c r="J334">
        <f>VLOOKUP('000 - Consolidated'!$A334,'002 - Memory Utilization'!$A$2:$I$1012,7)</f>
        <v>17.920000000000002</v>
      </c>
      <c r="K334">
        <f>VLOOKUP('000 - Consolidated'!$A334,'002 - Memory Utilization'!$A$2:$I$1012,8)</f>
        <v>13.5</v>
      </c>
      <c r="L334">
        <f>VLOOKUP('000 - Consolidated'!$A334,'002 - Memory Utilization'!$A$2:$I$1012,9)</f>
        <v>21.35</v>
      </c>
      <c r="M334" t="str">
        <f>VLOOKUP('000 - Consolidated'!$A334,'003 - Storage Utilization'!$A$2:$I$1012,2)</f>
        <v>Microsoft Windows Server 2012 R2 Standard</v>
      </c>
      <c r="N334">
        <f>VLOOKUP('000 - Consolidated'!$A334,'003 - Storage Utilization'!$A$2:$I$1012,3)</f>
        <v>100</v>
      </c>
      <c r="O334">
        <f>VLOOKUP('000 - Consolidated'!$A334,'003 - Storage Utilization'!$A$2:$I$1012,4)</f>
        <v>68</v>
      </c>
      <c r="P334">
        <f>VLOOKUP('000 - Consolidated'!$A334,'003 - Storage Utilization'!$A$2:$I$1012,5)</f>
        <v>32</v>
      </c>
      <c r="Q334">
        <f>VLOOKUP('000 - Consolidated'!$A334,'003 - Storage Utilization'!$A$2:$I$1012,6)</f>
        <v>16</v>
      </c>
      <c r="R334">
        <f>VLOOKUP('000 - Consolidated'!$A334,'003 - Storage Utilization'!$A$2:$I$1012,7)</f>
        <v>1</v>
      </c>
      <c r="S334">
        <f>VLOOKUP('000 - Consolidated'!$A334,'003 - Storage Utilization'!$A$2:$I$1012,8)</f>
        <v>4</v>
      </c>
    </row>
    <row r="335" spans="1:19" x14ac:dyDescent="0.25">
      <c r="A335" t="str">
        <f>'001- CPU Utilization'!A335</f>
        <v>e75l0202</v>
      </c>
      <c r="B335" t="str">
        <f>'001- CPU Utilization'!B335</f>
        <v>E75L0202.lfad.lfnet.se</v>
      </c>
      <c r="C335" t="str">
        <f>'001- CPU Utilization'!C335</f>
        <v>Stöd LFAB</v>
      </c>
      <c r="D335" t="str">
        <f>'001- CPU Utilization'!D335</f>
        <v>PROD</v>
      </c>
      <c r="E335" t="str">
        <f>'001- CPU Utilization'!E335</f>
        <v>EastCoast</v>
      </c>
      <c r="F335" t="str">
        <f>'001- CPU Utilization'!F335</f>
        <v>Virtual</v>
      </c>
      <c r="G335">
        <f>'001- CPU Utilization'!G335</f>
        <v>1.06</v>
      </c>
      <c r="H335">
        <f>'001- CPU Utilization'!H335</f>
        <v>0.65</v>
      </c>
      <c r="I335">
        <f>'001- CPU Utilization'!I335</f>
        <v>90.19</v>
      </c>
      <c r="J335">
        <f>VLOOKUP('000 - Consolidated'!$A335,'002 - Memory Utilization'!$A$2:$I$1012,7)</f>
        <v>10.29</v>
      </c>
      <c r="K335">
        <f>VLOOKUP('000 - Consolidated'!$A335,'002 - Memory Utilization'!$A$2:$I$1012,8)</f>
        <v>7.95</v>
      </c>
      <c r="L335">
        <f>VLOOKUP('000 - Consolidated'!$A335,'002 - Memory Utilization'!$A$2:$I$1012,9)</f>
        <v>13.98</v>
      </c>
      <c r="M335" t="str">
        <f>VLOOKUP('000 - Consolidated'!$A335,'003 - Storage Utilization'!$A$2:$I$1012,2)</f>
        <v>Microsoft Windows Server 2012 R2 Standard</v>
      </c>
      <c r="N335">
        <f>VLOOKUP('000 - Consolidated'!$A335,'003 - Storage Utilization'!$A$2:$I$1012,3)</f>
        <v>100</v>
      </c>
      <c r="O335">
        <f>VLOOKUP('000 - Consolidated'!$A335,'003 - Storage Utilization'!$A$2:$I$1012,4)</f>
        <v>66</v>
      </c>
      <c r="P335">
        <f>VLOOKUP('000 - Consolidated'!$A335,'003 - Storage Utilization'!$A$2:$I$1012,5)</f>
        <v>34</v>
      </c>
      <c r="Q335">
        <f>VLOOKUP('000 - Consolidated'!$A335,'003 - Storage Utilization'!$A$2:$I$1012,6)</f>
        <v>8</v>
      </c>
      <c r="R335">
        <f>VLOOKUP('000 - Consolidated'!$A335,'003 - Storage Utilization'!$A$2:$I$1012,7)</f>
        <v>1</v>
      </c>
      <c r="S335">
        <f>VLOOKUP('000 - Consolidated'!$A335,'003 - Storage Utilization'!$A$2:$I$1012,8)</f>
        <v>2</v>
      </c>
    </row>
    <row r="336" spans="1:19" x14ac:dyDescent="0.25">
      <c r="A336" t="str">
        <f>'001- CPU Utilization'!A336</f>
        <v>E75L0203</v>
      </c>
      <c r="B336" t="str">
        <f>'001- CPU Utilization'!B336</f>
        <v>E75L0203.lfad.lfnet.se</v>
      </c>
      <c r="C336" t="str">
        <f>'001- CPU Utilization'!C336</f>
        <v>Stöd LFAB</v>
      </c>
      <c r="D336" t="str">
        <f>'001- CPU Utilization'!D336</f>
        <v>PROD</v>
      </c>
      <c r="E336" t="str">
        <f>'001- CPU Utilization'!E336</f>
        <v>EastCoast</v>
      </c>
      <c r="F336" t="str">
        <f>'001- CPU Utilization'!F336</f>
        <v>Virtual</v>
      </c>
      <c r="G336">
        <f>'001- CPU Utilization'!G336</f>
        <v>4.95</v>
      </c>
      <c r="H336">
        <f>'001- CPU Utilization'!H336</f>
        <v>1.7</v>
      </c>
      <c r="I336">
        <f>'001- CPU Utilization'!I336</f>
        <v>99.98</v>
      </c>
      <c r="J336">
        <f>VLOOKUP('000 - Consolidated'!$A336,'002 - Memory Utilization'!$A$2:$I$1012,7)</f>
        <v>23.65</v>
      </c>
      <c r="K336">
        <f>VLOOKUP('000 - Consolidated'!$A336,'002 - Memory Utilization'!$A$2:$I$1012,8)</f>
        <v>13.44</v>
      </c>
      <c r="L336">
        <f>VLOOKUP('000 - Consolidated'!$A336,'002 - Memory Utilization'!$A$2:$I$1012,9)</f>
        <v>33.29</v>
      </c>
      <c r="M336" t="str">
        <f>VLOOKUP('000 - Consolidated'!$A336,'003 - Storage Utilization'!$A$2:$I$1012,2)</f>
        <v>Microsoft Windows Server 2012 R2 Standard</v>
      </c>
      <c r="N336">
        <f>VLOOKUP('000 - Consolidated'!$A336,'003 - Storage Utilization'!$A$2:$I$1012,3)</f>
        <v>60</v>
      </c>
      <c r="O336">
        <f>VLOOKUP('000 - Consolidated'!$A336,'003 - Storage Utilization'!$A$2:$I$1012,4)</f>
        <v>17</v>
      </c>
      <c r="P336">
        <f>VLOOKUP('000 - Consolidated'!$A336,'003 - Storage Utilization'!$A$2:$I$1012,5)</f>
        <v>43</v>
      </c>
      <c r="Q336">
        <f>VLOOKUP('000 - Consolidated'!$A336,'003 - Storage Utilization'!$A$2:$I$1012,6)</f>
        <v>4</v>
      </c>
      <c r="R336">
        <f>VLOOKUP('000 - Consolidated'!$A336,'003 - Storage Utilization'!$A$2:$I$1012,7)</f>
        <v>1</v>
      </c>
      <c r="S336">
        <f>VLOOKUP('000 - Consolidated'!$A336,'003 - Storage Utilization'!$A$2:$I$1012,8)</f>
        <v>1</v>
      </c>
    </row>
    <row r="337" spans="1:19" x14ac:dyDescent="0.25">
      <c r="A337" t="str">
        <f>'001- CPU Utilization'!A337</f>
        <v>e75l0204</v>
      </c>
      <c r="B337" t="str">
        <f>'001- CPU Utilization'!B337</f>
        <v>E75L0204.lfad.lfnet.se</v>
      </c>
      <c r="C337" t="str">
        <f>'001- CPU Utilization'!C337</f>
        <v>Stöd LFAB</v>
      </c>
      <c r="D337" t="str">
        <f>'001- CPU Utilization'!D337</f>
        <v>ST</v>
      </c>
      <c r="E337" t="str">
        <f>'001- CPU Utilization'!E337</f>
        <v>HRPlus</v>
      </c>
      <c r="F337" t="str">
        <f>'001- CPU Utilization'!F337</f>
        <v>Virtual</v>
      </c>
      <c r="G337">
        <f>'001- CPU Utilization'!G337</f>
        <v>0.74</v>
      </c>
      <c r="H337">
        <f>'001- CPU Utilization'!H337</f>
        <v>0.32</v>
      </c>
      <c r="I337">
        <f>'001- CPU Utilization'!I337</f>
        <v>52.19</v>
      </c>
      <c r="J337">
        <f>VLOOKUP('000 - Consolidated'!$A337,'002 - Memory Utilization'!$A$2:$I$1012,7)</f>
        <v>13.61</v>
      </c>
      <c r="K337">
        <f>VLOOKUP('000 - Consolidated'!$A337,'002 - Memory Utilization'!$A$2:$I$1012,8)</f>
        <v>7.59</v>
      </c>
      <c r="L337">
        <f>VLOOKUP('000 - Consolidated'!$A337,'002 - Memory Utilization'!$A$2:$I$1012,9)</f>
        <v>19.55</v>
      </c>
      <c r="M337" t="str">
        <f>VLOOKUP('000 - Consolidated'!$A337,'003 - Storage Utilization'!$A$2:$I$1012,2)</f>
        <v>Microsoft Windows Server 2012 R2 Standard</v>
      </c>
      <c r="N337">
        <f>VLOOKUP('000 - Consolidated'!$A337,'003 - Storage Utilization'!$A$2:$I$1012,3)</f>
        <v>110</v>
      </c>
      <c r="O337">
        <f>VLOOKUP('000 - Consolidated'!$A337,'003 - Storage Utilization'!$A$2:$I$1012,4)</f>
        <v>53</v>
      </c>
      <c r="P337">
        <f>VLOOKUP('000 - Consolidated'!$A337,'003 - Storage Utilization'!$A$2:$I$1012,5)</f>
        <v>57</v>
      </c>
      <c r="Q337">
        <f>VLOOKUP('000 - Consolidated'!$A337,'003 - Storage Utilization'!$A$2:$I$1012,6)</f>
        <v>8</v>
      </c>
      <c r="R337">
        <f>VLOOKUP('000 - Consolidated'!$A337,'003 - Storage Utilization'!$A$2:$I$1012,7)</f>
        <v>1</v>
      </c>
      <c r="S337">
        <f>VLOOKUP('000 - Consolidated'!$A337,'003 - Storage Utilization'!$A$2:$I$1012,8)</f>
        <v>4</v>
      </c>
    </row>
    <row r="338" spans="1:19" x14ac:dyDescent="0.25">
      <c r="A338" t="str">
        <f>'001- CPU Utilization'!A338</f>
        <v>E75L0205</v>
      </c>
      <c r="B338" t="str">
        <f>'001- CPU Utilization'!B338</f>
        <v>E75L0205.lfad.lfnet.se</v>
      </c>
      <c r="C338" t="str">
        <f>'001- CPU Utilization'!C338</f>
        <v>Stöd LFAB</v>
      </c>
      <c r="D338" t="str">
        <f>'001- CPU Utilization'!D338</f>
        <v>ST</v>
      </c>
      <c r="E338" t="str">
        <f>'001- CPU Utilization'!E338</f>
        <v>HRPlus</v>
      </c>
      <c r="F338" t="str">
        <f>'001- CPU Utilization'!F338</f>
        <v>Virtual</v>
      </c>
      <c r="G338">
        <f>'001- CPU Utilization'!G338</f>
        <v>0.69</v>
      </c>
      <c r="H338">
        <f>'001- CPU Utilization'!H338</f>
        <v>0.33</v>
      </c>
      <c r="I338">
        <f>'001- CPU Utilization'!I338</f>
        <v>97.44</v>
      </c>
      <c r="J338">
        <f>VLOOKUP('000 - Consolidated'!$A338,'002 - Memory Utilization'!$A$2:$I$1012,7)</f>
        <v>15.06</v>
      </c>
      <c r="K338">
        <f>VLOOKUP('000 - Consolidated'!$A338,'002 - Memory Utilization'!$A$2:$I$1012,8)</f>
        <v>8.3699999999999992</v>
      </c>
      <c r="L338">
        <f>VLOOKUP('000 - Consolidated'!$A338,'002 - Memory Utilization'!$A$2:$I$1012,9)</f>
        <v>23.99</v>
      </c>
      <c r="M338" t="str">
        <f>VLOOKUP('000 - Consolidated'!$A338,'003 - Storage Utilization'!$A$2:$I$1012,2)</f>
        <v>Microsoft Windows Server 2012 R2 Standard</v>
      </c>
      <c r="N338">
        <f>VLOOKUP('000 - Consolidated'!$A338,'003 - Storage Utilization'!$A$2:$I$1012,3)</f>
        <v>110</v>
      </c>
      <c r="O338">
        <f>VLOOKUP('000 - Consolidated'!$A338,'003 - Storage Utilization'!$A$2:$I$1012,4)</f>
        <v>80</v>
      </c>
      <c r="P338">
        <f>VLOOKUP('000 - Consolidated'!$A338,'003 - Storage Utilization'!$A$2:$I$1012,5)</f>
        <v>30</v>
      </c>
      <c r="Q338">
        <f>VLOOKUP('000 - Consolidated'!$A338,'003 - Storage Utilization'!$A$2:$I$1012,6)</f>
        <v>8</v>
      </c>
      <c r="R338">
        <f>VLOOKUP('000 - Consolidated'!$A338,'003 - Storage Utilization'!$A$2:$I$1012,7)</f>
        <v>1</v>
      </c>
      <c r="S338">
        <f>VLOOKUP('000 - Consolidated'!$A338,'003 - Storage Utilization'!$A$2:$I$1012,8)</f>
        <v>4</v>
      </c>
    </row>
    <row r="339" spans="1:19" x14ac:dyDescent="0.25">
      <c r="A339" t="str">
        <f>'001- CPU Utilization'!A339</f>
        <v>e75l0206</v>
      </c>
      <c r="B339" t="str">
        <f>'001- CPU Utilization'!B339</f>
        <v>E75L0206.lfad.lfnet.se</v>
      </c>
      <c r="C339" t="str">
        <f>'001- CPU Utilization'!C339</f>
        <v>Stöd LFAB</v>
      </c>
      <c r="D339" t="str">
        <f>'001- CPU Utilization'!D339</f>
        <v>ST</v>
      </c>
      <c r="E339" t="str">
        <f>'001- CPU Utilization'!E339</f>
        <v>HRPlus</v>
      </c>
      <c r="F339" t="str">
        <f>'001- CPU Utilization'!F339</f>
        <v>Virtual</v>
      </c>
      <c r="G339">
        <f>'001- CPU Utilization'!G339</f>
        <v>0.85</v>
      </c>
      <c r="H339">
        <f>'001- CPU Utilization'!H339</f>
        <v>0.32</v>
      </c>
      <c r="I339">
        <f>'001- CPU Utilization'!I339</f>
        <v>68.819999999999993</v>
      </c>
      <c r="J339">
        <f>VLOOKUP('000 - Consolidated'!$A339,'002 - Memory Utilization'!$A$2:$I$1012,7)</f>
        <v>21.51</v>
      </c>
      <c r="K339">
        <f>VLOOKUP('000 - Consolidated'!$A339,'002 - Memory Utilization'!$A$2:$I$1012,8)</f>
        <v>6.73</v>
      </c>
      <c r="L339">
        <f>VLOOKUP('000 - Consolidated'!$A339,'002 - Memory Utilization'!$A$2:$I$1012,9)</f>
        <v>27.18</v>
      </c>
      <c r="M339" t="str">
        <f>VLOOKUP('000 - Consolidated'!$A339,'003 - Storage Utilization'!$A$2:$I$1012,2)</f>
        <v>Microsoft Windows Server 2012 R2 Standard</v>
      </c>
      <c r="N339">
        <f>VLOOKUP('000 - Consolidated'!$A339,'003 - Storage Utilization'!$A$2:$I$1012,3)</f>
        <v>110</v>
      </c>
      <c r="O339">
        <f>VLOOKUP('000 - Consolidated'!$A339,'003 - Storage Utilization'!$A$2:$I$1012,4)</f>
        <v>80</v>
      </c>
      <c r="P339">
        <f>VLOOKUP('000 - Consolidated'!$A339,'003 - Storage Utilization'!$A$2:$I$1012,5)</f>
        <v>30</v>
      </c>
      <c r="Q339">
        <f>VLOOKUP('000 - Consolidated'!$A339,'003 - Storage Utilization'!$A$2:$I$1012,6)</f>
        <v>8</v>
      </c>
      <c r="R339">
        <f>VLOOKUP('000 - Consolidated'!$A339,'003 - Storage Utilization'!$A$2:$I$1012,7)</f>
        <v>1</v>
      </c>
      <c r="S339">
        <f>VLOOKUP('000 - Consolidated'!$A339,'003 - Storage Utilization'!$A$2:$I$1012,8)</f>
        <v>4</v>
      </c>
    </row>
    <row r="340" spans="1:19" x14ac:dyDescent="0.25">
      <c r="A340" t="str">
        <f>'001- CPU Utilization'!A340</f>
        <v>E75L0207</v>
      </c>
      <c r="B340" t="str">
        <f>'001- CPU Utilization'!B340</f>
        <v>E75L0207.lfad.lfnet.se</v>
      </c>
      <c r="C340" t="str">
        <f>'001- CPU Utilization'!C340</f>
        <v>Stöd LFAB</v>
      </c>
      <c r="D340" t="str">
        <f>'001- CPU Utilization'!D340</f>
        <v>ST</v>
      </c>
      <c r="E340" t="str">
        <f>'001- CPU Utilization'!E340</f>
        <v>HRPlus</v>
      </c>
      <c r="F340" t="str">
        <f>'001- CPU Utilization'!F340</f>
        <v>Virtual</v>
      </c>
      <c r="G340">
        <f>'001- CPU Utilization'!G340</f>
        <v>2.2200000000000002</v>
      </c>
      <c r="H340">
        <f>'001- CPU Utilization'!H340</f>
        <v>0.44</v>
      </c>
      <c r="I340">
        <f>'001- CPU Utilization'!I340</f>
        <v>75.38</v>
      </c>
      <c r="J340">
        <f>VLOOKUP('000 - Consolidated'!$A340,'002 - Memory Utilization'!$A$2:$I$1012,7)</f>
        <v>53.52</v>
      </c>
      <c r="K340">
        <f>VLOOKUP('000 - Consolidated'!$A340,'002 - Memory Utilization'!$A$2:$I$1012,8)</f>
        <v>7.71</v>
      </c>
      <c r="L340">
        <f>VLOOKUP('000 - Consolidated'!$A340,'002 - Memory Utilization'!$A$2:$I$1012,9)</f>
        <v>58.1</v>
      </c>
      <c r="M340" t="str">
        <f>VLOOKUP('000 - Consolidated'!$A340,'003 - Storage Utilization'!$A$2:$I$1012,2)</f>
        <v>Microsoft Windows Server 2012 R2 Standard</v>
      </c>
      <c r="N340">
        <f>VLOOKUP('000 - Consolidated'!$A340,'003 - Storage Utilization'!$A$2:$I$1012,3)</f>
        <v>560</v>
      </c>
      <c r="O340">
        <f>VLOOKUP('000 - Consolidated'!$A340,'003 - Storage Utilization'!$A$2:$I$1012,4)</f>
        <v>195</v>
      </c>
      <c r="P340">
        <f>VLOOKUP('000 - Consolidated'!$A340,'003 - Storage Utilization'!$A$2:$I$1012,5)</f>
        <v>365</v>
      </c>
      <c r="Q340">
        <f>VLOOKUP('000 - Consolidated'!$A340,'003 - Storage Utilization'!$A$2:$I$1012,6)</f>
        <v>16</v>
      </c>
      <c r="R340">
        <f>VLOOKUP('000 - Consolidated'!$A340,'003 - Storage Utilization'!$A$2:$I$1012,7)</f>
        <v>1</v>
      </c>
      <c r="S340">
        <f>VLOOKUP('000 - Consolidated'!$A340,'003 - Storage Utilization'!$A$2:$I$1012,8)</f>
        <v>4</v>
      </c>
    </row>
    <row r="341" spans="1:19" x14ac:dyDescent="0.25">
      <c r="A341" t="str">
        <f>'001- CPU Utilization'!A341</f>
        <v>e75l0208</v>
      </c>
      <c r="B341" t="str">
        <f>'001- CPU Utilization'!B341</f>
        <v>E75L0208.lfad.lfnet.se</v>
      </c>
      <c r="C341" t="str">
        <f>'001- CPU Utilization'!C341</f>
        <v>Projekt</v>
      </c>
      <c r="D341" t="str">
        <f>'001- CPU Utilization'!D341</f>
        <v>PROD</v>
      </c>
      <c r="E341" t="str">
        <f>'001- CPU Utilization'!E341</f>
        <v>SAS(Agria)</v>
      </c>
      <c r="F341" t="str">
        <f>'001- CPU Utilization'!F341</f>
        <v xml:space="preserve">Virtual </v>
      </c>
      <c r="G341">
        <f>'001- CPU Utilization'!G341</f>
        <v>0.92</v>
      </c>
      <c r="H341">
        <f>'001- CPU Utilization'!H341</f>
        <v>0.31</v>
      </c>
      <c r="I341">
        <f>'001- CPU Utilization'!I341</f>
        <v>81.08</v>
      </c>
      <c r="J341">
        <f>VLOOKUP('000 - Consolidated'!$A341,'002 - Memory Utilization'!$A$2:$I$1012,7)</f>
        <v>28.02</v>
      </c>
      <c r="K341">
        <f>VLOOKUP('000 - Consolidated'!$A341,'002 - Memory Utilization'!$A$2:$I$1012,8)</f>
        <v>4.58</v>
      </c>
      <c r="L341">
        <f>VLOOKUP('000 - Consolidated'!$A341,'002 - Memory Utilization'!$A$2:$I$1012,9)</f>
        <v>57.27</v>
      </c>
      <c r="M341" t="str">
        <f>VLOOKUP('000 - Consolidated'!$A341,'003 - Storage Utilization'!$A$2:$I$1012,2)</f>
        <v>Microsoft Windows Server 2012 R2 Standard</v>
      </c>
      <c r="N341">
        <f>VLOOKUP('000 - Consolidated'!$A341,'003 - Storage Utilization'!$A$2:$I$1012,3)</f>
        <v>570</v>
      </c>
      <c r="O341">
        <f>VLOOKUP('000 - Consolidated'!$A341,'003 - Storage Utilization'!$A$2:$I$1012,4)</f>
        <v>532</v>
      </c>
      <c r="P341">
        <f>VLOOKUP('000 - Consolidated'!$A341,'003 - Storage Utilization'!$A$2:$I$1012,5)</f>
        <v>38</v>
      </c>
      <c r="Q341">
        <f>VLOOKUP('000 - Consolidated'!$A341,'003 - Storage Utilization'!$A$2:$I$1012,6)</f>
        <v>16</v>
      </c>
      <c r="R341">
        <f>VLOOKUP('000 - Consolidated'!$A341,'003 - Storage Utilization'!$A$2:$I$1012,7)</f>
        <v>2</v>
      </c>
      <c r="S341">
        <f>VLOOKUP('000 - Consolidated'!$A341,'003 - Storage Utilization'!$A$2:$I$1012,8)</f>
        <v>2</v>
      </c>
    </row>
    <row r="342" spans="1:19" x14ac:dyDescent="0.25">
      <c r="A342" t="str">
        <f>'001- CPU Utilization'!A342</f>
        <v>E75L0209</v>
      </c>
      <c r="B342" t="str">
        <f>'001- CPU Utilization'!B342</f>
        <v>E75L0209.lfad.lfnet.se</v>
      </c>
      <c r="C342" t="str">
        <f>'001- CPU Utilization'!C342</f>
        <v>Projekt</v>
      </c>
      <c r="D342" t="str">
        <f>'001- CPU Utilization'!D342</f>
        <v>PROD</v>
      </c>
      <c r="E342" t="str">
        <f>'001- CPU Utilization'!E342</f>
        <v>SAS(Agria)</v>
      </c>
      <c r="F342" t="str">
        <f>'001- CPU Utilization'!F342</f>
        <v xml:space="preserve">Virtual </v>
      </c>
      <c r="G342">
        <f>'001- CPU Utilization'!G342</f>
        <v>1.08</v>
      </c>
      <c r="H342">
        <f>'001- CPU Utilization'!H342</f>
        <v>0.41</v>
      </c>
      <c r="I342">
        <f>'001- CPU Utilization'!I342</f>
        <v>73.290000000000006</v>
      </c>
      <c r="J342">
        <f>VLOOKUP('000 - Consolidated'!$A342,'002 - Memory Utilization'!$A$2:$I$1012,7)</f>
        <v>22.44</v>
      </c>
      <c r="K342">
        <f>VLOOKUP('000 - Consolidated'!$A342,'002 - Memory Utilization'!$A$2:$I$1012,8)</f>
        <v>7.76</v>
      </c>
      <c r="L342">
        <f>VLOOKUP('000 - Consolidated'!$A342,'002 - Memory Utilization'!$A$2:$I$1012,9)</f>
        <v>32.36</v>
      </c>
      <c r="M342" t="str">
        <f>VLOOKUP('000 - Consolidated'!$A342,'003 - Storage Utilization'!$A$2:$I$1012,2)</f>
        <v>Microsoft Windows Server 2012 R2 Standard</v>
      </c>
      <c r="N342">
        <f>VLOOKUP('000 - Consolidated'!$A342,'003 - Storage Utilization'!$A$2:$I$1012,3)</f>
        <v>560</v>
      </c>
      <c r="O342">
        <f>VLOOKUP('000 - Consolidated'!$A342,'003 - Storage Utilization'!$A$2:$I$1012,4)</f>
        <v>512</v>
      </c>
      <c r="P342">
        <f>VLOOKUP('000 - Consolidated'!$A342,'003 - Storage Utilization'!$A$2:$I$1012,5)</f>
        <v>48</v>
      </c>
      <c r="Q342">
        <f>VLOOKUP('000 - Consolidated'!$A342,'003 - Storage Utilization'!$A$2:$I$1012,6)</f>
        <v>16</v>
      </c>
      <c r="R342">
        <f>VLOOKUP('000 - Consolidated'!$A342,'003 - Storage Utilization'!$A$2:$I$1012,7)</f>
        <v>2</v>
      </c>
      <c r="S342">
        <f>VLOOKUP('000 - Consolidated'!$A342,'003 - Storage Utilization'!$A$2:$I$1012,8)</f>
        <v>2</v>
      </c>
    </row>
    <row r="343" spans="1:19" x14ac:dyDescent="0.25">
      <c r="A343" t="str">
        <f>'001- CPU Utilization'!A343</f>
        <v>e75l0210</v>
      </c>
      <c r="B343" t="str">
        <f>'001- CPU Utilization'!B343</f>
        <v>E75L0210.lfad.lfnet.se</v>
      </c>
      <c r="C343" t="str">
        <f>'001- CPU Utilization'!C343</f>
        <v>Projekt</v>
      </c>
      <c r="D343" t="str">
        <f>'001- CPU Utilization'!D343</f>
        <v>AT</v>
      </c>
      <c r="E343" t="str">
        <f>'001- CPU Utilization'!E343</f>
        <v>HGM(Agria)</v>
      </c>
      <c r="F343" t="str">
        <f>'001- CPU Utilization'!F343</f>
        <v xml:space="preserve">Virtual </v>
      </c>
      <c r="G343">
        <f>'001- CPU Utilization'!G343</f>
        <v>1.1200000000000001</v>
      </c>
      <c r="H343">
        <f>'001- CPU Utilization'!H343</f>
        <v>0.4</v>
      </c>
      <c r="I343">
        <f>'001- CPU Utilization'!I343</f>
        <v>78.650000000000006</v>
      </c>
      <c r="J343">
        <f>VLOOKUP('000 - Consolidated'!$A343,'002 - Memory Utilization'!$A$2:$I$1012,7)</f>
        <v>26.18</v>
      </c>
      <c r="K343">
        <f>VLOOKUP('000 - Consolidated'!$A343,'002 - Memory Utilization'!$A$2:$I$1012,8)</f>
        <v>6.52</v>
      </c>
      <c r="L343">
        <f>VLOOKUP('000 - Consolidated'!$A343,'002 - Memory Utilization'!$A$2:$I$1012,9)</f>
        <v>46.58</v>
      </c>
      <c r="M343" t="str">
        <f>VLOOKUP('000 - Consolidated'!$A343,'003 - Storage Utilization'!$A$2:$I$1012,2)</f>
        <v>Microsoft Windows Server 2012 R2 Standard</v>
      </c>
      <c r="N343">
        <f>VLOOKUP('000 - Consolidated'!$A343,'003 - Storage Utilization'!$A$2:$I$1012,3)</f>
        <v>100</v>
      </c>
      <c r="O343">
        <f>VLOOKUP('000 - Consolidated'!$A343,'003 - Storage Utilization'!$A$2:$I$1012,4)</f>
        <v>70</v>
      </c>
      <c r="P343">
        <f>VLOOKUP('000 - Consolidated'!$A343,'003 - Storage Utilization'!$A$2:$I$1012,5)</f>
        <v>30</v>
      </c>
      <c r="Q343">
        <f>VLOOKUP('000 - Consolidated'!$A343,'003 - Storage Utilization'!$A$2:$I$1012,6)</f>
        <v>16</v>
      </c>
      <c r="R343">
        <f>VLOOKUP('000 - Consolidated'!$A343,'003 - Storage Utilization'!$A$2:$I$1012,7)</f>
        <v>1</v>
      </c>
      <c r="S343">
        <f>VLOOKUP('000 - Consolidated'!$A343,'003 - Storage Utilization'!$A$2:$I$1012,8)</f>
        <v>4</v>
      </c>
    </row>
    <row r="344" spans="1:19" x14ac:dyDescent="0.25">
      <c r="A344" t="str">
        <f>'001- CPU Utilization'!A344</f>
        <v>e75l0211</v>
      </c>
      <c r="B344" t="str">
        <f>'001- CPU Utilization'!B344</f>
        <v>E75L0211.lfad.lfnet.se</v>
      </c>
      <c r="C344" t="str">
        <f>'001- CPU Utilization'!C344</f>
        <v>Projekt</v>
      </c>
      <c r="D344" t="str">
        <f>'001- CPU Utilization'!D344</f>
        <v>AT</v>
      </c>
      <c r="E344" t="str">
        <f>'001- CPU Utilization'!E344</f>
        <v>HGM(Agria)</v>
      </c>
      <c r="F344" t="str">
        <f>'001- CPU Utilization'!F344</f>
        <v xml:space="preserve">Virtual </v>
      </c>
      <c r="G344">
        <f>'001- CPU Utilization'!G344</f>
        <v>1</v>
      </c>
      <c r="H344">
        <f>'001- CPU Utilization'!H344</f>
        <v>0.48</v>
      </c>
      <c r="I344">
        <f>'001- CPU Utilization'!I344</f>
        <v>79.66</v>
      </c>
      <c r="J344">
        <f>VLOOKUP('000 - Consolidated'!$A344,'002 - Memory Utilization'!$A$2:$I$1012,7)</f>
        <v>19.420000000000002</v>
      </c>
      <c r="K344">
        <f>VLOOKUP('000 - Consolidated'!$A344,'002 - Memory Utilization'!$A$2:$I$1012,8)</f>
        <v>7.07</v>
      </c>
      <c r="L344">
        <f>VLOOKUP('000 - Consolidated'!$A344,'002 - Memory Utilization'!$A$2:$I$1012,9)</f>
        <v>31.08</v>
      </c>
      <c r="M344" t="str">
        <f>VLOOKUP('000 - Consolidated'!$A344,'003 - Storage Utilization'!$A$2:$I$1012,2)</f>
        <v>Microsoft Windows Server 2012 R2 Standard</v>
      </c>
      <c r="N344">
        <f>VLOOKUP('000 - Consolidated'!$A344,'003 - Storage Utilization'!$A$2:$I$1012,3)</f>
        <v>1000</v>
      </c>
      <c r="O344">
        <f>VLOOKUP('000 - Consolidated'!$A344,'003 - Storage Utilization'!$A$2:$I$1012,4)</f>
        <v>947</v>
      </c>
      <c r="P344">
        <f>VLOOKUP('000 - Consolidated'!$A344,'003 - Storage Utilization'!$A$2:$I$1012,5)</f>
        <v>53</v>
      </c>
      <c r="Q344">
        <f>VLOOKUP('000 - Consolidated'!$A344,'003 - Storage Utilization'!$A$2:$I$1012,6)</f>
        <v>128</v>
      </c>
      <c r="R344">
        <f>VLOOKUP('000 - Consolidated'!$A344,'003 - Storage Utilization'!$A$2:$I$1012,7)</f>
        <v>2</v>
      </c>
      <c r="S344">
        <f>VLOOKUP('000 - Consolidated'!$A344,'003 - Storage Utilization'!$A$2:$I$1012,8)</f>
        <v>8</v>
      </c>
    </row>
    <row r="345" spans="1:19" x14ac:dyDescent="0.25">
      <c r="A345" t="str">
        <f>'001- CPU Utilization'!A345</f>
        <v>E75L0212</v>
      </c>
      <c r="B345" t="str">
        <f>'001- CPU Utilization'!B345</f>
        <v>E75L0212.lfad.lfnet.se</v>
      </c>
      <c r="C345" t="str">
        <f>'001- CPU Utilization'!C345</f>
        <v>Stöd applikationsutveckling</v>
      </c>
      <c r="D345" t="str">
        <f>'001- CPU Utilization'!D345</f>
        <v>PROD</v>
      </c>
      <c r="E345" t="str">
        <f>'001- CPU Utilization'!E345</f>
        <v>MUMs</v>
      </c>
      <c r="F345" t="str">
        <f>'001- CPU Utilization'!F345</f>
        <v xml:space="preserve">Virtual </v>
      </c>
      <c r="G345">
        <f>'001- CPU Utilization'!G345</f>
        <v>0.28999999999999998</v>
      </c>
      <c r="H345">
        <f>'001- CPU Utilization'!H345</f>
        <v>0.15</v>
      </c>
      <c r="I345">
        <f>'001- CPU Utilization'!I345</f>
        <v>37.159999999999997</v>
      </c>
      <c r="J345">
        <f>VLOOKUP('000 - Consolidated'!$A345,'002 - Memory Utilization'!$A$2:$I$1012,7)</f>
        <v>4.9400000000000004</v>
      </c>
      <c r="K345">
        <f>VLOOKUP('000 - Consolidated'!$A345,'002 - Memory Utilization'!$A$2:$I$1012,8)</f>
        <v>4.09</v>
      </c>
      <c r="L345">
        <f>VLOOKUP('000 - Consolidated'!$A345,'002 - Memory Utilization'!$A$2:$I$1012,9)</f>
        <v>8.2899999999999991</v>
      </c>
      <c r="M345" t="str">
        <f>VLOOKUP('000 - Consolidated'!$A345,'003 - Storage Utilization'!$A$2:$I$1012,2)</f>
        <v>Microsoft Windows Server 2012 R2 Standard</v>
      </c>
      <c r="N345">
        <f>VLOOKUP('000 - Consolidated'!$A345,'003 - Storage Utilization'!$A$2:$I$1012,3)</f>
        <v>160</v>
      </c>
      <c r="O345">
        <f>VLOOKUP('000 - Consolidated'!$A345,'003 - Storage Utilization'!$A$2:$I$1012,4)</f>
        <v>126</v>
      </c>
      <c r="P345">
        <f>VLOOKUP('000 - Consolidated'!$A345,'003 - Storage Utilization'!$A$2:$I$1012,5)</f>
        <v>34</v>
      </c>
      <c r="Q345">
        <f>VLOOKUP('000 - Consolidated'!$A345,'003 - Storage Utilization'!$A$2:$I$1012,6)</f>
        <v>32</v>
      </c>
      <c r="R345">
        <f>VLOOKUP('000 - Consolidated'!$A345,'003 - Storage Utilization'!$A$2:$I$1012,7)</f>
        <v>2</v>
      </c>
      <c r="S345">
        <f>VLOOKUP('000 - Consolidated'!$A345,'003 - Storage Utilization'!$A$2:$I$1012,8)</f>
        <v>4</v>
      </c>
    </row>
    <row r="346" spans="1:19" x14ac:dyDescent="0.25">
      <c r="A346" t="str">
        <f>'001- CPU Utilization'!A346</f>
        <v>e75l0213</v>
      </c>
      <c r="B346" t="str">
        <f>'001- CPU Utilization'!B346</f>
        <v>E75L0213.lfad.lfnet.se</v>
      </c>
      <c r="C346" t="str">
        <f>'001- CPU Utilization'!C346</f>
        <v>Stöd applikationsutveckling</v>
      </c>
      <c r="D346" t="str">
        <f>'001- CPU Utilization'!D346</f>
        <v>PROD</v>
      </c>
      <c r="E346" t="str">
        <f>'001- CPU Utilization'!E346</f>
        <v>MUMs</v>
      </c>
      <c r="F346" t="str">
        <f>'001- CPU Utilization'!F346</f>
        <v xml:space="preserve">Virtual </v>
      </c>
      <c r="G346">
        <f>'001- CPU Utilization'!G346</f>
        <v>1.03</v>
      </c>
      <c r="H346">
        <f>'001- CPU Utilization'!H346</f>
        <v>0.1</v>
      </c>
      <c r="I346">
        <f>'001- CPU Utilization'!I346</f>
        <v>89.5</v>
      </c>
      <c r="J346">
        <f>VLOOKUP('000 - Consolidated'!$A346,'002 - Memory Utilization'!$A$2:$I$1012,7)</f>
        <v>67.25</v>
      </c>
      <c r="K346">
        <f>VLOOKUP('000 - Consolidated'!$A346,'002 - Memory Utilization'!$A$2:$I$1012,8)</f>
        <v>4.5</v>
      </c>
      <c r="L346">
        <f>VLOOKUP('000 - Consolidated'!$A346,'002 - Memory Utilization'!$A$2:$I$1012,9)</f>
        <v>72.16</v>
      </c>
      <c r="M346" t="str">
        <f>VLOOKUP('000 - Consolidated'!$A346,'003 - Storage Utilization'!$A$2:$I$1012,2)</f>
        <v>Microsoft Windows Server 2012 R2 Standard</v>
      </c>
      <c r="N346">
        <f>VLOOKUP('000 - Consolidated'!$A346,'003 - Storage Utilization'!$A$2:$I$1012,3)</f>
        <v>160</v>
      </c>
      <c r="O346">
        <f>VLOOKUP('000 - Consolidated'!$A346,'003 - Storage Utilization'!$A$2:$I$1012,4)</f>
        <v>47</v>
      </c>
      <c r="P346">
        <f>VLOOKUP('000 - Consolidated'!$A346,'003 - Storage Utilization'!$A$2:$I$1012,5)</f>
        <v>113</v>
      </c>
      <c r="Q346">
        <f>VLOOKUP('000 - Consolidated'!$A346,'003 - Storage Utilization'!$A$2:$I$1012,6)</f>
        <v>32</v>
      </c>
      <c r="R346">
        <f>VLOOKUP('000 - Consolidated'!$A346,'003 - Storage Utilization'!$A$2:$I$1012,7)</f>
        <v>2</v>
      </c>
      <c r="S346">
        <f>VLOOKUP('000 - Consolidated'!$A346,'003 - Storage Utilization'!$A$2:$I$1012,8)</f>
        <v>2</v>
      </c>
    </row>
    <row r="347" spans="1:19" x14ac:dyDescent="0.25">
      <c r="A347" t="str">
        <f>'001- CPU Utilization'!A347</f>
        <v>E75L0215</v>
      </c>
      <c r="B347" t="str">
        <f>'001- CPU Utilization'!B347</f>
        <v>E75L0215.lfad.lfnet.se</v>
      </c>
      <c r="C347" t="str">
        <f>'001- CPU Utilization'!C347</f>
        <v>HCL</v>
      </c>
      <c r="D347" t="str">
        <f>'001- CPU Utilization'!D347</f>
        <v>PROD</v>
      </c>
      <c r="E347" t="str">
        <f>'001- CPU Utilization'!E347</f>
        <v>McAfee EPO OSS server</v>
      </c>
      <c r="F347" t="str">
        <f>'001- CPU Utilization'!F347</f>
        <v>Virtual</v>
      </c>
      <c r="G347">
        <f>'001- CPU Utilization'!G347</f>
        <v>0.49</v>
      </c>
      <c r="H347">
        <f>'001- CPU Utilization'!H347</f>
        <v>0.27</v>
      </c>
      <c r="I347">
        <f>'001- CPU Utilization'!I347</f>
        <v>72.209999999999994</v>
      </c>
      <c r="J347">
        <f>VLOOKUP('000 - Consolidated'!$A347,'002 - Memory Utilization'!$A$2:$I$1012,7)</f>
        <v>7.86</v>
      </c>
      <c r="K347">
        <f>VLOOKUP('000 - Consolidated'!$A347,'002 - Memory Utilization'!$A$2:$I$1012,8)</f>
        <v>5.29</v>
      </c>
      <c r="L347">
        <f>VLOOKUP('000 - Consolidated'!$A347,'002 - Memory Utilization'!$A$2:$I$1012,9)</f>
        <v>14.2</v>
      </c>
      <c r="M347" t="str">
        <f>VLOOKUP('000 - Consolidated'!$A347,'003 - Storage Utilization'!$A$2:$I$1012,2)</f>
        <v>Microsoft Windows Server 2012 R2 Standard</v>
      </c>
      <c r="N347">
        <f>VLOOKUP('000 - Consolidated'!$A347,'003 - Storage Utilization'!$A$2:$I$1012,3)</f>
        <v>120</v>
      </c>
      <c r="O347">
        <f>VLOOKUP('000 - Consolidated'!$A347,'003 - Storage Utilization'!$A$2:$I$1012,4)</f>
        <v>98</v>
      </c>
      <c r="P347">
        <f>VLOOKUP('000 - Consolidated'!$A347,'003 - Storage Utilization'!$A$2:$I$1012,5)</f>
        <v>22</v>
      </c>
      <c r="Q347">
        <f>VLOOKUP('000 - Consolidated'!$A347,'003 - Storage Utilization'!$A$2:$I$1012,6)</f>
        <v>8</v>
      </c>
      <c r="R347">
        <f>VLOOKUP('000 - Consolidated'!$A347,'003 - Storage Utilization'!$A$2:$I$1012,7)</f>
        <v>2</v>
      </c>
      <c r="S347">
        <f>VLOOKUP('000 - Consolidated'!$A347,'003 - Storage Utilization'!$A$2:$I$1012,8)</f>
        <v>2</v>
      </c>
    </row>
    <row r="348" spans="1:19" x14ac:dyDescent="0.25">
      <c r="A348" t="str">
        <f>'001- CPU Utilization'!A348</f>
        <v>E75L0216</v>
      </c>
      <c r="B348" t="str">
        <f>'001- CPU Utilization'!B348</f>
        <v>E75L0216.lfad.lfnet.se</v>
      </c>
      <c r="C348" t="str">
        <f>'001- CPU Utilization'!C348</f>
        <v>HCL</v>
      </c>
      <c r="D348" t="str">
        <f>'001- CPU Utilization'!D348</f>
        <v>PROD</v>
      </c>
      <c r="E348" t="str">
        <f>'001- CPU Utilization'!E348</f>
        <v>McAfee EPO OSS server</v>
      </c>
      <c r="F348" t="str">
        <f>'001- CPU Utilization'!F348</f>
        <v>Virtual</v>
      </c>
      <c r="G348">
        <f>'001- CPU Utilization'!G348</f>
        <v>0.5</v>
      </c>
      <c r="H348">
        <f>'001- CPU Utilization'!H348</f>
        <v>0.28000000000000003</v>
      </c>
      <c r="I348">
        <f>'001- CPU Utilization'!I348</f>
        <v>57.16</v>
      </c>
      <c r="J348">
        <f>VLOOKUP('000 - Consolidated'!$A348,'002 - Memory Utilization'!$A$2:$I$1012,7)</f>
        <v>8.41</v>
      </c>
      <c r="K348">
        <f>VLOOKUP('000 - Consolidated'!$A348,'002 - Memory Utilization'!$A$2:$I$1012,8)</f>
        <v>5.53</v>
      </c>
      <c r="L348">
        <f>VLOOKUP('000 - Consolidated'!$A348,'002 - Memory Utilization'!$A$2:$I$1012,9)</f>
        <v>12.55</v>
      </c>
      <c r="M348" t="str">
        <f>VLOOKUP('000 - Consolidated'!$A348,'003 - Storage Utilization'!$A$2:$I$1012,2)</f>
        <v>Microsoft Windows Server 2012 R2 Standard</v>
      </c>
      <c r="N348">
        <f>VLOOKUP('000 - Consolidated'!$A348,'003 - Storage Utilization'!$A$2:$I$1012,3)</f>
        <v>120</v>
      </c>
      <c r="O348">
        <f>VLOOKUP('000 - Consolidated'!$A348,'003 - Storage Utilization'!$A$2:$I$1012,4)</f>
        <v>98</v>
      </c>
      <c r="P348">
        <f>VLOOKUP('000 - Consolidated'!$A348,'003 - Storage Utilization'!$A$2:$I$1012,5)</f>
        <v>22</v>
      </c>
      <c r="Q348">
        <f>VLOOKUP('000 - Consolidated'!$A348,'003 - Storage Utilization'!$A$2:$I$1012,6)</f>
        <v>8</v>
      </c>
      <c r="R348">
        <f>VLOOKUP('000 - Consolidated'!$A348,'003 - Storage Utilization'!$A$2:$I$1012,7)</f>
        <v>2</v>
      </c>
      <c r="S348">
        <f>VLOOKUP('000 - Consolidated'!$A348,'003 - Storage Utilization'!$A$2:$I$1012,8)</f>
        <v>2</v>
      </c>
    </row>
    <row r="349" spans="1:19" x14ac:dyDescent="0.25">
      <c r="A349" t="str">
        <f>'001- CPU Utilization'!A349</f>
        <v>E75L0217</v>
      </c>
      <c r="B349" t="str">
        <f>'001- CPU Utilization'!B349</f>
        <v>E75L0217.lfad.lfnet.se</v>
      </c>
      <c r="C349" t="str">
        <f>'001- CPU Utilization'!C349</f>
        <v>HCL</v>
      </c>
      <c r="D349" t="str">
        <f>'001- CPU Utilization'!D349</f>
        <v>PROD</v>
      </c>
      <c r="E349" t="str">
        <f>'001- CPU Utilization'!E349</f>
        <v>McAfee EPO OSS server</v>
      </c>
      <c r="F349" t="str">
        <f>'001- CPU Utilization'!F349</f>
        <v>Virtual</v>
      </c>
      <c r="G349">
        <f>'001- CPU Utilization'!G349</f>
        <v>0.49</v>
      </c>
      <c r="H349">
        <f>'001- CPU Utilization'!H349</f>
        <v>0.28000000000000003</v>
      </c>
      <c r="I349">
        <f>'001- CPU Utilization'!I349</f>
        <v>51.52</v>
      </c>
      <c r="J349">
        <f>VLOOKUP('000 - Consolidated'!$A349,'002 - Memory Utilization'!$A$2:$I$1012,7)</f>
        <v>8.41</v>
      </c>
      <c r="K349">
        <f>VLOOKUP('000 - Consolidated'!$A349,'002 - Memory Utilization'!$A$2:$I$1012,8)</f>
        <v>5.5</v>
      </c>
      <c r="L349">
        <f>VLOOKUP('000 - Consolidated'!$A349,'002 - Memory Utilization'!$A$2:$I$1012,9)</f>
        <v>13.32</v>
      </c>
      <c r="M349" t="str">
        <f>VLOOKUP('000 - Consolidated'!$A349,'003 - Storage Utilization'!$A$2:$I$1012,2)</f>
        <v>Microsoft Windows Server 2012 R2 Standard</v>
      </c>
      <c r="N349">
        <f>VLOOKUP('000 - Consolidated'!$A349,'003 - Storage Utilization'!$A$2:$I$1012,3)</f>
        <v>120</v>
      </c>
      <c r="O349">
        <f>VLOOKUP('000 - Consolidated'!$A349,'003 - Storage Utilization'!$A$2:$I$1012,4)</f>
        <v>98</v>
      </c>
      <c r="P349">
        <f>VLOOKUP('000 - Consolidated'!$A349,'003 - Storage Utilization'!$A$2:$I$1012,5)</f>
        <v>22</v>
      </c>
      <c r="Q349">
        <f>VLOOKUP('000 - Consolidated'!$A349,'003 - Storage Utilization'!$A$2:$I$1012,6)</f>
        <v>8</v>
      </c>
      <c r="R349">
        <f>VLOOKUP('000 - Consolidated'!$A349,'003 - Storage Utilization'!$A$2:$I$1012,7)</f>
        <v>2</v>
      </c>
      <c r="S349">
        <f>VLOOKUP('000 - Consolidated'!$A349,'003 - Storage Utilization'!$A$2:$I$1012,8)</f>
        <v>2</v>
      </c>
    </row>
    <row r="350" spans="1:19" x14ac:dyDescent="0.25">
      <c r="A350" t="str">
        <f>'001- CPU Utilization'!A350</f>
        <v>E75L0218</v>
      </c>
      <c r="B350" t="str">
        <f>'001- CPU Utilization'!B350</f>
        <v>E75L0218.lfad.lfnet.se</v>
      </c>
      <c r="C350" t="str">
        <f>'001- CPU Utilization'!C350</f>
        <v>IT Arbetsplats</v>
      </c>
      <c r="D350" t="str">
        <f>'001- CPU Utilization'!D350</f>
        <v>PROD</v>
      </c>
      <c r="E350" t="str">
        <f>'001- CPU Utilization'!E350</f>
        <v>VDI</v>
      </c>
      <c r="F350" t="str">
        <f>'001- CPU Utilization'!F350</f>
        <v>Virtual</v>
      </c>
      <c r="G350">
        <f>'001- CPU Utilization'!G350</f>
        <v>0.51</v>
      </c>
      <c r="H350">
        <f>'001- CPU Utilization'!H350</f>
        <v>0.28000000000000003</v>
      </c>
      <c r="I350">
        <f>'001- CPU Utilization'!I350</f>
        <v>45.77</v>
      </c>
      <c r="J350">
        <f>VLOOKUP('000 - Consolidated'!$A350,'002 - Memory Utilization'!$A$2:$I$1012,7)</f>
        <v>5.97</v>
      </c>
      <c r="K350">
        <f>VLOOKUP('000 - Consolidated'!$A350,'002 - Memory Utilization'!$A$2:$I$1012,8)</f>
        <v>4.7</v>
      </c>
      <c r="L350">
        <f>VLOOKUP('000 - Consolidated'!$A350,'002 - Memory Utilization'!$A$2:$I$1012,9)</f>
        <v>10.61</v>
      </c>
      <c r="M350" t="str">
        <f>VLOOKUP('000 - Consolidated'!$A350,'003 - Storage Utilization'!$A$2:$I$1012,2)</f>
        <v>Microsoft Windows Server 2012 R2 Standard</v>
      </c>
      <c r="N350">
        <f>VLOOKUP('000 - Consolidated'!$A350,'003 - Storage Utilization'!$A$2:$I$1012,3)</f>
        <v>80</v>
      </c>
      <c r="O350">
        <f>VLOOKUP('000 - Consolidated'!$A350,'003 - Storage Utilization'!$A$2:$I$1012,4)</f>
        <v>54</v>
      </c>
      <c r="P350">
        <f>VLOOKUP('000 - Consolidated'!$A350,'003 - Storage Utilization'!$A$2:$I$1012,5)</f>
        <v>26</v>
      </c>
      <c r="Q350">
        <f>VLOOKUP('000 - Consolidated'!$A350,'003 - Storage Utilization'!$A$2:$I$1012,6)</f>
        <v>12</v>
      </c>
      <c r="R350">
        <f>VLOOKUP('000 - Consolidated'!$A350,'003 - Storage Utilization'!$A$2:$I$1012,7)</f>
        <v>1</v>
      </c>
      <c r="S350">
        <f>VLOOKUP('000 - Consolidated'!$A350,'003 - Storage Utilization'!$A$2:$I$1012,8)</f>
        <v>4</v>
      </c>
    </row>
    <row r="351" spans="1:19" x14ac:dyDescent="0.25">
      <c r="A351" t="str">
        <f>'001- CPU Utilization'!A351</f>
        <v>e75l0219</v>
      </c>
      <c r="B351" t="str">
        <f>'001- CPU Utilization'!B351</f>
        <v>E75L0219.lfad.lfnet.se</v>
      </c>
      <c r="C351" t="str">
        <f>'001- CPU Utilization'!C351</f>
        <v>IT Arbetsplats</v>
      </c>
      <c r="D351" t="str">
        <f>'001- CPU Utilization'!D351</f>
        <v>PROD</v>
      </c>
      <c r="E351" t="str">
        <f>'001- CPU Utilization'!E351</f>
        <v>VDI</v>
      </c>
      <c r="F351" t="str">
        <f>'001- CPU Utilization'!F351</f>
        <v>Virtual</v>
      </c>
      <c r="G351">
        <f>'001- CPU Utilization'!G351</f>
        <v>0.53</v>
      </c>
      <c r="H351">
        <f>'001- CPU Utilization'!H351</f>
        <v>0.27</v>
      </c>
      <c r="I351">
        <f>'001- CPU Utilization'!I351</f>
        <v>38.86</v>
      </c>
      <c r="J351">
        <f>VLOOKUP('000 - Consolidated'!$A351,'002 - Memory Utilization'!$A$2:$I$1012,7)</f>
        <v>5.92</v>
      </c>
      <c r="K351">
        <f>VLOOKUP('000 - Consolidated'!$A351,'002 - Memory Utilization'!$A$2:$I$1012,8)</f>
        <v>4.84</v>
      </c>
      <c r="L351">
        <f>VLOOKUP('000 - Consolidated'!$A351,'002 - Memory Utilization'!$A$2:$I$1012,9)</f>
        <v>10.19</v>
      </c>
      <c r="M351" t="str">
        <f>VLOOKUP('000 - Consolidated'!$A351,'003 - Storage Utilization'!$A$2:$I$1012,2)</f>
        <v>Microsoft Windows Server 2012 R2 Standard</v>
      </c>
      <c r="N351">
        <f>VLOOKUP('000 - Consolidated'!$A351,'003 - Storage Utilization'!$A$2:$I$1012,3)</f>
        <v>80</v>
      </c>
      <c r="O351">
        <f>VLOOKUP('000 - Consolidated'!$A351,'003 - Storage Utilization'!$A$2:$I$1012,4)</f>
        <v>54</v>
      </c>
      <c r="P351">
        <f>VLOOKUP('000 - Consolidated'!$A351,'003 - Storage Utilization'!$A$2:$I$1012,5)</f>
        <v>26</v>
      </c>
      <c r="Q351">
        <f>VLOOKUP('000 - Consolidated'!$A351,'003 - Storage Utilization'!$A$2:$I$1012,6)</f>
        <v>12</v>
      </c>
      <c r="R351">
        <f>VLOOKUP('000 - Consolidated'!$A351,'003 - Storage Utilization'!$A$2:$I$1012,7)</f>
        <v>1</v>
      </c>
      <c r="S351">
        <f>VLOOKUP('000 - Consolidated'!$A351,'003 - Storage Utilization'!$A$2:$I$1012,8)</f>
        <v>4</v>
      </c>
    </row>
    <row r="352" spans="1:19" x14ac:dyDescent="0.25">
      <c r="A352" t="str">
        <f>'001- CPU Utilization'!A352</f>
        <v>E75L0220</v>
      </c>
      <c r="B352" t="str">
        <f>'001- CPU Utilization'!B352</f>
        <v>E75L0220.lfad.lfnet.se</v>
      </c>
      <c r="C352" t="str">
        <f>'001- CPU Utilization'!C352</f>
        <v>#N/A</v>
      </c>
      <c r="D352" t="str">
        <f>'001- CPU Utilization'!D352</f>
        <v>AT</v>
      </c>
      <c r="E352" t="str">
        <f>'001- CPU Utilization'!E352</f>
        <v>#N/A</v>
      </c>
      <c r="F352" t="str">
        <f>'001- CPU Utilization'!F352</f>
        <v>Virtual</v>
      </c>
      <c r="G352">
        <f>'001- CPU Utilization'!G352</f>
        <v>0.88</v>
      </c>
      <c r="H352">
        <f>'001- CPU Utilization'!H352</f>
        <v>0.55000000000000004</v>
      </c>
      <c r="I352">
        <f>'001- CPU Utilization'!I352</f>
        <v>71.319999999999993</v>
      </c>
      <c r="J352">
        <f>VLOOKUP('000 - Consolidated'!$A352,'002 - Memory Utilization'!$A$2:$I$1012,7)</f>
        <v>7.53</v>
      </c>
      <c r="K352">
        <f>VLOOKUP('000 - Consolidated'!$A352,'002 - Memory Utilization'!$A$2:$I$1012,8)</f>
        <v>5.63</v>
      </c>
      <c r="L352">
        <f>VLOOKUP('000 - Consolidated'!$A352,'002 - Memory Utilization'!$A$2:$I$1012,9)</f>
        <v>14.12</v>
      </c>
      <c r="M352" t="str">
        <f>VLOOKUP('000 - Consolidated'!$A352,'003 - Storage Utilization'!$A$2:$I$1012,2)</f>
        <v>Microsoft Windows Server 2012 R2 Standard</v>
      </c>
      <c r="N352">
        <f>VLOOKUP('000 - Consolidated'!$A352,'003 - Storage Utilization'!$A$2:$I$1012,3)</f>
        <v>260</v>
      </c>
      <c r="O352">
        <f>VLOOKUP('000 - Consolidated'!$A352,'003 - Storage Utilization'!$A$2:$I$1012,4)</f>
        <v>238</v>
      </c>
      <c r="P352">
        <f>VLOOKUP('000 - Consolidated'!$A352,'003 - Storage Utilization'!$A$2:$I$1012,5)</f>
        <v>22</v>
      </c>
      <c r="Q352">
        <f>VLOOKUP('000 - Consolidated'!$A352,'003 - Storage Utilization'!$A$2:$I$1012,6)</f>
        <v>16</v>
      </c>
      <c r="R352">
        <f>VLOOKUP('000 - Consolidated'!$A352,'003 - Storage Utilization'!$A$2:$I$1012,7)</f>
        <v>1</v>
      </c>
      <c r="S352">
        <f>VLOOKUP('000 - Consolidated'!$A352,'003 - Storage Utilization'!$A$2:$I$1012,8)</f>
        <v>2</v>
      </c>
    </row>
    <row r="353" spans="1:19" x14ac:dyDescent="0.25">
      <c r="A353" t="str">
        <f>'001- CPU Utilization'!A353</f>
        <v>e75l0221</v>
      </c>
      <c r="B353" t="str">
        <f>'001- CPU Utilization'!B353</f>
        <v>E75L0221.lfad.lfnet.se</v>
      </c>
      <c r="C353" t="str">
        <f>'001- CPU Utilization'!C353</f>
        <v>#N/A</v>
      </c>
      <c r="D353" t="str">
        <f>'001- CPU Utilization'!D353</f>
        <v>AT</v>
      </c>
      <c r="E353" t="str">
        <f>'001- CPU Utilization'!E353</f>
        <v>#N/A</v>
      </c>
      <c r="F353" t="str">
        <f>'001- CPU Utilization'!F353</f>
        <v>Virtual</v>
      </c>
      <c r="G353">
        <f>'001- CPU Utilization'!G353</f>
        <v>0.67</v>
      </c>
      <c r="H353">
        <f>'001- CPU Utilization'!H353</f>
        <v>0.34</v>
      </c>
      <c r="I353">
        <f>'001- CPU Utilization'!I353</f>
        <v>45.32</v>
      </c>
      <c r="J353">
        <f>VLOOKUP('000 - Consolidated'!$A353,'002 - Memory Utilization'!$A$2:$I$1012,7)</f>
        <v>21.26</v>
      </c>
      <c r="K353">
        <f>VLOOKUP('000 - Consolidated'!$A353,'002 - Memory Utilization'!$A$2:$I$1012,8)</f>
        <v>7.55</v>
      </c>
      <c r="L353">
        <f>VLOOKUP('000 - Consolidated'!$A353,'002 - Memory Utilization'!$A$2:$I$1012,9)</f>
        <v>36.700000000000003</v>
      </c>
      <c r="M353" t="str">
        <f>VLOOKUP('000 - Consolidated'!$A353,'003 - Storage Utilization'!$A$2:$I$1012,2)</f>
        <v>Microsoft Windows Server 2012 R2 Standard</v>
      </c>
      <c r="N353">
        <f>VLOOKUP('000 - Consolidated'!$A353,'003 - Storage Utilization'!$A$2:$I$1012,3)</f>
        <v>260</v>
      </c>
      <c r="O353">
        <f>VLOOKUP('000 - Consolidated'!$A353,'003 - Storage Utilization'!$A$2:$I$1012,4)</f>
        <v>215</v>
      </c>
      <c r="P353">
        <f>VLOOKUP('000 - Consolidated'!$A353,'003 - Storage Utilization'!$A$2:$I$1012,5)</f>
        <v>45</v>
      </c>
      <c r="Q353">
        <f>VLOOKUP('000 - Consolidated'!$A353,'003 - Storage Utilization'!$A$2:$I$1012,6)</f>
        <v>16</v>
      </c>
      <c r="R353">
        <f>VLOOKUP('000 - Consolidated'!$A353,'003 - Storage Utilization'!$A$2:$I$1012,7)</f>
        <v>1</v>
      </c>
      <c r="S353">
        <f>VLOOKUP('000 - Consolidated'!$A353,'003 - Storage Utilization'!$A$2:$I$1012,8)</f>
        <v>4</v>
      </c>
    </row>
    <row r="354" spans="1:19" x14ac:dyDescent="0.25">
      <c r="A354" t="str">
        <f>'001- CPU Utilization'!A354</f>
        <v>e75l0236</v>
      </c>
      <c r="B354" t="str">
        <f>'001- CPU Utilization'!B354</f>
        <v>E75L0236.lfad.lfnet.se</v>
      </c>
      <c r="C354" t="str">
        <f>'001- CPU Utilization'!C354</f>
        <v>Säkerhet &amp; Behörighet</v>
      </c>
      <c r="D354" t="str">
        <f>'001- CPU Utilization'!D354</f>
        <v>PROD</v>
      </c>
      <c r="E354" t="str">
        <f>'001- CPU Utilization'!E354</f>
        <v>LIAM</v>
      </c>
      <c r="F354" t="str">
        <f>'001- CPU Utilization'!F354</f>
        <v xml:space="preserve">Virtual </v>
      </c>
      <c r="G354">
        <f>'001- CPU Utilization'!G354</f>
        <v>10.33</v>
      </c>
      <c r="H354">
        <f>'001- CPU Utilization'!H354</f>
        <v>1.52</v>
      </c>
      <c r="I354">
        <f>'001- CPU Utilization'!I354</f>
        <v>82.74</v>
      </c>
      <c r="J354">
        <f>VLOOKUP('000 - Consolidated'!$A354,'002 - Memory Utilization'!$A$2:$I$1012,7)</f>
        <v>63.6</v>
      </c>
      <c r="K354">
        <f>VLOOKUP('000 - Consolidated'!$A354,'002 - Memory Utilization'!$A$2:$I$1012,8)</f>
        <v>10.31</v>
      </c>
      <c r="L354">
        <f>VLOOKUP('000 - Consolidated'!$A354,'002 - Memory Utilization'!$A$2:$I$1012,9)</f>
        <v>77</v>
      </c>
      <c r="M354" t="str">
        <f>VLOOKUP('000 - Consolidated'!$A354,'003 - Storage Utilization'!$A$2:$I$1012,2)</f>
        <v>Microsoft Windows Server 2012 R2 Standard</v>
      </c>
      <c r="N354">
        <f>VLOOKUP('000 - Consolidated'!$A354,'003 - Storage Utilization'!$A$2:$I$1012,3)</f>
        <v>200</v>
      </c>
      <c r="O354">
        <f>VLOOKUP('000 - Consolidated'!$A354,'003 - Storage Utilization'!$A$2:$I$1012,4)</f>
        <v>113</v>
      </c>
      <c r="P354">
        <f>VLOOKUP('000 - Consolidated'!$A354,'003 - Storage Utilization'!$A$2:$I$1012,5)</f>
        <v>87</v>
      </c>
      <c r="Q354">
        <f>VLOOKUP('000 - Consolidated'!$A354,'003 - Storage Utilization'!$A$2:$I$1012,6)</f>
        <v>16</v>
      </c>
      <c r="R354">
        <f>VLOOKUP('000 - Consolidated'!$A354,'003 - Storage Utilization'!$A$2:$I$1012,7)</f>
        <v>2</v>
      </c>
      <c r="S354">
        <f>VLOOKUP('000 - Consolidated'!$A354,'003 - Storage Utilization'!$A$2:$I$1012,8)</f>
        <v>2</v>
      </c>
    </row>
    <row r="355" spans="1:19" x14ac:dyDescent="0.25">
      <c r="A355" t="str">
        <f>'001- CPU Utilization'!A355</f>
        <v>E75L0237</v>
      </c>
      <c r="B355" t="str">
        <f>'001- CPU Utilization'!B355</f>
        <v>E75L0237.lfad.lfnet.se</v>
      </c>
      <c r="C355" t="str">
        <f>'001- CPU Utilization'!C355</f>
        <v>Säkerhet &amp; Behörighet</v>
      </c>
      <c r="D355" t="str">
        <f>'001- CPU Utilization'!D355</f>
        <v>PROD</v>
      </c>
      <c r="E355" t="str">
        <f>'001- CPU Utilization'!E355</f>
        <v>LIAM</v>
      </c>
      <c r="F355" t="str">
        <f>'001- CPU Utilization'!F355</f>
        <v xml:space="preserve">Virtual </v>
      </c>
      <c r="G355">
        <f>'001- CPU Utilization'!G355</f>
        <v>0.51</v>
      </c>
      <c r="H355">
        <f>'001- CPU Utilization'!H355</f>
        <v>0.19</v>
      </c>
      <c r="I355">
        <f>'001- CPU Utilization'!I355</f>
        <v>43.94</v>
      </c>
      <c r="J355">
        <f>VLOOKUP('000 - Consolidated'!$A355,'002 - Memory Utilization'!$A$2:$I$1012,7)</f>
        <v>6.1</v>
      </c>
      <c r="K355">
        <f>VLOOKUP('000 - Consolidated'!$A355,'002 - Memory Utilization'!$A$2:$I$1012,8)</f>
        <v>3.99</v>
      </c>
      <c r="L355">
        <f>VLOOKUP('000 - Consolidated'!$A355,'002 - Memory Utilization'!$A$2:$I$1012,9)</f>
        <v>10.6</v>
      </c>
      <c r="M355" t="str">
        <f>VLOOKUP('000 - Consolidated'!$A355,'003 - Storage Utilization'!$A$2:$I$1012,2)</f>
        <v>Microsoft Windows Server 2012 R2 Standard</v>
      </c>
      <c r="N355">
        <f>VLOOKUP('000 - Consolidated'!$A355,'003 - Storage Utilization'!$A$2:$I$1012,3)</f>
        <v>200</v>
      </c>
      <c r="O355">
        <f>VLOOKUP('000 - Consolidated'!$A355,'003 - Storage Utilization'!$A$2:$I$1012,4)</f>
        <v>145</v>
      </c>
      <c r="P355">
        <f>VLOOKUP('000 - Consolidated'!$A355,'003 - Storage Utilization'!$A$2:$I$1012,5)</f>
        <v>55</v>
      </c>
      <c r="Q355">
        <f>VLOOKUP('000 - Consolidated'!$A355,'003 - Storage Utilization'!$A$2:$I$1012,6)</f>
        <v>16</v>
      </c>
      <c r="R355">
        <f>VLOOKUP('000 - Consolidated'!$A355,'003 - Storage Utilization'!$A$2:$I$1012,7)</f>
        <v>2</v>
      </c>
      <c r="S355">
        <f>VLOOKUP('000 - Consolidated'!$A355,'003 - Storage Utilization'!$A$2:$I$1012,8)</f>
        <v>2</v>
      </c>
    </row>
    <row r="356" spans="1:19" x14ac:dyDescent="0.25">
      <c r="A356" t="str">
        <f>'001- CPU Utilization'!A356</f>
        <v>e75l0238</v>
      </c>
      <c r="B356" t="str">
        <f>'001- CPU Utilization'!B356</f>
        <v>E75L0238.lfad.lfnet.se</v>
      </c>
      <c r="C356" t="str">
        <f>'001- CPU Utilization'!C356</f>
        <v>Säkerhet &amp; Behörighet</v>
      </c>
      <c r="D356" t="str">
        <f>'001- CPU Utilization'!D356</f>
        <v>PROD</v>
      </c>
      <c r="E356" t="str">
        <f>'001- CPU Utilization'!E356</f>
        <v>LIAM</v>
      </c>
      <c r="F356" t="str">
        <f>'001- CPU Utilization'!F356</f>
        <v xml:space="preserve">Virtual </v>
      </c>
      <c r="G356">
        <f>'001- CPU Utilization'!G356</f>
        <v>0.31</v>
      </c>
      <c r="H356">
        <f>'001- CPU Utilization'!H356</f>
        <v>0.1</v>
      </c>
      <c r="I356">
        <f>'001- CPU Utilization'!I356</f>
        <v>25.39</v>
      </c>
      <c r="J356">
        <f>VLOOKUP('000 - Consolidated'!$A356,'002 - Memory Utilization'!$A$2:$I$1012,7)</f>
        <v>5.17</v>
      </c>
      <c r="K356">
        <f>VLOOKUP('000 - Consolidated'!$A356,'002 - Memory Utilization'!$A$2:$I$1012,8)</f>
        <v>3.29</v>
      </c>
      <c r="L356">
        <f>VLOOKUP('000 - Consolidated'!$A356,'002 - Memory Utilization'!$A$2:$I$1012,9)</f>
        <v>8.26</v>
      </c>
      <c r="M356" t="str">
        <f>VLOOKUP('000 - Consolidated'!$A356,'003 - Storage Utilization'!$A$2:$I$1012,2)</f>
        <v>Microsoft Windows Server 2012 R2 Standard</v>
      </c>
      <c r="N356">
        <f>VLOOKUP('000 - Consolidated'!$A356,'003 - Storage Utilization'!$A$2:$I$1012,3)</f>
        <v>220</v>
      </c>
      <c r="O356">
        <f>VLOOKUP('000 - Consolidated'!$A356,'003 - Storage Utilization'!$A$2:$I$1012,4)</f>
        <v>186</v>
      </c>
      <c r="P356">
        <f>VLOOKUP('000 - Consolidated'!$A356,'003 - Storage Utilization'!$A$2:$I$1012,5)</f>
        <v>34</v>
      </c>
      <c r="Q356">
        <f>VLOOKUP('000 - Consolidated'!$A356,'003 - Storage Utilization'!$A$2:$I$1012,6)</f>
        <v>32</v>
      </c>
      <c r="R356">
        <f>VLOOKUP('000 - Consolidated'!$A356,'003 - Storage Utilization'!$A$2:$I$1012,7)</f>
        <v>2</v>
      </c>
      <c r="S356">
        <f>VLOOKUP('000 - Consolidated'!$A356,'003 - Storage Utilization'!$A$2:$I$1012,8)</f>
        <v>4</v>
      </c>
    </row>
    <row r="357" spans="1:19" x14ac:dyDescent="0.25">
      <c r="A357" t="str">
        <f>'001- CPU Utilization'!A357</f>
        <v>e75l0239</v>
      </c>
      <c r="B357" t="str">
        <f>'001- CPU Utilization'!B357</f>
        <v>E75L0239.lfad.lfnet.se</v>
      </c>
      <c r="C357" t="str">
        <f>'001- CPU Utilization'!C357</f>
        <v>Säkerhet &amp; Behörighet</v>
      </c>
      <c r="D357" t="str">
        <f>'001- CPU Utilization'!D357</f>
        <v>PROD</v>
      </c>
      <c r="E357" t="str">
        <f>'001- CPU Utilization'!E357</f>
        <v>LIAM</v>
      </c>
      <c r="F357" t="str">
        <f>'001- CPU Utilization'!F357</f>
        <v xml:space="preserve">Virtual </v>
      </c>
      <c r="G357">
        <f>'001- CPU Utilization'!G357</f>
        <v>9.4600000000000009</v>
      </c>
      <c r="H357">
        <f>'001- CPU Utilization'!H357</f>
        <v>0.18</v>
      </c>
      <c r="I357">
        <f>'001- CPU Utilization'!I357</f>
        <v>51.08</v>
      </c>
      <c r="J357">
        <f>VLOOKUP('000 - Consolidated'!$A357,'002 - Memory Utilization'!$A$2:$I$1012,7)</f>
        <v>42.63</v>
      </c>
      <c r="K357">
        <f>VLOOKUP('000 - Consolidated'!$A357,'002 - Memory Utilization'!$A$2:$I$1012,8)</f>
        <v>35.35</v>
      </c>
      <c r="L357">
        <f>VLOOKUP('000 - Consolidated'!$A357,'002 - Memory Utilization'!$A$2:$I$1012,9)</f>
        <v>46.91</v>
      </c>
      <c r="M357" t="str">
        <f>VLOOKUP('000 - Consolidated'!$A357,'003 - Storage Utilization'!$A$2:$I$1012,2)</f>
        <v>Microsoft Windows Server 2012 R2 Standard</v>
      </c>
      <c r="N357">
        <f>VLOOKUP('000 - Consolidated'!$A357,'003 - Storage Utilization'!$A$2:$I$1012,3)</f>
        <v>220</v>
      </c>
      <c r="O357">
        <f>VLOOKUP('000 - Consolidated'!$A357,'003 - Storage Utilization'!$A$2:$I$1012,4)</f>
        <v>187</v>
      </c>
      <c r="P357">
        <f>VLOOKUP('000 - Consolidated'!$A357,'003 - Storage Utilization'!$A$2:$I$1012,5)</f>
        <v>33</v>
      </c>
      <c r="Q357">
        <f>VLOOKUP('000 - Consolidated'!$A357,'003 - Storage Utilization'!$A$2:$I$1012,6)</f>
        <v>32</v>
      </c>
      <c r="R357">
        <f>VLOOKUP('000 - Consolidated'!$A357,'003 - Storage Utilization'!$A$2:$I$1012,7)</f>
        <v>2</v>
      </c>
      <c r="S357">
        <f>VLOOKUP('000 - Consolidated'!$A357,'003 - Storage Utilization'!$A$2:$I$1012,8)</f>
        <v>4</v>
      </c>
    </row>
    <row r="358" spans="1:19" x14ac:dyDescent="0.25">
      <c r="A358" t="str">
        <f>'001- CPU Utilization'!A358</f>
        <v>e75l0240</v>
      </c>
      <c r="B358" t="str">
        <f>'001- CPU Utilization'!B358</f>
        <v>E75L0240.lfad.lfnet.se</v>
      </c>
      <c r="C358" t="str">
        <f>'001- CPU Utilization'!C358</f>
        <v>Säkerhet &amp; Behörighet</v>
      </c>
      <c r="D358" t="str">
        <f>'001- CPU Utilization'!D358</f>
        <v>PROD</v>
      </c>
      <c r="E358" t="str">
        <f>'001- CPU Utilization'!E358</f>
        <v>LIAM</v>
      </c>
      <c r="F358" t="str">
        <f>'001- CPU Utilization'!F358</f>
        <v xml:space="preserve">Virtual </v>
      </c>
      <c r="G358">
        <f>'001- CPU Utilization'!G358</f>
        <v>0.47</v>
      </c>
      <c r="H358">
        <f>'001- CPU Utilization'!H358</f>
        <v>0.2</v>
      </c>
      <c r="I358">
        <f>'001- CPU Utilization'!I358</f>
        <v>29.17</v>
      </c>
      <c r="J358">
        <f>VLOOKUP('000 - Consolidated'!$A358,'002 - Memory Utilization'!$A$2:$I$1012,7)</f>
        <v>44.84</v>
      </c>
      <c r="K358">
        <f>VLOOKUP('000 - Consolidated'!$A358,'002 - Memory Utilization'!$A$2:$I$1012,8)</f>
        <v>38.51</v>
      </c>
      <c r="L358">
        <f>VLOOKUP('000 - Consolidated'!$A358,'002 - Memory Utilization'!$A$2:$I$1012,9)</f>
        <v>48.83</v>
      </c>
      <c r="M358" t="str">
        <f>VLOOKUP('000 - Consolidated'!$A358,'003 - Storage Utilization'!$A$2:$I$1012,2)</f>
        <v>Microsoft Windows Server 2012 R2 Standard</v>
      </c>
      <c r="N358">
        <f>VLOOKUP('000 - Consolidated'!$A358,'003 - Storage Utilization'!$A$2:$I$1012,3)</f>
        <v>220</v>
      </c>
      <c r="O358">
        <f>VLOOKUP('000 - Consolidated'!$A358,'003 - Storage Utilization'!$A$2:$I$1012,4)</f>
        <v>178</v>
      </c>
      <c r="P358">
        <f>VLOOKUP('000 - Consolidated'!$A358,'003 - Storage Utilization'!$A$2:$I$1012,5)</f>
        <v>42</v>
      </c>
      <c r="Q358">
        <f>VLOOKUP('000 - Consolidated'!$A358,'003 - Storage Utilization'!$A$2:$I$1012,6)</f>
        <v>32</v>
      </c>
      <c r="R358">
        <f>VLOOKUP('000 - Consolidated'!$A358,'003 - Storage Utilization'!$A$2:$I$1012,7)</f>
        <v>2</v>
      </c>
      <c r="S358">
        <f>VLOOKUP('000 - Consolidated'!$A358,'003 - Storage Utilization'!$A$2:$I$1012,8)</f>
        <v>4</v>
      </c>
    </row>
    <row r="359" spans="1:19" x14ac:dyDescent="0.25">
      <c r="A359" t="str">
        <f>'001- CPU Utilization'!A359</f>
        <v>e75l0241</v>
      </c>
      <c r="B359" t="str">
        <f>'001- CPU Utilization'!B359</f>
        <v>E75L0241.lfad.lfnet.se</v>
      </c>
      <c r="C359" t="str">
        <f>'001- CPU Utilization'!C359</f>
        <v>Säkerhet &amp; Behörighet</v>
      </c>
      <c r="D359" t="str">
        <f>'001- CPU Utilization'!D359</f>
        <v>PROD</v>
      </c>
      <c r="E359" t="str">
        <f>'001- CPU Utilization'!E359</f>
        <v>LIAM</v>
      </c>
      <c r="F359" t="str">
        <f>'001- CPU Utilization'!F359</f>
        <v xml:space="preserve">Virtual </v>
      </c>
      <c r="G359">
        <f>'001- CPU Utilization'!G359</f>
        <v>0.4</v>
      </c>
      <c r="H359">
        <f>'001- CPU Utilization'!H359</f>
        <v>0.14000000000000001</v>
      </c>
      <c r="I359">
        <f>'001- CPU Utilization'!I359</f>
        <v>40.26</v>
      </c>
      <c r="J359">
        <f>VLOOKUP('000 - Consolidated'!$A359,'002 - Memory Utilization'!$A$2:$I$1012,7)</f>
        <v>11.02</v>
      </c>
      <c r="K359">
        <f>VLOOKUP('000 - Consolidated'!$A359,'002 - Memory Utilization'!$A$2:$I$1012,8)</f>
        <v>5.16</v>
      </c>
      <c r="L359">
        <f>VLOOKUP('000 - Consolidated'!$A359,'002 - Memory Utilization'!$A$2:$I$1012,9)</f>
        <v>14.82</v>
      </c>
      <c r="M359" t="str">
        <f>VLOOKUP('000 - Consolidated'!$A359,'003 - Storage Utilization'!$A$2:$I$1012,2)</f>
        <v>Microsoft Windows Server 2012 R2 Standard</v>
      </c>
      <c r="N359">
        <f>VLOOKUP('000 - Consolidated'!$A359,'003 - Storage Utilization'!$A$2:$I$1012,3)</f>
        <v>200</v>
      </c>
      <c r="O359">
        <f>VLOOKUP('000 - Consolidated'!$A359,'003 - Storage Utilization'!$A$2:$I$1012,4)</f>
        <v>173</v>
      </c>
      <c r="P359">
        <f>VLOOKUP('000 - Consolidated'!$A359,'003 - Storage Utilization'!$A$2:$I$1012,5)</f>
        <v>27</v>
      </c>
      <c r="Q359">
        <f>VLOOKUP('000 - Consolidated'!$A359,'003 - Storage Utilization'!$A$2:$I$1012,6)</f>
        <v>32</v>
      </c>
      <c r="R359">
        <f>VLOOKUP('000 - Consolidated'!$A359,'003 - Storage Utilization'!$A$2:$I$1012,7)</f>
        <v>2</v>
      </c>
      <c r="S359">
        <f>VLOOKUP('000 - Consolidated'!$A359,'003 - Storage Utilization'!$A$2:$I$1012,8)</f>
        <v>4</v>
      </c>
    </row>
    <row r="360" spans="1:19" x14ac:dyDescent="0.25">
      <c r="A360" t="str">
        <f>'001- CPU Utilization'!A360</f>
        <v>e75l0242</v>
      </c>
      <c r="B360" t="str">
        <f>'001- CPU Utilization'!B360</f>
        <v>E75L0242.lfad.lfnet.se</v>
      </c>
      <c r="C360" t="str">
        <f>'001- CPU Utilization'!C360</f>
        <v>Säkerhet &amp; Behörighet</v>
      </c>
      <c r="D360" t="str">
        <f>'001- CPU Utilization'!D360</f>
        <v>PROD</v>
      </c>
      <c r="E360" t="str">
        <f>'001- CPU Utilization'!E360</f>
        <v>LIAM</v>
      </c>
      <c r="F360" t="str">
        <f>'001- CPU Utilization'!F360</f>
        <v xml:space="preserve">Virtual </v>
      </c>
      <c r="G360">
        <f>'001- CPU Utilization'!G360</f>
        <v>0.81</v>
      </c>
      <c r="H360">
        <f>'001- CPU Utilization'!H360</f>
        <v>0</v>
      </c>
      <c r="I360">
        <f>'001- CPU Utilization'!I360</f>
        <v>26.72</v>
      </c>
      <c r="J360">
        <f>VLOOKUP('000 - Consolidated'!$A360,'002 - Memory Utilization'!$A$2:$I$1012,7)</f>
        <v>7.79</v>
      </c>
      <c r="K360">
        <f>VLOOKUP('000 - Consolidated'!$A360,'002 - Memory Utilization'!$A$2:$I$1012,8)</f>
        <v>4.7</v>
      </c>
      <c r="L360">
        <f>VLOOKUP('000 - Consolidated'!$A360,'002 - Memory Utilization'!$A$2:$I$1012,9)</f>
        <v>12.08</v>
      </c>
      <c r="M360" t="str">
        <f>VLOOKUP('000 - Consolidated'!$A360,'003 - Storage Utilization'!$A$2:$I$1012,2)</f>
        <v>Microsoft Windows Server 2012 R2 Standard</v>
      </c>
      <c r="N360">
        <f>VLOOKUP('000 - Consolidated'!$A360,'003 - Storage Utilization'!$A$2:$I$1012,3)</f>
        <v>880</v>
      </c>
      <c r="O360">
        <f>VLOOKUP('000 - Consolidated'!$A360,'003 - Storage Utilization'!$A$2:$I$1012,4)</f>
        <v>825</v>
      </c>
      <c r="P360">
        <f>VLOOKUP('000 - Consolidated'!$A360,'003 - Storage Utilization'!$A$2:$I$1012,5)</f>
        <v>55</v>
      </c>
      <c r="Q360">
        <f>VLOOKUP('000 - Consolidated'!$A360,'003 - Storage Utilization'!$A$2:$I$1012,6)</f>
        <v>64</v>
      </c>
      <c r="R360">
        <f>VLOOKUP('000 - Consolidated'!$A360,'003 - Storage Utilization'!$A$2:$I$1012,7)</f>
        <v>2</v>
      </c>
      <c r="S360">
        <f>VLOOKUP('000 - Consolidated'!$A360,'003 - Storage Utilization'!$A$2:$I$1012,8)</f>
        <v>4</v>
      </c>
    </row>
    <row r="361" spans="1:19" x14ac:dyDescent="0.25">
      <c r="A361" t="str">
        <f>'001- CPU Utilization'!A361</f>
        <v>e75l0243</v>
      </c>
      <c r="B361" t="str">
        <f>'001- CPU Utilization'!B361</f>
        <v>E75L0243.lfad.lfnet.se</v>
      </c>
      <c r="C361" t="str">
        <f>'001- CPU Utilization'!C361</f>
        <v>Dokumenthantering</v>
      </c>
      <c r="D361" t="str">
        <f>'001- CPU Utilization'!D361</f>
        <v>PROD</v>
      </c>
      <c r="E361" t="str">
        <f>'001- CPU Utilization'!E361</f>
        <v>CMA - Bank</v>
      </c>
      <c r="F361" t="str">
        <f>'001- CPU Utilization'!F361</f>
        <v xml:space="preserve">Virtual </v>
      </c>
      <c r="G361">
        <f>'001- CPU Utilization'!G361</f>
        <v>1.74</v>
      </c>
      <c r="H361">
        <f>'001- CPU Utilization'!H361</f>
        <v>0.19</v>
      </c>
      <c r="I361">
        <f>'001- CPU Utilization'!I361</f>
        <v>100</v>
      </c>
      <c r="J361">
        <f>VLOOKUP('000 - Consolidated'!$A361,'002 - Memory Utilization'!$A$2:$I$1012,7)</f>
        <v>14.31</v>
      </c>
      <c r="K361">
        <f>VLOOKUP('000 - Consolidated'!$A361,'002 - Memory Utilization'!$A$2:$I$1012,8)</f>
        <v>5.44</v>
      </c>
      <c r="L361">
        <f>VLOOKUP('000 - Consolidated'!$A361,'002 - Memory Utilization'!$A$2:$I$1012,9)</f>
        <v>23.53</v>
      </c>
      <c r="M361" t="str">
        <f>VLOOKUP('000 - Consolidated'!$A361,'003 - Storage Utilization'!$A$2:$I$1012,2)</f>
        <v>Microsoft Windows Server 2012 R2 Standard</v>
      </c>
      <c r="N361">
        <f>VLOOKUP('000 - Consolidated'!$A361,'003 - Storage Utilization'!$A$2:$I$1012,3)</f>
        <v>120</v>
      </c>
      <c r="O361">
        <f>VLOOKUP('000 - Consolidated'!$A361,'003 - Storage Utilization'!$A$2:$I$1012,4)</f>
        <v>70</v>
      </c>
      <c r="P361">
        <f>VLOOKUP('000 - Consolidated'!$A361,'003 - Storage Utilization'!$A$2:$I$1012,5)</f>
        <v>50</v>
      </c>
      <c r="Q361">
        <f>VLOOKUP('000 - Consolidated'!$A361,'003 - Storage Utilization'!$A$2:$I$1012,6)</f>
        <v>32</v>
      </c>
      <c r="R361">
        <f>VLOOKUP('000 - Consolidated'!$A361,'003 - Storage Utilization'!$A$2:$I$1012,7)</f>
        <v>1</v>
      </c>
      <c r="S361">
        <f>VLOOKUP('000 - Consolidated'!$A361,'003 - Storage Utilization'!$A$2:$I$1012,8)</f>
        <v>2</v>
      </c>
    </row>
    <row r="362" spans="1:19" x14ac:dyDescent="0.25">
      <c r="A362" t="str">
        <f>'001- CPU Utilization'!A362</f>
        <v>E75L0244</v>
      </c>
      <c r="B362" t="str">
        <f>'001- CPU Utilization'!B362</f>
        <v>E75L0244.lfad.lfnet.se</v>
      </c>
      <c r="C362" t="str">
        <f>'001- CPU Utilization'!C362</f>
        <v>Dokumenthantering</v>
      </c>
      <c r="D362" t="str">
        <f>'001- CPU Utilization'!D362</f>
        <v>TEST</v>
      </c>
      <c r="E362" t="str">
        <f>'001- CPU Utilization'!E362</f>
        <v>CMA - Bank</v>
      </c>
      <c r="F362" t="str">
        <f>'001- CPU Utilization'!F362</f>
        <v xml:space="preserve">Virtual </v>
      </c>
      <c r="G362">
        <f>'001- CPU Utilization'!G362</f>
        <v>1.62</v>
      </c>
      <c r="H362">
        <f>'001- CPU Utilization'!H362</f>
        <v>0.77</v>
      </c>
      <c r="I362">
        <f>'001- CPU Utilization'!I362</f>
        <v>100</v>
      </c>
      <c r="J362">
        <f>VLOOKUP('000 - Consolidated'!$A362,'002 - Memory Utilization'!$A$2:$I$1012,7)</f>
        <v>11.31</v>
      </c>
      <c r="K362">
        <f>VLOOKUP('000 - Consolidated'!$A362,'002 - Memory Utilization'!$A$2:$I$1012,8)</f>
        <v>5.34</v>
      </c>
      <c r="L362">
        <f>VLOOKUP('000 - Consolidated'!$A362,'002 - Memory Utilization'!$A$2:$I$1012,9)</f>
        <v>14.34</v>
      </c>
      <c r="M362" t="str">
        <f>VLOOKUP('000 - Consolidated'!$A362,'003 - Storage Utilization'!$A$2:$I$1012,2)</f>
        <v>Microsoft Windows Server 2012 R2 Standard</v>
      </c>
      <c r="N362">
        <f>VLOOKUP('000 - Consolidated'!$A362,'003 - Storage Utilization'!$A$2:$I$1012,3)</f>
        <v>120</v>
      </c>
      <c r="O362">
        <f>VLOOKUP('000 - Consolidated'!$A362,'003 - Storage Utilization'!$A$2:$I$1012,4)</f>
        <v>60</v>
      </c>
      <c r="P362">
        <f>VLOOKUP('000 - Consolidated'!$A362,'003 - Storage Utilization'!$A$2:$I$1012,5)</f>
        <v>60</v>
      </c>
      <c r="Q362">
        <f>VLOOKUP('000 - Consolidated'!$A362,'003 - Storage Utilization'!$A$2:$I$1012,6)</f>
        <v>32</v>
      </c>
      <c r="R362">
        <f>VLOOKUP('000 - Consolidated'!$A362,'003 - Storage Utilization'!$A$2:$I$1012,7)</f>
        <v>1</v>
      </c>
      <c r="S362">
        <f>VLOOKUP('000 - Consolidated'!$A362,'003 - Storage Utilization'!$A$2:$I$1012,8)</f>
        <v>2</v>
      </c>
    </row>
    <row r="363" spans="1:19" x14ac:dyDescent="0.25">
      <c r="A363" t="str">
        <f>'001- CPU Utilization'!A363</f>
        <v>e75l0245</v>
      </c>
      <c r="B363" t="str">
        <f>'001- CPU Utilization'!B363</f>
        <v>E75L0245.lfad.lfnet.se</v>
      </c>
      <c r="C363" t="str">
        <f>'001- CPU Utilization'!C363</f>
        <v>HCL</v>
      </c>
      <c r="D363" t="str">
        <f>'001- CPU Utilization'!D363</f>
        <v>PROD</v>
      </c>
      <c r="E363" t="str">
        <f>'001- CPU Utilization'!E363</f>
        <v>McAfee EPO OSS server</v>
      </c>
      <c r="F363" t="str">
        <f>'001- CPU Utilization'!F363</f>
        <v xml:space="preserve">Virtual </v>
      </c>
      <c r="G363">
        <f>'001- CPU Utilization'!G363</f>
        <v>4.2300000000000004</v>
      </c>
      <c r="H363">
        <f>'001- CPU Utilization'!H363</f>
        <v>0.32</v>
      </c>
      <c r="I363">
        <f>'001- CPU Utilization'!I363</f>
        <v>94.01</v>
      </c>
      <c r="J363">
        <f>VLOOKUP('000 - Consolidated'!$A363,'002 - Memory Utilization'!$A$2:$I$1012,7)</f>
        <v>23.84</v>
      </c>
      <c r="K363">
        <f>VLOOKUP('000 - Consolidated'!$A363,'002 - Memory Utilization'!$A$2:$I$1012,8)</f>
        <v>20.39</v>
      </c>
      <c r="L363">
        <f>VLOOKUP('000 - Consolidated'!$A363,'002 - Memory Utilization'!$A$2:$I$1012,9)</f>
        <v>29.93</v>
      </c>
      <c r="M363" t="str">
        <f>VLOOKUP('000 - Consolidated'!$A363,'003 - Storage Utilization'!$A$2:$I$1012,2)</f>
        <v>Microsoft Windows Server 2012 R2 Standard</v>
      </c>
      <c r="N363">
        <f>VLOOKUP('000 - Consolidated'!$A363,'003 - Storage Utilization'!$A$2:$I$1012,3)</f>
        <v>120</v>
      </c>
      <c r="O363">
        <f>VLOOKUP('000 - Consolidated'!$A363,'003 - Storage Utilization'!$A$2:$I$1012,4)</f>
        <v>97</v>
      </c>
      <c r="P363">
        <f>VLOOKUP('000 - Consolidated'!$A363,'003 - Storage Utilization'!$A$2:$I$1012,5)</f>
        <v>23</v>
      </c>
      <c r="Q363">
        <f>VLOOKUP('000 - Consolidated'!$A363,'003 - Storage Utilization'!$A$2:$I$1012,6)</f>
        <v>8</v>
      </c>
      <c r="R363">
        <f>VLOOKUP('000 - Consolidated'!$A363,'003 - Storage Utilization'!$A$2:$I$1012,7)</f>
        <v>2</v>
      </c>
      <c r="S363">
        <f>VLOOKUP('000 - Consolidated'!$A363,'003 - Storage Utilization'!$A$2:$I$1012,8)</f>
        <v>2</v>
      </c>
    </row>
    <row r="364" spans="1:19" x14ac:dyDescent="0.25">
      <c r="A364" t="str">
        <f>'001- CPU Utilization'!A364</f>
        <v>E75L0246</v>
      </c>
      <c r="B364" t="str">
        <f>'001- CPU Utilization'!B364</f>
        <v>E75L0246.lfad.lfnet.se</v>
      </c>
      <c r="C364" t="str">
        <f>'001- CPU Utilization'!C364</f>
        <v>HCL</v>
      </c>
      <c r="D364" t="str">
        <f>'001- CPU Utilization'!D364</f>
        <v>PROD</v>
      </c>
      <c r="E364" t="str">
        <f>'001- CPU Utilization'!E364</f>
        <v>McAfee EPO OSS server</v>
      </c>
      <c r="F364" t="str">
        <f>'001- CPU Utilization'!F364</f>
        <v xml:space="preserve">Virtual </v>
      </c>
      <c r="G364">
        <f>'001- CPU Utilization'!G364</f>
        <v>2.46</v>
      </c>
      <c r="H364">
        <f>'001- CPU Utilization'!H364</f>
        <v>0.19</v>
      </c>
      <c r="I364">
        <f>'001- CPU Utilization'!I364</f>
        <v>96.03</v>
      </c>
      <c r="J364">
        <f>VLOOKUP('000 - Consolidated'!$A364,'002 - Memory Utilization'!$A$2:$I$1012,7)</f>
        <v>23.17</v>
      </c>
      <c r="K364">
        <f>VLOOKUP('000 - Consolidated'!$A364,'002 - Memory Utilization'!$A$2:$I$1012,8)</f>
        <v>20.23</v>
      </c>
      <c r="L364">
        <f>VLOOKUP('000 - Consolidated'!$A364,'002 - Memory Utilization'!$A$2:$I$1012,9)</f>
        <v>28.74</v>
      </c>
      <c r="M364" t="str">
        <f>VLOOKUP('000 - Consolidated'!$A364,'003 - Storage Utilization'!$A$2:$I$1012,2)</f>
        <v>Microsoft Windows Server 2012 R2 Standard</v>
      </c>
      <c r="N364">
        <f>VLOOKUP('000 - Consolidated'!$A364,'003 - Storage Utilization'!$A$2:$I$1012,3)</f>
        <v>120</v>
      </c>
      <c r="O364">
        <f>VLOOKUP('000 - Consolidated'!$A364,'003 - Storage Utilization'!$A$2:$I$1012,4)</f>
        <v>97</v>
      </c>
      <c r="P364">
        <f>VLOOKUP('000 - Consolidated'!$A364,'003 - Storage Utilization'!$A$2:$I$1012,5)</f>
        <v>23</v>
      </c>
      <c r="Q364">
        <f>VLOOKUP('000 - Consolidated'!$A364,'003 - Storage Utilization'!$A$2:$I$1012,6)</f>
        <v>8</v>
      </c>
      <c r="R364">
        <f>VLOOKUP('000 - Consolidated'!$A364,'003 - Storage Utilization'!$A$2:$I$1012,7)</f>
        <v>2</v>
      </c>
      <c r="S364">
        <f>VLOOKUP('000 - Consolidated'!$A364,'003 - Storage Utilization'!$A$2:$I$1012,8)</f>
        <v>2</v>
      </c>
    </row>
    <row r="365" spans="1:19" x14ac:dyDescent="0.25">
      <c r="A365" t="str">
        <f>'001- CPU Utilization'!A365</f>
        <v>e75l0247</v>
      </c>
      <c r="B365" t="str">
        <f>'001- CPU Utilization'!B365</f>
        <v>E75L0247.lfad.lfnet.se</v>
      </c>
      <c r="C365" t="str">
        <f>'001- CPU Utilization'!C365</f>
        <v>HCL</v>
      </c>
      <c r="D365" t="str">
        <f>'001- CPU Utilization'!D365</f>
        <v>PROD</v>
      </c>
      <c r="E365" t="str">
        <f>'001- CPU Utilization'!E365</f>
        <v>McAfee EPO OSS server</v>
      </c>
      <c r="F365" t="str">
        <f>'001- CPU Utilization'!F365</f>
        <v xml:space="preserve">Virtual </v>
      </c>
      <c r="G365">
        <f>'001- CPU Utilization'!G365</f>
        <v>4.37</v>
      </c>
      <c r="H365">
        <f>'001- CPU Utilization'!H365</f>
        <v>0.35</v>
      </c>
      <c r="I365">
        <f>'001- CPU Utilization'!I365</f>
        <v>79.930000000000007</v>
      </c>
      <c r="J365">
        <f>VLOOKUP('000 - Consolidated'!$A365,'002 - Memory Utilization'!$A$2:$I$1012,7)</f>
        <v>24.63</v>
      </c>
      <c r="K365">
        <f>VLOOKUP('000 - Consolidated'!$A365,'002 - Memory Utilization'!$A$2:$I$1012,8)</f>
        <v>20.39</v>
      </c>
      <c r="L365">
        <f>VLOOKUP('000 - Consolidated'!$A365,'002 - Memory Utilization'!$A$2:$I$1012,9)</f>
        <v>29.87</v>
      </c>
      <c r="M365" t="str">
        <f>VLOOKUP('000 - Consolidated'!$A365,'003 - Storage Utilization'!$A$2:$I$1012,2)</f>
        <v>Microsoft Windows Server 2012 R2 Standard</v>
      </c>
      <c r="N365">
        <f>VLOOKUP('000 - Consolidated'!$A365,'003 - Storage Utilization'!$A$2:$I$1012,3)</f>
        <v>120</v>
      </c>
      <c r="O365">
        <f>VLOOKUP('000 - Consolidated'!$A365,'003 - Storage Utilization'!$A$2:$I$1012,4)</f>
        <v>98</v>
      </c>
      <c r="P365">
        <f>VLOOKUP('000 - Consolidated'!$A365,'003 - Storage Utilization'!$A$2:$I$1012,5)</f>
        <v>22</v>
      </c>
      <c r="Q365">
        <f>VLOOKUP('000 - Consolidated'!$A365,'003 - Storage Utilization'!$A$2:$I$1012,6)</f>
        <v>8</v>
      </c>
      <c r="R365">
        <f>VLOOKUP('000 - Consolidated'!$A365,'003 - Storage Utilization'!$A$2:$I$1012,7)</f>
        <v>2</v>
      </c>
      <c r="S365">
        <f>VLOOKUP('000 - Consolidated'!$A365,'003 - Storage Utilization'!$A$2:$I$1012,8)</f>
        <v>2</v>
      </c>
    </row>
    <row r="366" spans="1:19" x14ac:dyDescent="0.25">
      <c r="A366" t="str">
        <f>'001- CPU Utilization'!A366</f>
        <v>E75L0248</v>
      </c>
      <c r="B366" t="str">
        <f>'001- CPU Utilization'!B366</f>
        <v>E75L0248.lfad.lfnet.se</v>
      </c>
      <c r="C366" t="str">
        <f>'001- CPU Utilization'!C366</f>
        <v>HCL</v>
      </c>
      <c r="D366" t="str">
        <f>'001- CPU Utilization'!D366</f>
        <v>PROD</v>
      </c>
      <c r="E366" t="str">
        <f>'001- CPU Utilization'!E366</f>
        <v>McAfee EPO OSS server</v>
      </c>
      <c r="F366" t="str">
        <f>'001- CPU Utilization'!F366</f>
        <v xml:space="preserve">Virtual </v>
      </c>
      <c r="G366">
        <f>'001- CPU Utilization'!G366</f>
        <v>3.53</v>
      </c>
      <c r="H366">
        <f>'001- CPU Utilization'!H366</f>
        <v>0.32</v>
      </c>
      <c r="I366">
        <f>'001- CPU Utilization'!I366</f>
        <v>99.86</v>
      </c>
      <c r="J366">
        <f>VLOOKUP('000 - Consolidated'!$A366,'002 - Memory Utilization'!$A$2:$I$1012,7)</f>
        <v>23.92</v>
      </c>
      <c r="K366">
        <f>VLOOKUP('000 - Consolidated'!$A366,'002 - Memory Utilization'!$A$2:$I$1012,8)</f>
        <v>20.21</v>
      </c>
      <c r="L366">
        <f>VLOOKUP('000 - Consolidated'!$A366,'002 - Memory Utilization'!$A$2:$I$1012,9)</f>
        <v>28</v>
      </c>
      <c r="M366" t="str">
        <f>VLOOKUP('000 - Consolidated'!$A366,'003 - Storage Utilization'!$A$2:$I$1012,2)</f>
        <v>Microsoft Windows Server 2012 R2 Standard</v>
      </c>
      <c r="N366">
        <f>VLOOKUP('000 - Consolidated'!$A366,'003 - Storage Utilization'!$A$2:$I$1012,3)</f>
        <v>120</v>
      </c>
      <c r="O366">
        <f>VLOOKUP('000 - Consolidated'!$A366,'003 - Storage Utilization'!$A$2:$I$1012,4)</f>
        <v>97</v>
      </c>
      <c r="P366">
        <f>VLOOKUP('000 - Consolidated'!$A366,'003 - Storage Utilization'!$A$2:$I$1012,5)</f>
        <v>23</v>
      </c>
      <c r="Q366">
        <f>VLOOKUP('000 - Consolidated'!$A366,'003 - Storage Utilization'!$A$2:$I$1012,6)</f>
        <v>8</v>
      </c>
      <c r="R366">
        <f>VLOOKUP('000 - Consolidated'!$A366,'003 - Storage Utilization'!$A$2:$I$1012,7)</f>
        <v>2</v>
      </c>
      <c r="S366">
        <f>VLOOKUP('000 - Consolidated'!$A366,'003 - Storage Utilization'!$A$2:$I$1012,8)</f>
        <v>2</v>
      </c>
    </row>
    <row r="367" spans="1:19" x14ac:dyDescent="0.25">
      <c r="A367" t="str">
        <f>'001- CPU Utilization'!A367</f>
        <v>e75l0249</v>
      </c>
      <c r="B367" t="str">
        <f>'001- CPU Utilization'!B367</f>
        <v>E75L0249.lfad.lfnet.se</v>
      </c>
      <c r="C367" t="str">
        <f>'001- CPU Utilization'!C367</f>
        <v>HCL</v>
      </c>
      <c r="D367" t="str">
        <f>'001- CPU Utilization'!D367</f>
        <v>PROD</v>
      </c>
      <c r="E367" t="str">
        <f>'001- CPU Utilization'!E367</f>
        <v>McAfee EPO OSS server</v>
      </c>
      <c r="F367" t="str">
        <f>'001- CPU Utilization'!F367</f>
        <v xml:space="preserve">Virtual </v>
      </c>
      <c r="G367">
        <f>'001- CPU Utilization'!G367</f>
        <v>3.37</v>
      </c>
      <c r="H367">
        <f>'001- CPU Utilization'!H367</f>
        <v>0.32</v>
      </c>
      <c r="I367">
        <f>'001- CPU Utilization'!I367</f>
        <v>83.18</v>
      </c>
      <c r="J367">
        <f>VLOOKUP('000 - Consolidated'!$A367,'002 - Memory Utilization'!$A$2:$I$1012,7)</f>
        <v>23.44</v>
      </c>
      <c r="K367">
        <f>VLOOKUP('000 - Consolidated'!$A367,'002 - Memory Utilization'!$A$2:$I$1012,8)</f>
        <v>20.190000000000001</v>
      </c>
      <c r="L367">
        <f>VLOOKUP('000 - Consolidated'!$A367,'002 - Memory Utilization'!$A$2:$I$1012,9)</f>
        <v>28.73</v>
      </c>
      <c r="M367" t="str">
        <f>VLOOKUP('000 - Consolidated'!$A367,'003 - Storage Utilization'!$A$2:$I$1012,2)</f>
        <v>Microsoft Windows Server 2012 R2 Standard</v>
      </c>
      <c r="N367">
        <f>VLOOKUP('000 - Consolidated'!$A367,'003 - Storage Utilization'!$A$2:$I$1012,3)</f>
        <v>120</v>
      </c>
      <c r="O367">
        <f>VLOOKUP('000 - Consolidated'!$A367,'003 - Storage Utilization'!$A$2:$I$1012,4)</f>
        <v>96</v>
      </c>
      <c r="P367">
        <f>VLOOKUP('000 - Consolidated'!$A367,'003 - Storage Utilization'!$A$2:$I$1012,5)</f>
        <v>24</v>
      </c>
      <c r="Q367">
        <f>VLOOKUP('000 - Consolidated'!$A367,'003 - Storage Utilization'!$A$2:$I$1012,6)</f>
        <v>8</v>
      </c>
      <c r="R367">
        <f>VLOOKUP('000 - Consolidated'!$A367,'003 - Storage Utilization'!$A$2:$I$1012,7)</f>
        <v>2</v>
      </c>
      <c r="S367">
        <f>VLOOKUP('000 - Consolidated'!$A367,'003 - Storage Utilization'!$A$2:$I$1012,8)</f>
        <v>2</v>
      </c>
    </row>
    <row r="368" spans="1:19" x14ac:dyDescent="0.25">
      <c r="A368" t="str">
        <f>'001- CPU Utilization'!A368</f>
        <v>e75l0250</v>
      </c>
      <c r="B368" t="str">
        <f>'001- CPU Utilization'!B368</f>
        <v>E75L0250.lfad.lfnet.se</v>
      </c>
      <c r="C368" t="str">
        <f>'001- CPU Utilization'!C368</f>
        <v>HCL</v>
      </c>
      <c r="D368" t="str">
        <f>'001- CPU Utilization'!D368</f>
        <v>PROD</v>
      </c>
      <c r="E368" t="str">
        <f>'001- CPU Utilization'!E368</f>
        <v>McAfee EPO OSS server</v>
      </c>
      <c r="F368" t="str">
        <f>'001- CPU Utilization'!F368</f>
        <v xml:space="preserve">Virtual </v>
      </c>
      <c r="G368">
        <f>'001- CPU Utilization'!G368</f>
        <v>2.4500000000000002</v>
      </c>
      <c r="H368">
        <f>'001- CPU Utilization'!H368</f>
        <v>0.3</v>
      </c>
      <c r="I368">
        <f>'001- CPU Utilization'!I368</f>
        <v>100</v>
      </c>
      <c r="J368">
        <f>VLOOKUP('000 - Consolidated'!$A368,'002 - Memory Utilization'!$A$2:$I$1012,7)</f>
        <v>24.05</v>
      </c>
      <c r="K368">
        <f>VLOOKUP('000 - Consolidated'!$A368,'002 - Memory Utilization'!$A$2:$I$1012,8)</f>
        <v>20.63</v>
      </c>
      <c r="L368">
        <f>VLOOKUP('000 - Consolidated'!$A368,'002 - Memory Utilization'!$A$2:$I$1012,9)</f>
        <v>28.63</v>
      </c>
      <c r="M368" t="str">
        <f>VLOOKUP('000 - Consolidated'!$A368,'003 - Storage Utilization'!$A$2:$I$1012,2)</f>
        <v>Microsoft Windows Server 2012 R2 Standard</v>
      </c>
      <c r="N368">
        <f>VLOOKUP('000 - Consolidated'!$A368,'003 - Storage Utilization'!$A$2:$I$1012,3)</f>
        <v>120</v>
      </c>
      <c r="O368">
        <f>VLOOKUP('000 - Consolidated'!$A368,'003 - Storage Utilization'!$A$2:$I$1012,4)</f>
        <v>97</v>
      </c>
      <c r="P368">
        <f>VLOOKUP('000 - Consolidated'!$A368,'003 - Storage Utilization'!$A$2:$I$1012,5)</f>
        <v>23</v>
      </c>
      <c r="Q368">
        <f>VLOOKUP('000 - Consolidated'!$A368,'003 - Storage Utilization'!$A$2:$I$1012,6)</f>
        <v>8</v>
      </c>
      <c r="R368">
        <f>VLOOKUP('000 - Consolidated'!$A368,'003 - Storage Utilization'!$A$2:$I$1012,7)</f>
        <v>2</v>
      </c>
      <c r="S368">
        <f>VLOOKUP('000 - Consolidated'!$A368,'003 - Storage Utilization'!$A$2:$I$1012,8)</f>
        <v>2</v>
      </c>
    </row>
    <row r="369" spans="1:19" x14ac:dyDescent="0.25">
      <c r="A369" t="str">
        <f>'001- CPU Utilization'!A369</f>
        <v>E75L0251</v>
      </c>
      <c r="B369" t="str">
        <f>'001- CPU Utilization'!B369</f>
        <v>E75L0251.lfad.lfnet.se</v>
      </c>
      <c r="C369" t="str">
        <f>'001- CPU Utilization'!C369</f>
        <v>HCL</v>
      </c>
      <c r="D369" t="str">
        <f>'001- CPU Utilization'!D369</f>
        <v>PROD</v>
      </c>
      <c r="E369" t="str">
        <f>'001- CPU Utilization'!E369</f>
        <v>McAfee EPO OSS server</v>
      </c>
      <c r="F369" t="str">
        <f>'001- CPU Utilization'!F369</f>
        <v xml:space="preserve">Virtual </v>
      </c>
      <c r="G369">
        <f>'001- CPU Utilization'!G369</f>
        <v>3.69</v>
      </c>
      <c r="H369">
        <f>'001- CPU Utilization'!H369</f>
        <v>0.31</v>
      </c>
      <c r="I369">
        <f>'001- CPU Utilization'!I369</f>
        <v>89.26</v>
      </c>
      <c r="J369">
        <f>VLOOKUP('000 - Consolidated'!$A369,'002 - Memory Utilization'!$A$2:$I$1012,7)</f>
        <v>23.55</v>
      </c>
      <c r="K369">
        <f>VLOOKUP('000 - Consolidated'!$A369,'002 - Memory Utilization'!$A$2:$I$1012,8)</f>
        <v>20.95</v>
      </c>
      <c r="L369">
        <f>VLOOKUP('000 - Consolidated'!$A369,'002 - Memory Utilization'!$A$2:$I$1012,9)</f>
        <v>28.05</v>
      </c>
      <c r="M369" t="str">
        <f>VLOOKUP('000 - Consolidated'!$A369,'003 - Storage Utilization'!$A$2:$I$1012,2)</f>
        <v>Microsoft Windows Server 2012 R2 Standard</v>
      </c>
      <c r="N369">
        <f>VLOOKUP('000 - Consolidated'!$A369,'003 - Storage Utilization'!$A$2:$I$1012,3)</f>
        <v>120</v>
      </c>
      <c r="O369">
        <f>VLOOKUP('000 - Consolidated'!$A369,'003 - Storage Utilization'!$A$2:$I$1012,4)</f>
        <v>97</v>
      </c>
      <c r="P369">
        <f>VLOOKUP('000 - Consolidated'!$A369,'003 - Storage Utilization'!$A$2:$I$1012,5)</f>
        <v>23</v>
      </c>
      <c r="Q369">
        <f>VLOOKUP('000 - Consolidated'!$A369,'003 - Storage Utilization'!$A$2:$I$1012,6)</f>
        <v>8</v>
      </c>
      <c r="R369">
        <f>VLOOKUP('000 - Consolidated'!$A369,'003 - Storage Utilization'!$A$2:$I$1012,7)</f>
        <v>2</v>
      </c>
      <c r="S369">
        <f>VLOOKUP('000 - Consolidated'!$A369,'003 - Storage Utilization'!$A$2:$I$1012,8)</f>
        <v>2</v>
      </c>
    </row>
    <row r="370" spans="1:19" x14ac:dyDescent="0.25">
      <c r="A370" t="str">
        <f>'001- CPU Utilization'!A370</f>
        <v>e75l0252</v>
      </c>
      <c r="B370" t="str">
        <f>'001- CPU Utilization'!B370</f>
        <v>E75L0252.lfad.lfnet.se</v>
      </c>
      <c r="C370" t="str">
        <f>'001- CPU Utilization'!C370</f>
        <v>HCL</v>
      </c>
      <c r="D370" t="str">
        <f>'001- CPU Utilization'!D370</f>
        <v>PROD</v>
      </c>
      <c r="E370" t="str">
        <f>'001- CPU Utilization'!E370</f>
        <v>McAfee EPO OSS server</v>
      </c>
      <c r="F370" t="str">
        <f>'001- CPU Utilization'!F370</f>
        <v xml:space="preserve">Virtual </v>
      </c>
      <c r="G370">
        <f>'001- CPU Utilization'!G370</f>
        <v>1.61</v>
      </c>
      <c r="H370">
        <f>'001- CPU Utilization'!H370</f>
        <v>0.3</v>
      </c>
      <c r="I370">
        <f>'001- CPU Utilization'!I370</f>
        <v>99.74</v>
      </c>
      <c r="J370">
        <f>VLOOKUP('000 - Consolidated'!$A370,'002 - Memory Utilization'!$A$2:$I$1012,7)</f>
        <v>23.04</v>
      </c>
      <c r="K370">
        <f>VLOOKUP('000 - Consolidated'!$A370,'002 - Memory Utilization'!$A$2:$I$1012,8)</f>
        <v>20.45</v>
      </c>
      <c r="L370">
        <f>VLOOKUP('000 - Consolidated'!$A370,'002 - Memory Utilization'!$A$2:$I$1012,9)</f>
        <v>27.86</v>
      </c>
      <c r="M370" t="str">
        <f>VLOOKUP('000 - Consolidated'!$A370,'003 - Storage Utilization'!$A$2:$I$1012,2)</f>
        <v>Microsoft Windows Server 2012 R2 Standard</v>
      </c>
      <c r="N370">
        <f>VLOOKUP('000 - Consolidated'!$A370,'003 - Storage Utilization'!$A$2:$I$1012,3)</f>
        <v>120</v>
      </c>
      <c r="O370">
        <f>VLOOKUP('000 - Consolidated'!$A370,'003 - Storage Utilization'!$A$2:$I$1012,4)</f>
        <v>97</v>
      </c>
      <c r="P370">
        <f>VLOOKUP('000 - Consolidated'!$A370,'003 - Storage Utilization'!$A$2:$I$1012,5)</f>
        <v>23</v>
      </c>
      <c r="Q370">
        <f>VLOOKUP('000 - Consolidated'!$A370,'003 - Storage Utilization'!$A$2:$I$1012,6)</f>
        <v>8</v>
      </c>
      <c r="R370">
        <f>VLOOKUP('000 - Consolidated'!$A370,'003 - Storage Utilization'!$A$2:$I$1012,7)</f>
        <v>2</v>
      </c>
      <c r="S370">
        <f>VLOOKUP('000 - Consolidated'!$A370,'003 - Storage Utilization'!$A$2:$I$1012,8)</f>
        <v>2</v>
      </c>
    </row>
    <row r="371" spans="1:19" x14ac:dyDescent="0.25">
      <c r="A371" t="str">
        <f>'001- CPU Utilization'!A371</f>
        <v>e75l0255</v>
      </c>
      <c r="B371" t="str">
        <f>'001- CPU Utilization'!B371</f>
        <v>E75L0255.lfad.lfnet.se</v>
      </c>
      <c r="C371" t="str">
        <f>'001- CPU Utilization'!C371</f>
        <v>Kund</v>
      </c>
      <c r="D371" t="str">
        <f>'001- CPU Utilization'!D371</f>
        <v>(empty)</v>
      </c>
      <c r="E371" t="str">
        <f>'001- CPU Utilization'!E371</f>
        <v>EMMA</v>
      </c>
      <c r="F371" t="str">
        <f>'001- CPU Utilization'!F371</f>
        <v>Physical</v>
      </c>
      <c r="G371">
        <f>'001- CPU Utilization'!G371</f>
        <v>0.64</v>
      </c>
      <c r="H371">
        <f>'001- CPU Utilization'!H371</f>
        <v>0</v>
      </c>
      <c r="I371">
        <f>'001- CPU Utilization'!I371</f>
        <v>6.98</v>
      </c>
      <c r="J371">
        <f>VLOOKUP('000 - Consolidated'!$A371,'002 - Memory Utilization'!$A$2:$I$1012,7)</f>
        <v>11.51</v>
      </c>
      <c r="K371">
        <f>VLOOKUP('000 - Consolidated'!$A371,'002 - Memory Utilization'!$A$2:$I$1012,8)</f>
        <v>6.07</v>
      </c>
      <c r="L371">
        <f>VLOOKUP('000 - Consolidated'!$A371,'002 - Memory Utilization'!$A$2:$I$1012,9)</f>
        <v>13.76</v>
      </c>
      <c r="M371" t="str">
        <f>VLOOKUP('000 - Consolidated'!$A371,'003 - Storage Utilization'!$A$2:$I$1012,2)</f>
        <v>Microsoft Windows Server 2012 R2 Standard</v>
      </c>
      <c r="N371">
        <f>VLOOKUP('000 - Consolidated'!$A371,'003 - Storage Utilization'!$A$2:$I$1012,3)</f>
        <v>180</v>
      </c>
      <c r="O371">
        <f>VLOOKUP('000 - Consolidated'!$A371,'003 - Storage Utilization'!$A$2:$I$1012,4)</f>
        <v>149</v>
      </c>
      <c r="P371">
        <f>VLOOKUP('000 - Consolidated'!$A371,'003 - Storage Utilization'!$A$2:$I$1012,5)</f>
        <v>31</v>
      </c>
      <c r="Q371">
        <f>VLOOKUP('000 - Consolidated'!$A371,'003 - Storage Utilization'!$A$2:$I$1012,6)</f>
        <v>64</v>
      </c>
      <c r="R371">
        <f>VLOOKUP('000 - Consolidated'!$A371,'003 - Storage Utilization'!$A$2:$I$1012,7)</f>
        <v>2</v>
      </c>
      <c r="S371">
        <f>VLOOKUP('000 - Consolidated'!$A371,'003 - Storage Utilization'!$A$2:$I$1012,8)</f>
        <v>8</v>
      </c>
    </row>
    <row r="372" spans="1:19" x14ac:dyDescent="0.25">
      <c r="A372" t="str">
        <f>'001- CPU Utilization'!A372</f>
        <v>e75l0256</v>
      </c>
      <c r="B372" t="str">
        <f>'001- CPU Utilization'!B372</f>
        <v>e75l0256.lfad.lfnet.se</v>
      </c>
      <c r="C372" t="str">
        <f>'001- CPU Utilization'!C372</f>
        <v>Kund</v>
      </c>
      <c r="D372" t="str">
        <f>'001- CPU Utilization'!D372</f>
        <v>(empty)</v>
      </c>
      <c r="E372" t="str">
        <f>'001- CPU Utilization'!E372</f>
        <v>EMMA</v>
      </c>
      <c r="F372" t="str">
        <f>'001- CPU Utilization'!F372</f>
        <v>Physical</v>
      </c>
      <c r="G372">
        <f>'001- CPU Utilization'!G372</f>
        <v>0.78</v>
      </c>
      <c r="H372">
        <f>'001- CPU Utilization'!H372</f>
        <v>0</v>
      </c>
      <c r="I372">
        <f>'001- CPU Utilization'!I372</f>
        <v>37.409999999999997</v>
      </c>
      <c r="J372">
        <f>VLOOKUP('000 - Consolidated'!$A372,'002 - Memory Utilization'!$A$2:$I$1012,7)</f>
        <v>24.73</v>
      </c>
      <c r="K372">
        <f>VLOOKUP('000 - Consolidated'!$A372,'002 - Memory Utilization'!$A$2:$I$1012,8)</f>
        <v>4.95</v>
      </c>
      <c r="L372">
        <f>VLOOKUP('000 - Consolidated'!$A372,'002 - Memory Utilization'!$A$2:$I$1012,9)</f>
        <v>26.67</v>
      </c>
      <c r="M372" t="str">
        <f>VLOOKUP('000 - Consolidated'!$A372,'003 - Storage Utilization'!$A$2:$I$1012,2)</f>
        <v>Microsoft Windows Server 2012 R2 Standard</v>
      </c>
      <c r="N372">
        <f>VLOOKUP('000 - Consolidated'!$A372,'003 - Storage Utilization'!$A$2:$I$1012,3)</f>
        <v>180</v>
      </c>
      <c r="O372">
        <f>VLOOKUP('000 - Consolidated'!$A372,'003 - Storage Utilization'!$A$2:$I$1012,4)</f>
        <v>75</v>
      </c>
      <c r="P372">
        <f>VLOOKUP('000 - Consolidated'!$A372,'003 - Storage Utilization'!$A$2:$I$1012,5)</f>
        <v>105</v>
      </c>
      <c r="Q372">
        <f>VLOOKUP('000 - Consolidated'!$A372,'003 - Storage Utilization'!$A$2:$I$1012,6)</f>
        <v>64</v>
      </c>
      <c r="R372">
        <f>VLOOKUP('000 - Consolidated'!$A372,'003 - Storage Utilization'!$A$2:$I$1012,7)</f>
        <v>2</v>
      </c>
      <c r="S372">
        <f>VLOOKUP('000 - Consolidated'!$A372,'003 - Storage Utilization'!$A$2:$I$1012,8)</f>
        <v>8</v>
      </c>
    </row>
    <row r="373" spans="1:19" x14ac:dyDescent="0.25">
      <c r="A373" t="str">
        <f>'001- CPU Utilization'!A373</f>
        <v>e75l0257</v>
      </c>
      <c r="B373" t="str">
        <f>'001- CPU Utilization'!B373</f>
        <v>E75L0257.lfad.lfnet.se</v>
      </c>
      <c r="C373" t="str">
        <f>'001- CPU Utilization'!C373</f>
        <v>IT Arbetsplats</v>
      </c>
      <c r="D373" t="str">
        <f>'001- CPU Utilization'!D373</f>
        <v>PROD</v>
      </c>
      <c r="E373" t="str">
        <f>'001- CPU Utilization'!E373</f>
        <v>Verktygsserver</v>
      </c>
      <c r="F373" t="str">
        <f>'001- CPU Utilization'!F373</f>
        <v xml:space="preserve">Virtual </v>
      </c>
      <c r="G373">
        <f>'001- CPU Utilization'!G373</f>
        <v>22.43</v>
      </c>
      <c r="H373">
        <f>'001- CPU Utilization'!H373</f>
        <v>0.37</v>
      </c>
      <c r="I373">
        <f>'001- CPU Utilization'!I373</f>
        <v>100</v>
      </c>
      <c r="J373">
        <f>VLOOKUP('000 - Consolidated'!$A373,'002 - Memory Utilization'!$A$2:$I$1012,7)</f>
        <v>42.25</v>
      </c>
      <c r="K373">
        <f>VLOOKUP('000 - Consolidated'!$A373,'002 - Memory Utilization'!$A$2:$I$1012,8)</f>
        <v>5.03</v>
      </c>
      <c r="L373">
        <f>VLOOKUP('000 - Consolidated'!$A373,'002 - Memory Utilization'!$A$2:$I$1012,9)</f>
        <v>77.09</v>
      </c>
      <c r="M373" t="str">
        <f>VLOOKUP('000 - Consolidated'!$A373,'003 - Storage Utilization'!$A$2:$I$1012,2)</f>
        <v>Microsoft Windows Server 2012 R2 Standard</v>
      </c>
      <c r="N373">
        <f>VLOOKUP('000 - Consolidated'!$A373,'003 - Storage Utilization'!$A$2:$I$1012,3)</f>
        <v>260</v>
      </c>
      <c r="O373">
        <f>VLOOKUP('000 - Consolidated'!$A373,'003 - Storage Utilization'!$A$2:$I$1012,4)</f>
        <v>195</v>
      </c>
      <c r="P373">
        <f>VLOOKUP('000 - Consolidated'!$A373,'003 - Storage Utilization'!$A$2:$I$1012,5)</f>
        <v>65</v>
      </c>
      <c r="Q373">
        <f>VLOOKUP('000 - Consolidated'!$A373,'003 - Storage Utilization'!$A$2:$I$1012,6)</f>
        <v>32</v>
      </c>
      <c r="R373">
        <f>VLOOKUP('000 - Consolidated'!$A373,'003 - Storage Utilization'!$A$2:$I$1012,7)</f>
        <v>2</v>
      </c>
      <c r="S373">
        <f>VLOOKUP('000 - Consolidated'!$A373,'003 - Storage Utilization'!$A$2:$I$1012,8)</f>
        <v>4</v>
      </c>
    </row>
    <row r="374" spans="1:19" x14ac:dyDescent="0.25">
      <c r="A374" t="str">
        <f>'001- CPU Utilization'!A374</f>
        <v>e75l0259</v>
      </c>
      <c r="B374" t="str">
        <f>'001- CPU Utilization'!B374</f>
        <v>E75L0259.lfad.lfnet.se</v>
      </c>
      <c r="C374" t="str">
        <f>'001- CPU Utilization'!C374</f>
        <v>Stöd LFAB</v>
      </c>
      <c r="D374" t="str">
        <f>'001- CPU Utilization'!D374</f>
        <v>TEST</v>
      </c>
      <c r="E374" t="str">
        <f>'001- CPU Utilization'!E374</f>
        <v>Peoplesoft HCM</v>
      </c>
      <c r="F374" t="str">
        <f>'001- CPU Utilization'!F374</f>
        <v>Virtual</v>
      </c>
      <c r="G374">
        <f>'001- CPU Utilization'!G374</f>
        <v>4.09</v>
      </c>
      <c r="H374">
        <f>'001- CPU Utilization'!H374</f>
        <v>0.39</v>
      </c>
      <c r="I374">
        <f>'001- CPU Utilization'!I374</f>
        <v>87.96</v>
      </c>
      <c r="J374">
        <f>VLOOKUP('000 - Consolidated'!$A374,'002 - Memory Utilization'!$A$2:$I$1012,7)</f>
        <v>27.95</v>
      </c>
      <c r="K374">
        <f>VLOOKUP('000 - Consolidated'!$A374,'002 - Memory Utilization'!$A$2:$I$1012,8)</f>
        <v>6.08</v>
      </c>
      <c r="L374">
        <f>VLOOKUP('000 - Consolidated'!$A374,'002 - Memory Utilization'!$A$2:$I$1012,9)</f>
        <v>54.1</v>
      </c>
      <c r="M374" t="str">
        <f>VLOOKUP('000 - Consolidated'!$A374,'003 - Storage Utilization'!$A$2:$I$1012,2)</f>
        <v>Microsoft Windows Server 2012 R2 Standard</v>
      </c>
      <c r="N374">
        <f>VLOOKUP('000 - Consolidated'!$A374,'003 - Storage Utilization'!$A$2:$I$1012,3)</f>
        <v>700</v>
      </c>
      <c r="O374">
        <f>VLOOKUP('000 - Consolidated'!$A374,'003 - Storage Utilization'!$A$2:$I$1012,4)</f>
        <v>268</v>
      </c>
      <c r="P374">
        <f>VLOOKUP('000 - Consolidated'!$A374,'003 - Storage Utilization'!$A$2:$I$1012,5)</f>
        <v>432</v>
      </c>
      <c r="Q374">
        <f>VLOOKUP('000 - Consolidated'!$A374,'003 - Storage Utilization'!$A$2:$I$1012,6)</f>
        <v>32</v>
      </c>
      <c r="R374">
        <f>VLOOKUP('000 - Consolidated'!$A374,'003 - Storage Utilization'!$A$2:$I$1012,7)</f>
        <v>2</v>
      </c>
      <c r="S374">
        <f>VLOOKUP('000 - Consolidated'!$A374,'003 - Storage Utilization'!$A$2:$I$1012,8)</f>
        <v>2</v>
      </c>
    </row>
    <row r="375" spans="1:19" x14ac:dyDescent="0.25">
      <c r="A375" t="str">
        <f>'001- CPU Utilization'!A375</f>
        <v>e75l0260</v>
      </c>
      <c r="B375" t="str">
        <f>'001- CPU Utilization'!B375</f>
        <v>E75L0260.lfad.lfnet.se</v>
      </c>
      <c r="C375" t="str">
        <f>'001- CPU Utilization'!C375</f>
        <v>Dokumenthantering</v>
      </c>
      <c r="D375" t="str">
        <f>'001- CPU Utilization'!D375</f>
        <v>ST</v>
      </c>
      <c r="E375" t="str">
        <f>'001- CPU Utilization'!E375</f>
        <v>CMA - Bank</v>
      </c>
      <c r="F375" t="str">
        <f>'001- CPU Utilization'!F375</f>
        <v>Virtual</v>
      </c>
      <c r="G375">
        <f>'001- CPU Utilization'!G375</f>
        <v>0.88</v>
      </c>
      <c r="H375">
        <f>'001- CPU Utilization'!H375</f>
        <v>0.19</v>
      </c>
      <c r="I375">
        <f>'001- CPU Utilization'!I375</f>
        <v>90.21</v>
      </c>
      <c r="J375">
        <f>VLOOKUP('000 - Consolidated'!$A375,'002 - Memory Utilization'!$A$2:$I$1012,7)</f>
        <v>12.9</v>
      </c>
      <c r="K375">
        <f>VLOOKUP('000 - Consolidated'!$A375,'002 - Memory Utilization'!$A$2:$I$1012,8)</f>
        <v>9.6199999999999992</v>
      </c>
      <c r="L375">
        <f>VLOOKUP('000 - Consolidated'!$A375,'002 - Memory Utilization'!$A$2:$I$1012,9)</f>
        <v>17.12</v>
      </c>
      <c r="M375" t="str">
        <f>VLOOKUP('000 - Consolidated'!$A375,'003 - Storage Utilization'!$A$2:$I$1012,2)</f>
        <v>Microsoft Windows Server 2012 R2 Standard</v>
      </c>
      <c r="N375">
        <f>VLOOKUP('000 - Consolidated'!$A375,'003 - Storage Utilization'!$A$2:$I$1012,3)</f>
        <v>230</v>
      </c>
      <c r="O375">
        <f>VLOOKUP('000 - Consolidated'!$A375,'003 - Storage Utilization'!$A$2:$I$1012,4)</f>
        <v>143</v>
      </c>
      <c r="P375">
        <f>VLOOKUP('000 - Consolidated'!$A375,'003 - Storage Utilization'!$A$2:$I$1012,5)</f>
        <v>87</v>
      </c>
      <c r="Q375">
        <f>VLOOKUP('000 - Consolidated'!$A375,'003 - Storage Utilization'!$A$2:$I$1012,6)</f>
        <v>16</v>
      </c>
      <c r="R375">
        <f>VLOOKUP('000 - Consolidated'!$A375,'003 - Storage Utilization'!$A$2:$I$1012,7)</f>
        <v>2</v>
      </c>
      <c r="S375">
        <f>VLOOKUP('000 - Consolidated'!$A375,'003 - Storage Utilization'!$A$2:$I$1012,8)</f>
        <v>2</v>
      </c>
    </row>
    <row r="376" spans="1:19" x14ac:dyDescent="0.25">
      <c r="A376" t="str">
        <f>'001- CPU Utilization'!A376</f>
        <v>e75l0261</v>
      </c>
      <c r="B376" t="str">
        <f>'001- CPU Utilization'!B376</f>
        <v>E75L0261.lfad.lfnet.se</v>
      </c>
      <c r="C376" t="str">
        <f>'001- CPU Utilization'!C376</f>
        <v>Ett SAK</v>
      </c>
      <c r="D376" t="str">
        <f>'001- CPU Utilization'!D376</f>
        <v>PROD</v>
      </c>
      <c r="E376" t="str">
        <f>'001- CPU Utilization'!E376</f>
        <v>Ett SAK</v>
      </c>
      <c r="F376" t="str">
        <f>'001- CPU Utilization'!F376</f>
        <v>Physical</v>
      </c>
      <c r="G376">
        <f>'001- CPU Utilization'!G376</f>
        <v>1.7</v>
      </c>
      <c r="H376">
        <f>'001- CPU Utilization'!H376</f>
        <v>0</v>
      </c>
      <c r="I376">
        <f>'001- CPU Utilization'!I376</f>
        <v>8.42</v>
      </c>
      <c r="J376">
        <f>VLOOKUP('000 - Consolidated'!$A376,'002 - Memory Utilization'!$A$2:$I$1012,7)</f>
        <v>5.69</v>
      </c>
      <c r="K376">
        <f>VLOOKUP('000 - Consolidated'!$A376,'002 - Memory Utilization'!$A$2:$I$1012,8)</f>
        <v>2.4300000000000002</v>
      </c>
      <c r="L376">
        <f>VLOOKUP('000 - Consolidated'!$A376,'002 - Memory Utilization'!$A$2:$I$1012,9)</f>
        <v>6.99</v>
      </c>
      <c r="M376" t="str">
        <f>VLOOKUP('000 - Consolidated'!$A376,'003 - Storage Utilization'!$A$2:$I$1012,2)</f>
        <v>Microsoft Windows Server 2012 R2 Standard</v>
      </c>
      <c r="N376">
        <f>VLOOKUP('000 - Consolidated'!$A376,'003 - Storage Utilization'!$A$2:$I$1012,3)</f>
        <v>360</v>
      </c>
      <c r="O376">
        <f>VLOOKUP('000 - Consolidated'!$A376,'003 - Storage Utilization'!$A$2:$I$1012,4)</f>
        <v>272</v>
      </c>
      <c r="P376">
        <f>VLOOKUP('000 - Consolidated'!$A376,'003 - Storage Utilization'!$A$2:$I$1012,5)</f>
        <v>88</v>
      </c>
      <c r="Q376">
        <f>VLOOKUP('000 - Consolidated'!$A376,'003 - Storage Utilization'!$A$2:$I$1012,6)</f>
        <v>128</v>
      </c>
      <c r="R376">
        <f>VLOOKUP('000 - Consolidated'!$A376,'003 - Storage Utilization'!$A$2:$I$1012,7)</f>
        <v>2</v>
      </c>
      <c r="S376">
        <f>VLOOKUP('000 - Consolidated'!$A376,'003 - Storage Utilization'!$A$2:$I$1012,8)</f>
        <v>8</v>
      </c>
    </row>
    <row r="377" spans="1:19" x14ac:dyDescent="0.25">
      <c r="A377" t="str">
        <f>'001- CPU Utilization'!A377</f>
        <v>E75L0262</v>
      </c>
      <c r="B377" t="str">
        <f>'001- CPU Utilization'!B377</f>
        <v>E75L0262.lfad.lfnet.se</v>
      </c>
      <c r="C377" t="str">
        <f>'001- CPU Utilization'!C377</f>
        <v>Ett SAK</v>
      </c>
      <c r="D377" t="str">
        <f>'001- CPU Utilization'!D377</f>
        <v>PROD</v>
      </c>
      <c r="E377" t="str">
        <f>'001- CPU Utilization'!E377</f>
        <v>Ett SAK</v>
      </c>
      <c r="F377" t="str">
        <f>'001- CPU Utilization'!F377</f>
        <v>Physical</v>
      </c>
      <c r="G377">
        <f>'001- CPU Utilization'!G377</f>
        <v>0.73</v>
      </c>
      <c r="H377">
        <f>'001- CPU Utilization'!H377</f>
        <v>0</v>
      </c>
      <c r="I377">
        <f>'001- CPU Utilization'!I377</f>
        <v>5.58</v>
      </c>
      <c r="J377">
        <f>VLOOKUP('000 - Consolidated'!$A377,'002 - Memory Utilization'!$A$2:$I$1012,7)</f>
        <v>5.13</v>
      </c>
      <c r="K377">
        <f>VLOOKUP('000 - Consolidated'!$A377,'002 - Memory Utilization'!$A$2:$I$1012,8)</f>
        <v>2.2999999999999998</v>
      </c>
      <c r="L377">
        <f>VLOOKUP('000 - Consolidated'!$A377,'002 - Memory Utilization'!$A$2:$I$1012,9)</f>
        <v>6.55</v>
      </c>
      <c r="M377" t="str">
        <f>VLOOKUP('000 - Consolidated'!$A377,'003 - Storage Utilization'!$A$2:$I$1012,2)</f>
        <v>Microsoft Windows Server 2012 R2 Standard</v>
      </c>
      <c r="N377">
        <f>VLOOKUP('000 - Consolidated'!$A377,'003 - Storage Utilization'!$A$2:$I$1012,3)</f>
        <v>360</v>
      </c>
      <c r="O377">
        <f>VLOOKUP('000 - Consolidated'!$A377,'003 - Storage Utilization'!$A$2:$I$1012,4)</f>
        <v>275</v>
      </c>
      <c r="P377">
        <f>VLOOKUP('000 - Consolidated'!$A377,'003 - Storage Utilization'!$A$2:$I$1012,5)</f>
        <v>85</v>
      </c>
      <c r="Q377">
        <f>VLOOKUP('000 - Consolidated'!$A377,'003 - Storage Utilization'!$A$2:$I$1012,6)</f>
        <v>144</v>
      </c>
      <c r="R377">
        <f>VLOOKUP('000 - Consolidated'!$A377,'003 - Storage Utilization'!$A$2:$I$1012,7)</f>
        <v>2</v>
      </c>
      <c r="S377">
        <f>VLOOKUP('000 - Consolidated'!$A377,'003 - Storage Utilization'!$A$2:$I$1012,8)</f>
        <v>8</v>
      </c>
    </row>
    <row r="378" spans="1:19" x14ac:dyDescent="0.25">
      <c r="A378" t="str">
        <f>'001- CPU Utilization'!A378</f>
        <v>e75l0263</v>
      </c>
      <c r="B378" t="str">
        <f>'001- CPU Utilization'!B378</f>
        <v>E75L0263.lfad.lfnet.se</v>
      </c>
      <c r="C378" t="str">
        <f>'001- CPU Utilization'!C378</f>
        <v>Ett SAK</v>
      </c>
      <c r="D378" t="str">
        <f>'001- CPU Utilization'!D378</f>
        <v>PROD</v>
      </c>
      <c r="E378" t="str">
        <f>'001- CPU Utilization'!E378</f>
        <v>Ett SAK</v>
      </c>
      <c r="F378" t="str">
        <f>'001- CPU Utilization'!F378</f>
        <v>Physical</v>
      </c>
      <c r="G378">
        <f>'001- CPU Utilization'!G378</f>
        <v>0.85</v>
      </c>
      <c r="H378">
        <f>'001- CPU Utilization'!H378</f>
        <v>0</v>
      </c>
      <c r="I378">
        <f>'001- CPU Utilization'!I378</f>
        <v>47.13</v>
      </c>
      <c r="J378">
        <f>VLOOKUP('000 - Consolidated'!$A378,'002 - Memory Utilization'!$A$2:$I$1012,7)</f>
        <v>41.33</v>
      </c>
      <c r="K378">
        <f>VLOOKUP('000 - Consolidated'!$A378,'002 - Memory Utilization'!$A$2:$I$1012,8)</f>
        <v>2.77</v>
      </c>
      <c r="L378">
        <f>VLOOKUP('000 - Consolidated'!$A378,'002 - Memory Utilization'!$A$2:$I$1012,9)</f>
        <v>50.32</v>
      </c>
      <c r="M378" t="str">
        <f>VLOOKUP('000 - Consolidated'!$A378,'003 - Storage Utilization'!$A$2:$I$1012,2)</f>
        <v>Microsoft Windows Server 2012 R2 Standard</v>
      </c>
      <c r="N378">
        <f>VLOOKUP('000 - Consolidated'!$A378,'003 - Storage Utilization'!$A$2:$I$1012,3)</f>
        <v>580</v>
      </c>
      <c r="O378">
        <f>VLOOKUP('000 - Consolidated'!$A378,'003 - Storage Utilization'!$A$2:$I$1012,4)</f>
        <v>496</v>
      </c>
      <c r="P378">
        <f>VLOOKUP('000 - Consolidated'!$A378,'003 - Storage Utilization'!$A$2:$I$1012,5)</f>
        <v>84</v>
      </c>
      <c r="Q378">
        <f>VLOOKUP('000 - Consolidated'!$A378,'003 - Storage Utilization'!$A$2:$I$1012,6)</f>
        <v>128</v>
      </c>
      <c r="R378">
        <f>VLOOKUP('000 - Consolidated'!$A378,'003 - Storage Utilization'!$A$2:$I$1012,7)</f>
        <v>2</v>
      </c>
      <c r="S378">
        <f>VLOOKUP('000 - Consolidated'!$A378,'003 - Storage Utilization'!$A$2:$I$1012,8)</f>
        <v>8</v>
      </c>
    </row>
    <row r="379" spans="1:19" x14ac:dyDescent="0.25">
      <c r="A379" t="str">
        <f>'001- CPU Utilization'!A379</f>
        <v>e75l0264</v>
      </c>
      <c r="B379" t="str">
        <f>'001- CPU Utilization'!B379</f>
        <v>E75L0264.lfad.lfnet.se</v>
      </c>
      <c r="C379" t="str">
        <f>'001- CPU Utilization'!C379</f>
        <v>Ett SAK</v>
      </c>
      <c r="D379" t="str">
        <f>'001- CPU Utilization'!D379</f>
        <v>PROD</v>
      </c>
      <c r="E379" t="str">
        <f>'001- CPU Utilization'!E379</f>
        <v>Ett SAK</v>
      </c>
      <c r="F379" t="str">
        <f>'001- CPU Utilization'!F379</f>
        <v>Physical</v>
      </c>
      <c r="G379">
        <f>'001- CPU Utilization'!G379</f>
        <v>1.45</v>
      </c>
      <c r="H379">
        <f>'001- CPU Utilization'!H379</f>
        <v>0</v>
      </c>
      <c r="I379">
        <f>'001- CPU Utilization'!I379</f>
        <v>50.78</v>
      </c>
      <c r="J379">
        <f>VLOOKUP('000 - Consolidated'!$A379,'002 - Memory Utilization'!$A$2:$I$1012,7)</f>
        <v>44.15</v>
      </c>
      <c r="K379">
        <f>VLOOKUP('000 - Consolidated'!$A379,'002 - Memory Utilization'!$A$2:$I$1012,8)</f>
        <v>5.35</v>
      </c>
      <c r="L379">
        <f>VLOOKUP('000 - Consolidated'!$A379,'002 - Memory Utilization'!$A$2:$I$1012,9)</f>
        <v>47.25</v>
      </c>
      <c r="M379" t="str">
        <f>VLOOKUP('000 - Consolidated'!$A379,'003 - Storage Utilization'!$A$2:$I$1012,2)</f>
        <v>Microsoft Windows Server 2012 R2 Standard</v>
      </c>
      <c r="N379">
        <f>VLOOKUP('000 - Consolidated'!$A379,'003 - Storage Utilization'!$A$2:$I$1012,3)</f>
        <v>560</v>
      </c>
      <c r="O379">
        <f>VLOOKUP('000 - Consolidated'!$A379,'003 - Storage Utilization'!$A$2:$I$1012,4)</f>
        <v>233</v>
      </c>
      <c r="P379">
        <f>VLOOKUP('000 - Consolidated'!$A379,'003 - Storage Utilization'!$A$2:$I$1012,5)</f>
        <v>327</v>
      </c>
      <c r="Q379">
        <f>VLOOKUP('000 - Consolidated'!$A379,'003 - Storage Utilization'!$A$2:$I$1012,6)</f>
        <v>128</v>
      </c>
      <c r="R379">
        <f>VLOOKUP('000 - Consolidated'!$A379,'003 - Storage Utilization'!$A$2:$I$1012,7)</f>
        <v>2</v>
      </c>
      <c r="S379">
        <f>VLOOKUP('000 - Consolidated'!$A379,'003 - Storage Utilization'!$A$2:$I$1012,8)</f>
        <v>8</v>
      </c>
    </row>
    <row r="380" spans="1:19" x14ac:dyDescent="0.25">
      <c r="A380" t="str">
        <f>'001- CPU Utilization'!A380</f>
        <v>E75L0265</v>
      </c>
      <c r="B380" t="str">
        <f>'001- CPU Utilization'!B380</f>
        <v>E75L0265.lfad.lfnet.se</v>
      </c>
      <c r="C380" t="str">
        <f>'001- CPU Utilization'!C380</f>
        <v>Ett SAK</v>
      </c>
      <c r="D380" t="str">
        <f>'001- CPU Utilization'!D380</f>
        <v>PROD</v>
      </c>
      <c r="E380" t="str">
        <f>'001- CPU Utilization'!E380</f>
        <v>Ett SAK</v>
      </c>
      <c r="F380" t="str">
        <f>'001- CPU Utilization'!F380</f>
        <v>Physical</v>
      </c>
      <c r="G380">
        <f>'001- CPU Utilization'!G380</f>
        <v>2.36</v>
      </c>
      <c r="H380">
        <f>'001- CPU Utilization'!H380</f>
        <v>0</v>
      </c>
      <c r="I380">
        <f>'001- CPU Utilization'!I380</f>
        <v>11.24</v>
      </c>
      <c r="J380">
        <f>VLOOKUP('000 - Consolidated'!$A380,'002 - Memory Utilization'!$A$2:$I$1012,7)</f>
        <v>39.979999999999997</v>
      </c>
      <c r="K380">
        <f>VLOOKUP('000 - Consolidated'!$A380,'002 - Memory Utilization'!$A$2:$I$1012,8)</f>
        <v>2.58</v>
      </c>
      <c r="L380">
        <f>VLOOKUP('000 - Consolidated'!$A380,'002 - Memory Utilization'!$A$2:$I$1012,9)</f>
        <v>46.52</v>
      </c>
      <c r="M380" t="str">
        <f>VLOOKUP('000 - Consolidated'!$A380,'003 - Storage Utilization'!$A$2:$I$1012,2)</f>
        <v>Microsoft Windows Server 2012 R2 Standard</v>
      </c>
      <c r="N380">
        <f>VLOOKUP('000 - Consolidated'!$A380,'003 - Storage Utilization'!$A$2:$I$1012,3)</f>
        <v>780</v>
      </c>
      <c r="O380">
        <f>VLOOKUP('000 - Consolidated'!$A380,'003 - Storage Utilization'!$A$2:$I$1012,4)</f>
        <v>610</v>
      </c>
      <c r="P380">
        <f>VLOOKUP('000 - Consolidated'!$A380,'003 - Storage Utilization'!$A$2:$I$1012,5)</f>
        <v>170</v>
      </c>
      <c r="Q380">
        <f>VLOOKUP('000 - Consolidated'!$A380,'003 - Storage Utilization'!$A$2:$I$1012,6)</f>
        <v>128</v>
      </c>
      <c r="R380">
        <f>VLOOKUP('000 - Consolidated'!$A380,'003 - Storage Utilization'!$A$2:$I$1012,7)</f>
        <v>2</v>
      </c>
      <c r="S380">
        <f>VLOOKUP('000 - Consolidated'!$A380,'003 - Storage Utilization'!$A$2:$I$1012,8)</f>
        <v>8</v>
      </c>
    </row>
    <row r="381" spans="1:19" x14ac:dyDescent="0.25">
      <c r="A381" t="str">
        <f>'001- CPU Utilization'!A381</f>
        <v>e75l0266</v>
      </c>
      <c r="B381" t="str">
        <f>'001- CPU Utilization'!B381</f>
        <v>E75L0266.lfad.lfnet.se</v>
      </c>
      <c r="C381" t="str">
        <f>'001- CPU Utilization'!C381</f>
        <v>Ett SAK</v>
      </c>
      <c r="D381" t="str">
        <f>'001- CPU Utilization'!D381</f>
        <v>PROD</v>
      </c>
      <c r="E381" t="str">
        <f>'001- CPU Utilization'!E381</f>
        <v>Ett SAK</v>
      </c>
      <c r="F381" t="str">
        <f>'001- CPU Utilization'!F381</f>
        <v>Physical</v>
      </c>
      <c r="G381">
        <f>'001- CPU Utilization'!G381</f>
        <v>2.72</v>
      </c>
      <c r="H381">
        <f>'001- CPU Utilization'!H381</f>
        <v>0</v>
      </c>
      <c r="I381">
        <f>'001- CPU Utilization'!I381</f>
        <v>10.73</v>
      </c>
      <c r="J381">
        <f>VLOOKUP('000 - Consolidated'!$A381,'002 - Memory Utilization'!$A$2:$I$1012,7)</f>
        <v>41.13</v>
      </c>
      <c r="K381">
        <f>VLOOKUP('000 - Consolidated'!$A381,'002 - Memory Utilization'!$A$2:$I$1012,8)</f>
        <v>2.95</v>
      </c>
      <c r="L381">
        <f>VLOOKUP('000 - Consolidated'!$A381,'002 - Memory Utilization'!$A$2:$I$1012,9)</f>
        <v>47.64</v>
      </c>
      <c r="M381" t="str">
        <f>VLOOKUP('000 - Consolidated'!$A381,'003 - Storage Utilization'!$A$2:$I$1012,2)</f>
        <v>Microsoft Windows Server 2012 R2 Standard</v>
      </c>
      <c r="N381">
        <f>VLOOKUP('000 - Consolidated'!$A381,'003 - Storage Utilization'!$A$2:$I$1012,3)</f>
        <v>780</v>
      </c>
      <c r="O381">
        <f>VLOOKUP('000 - Consolidated'!$A381,'003 - Storage Utilization'!$A$2:$I$1012,4)</f>
        <v>657</v>
      </c>
      <c r="P381">
        <f>VLOOKUP('000 - Consolidated'!$A381,'003 - Storage Utilization'!$A$2:$I$1012,5)</f>
        <v>123</v>
      </c>
      <c r="Q381">
        <f>VLOOKUP('000 - Consolidated'!$A381,'003 - Storage Utilization'!$A$2:$I$1012,6)</f>
        <v>128</v>
      </c>
      <c r="R381">
        <f>VLOOKUP('000 - Consolidated'!$A381,'003 - Storage Utilization'!$A$2:$I$1012,7)</f>
        <v>2</v>
      </c>
      <c r="S381">
        <f>VLOOKUP('000 - Consolidated'!$A381,'003 - Storage Utilization'!$A$2:$I$1012,8)</f>
        <v>8</v>
      </c>
    </row>
    <row r="382" spans="1:19" x14ac:dyDescent="0.25">
      <c r="A382" t="str">
        <f>'001- CPU Utilization'!A382</f>
        <v>E75L0267</v>
      </c>
      <c r="B382" t="str">
        <f>'001- CPU Utilization'!B382</f>
        <v>E75L0267.lfad.lfnet.se</v>
      </c>
      <c r="C382" t="str">
        <f>'001- CPU Utilization'!C382</f>
        <v>Kund</v>
      </c>
      <c r="D382" t="str">
        <f>'001- CPU Utilization'!D382</f>
        <v>ST</v>
      </c>
      <c r="E382" t="str">
        <f>'001- CPU Utilization'!E382</f>
        <v>Questionnaire Services</v>
      </c>
      <c r="F382" t="str">
        <f>'001- CPU Utilization'!F382</f>
        <v xml:space="preserve">Virtual </v>
      </c>
      <c r="G382">
        <f>'001- CPU Utilization'!G382</f>
        <v>10.45</v>
      </c>
      <c r="H382">
        <f>'001- CPU Utilization'!H382</f>
        <v>0.02</v>
      </c>
      <c r="I382">
        <f>'001- CPU Utilization'!I382</f>
        <v>95.62</v>
      </c>
      <c r="J382">
        <f>VLOOKUP('000 - Consolidated'!$A382,'002 - Memory Utilization'!$A$2:$I$1012,7)</f>
        <v>50.04</v>
      </c>
      <c r="K382">
        <f>VLOOKUP('000 - Consolidated'!$A382,'002 - Memory Utilization'!$A$2:$I$1012,8)</f>
        <v>6.6</v>
      </c>
      <c r="L382">
        <f>VLOOKUP('000 - Consolidated'!$A382,'002 - Memory Utilization'!$A$2:$I$1012,9)</f>
        <v>57.81</v>
      </c>
      <c r="M382" t="str">
        <f>VLOOKUP('000 - Consolidated'!$A382,'003 - Storage Utilization'!$A$2:$I$1012,2)</f>
        <v>Microsoft Windows Server 2012 R2 Standard</v>
      </c>
      <c r="N382">
        <f>VLOOKUP('000 - Consolidated'!$A382,'003 - Storage Utilization'!$A$2:$I$1012,3)</f>
        <v>4438</v>
      </c>
      <c r="O382">
        <f>VLOOKUP('000 - Consolidated'!$A382,'003 - Storage Utilization'!$A$2:$I$1012,4)</f>
        <v>2616</v>
      </c>
      <c r="P382">
        <f>VLOOKUP('000 - Consolidated'!$A382,'003 - Storage Utilization'!$A$2:$I$1012,5)</f>
        <v>1822</v>
      </c>
      <c r="Q382">
        <f>VLOOKUP('000 - Consolidated'!$A382,'003 - Storage Utilization'!$A$2:$I$1012,6)</f>
        <v>64</v>
      </c>
      <c r="R382">
        <f>VLOOKUP('000 - Consolidated'!$A382,'003 - Storage Utilization'!$A$2:$I$1012,7)</f>
        <v>2</v>
      </c>
      <c r="S382">
        <f>VLOOKUP('000 - Consolidated'!$A382,'003 - Storage Utilization'!$A$2:$I$1012,8)</f>
        <v>2</v>
      </c>
    </row>
    <row r="383" spans="1:19" x14ac:dyDescent="0.25">
      <c r="A383" t="str">
        <f>'001- CPU Utilization'!A383</f>
        <v>e75l0268</v>
      </c>
      <c r="B383" t="str">
        <f>'001- CPU Utilization'!B383</f>
        <v>E75L0268.lfad.lfnet.se</v>
      </c>
      <c r="C383" t="str">
        <f>'001- CPU Utilization'!C383</f>
        <v>Kund</v>
      </c>
      <c r="D383" t="str">
        <f>'001- CPU Utilization'!D383</f>
        <v>ST</v>
      </c>
      <c r="E383" t="str">
        <f>'001- CPU Utilization'!E383</f>
        <v>Questionnaire Services</v>
      </c>
      <c r="F383" t="str">
        <f>'001- CPU Utilization'!F383</f>
        <v xml:space="preserve">Virtual </v>
      </c>
      <c r="G383">
        <f>'001- CPU Utilization'!G383</f>
        <v>13.84</v>
      </c>
      <c r="H383">
        <f>'001- CPU Utilization'!H383</f>
        <v>1.37</v>
      </c>
      <c r="I383">
        <f>'001- CPU Utilization'!I383</f>
        <v>98.51</v>
      </c>
      <c r="J383">
        <f>VLOOKUP('000 - Consolidated'!$A383,'002 - Memory Utilization'!$A$2:$I$1012,7)</f>
        <v>76.510000000000005</v>
      </c>
      <c r="K383">
        <f>VLOOKUP('000 - Consolidated'!$A383,'002 - Memory Utilization'!$A$2:$I$1012,8)</f>
        <v>4.1100000000000003</v>
      </c>
      <c r="L383">
        <f>VLOOKUP('000 - Consolidated'!$A383,'002 - Memory Utilization'!$A$2:$I$1012,9)</f>
        <v>80.14</v>
      </c>
      <c r="M383" t="str">
        <f>VLOOKUP('000 - Consolidated'!$A383,'003 - Storage Utilization'!$A$2:$I$1012,2)</f>
        <v>Microsoft Windows Server 2012 R2 Standard</v>
      </c>
      <c r="N383">
        <f>VLOOKUP('000 - Consolidated'!$A383,'003 - Storage Utilization'!$A$2:$I$1012,3)</f>
        <v>2383</v>
      </c>
      <c r="O383">
        <f>VLOOKUP('000 - Consolidated'!$A383,'003 - Storage Utilization'!$A$2:$I$1012,4)</f>
        <v>1331</v>
      </c>
      <c r="P383">
        <f>VLOOKUP('000 - Consolidated'!$A383,'003 - Storage Utilization'!$A$2:$I$1012,5)</f>
        <v>1052</v>
      </c>
      <c r="Q383">
        <f>VLOOKUP('000 - Consolidated'!$A383,'003 - Storage Utilization'!$A$2:$I$1012,6)</f>
        <v>128</v>
      </c>
      <c r="R383">
        <f>VLOOKUP('000 - Consolidated'!$A383,'003 - Storage Utilization'!$A$2:$I$1012,7)</f>
        <v>1</v>
      </c>
      <c r="S383">
        <f>VLOOKUP('000 - Consolidated'!$A383,'003 - Storage Utilization'!$A$2:$I$1012,8)</f>
        <v>2</v>
      </c>
    </row>
    <row r="384" spans="1:19" x14ac:dyDescent="0.25">
      <c r="A384" t="str">
        <f>'001- CPU Utilization'!A384</f>
        <v>e75l0269</v>
      </c>
      <c r="B384" t="str">
        <f>'001- CPU Utilization'!B384</f>
        <v>E75L0269.lfad.lfnet.se</v>
      </c>
      <c r="C384" t="str">
        <f>'001- CPU Utilization'!C384</f>
        <v>Kund</v>
      </c>
      <c r="D384" t="str">
        <f>'001- CPU Utilization'!D384</f>
        <v>PROD</v>
      </c>
      <c r="E384" t="str">
        <f>'001- CPU Utilization'!E384</f>
        <v>Questionnaire Services</v>
      </c>
      <c r="F384" t="str">
        <f>'001- CPU Utilization'!F384</f>
        <v xml:space="preserve">Virtual </v>
      </c>
      <c r="G384">
        <f>'001- CPU Utilization'!G384</f>
        <v>7.23</v>
      </c>
      <c r="H384">
        <f>'001- CPU Utilization'!H384</f>
        <v>0.35</v>
      </c>
      <c r="I384">
        <f>'001- CPU Utilization'!I384</f>
        <v>98.38</v>
      </c>
      <c r="J384">
        <f>VLOOKUP('000 - Consolidated'!$A384,'002 - Memory Utilization'!$A$2:$I$1012,7)</f>
        <v>71.489999999999995</v>
      </c>
      <c r="K384">
        <f>VLOOKUP('000 - Consolidated'!$A384,'002 - Memory Utilization'!$A$2:$I$1012,8)</f>
        <v>4.93</v>
      </c>
      <c r="L384">
        <f>VLOOKUP('000 - Consolidated'!$A384,'002 - Memory Utilization'!$A$2:$I$1012,9)</f>
        <v>73.599999999999994</v>
      </c>
      <c r="M384" t="str">
        <f>VLOOKUP('000 - Consolidated'!$A384,'003 - Storage Utilization'!$A$2:$I$1012,2)</f>
        <v>Microsoft Windows Server 2012 R2 Standard</v>
      </c>
      <c r="N384">
        <f>VLOOKUP('000 - Consolidated'!$A384,'003 - Storage Utilization'!$A$2:$I$1012,3)</f>
        <v>3735</v>
      </c>
      <c r="O384">
        <f>VLOOKUP('000 - Consolidated'!$A384,'003 - Storage Utilization'!$A$2:$I$1012,4)</f>
        <v>1616</v>
      </c>
      <c r="P384">
        <f>VLOOKUP('000 - Consolidated'!$A384,'003 - Storage Utilization'!$A$2:$I$1012,5)</f>
        <v>2119</v>
      </c>
      <c r="Q384">
        <f>VLOOKUP('000 - Consolidated'!$A384,'003 - Storage Utilization'!$A$2:$I$1012,6)</f>
        <v>64</v>
      </c>
      <c r="R384">
        <f>VLOOKUP('000 - Consolidated'!$A384,'003 - Storage Utilization'!$A$2:$I$1012,7)</f>
        <v>2</v>
      </c>
      <c r="S384">
        <f>VLOOKUP('000 - Consolidated'!$A384,'003 - Storage Utilization'!$A$2:$I$1012,8)</f>
        <v>2</v>
      </c>
    </row>
    <row r="385" spans="1:19" x14ac:dyDescent="0.25">
      <c r="A385" t="str">
        <f>'001- CPU Utilization'!A385</f>
        <v>e75l0270</v>
      </c>
      <c r="B385" t="str">
        <f>'001- CPU Utilization'!B385</f>
        <v>E75L0270.lfad.lfnet.se</v>
      </c>
      <c r="C385" t="str">
        <f>'001- CPU Utilization'!C385</f>
        <v>Kund</v>
      </c>
      <c r="D385" t="str">
        <f>'001- CPU Utilization'!D385</f>
        <v>PROD</v>
      </c>
      <c r="E385" t="str">
        <f>'001- CPU Utilization'!E385</f>
        <v>Questionnaire Services</v>
      </c>
      <c r="F385" t="str">
        <f>'001- CPU Utilization'!F385</f>
        <v xml:space="preserve">Virtual </v>
      </c>
      <c r="G385">
        <f>'001- CPU Utilization'!G385</f>
        <v>2.4500000000000002</v>
      </c>
      <c r="H385">
        <f>'001- CPU Utilization'!H385</f>
        <v>0.06</v>
      </c>
      <c r="I385">
        <f>'001- CPU Utilization'!I385</f>
        <v>99.52</v>
      </c>
      <c r="J385">
        <f>VLOOKUP('000 - Consolidated'!$A385,'002 - Memory Utilization'!$A$2:$I$1012,7)</f>
        <v>48.81</v>
      </c>
      <c r="K385">
        <f>VLOOKUP('000 - Consolidated'!$A385,'002 - Memory Utilization'!$A$2:$I$1012,8)</f>
        <v>4.8899999999999997</v>
      </c>
      <c r="L385">
        <f>VLOOKUP('000 - Consolidated'!$A385,'002 - Memory Utilization'!$A$2:$I$1012,9)</f>
        <v>63.71</v>
      </c>
      <c r="M385" t="str">
        <f>VLOOKUP('000 - Consolidated'!$A385,'003 - Storage Utilization'!$A$2:$I$1012,2)</f>
        <v>Microsoft Windows Server 2012 R2 Standard</v>
      </c>
      <c r="N385">
        <f>VLOOKUP('000 - Consolidated'!$A385,'003 - Storage Utilization'!$A$2:$I$1012,3)</f>
        <v>3435</v>
      </c>
      <c r="O385">
        <f>VLOOKUP('000 - Consolidated'!$A385,'003 - Storage Utilization'!$A$2:$I$1012,4)</f>
        <v>2341</v>
      </c>
      <c r="P385">
        <f>VLOOKUP('000 - Consolidated'!$A385,'003 - Storage Utilization'!$A$2:$I$1012,5)</f>
        <v>1094</v>
      </c>
      <c r="Q385">
        <f>VLOOKUP('000 - Consolidated'!$A385,'003 - Storage Utilization'!$A$2:$I$1012,6)</f>
        <v>64</v>
      </c>
      <c r="R385">
        <f>VLOOKUP('000 - Consolidated'!$A385,'003 - Storage Utilization'!$A$2:$I$1012,7)</f>
        <v>2</v>
      </c>
      <c r="S385">
        <f>VLOOKUP('000 - Consolidated'!$A385,'003 - Storage Utilization'!$A$2:$I$1012,8)</f>
        <v>2</v>
      </c>
    </row>
    <row r="386" spans="1:19" x14ac:dyDescent="0.25">
      <c r="A386" t="str">
        <f>'001- CPU Utilization'!A386</f>
        <v>e75l0271</v>
      </c>
      <c r="B386" t="str">
        <f>'001- CPU Utilization'!B386</f>
        <v>E75L0271.lfad.lfnet.se</v>
      </c>
      <c r="C386" t="str">
        <f>'001- CPU Utilization'!C386</f>
        <v>Kund</v>
      </c>
      <c r="D386" t="str">
        <f>'001- CPU Utilization'!D386</f>
        <v>PROD</v>
      </c>
      <c r="E386" t="str">
        <f>'001- CPU Utilization'!E386</f>
        <v>Delad Skärm</v>
      </c>
      <c r="F386" t="str">
        <f>'001- CPU Utilization'!F386</f>
        <v xml:space="preserve">Virtual </v>
      </c>
      <c r="G386">
        <f>'001- CPU Utilization'!G386</f>
        <v>0.74</v>
      </c>
      <c r="H386">
        <f>'001- CPU Utilization'!H386</f>
        <v>0.46</v>
      </c>
      <c r="I386">
        <f>'001- CPU Utilization'!I386</f>
        <v>17.27</v>
      </c>
      <c r="J386">
        <f>VLOOKUP('000 - Consolidated'!$A386,'002 - Memory Utilization'!$A$2:$I$1012,7)</f>
        <v>24.67</v>
      </c>
      <c r="K386">
        <f>VLOOKUP('000 - Consolidated'!$A386,'002 - Memory Utilization'!$A$2:$I$1012,8)</f>
        <v>5.37</v>
      </c>
      <c r="L386">
        <f>VLOOKUP('000 - Consolidated'!$A386,'002 - Memory Utilization'!$A$2:$I$1012,9)</f>
        <v>29.72</v>
      </c>
      <c r="M386" t="str">
        <f>VLOOKUP('000 - Consolidated'!$A386,'003 - Storage Utilization'!$A$2:$I$1012,2)</f>
        <v>Microsoft Windows Server 2012 R2 Standard</v>
      </c>
      <c r="N386">
        <f>VLOOKUP('000 - Consolidated'!$A386,'003 - Storage Utilization'!$A$2:$I$1012,3)</f>
        <v>180</v>
      </c>
      <c r="O386">
        <f>VLOOKUP('000 - Consolidated'!$A386,'003 - Storage Utilization'!$A$2:$I$1012,4)</f>
        <v>118</v>
      </c>
      <c r="P386">
        <f>VLOOKUP('000 - Consolidated'!$A386,'003 - Storage Utilization'!$A$2:$I$1012,5)</f>
        <v>62</v>
      </c>
      <c r="Q386">
        <f>VLOOKUP('000 - Consolidated'!$A386,'003 - Storage Utilization'!$A$2:$I$1012,6)</f>
        <v>32</v>
      </c>
      <c r="R386">
        <f>VLOOKUP('000 - Consolidated'!$A386,'003 - Storage Utilization'!$A$2:$I$1012,7)</f>
        <v>2</v>
      </c>
      <c r="S386">
        <f>VLOOKUP('000 - Consolidated'!$A386,'003 - Storage Utilization'!$A$2:$I$1012,8)</f>
        <v>4</v>
      </c>
    </row>
    <row r="387" spans="1:19" x14ac:dyDescent="0.25">
      <c r="A387" t="str">
        <f>'001- CPU Utilization'!A387</f>
        <v>e75l0272</v>
      </c>
      <c r="B387" t="str">
        <f>'001- CPU Utilization'!B387</f>
        <v>E75L0272.lfad.lfnet.se</v>
      </c>
      <c r="C387" t="str">
        <f>'001- CPU Utilization'!C387</f>
        <v>Kund</v>
      </c>
      <c r="D387" t="str">
        <f>'001- CPU Utilization'!D387</f>
        <v>PROD</v>
      </c>
      <c r="E387" t="str">
        <f>'001- CPU Utilization'!E387</f>
        <v>Delad Skärm</v>
      </c>
      <c r="F387" t="str">
        <f>'001- CPU Utilization'!F387</f>
        <v xml:space="preserve">Virtual </v>
      </c>
      <c r="G387">
        <f>'001- CPU Utilization'!G387</f>
        <v>0.72</v>
      </c>
      <c r="H387">
        <f>'001- CPU Utilization'!H387</f>
        <v>0.38</v>
      </c>
      <c r="I387">
        <f>'001- CPU Utilization'!I387</f>
        <v>27.55</v>
      </c>
      <c r="J387">
        <f>VLOOKUP('000 - Consolidated'!$A387,'002 - Memory Utilization'!$A$2:$I$1012,7)</f>
        <v>24.71</v>
      </c>
      <c r="K387">
        <f>VLOOKUP('000 - Consolidated'!$A387,'002 - Memory Utilization'!$A$2:$I$1012,8)</f>
        <v>5.21</v>
      </c>
      <c r="L387">
        <f>VLOOKUP('000 - Consolidated'!$A387,'002 - Memory Utilization'!$A$2:$I$1012,9)</f>
        <v>29.65</v>
      </c>
      <c r="M387" t="str">
        <f>VLOOKUP('000 - Consolidated'!$A387,'003 - Storage Utilization'!$A$2:$I$1012,2)</f>
        <v>Microsoft Windows Server 2012 R2 Standard</v>
      </c>
      <c r="N387">
        <f>VLOOKUP('000 - Consolidated'!$A387,'003 - Storage Utilization'!$A$2:$I$1012,3)</f>
        <v>180</v>
      </c>
      <c r="O387">
        <f>VLOOKUP('000 - Consolidated'!$A387,'003 - Storage Utilization'!$A$2:$I$1012,4)</f>
        <v>115</v>
      </c>
      <c r="P387">
        <f>VLOOKUP('000 - Consolidated'!$A387,'003 - Storage Utilization'!$A$2:$I$1012,5)</f>
        <v>65</v>
      </c>
      <c r="Q387">
        <f>VLOOKUP('000 - Consolidated'!$A387,'003 - Storage Utilization'!$A$2:$I$1012,6)</f>
        <v>32</v>
      </c>
      <c r="R387">
        <f>VLOOKUP('000 - Consolidated'!$A387,'003 - Storage Utilization'!$A$2:$I$1012,7)</f>
        <v>2</v>
      </c>
      <c r="S387">
        <f>VLOOKUP('000 - Consolidated'!$A387,'003 - Storage Utilization'!$A$2:$I$1012,8)</f>
        <v>4</v>
      </c>
    </row>
    <row r="388" spans="1:19" x14ac:dyDescent="0.25">
      <c r="A388" t="str">
        <f>'001- CPU Utilization'!A388</f>
        <v>e75l0273</v>
      </c>
      <c r="B388" t="str">
        <f>'001- CPU Utilization'!B388</f>
        <v>E75L0273.lfad.lfnet.se</v>
      </c>
      <c r="C388" t="str">
        <f>'001- CPU Utilization'!C388</f>
        <v>Kund</v>
      </c>
      <c r="D388" t="str">
        <f>'001- CPU Utilization'!D388</f>
        <v>PROD</v>
      </c>
      <c r="E388" t="str">
        <f>'001- CPU Utilization'!E388</f>
        <v>Delad Skärm</v>
      </c>
      <c r="F388" t="str">
        <f>'001- CPU Utilization'!F388</f>
        <v xml:space="preserve">Virtual </v>
      </c>
      <c r="G388">
        <f>'001- CPU Utilization'!G388</f>
        <v>0.86</v>
      </c>
      <c r="H388">
        <f>'001- CPU Utilization'!H388</f>
        <v>0.08</v>
      </c>
      <c r="I388">
        <f>'001- CPU Utilization'!I388</f>
        <v>67.42</v>
      </c>
      <c r="J388">
        <f>VLOOKUP('000 - Consolidated'!$A388,'002 - Memory Utilization'!$A$2:$I$1012,7)</f>
        <v>8.4499999999999993</v>
      </c>
      <c r="K388">
        <f>VLOOKUP('000 - Consolidated'!$A388,'002 - Memory Utilization'!$A$2:$I$1012,8)</f>
        <v>5.84</v>
      </c>
      <c r="L388">
        <f>VLOOKUP('000 - Consolidated'!$A388,'002 - Memory Utilization'!$A$2:$I$1012,9)</f>
        <v>16.93</v>
      </c>
      <c r="M388" t="str">
        <f>VLOOKUP('000 - Consolidated'!$A388,'003 - Storage Utilization'!$A$2:$I$1012,2)</f>
        <v>Microsoft Windows Server 2012 R2 Standard</v>
      </c>
      <c r="N388">
        <f>VLOOKUP('000 - Consolidated'!$A388,'003 - Storage Utilization'!$A$2:$I$1012,3)</f>
        <v>120</v>
      </c>
      <c r="O388">
        <f>VLOOKUP('000 - Consolidated'!$A388,'003 - Storage Utilization'!$A$2:$I$1012,4)</f>
        <v>94</v>
      </c>
      <c r="P388">
        <f>VLOOKUP('000 - Consolidated'!$A388,'003 - Storage Utilization'!$A$2:$I$1012,5)</f>
        <v>26</v>
      </c>
      <c r="Q388">
        <f>VLOOKUP('000 - Consolidated'!$A388,'003 - Storage Utilization'!$A$2:$I$1012,6)</f>
        <v>8</v>
      </c>
      <c r="R388">
        <f>VLOOKUP('000 - Consolidated'!$A388,'003 - Storage Utilization'!$A$2:$I$1012,7)</f>
        <v>1</v>
      </c>
      <c r="S388">
        <f>VLOOKUP('000 - Consolidated'!$A388,'003 - Storage Utilization'!$A$2:$I$1012,8)</f>
        <v>2</v>
      </c>
    </row>
    <row r="389" spans="1:19" x14ac:dyDescent="0.25">
      <c r="A389" t="str">
        <f>'001- CPU Utilization'!A389</f>
        <v>E75L0274</v>
      </c>
      <c r="B389" t="str">
        <f>'001- CPU Utilization'!B389</f>
        <v>E75L0274.lfad.lfnet.se</v>
      </c>
      <c r="C389" t="str">
        <f>'001- CPU Utilization'!C389</f>
        <v>Kund</v>
      </c>
      <c r="D389" t="str">
        <f>'001- CPU Utilization'!D389</f>
        <v>PROD</v>
      </c>
      <c r="E389" t="str">
        <f>'001- CPU Utilization'!E389</f>
        <v>Delad Skärm</v>
      </c>
      <c r="F389" t="str">
        <f>'001- CPU Utilization'!F389</f>
        <v xml:space="preserve">Virtual </v>
      </c>
      <c r="G389">
        <f>'001- CPU Utilization'!G389</f>
        <v>1.8</v>
      </c>
      <c r="H389">
        <f>'001- CPU Utilization'!H389</f>
        <v>1.06</v>
      </c>
      <c r="I389">
        <f>'001- CPU Utilization'!I389</f>
        <v>79.55</v>
      </c>
      <c r="J389">
        <f>VLOOKUP('000 - Consolidated'!$A389,'002 - Memory Utilization'!$A$2:$I$1012,7)</f>
        <v>36.65</v>
      </c>
      <c r="K389">
        <f>VLOOKUP('000 - Consolidated'!$A389,'002 - Memory Utilization'!$A$2:$I$1012,8)</f>
        <v>11.14</v>
      </c>
      <c r="L389">
        <f>VLOOKUP('000 - Consolidated'!$A389,'002 - Memory Utilization'!$A$2:$I$1012,9)</f>
        <v>45.11</v>
      </c>
      <c r="M389" t="str">
        <f>VLOOKUP('000 - Consolidated'!$A389,'003 - Storage Utilization'!$A$2:$I$1012,2)</f>
        <v>Microsoft Windows Server 2012 R2 Standard</v>
      </c>
      <c r="N389">
        <f>VLOOKUP('000 - Consolidated'!$A389,'003 - Storage Utilization'!$A$2:$I$1012,3)</f>
        <v>120</v>
      </c>
      <c r="O389">
        <f>VLOOKUP('000 - Consolidated'!$A389,'003 - Storage Utilization'!$A$2:$I$1012,4)</f>
        <v>55</v>
      </c>
      <c r="P389">
        <f>VLOOKUP('000 - Consolidated'!$A389,'003 - Storage Utilization'!$A$2:$I$1012,5)</f>
        <v>65</v>
      </c>
      <c r="Q389">
        <f>VLOOKUP('000 - Consolidated'!$A389,'003 - Storage Utilization'!$A$2:$I$1012,6)</f>
        <v>8</v>
      </c>
      <c r="R389">
        <f>VLOOKUP('000 - Consolidated'!$A389,'003 - Storage Utilization'!$A$2:$I$1012,7)</f>
        <v>1</v>
      </c>
      <c r="S389">
        <f>VLOOKUP('000 - Consolidated'!$A389,'003 - Storage Utilization'!$A$2:$I$1012,8)</f>
        <v>2</v>
      </c>
    </row>
    <row r="390" spans="1:19" x14ac:dyDescent="0.25">
      <c r="A390" t="str">
        <f>'001- CPU Utilization'!A390</f>
        <v>e75l0275</v>
      </c>
      <c r="B390" t="str">
        <f>'001- CPU Utilization'!B390</f>
        <v>E75L0275.lfad.lfnet.se</v>
      </c>
      <c r="C390" t="str">
        <f>'001- CPU Utilization'!C390</f>
        <v>Kund</v>
      </c>
      <c r="D390" t="str">
        <f>'001- CPU Utilization'!D390</f>
        <v>PROD</v>
      </c>
      <c r="E390" t="str">
        <f>'001- CPU Utilization'!E390</f>
        <v>Delad Skärm</v>
      </c>
      <c r="F390" t="str">
        <f>'001- CPU Utilization'!F390</f>
        <v xml:space="preserve">Virtual </v>
      </c>
      <c r="G390">
        <f>'001- CPU Utilization'!G390</f>
        <v>0.84</v>
      </c>
      <c r="H390">
        <f>'001- CPU Utilization'!H390</f>
        <v>0.35</v>
      </c>
      <c r="I390">
        <f>'001- CPU Utilization'!I390</f>
        <v>65.58</v>
      </c>
      <c r="J390">
        <f>VLOOKUP('000 - Consolidated'!$A390,'002 - Memory Utilization'!$A$2:$I$1012,7)</f>
        <v>10.79</v>
      </c>
      <c r="K390">
        <f>VLOOKUP('000 - Consolidated'!$A390,'002 - Memory Utilization'!$A$2:$I$1012,8)</f>
        <v>5.62</v>
      </c>
      <c r="L390">
        <f>VLOOKUP('000 - Consolidated'!$A390,'002 - Memory Utilization'!$A$2:$I$1012,9)</f>
        <v>14.65</v>
      </c>
      <c r="M390" t="str">
        <f>VLOOKUP('000 - Consolidated'!$A390,'003 - Storage Utilization'!$A$2:$I$1012,2)</f>
        <v>Microsoft Windows Server 2012 R2 Standard</v>
      </c>
      <c r="N390">
        <f>VLOOKUP('000 - Consolidated'!$A390,'003 - Storage Utilization'!$A$2:$I$1012,3)</f>
        <v>180</v>
      </c>
      <c r="O390">
        <f>VLOOKUP('000 - Consolidated'!$A390,'003 - Storage Utilization'!$A$2:$I$1012,4)</f>
        <v>125</v>
      </c>
      <c r="P390">
        <f>VLOOKUP('000 - Consolidated'!$A390,'003 - Storage Utilization'!$A$2:$I$1012,5)</f>
        <v>55</v>
      </c>
      <c r="Q390">
        <f>VLOOKUP('000 - Consolidated'!$A390,'003 - Storage Utilization'!$A$2:$I$1012,6)</f>
        <v>16</v>
      </c>
      <c r="R390">
        <f>VLOOKUP('000 - Consolidated'!$A390,'003 - Storage Utilization'!$A$2:$I$1012,7)</f>
        <v>2</v>
      </c>
      <c r="S390">
        <f>VLOOKUP('000 - Consolidated'!$A390,'003 - Storage Utilization'!$A$2:$I$1012,8)</f>
        <v>2</v>
      </c>
    </row>
    <row r="391" spans="1:19" x14ac:dyDescent="0.25">
      <c r="A391" t="str">
        <f>'001- CPU Utilization'!A391</f>
        <v>e75l0276</v>
      </c>
      <c r="B391" t="str">
        <f>'001- CPU Utilization'!B391</f>
        <v>E75L0276.lfad.lfnet.se</v>
      </c>
      <c r="C391" t="str">
        <f>'001- CPU Utilization'!C391</f>
        <v>Kund</v>
      </c>
      <c r="D391" t="str">
        <f>'001- CPU Utilization'!D391</f>
        <v>PROD</v>
      </c>
      <c r="E391" t="str">
        <f>'001- CPU Utilization'!E391</f>
        <v>Delad Skärm</v>
      </c>
      <c r="F391" t="str">
        <f>'001- CPU Utilization'!F391</f>
        <v xml:space="preserve">Virtual </v>
      </c>
      <c r="G391">
        <f>'001- CPU Utilization'!G391</f>
        <v>0.66</v>
      </c>
      <c r="H391">
        <f>'001- CPU Utilization'!H391</f>
        <v>0.38</v>
      </c>
      <c r="I391">
        <f>'001- CPU Utilization'!I391</f>
        <v>12.64</v>
      </c>
      <c r="J391">
        <f>VLOOKUP('000 - Consolidated'!$A391,'002 - Memory Utilization'!$A$2:$I$1012,7)</f>
        <v>24.42</v>
      </c>
      <c r="K391">
        <f>VLOOKUP('000 - Consolidated'!$A391,'002 - Memory Utilization'!$A$2:$I$1012,8)</f>
        <v>5.59</v>
      </c>
      <c r="L391">
        <f>VLOOKUP('000 - Consolidated'!$A391,'002 - Memory Utilization'!$A$2:$I$1012,9)</f>
        <v>29.51</v>
      </c>
      <c r="M391" t="str">
        <f>VLOOKUP('000 - Consolidated'!$A391,'003 - Storage Utilization'!$A$2:$I$1012,2)</f>
        <v>Microsoft Windows Server 2012 R2 Standard</v>
      </c>
      <c r="N391">
        <f>VLOOKUP('000 - Consolidated'!$A391,'003 - Storage Utilization'!$A$2:$I$1012,3)</f>
        <v>180</v>
      </c>
      <c r="O391">
        <f>VLOOKUP('000 - Consolidated'!$A391,'003 - Storage Utilization'!$A$2:$I$1012,4)</f>
        <v>118</v>
      </c>
      <c r="P391">
        <f>VLOOKUP('000 - Consolidated'!$A391,'003 - Storage Utilization'!$A$2:$I$1012,5)</f>
        <v>62</v>
      </c>
      <c r="Q391">
        <f>VLOOKUP('000 - Consolidated'!$A391,'003 - Storage Utilization'!$A$2:$I$1012,6)</f>
        <v>32</v>
      </c>
      <c r="R391">
        <f>VLOOKUP('000 - Consolidated'!$A391,'003 - Storage Utilization'!$A$2:$I$1012,7)</f>
        <v>2</v>
      </c>
      <c r="S391">
        <f>VLOOKUP('000 - Consolidated'!$A391,'003 - Storage Utilization'!$A$2:$I$1012,8)</f>
        <v>4</v>
      </c>
    </row>
    <row r="392" spans="1:19" x14ac:dyDescent="0.25">
      <c r="A392" t="str">
        <f>'001- CPU Utilization'!A392</f>
        <v>e75l0277</v>
      </c>
      <c r="B392" t="str">
        <f>'001- CPU Utilization'!B392</f>
        <v>E75L0277.lfad.lfnet.se</v>
      </c>
      <c r="C392" t="str">
        <f>'001- CPU Utilization'!C392</f>
        <v>Kund</v>
      </c>
      <c r="D392" t="str">
        <f>'001- CPU Utilization'!D392</f>
        <v>PROD</v>
      </c>
      <c r="E392" t="str">
        <f>'001- CPU Utilization'!E392</f>
        <v>Delad Skärm</v>
      </c>
      <c r="F392" t="str">
        <f>'001- CPU Utilization'!F392</f>
        <v xml:space="preserve">Virtual </v>
      </c>
      <c r="G392">
        <f>'001- CPU Utilization'!G392</f>
        <v>0.66</v>
      </c>
      <c r="H392">
        <f>'001- CPU Utilization'!H392</f>
        <v>0.14000000000000001</v>
      </c>
      <c r="I392">
        <f>'001- CPU Utilization'!I392</f>
        <v>18.059999999999999</v>
      </c>
      <c r="J392">
        <f>VLOOKUP('000 - Consolidated'!$A392,'002 - Memory Utilization'!$A$2:$I$1012,7)</f>
        <v>26.58</v>
      </c>
      <c r="K392">
        <f>VLOOKUP('000 - Consolidated'!$A392,'002 - Memory Utilization'!$A$2:$I$1012,8)</f>
        <v>4.4400000000000004</v>
      </c>
      <c r="L392">
        <f>VLOOKUP('000 - Consolidated'!$A392,'002 - Memory Utilization'!$A$2:$I$1012,9)</f>
        <v>36.11</v>
      </c>
      <c r="M392" t="str">
        <f>VLOOKUP('000 - Consolidated'!$A392,'003 - Storage Utilization'!$A$2:$I$1012,2)</f>
        <v>Microsoft Windows Server 2012 R2 Standard</v>
      </c>
      <c r="N392">
        <f>VLOOKUP('000 - Consolidated'!$A392,'003 - Storage Utilization'!$A$2:$I$1012,3)</f>
        <v>433</v>
      </c>
      <c r="O392">
        <f>VLOOKUP('000 - Consolidated'!$A392,'003 - Storage Utilization'!$A$2:$I$1012,4)</f>
        <v>365</v>
      </c>
      <c r="P392">
        <f>VLOOKUP('000 - Consolidated'!$A392,'003 - Storage Utilization'!$A$2:$I$1012,5)</f>
        <v>68</v>
      </c>
      <c r="Q392">
        <f>VLOOKUP('000 - Consolidated'!$A392,'003 - Storage Utilization'!$A$2:$I$1012,6)</f>
        <v>32</v>
      </c>
      <c r="R392">
        <f>VLOOKUP('000 - Consolidated'!$A392,'003 - Storage Utilization'!$A$2:$I$1012,7)</f>
        <v>2</v>
      </c>
      <c r="S392">
        <f>VLOOKUP('000 - Consolidated'!$A392,'003 - Storage Utilization'!$A$2:$I$1012,8)</f>
        <v>4</v>
      </c>
    </row>
    <row r="393" spans="1:19" x14ac:dyDescent="0.25">
      <c r="A393" t="str">
        <f>'001- CPU Utilization'!A393</f>
        <v>e75l0278</v>
      </c>
      <c r="B393" t="str">
        <f>'001- CPU Utilization'!B393</f>
        <v>E75L0278.lfad.lfnet.se</v>
      </c>
      <c r="C393" t="str">
        <f>'001- CPU Utilization'!C393</f>
        <v>Kund</v>
      </c>
      <c r="D393" t="str">
        <f>'001- CPU Utilization'!D393</f>
        <v>PROD</v>
      </c>
      <c r="E393" t="str">
        <f>'001- CPU Utilization'!E393</f>
        <v>Delad Skärm</v>
      </c>
      <c r="F393" t="str">
        <f>'001- CPU Utilization'!F393</f>
        <v xml:space="preserve">Virtual </v>
      </c>
      <c r="G393">
        <f>'001- CPU Utilization'!G393</f>
        <v>0.3</v>
      </c>
      <c r="H393">
        <f>'001- CPU Utilization'!H393</f>
        <v>0.1</v>
      </c>
      <c r="I393">
        <f>'001- CPU Utilization'!I393</f>
        <v>8.2100000000000009</v>
      </c>
      <c r="J393">
        <f>VLOOKUP('000 - Consolidated'!$A393,'002 - Memory Utilization'!$A$2:$I$1012,7)</f>
        <v>15.27</v>
      </c>
      <c r="K393">
        <f>VLOOKUP('000 - Consolidated'!$A393,'002 - Memory Utilization'!$A$2:$I$1012,8)</f>
        <v>5.09</v>
      </c>
      <c r="L393">
        <f>VLOOKUP('000 - Consolidated'!$A393,'002 - Memory Utilization'!$A$2:$I$1012,9)</f>
        <v>46.36</v>
      </c>
      <c r="M393" t="str">
        <f>VLOOKUP('000 - Consolidated'!$A393,'003 - Storage Utilization'!$A$2:$I$1012,2)</f>
        <v>Microsoft Windows Server 2012 R2 Standard</v>
      </c>
      <c r="N393">
        <f>VLOOKUP('000 - Consolidated'!$A393,'003 - Storage Utilization'!$A$2:$I$1012,3)</f>
        <v>180</v>
      </c>
      <c r="O393">
        <f>VLOOKUP('000 - Consolidated'!$A393,'003 - Storage Utilization'!$A$2:$I$1012,4)</f>
        <v>140</v>
      </c>
      <c r="P393">
        <f>VLOOKUP('000 - Consolidated'!$A393,'003 - Storage Utilization'!$A$2:$I$1012,5)</f>
        <v>40</v>
      </c>
      <c r="Q393">
        <f>VLOOKUP('000 - Consolidated'!$A393,'003 - Storage Utilization'!$A$2:$I$1012,6)</f>
        <v>32</v>
      </c>
      <c r="R393">
        <f>VLOOKUP('000 - Consolidated'!$A393,'003 - Storage Utilization'!$A$2:$I$1012,7)</f>
        <v>2</v>
      </c>
      <c r="S393">
        <f>VLOOKUP('000 - Consolidated'!$A393,'003 - Storage Utilization'!$A$2:$I$1012,8)</f>
        <v>8</v>
      </c>
    </row>
    <row r="394" spans="1:19" x14ac:dyDescent="0.25">
      <c r="A394" t="str">
        <f>'001- CPU Utilization'!A394</f>
        <v>E75L0279</v>
      </c>
      <c r="B394" t="str">
        <f>'001- CPU Utilization'!B394</f>
        <v>E75L0279</v>
      </c>
      <c r="C394" t="str">
        <f>'001- CPU Utilization'!C394</f>
        <v>#N/A</v>
      </c>
      <c r="D394" t="str">
        <f>'001- CPU Utilization'!D394</f>
        <v>PROD</v>
      </c>
      <c r="E394" t="str">
        <f>'001- CPU Utilization'!E394</f>
        <v>#N/A</v>
      </c>
      <c r="F394" t="str">
        <f>'001- CPU Utilization'!F394</f>
        <v>Virtual</v>
      </c>
      <c r="G394">
        <f>'001- CPU Utilization'!G394</f>
        <v>4</v>
      </c>
      <c r="H394">
        <f>'001- CPU Utilization'!H394</f>
        <v>0.47</v>
      </c>
      <c r="I394">
        <f>'001- CPU Utilization'!I394</f>
        <v>61.8</v>
      </c>
      <c r="J394">
        <f>VLOOKUP('000 - Consolidated'!$A394,'002 - Memory Utilization'!$A$2:$I$1012,7)</f>
        <v>14.05</v>
      </c>
      <c r="K394">
        <f>VLOOKUP('000 - Consolidated'!$A394,'002 - Memory Utilization'!$A$2:$I$1012,8)</f>
        <v>5.84</v>
      </c>
      <c r="L394">
        <f>VLOOKUP('000 - Consolidated'!$A394,'002 - Memory Utilization'!$A$2:$I$1012,9)</f>
        <v>22.22</v>
      </c>
      <c r="M394" t="str">
        <f>VLOOKUP('000 - Consolidated'!$A394,'003 - Storage Utilization'!$A$2:$I$1012,2)</f>
        <v>Microsoft Windows Server 2012 R2 Standard</v>
      </c>
      <c r="N394">
        <f>VLOOKUP('000 - Consolidated'!$A394,'003 - Storage Utilization'!$A$2:$I$1012,3)</f>
        <v>80</v>
      </c>
      <c r="O394">
        <f>VLOOKUP('000 - Consolidated'!$A394,'003 - Storage Utilization'!$A$2:$I$1012,4)</f>
        <v>14</v>
      </c>
      <c r="P394">
        <f>VLOOKUP('000 - Consolidated'!$A394,'003 - Storage Utilization'!$A$2:$I$1012,5)</f>
        <v>66</v>
      </c>
      <c r="Q394">
        <f>VLOOKUP('000 - Consolidated'!$A394,'003 - Storage Utilization'!$A$2:$I$1012,6)</f>
        <v>16</v>
      </c>
      <c r="R394">
        <f>VLOOKUP('000 - Consolidated'!$A394,'003 - Storage Utilization'!$A$2:$I$1012,7)</f>
        <v>1</v>
      </c>
      <c r="S394">
        <f>VLOOKUP('000 - Consolidated'!$A394,'003 - Storage Utilization'!$A$2:$I$1012,8)</f>
        <v>4</v>
      </c>
    </row>
    <row r="395" spans="1:19" x14ac:dyDescent="0.25">
      <c r="A395" t="str">
        <f>'001- CPU Utilization'!A395</f>
        <v>e75l0280</v>
      </c>
      <c r="B395" t="str">
        <f>'001- CPU Utilization'!B395</f>
        <v>E75L0280</v>
      </c>
      <c r="C395" t="str">
        <f>'001- CPU Utilization'!C395</f>
        <v>#N/A</v>
      </c>
      <c r="D395" t="str">
        <f>'001- CPU Utilization'!D395</f>
        <v>PROD</v>
      </c>
      <c r="E395" t="str">
        <f>'001- CPU Utilization'!E395</f>
        <v>#N/A</v>
      </c>
      <c r="F395" t="str">
        <f>'001- CPU Utilization'!F395</f>
        <v>Virtual</v>
      </c>
      <c r="G395">
        <f>'001- CPU Utilization'!G395</f>
        <v>4.1100000000000003</v>
      </c>
      <c r="H395">
        <f>'001- CPU Utilization'!H395</f>
        <v>0.37</v>
      </c>
      <c r="I395">
        <f>'001- CPU Utilization'!I395</f>
        <v>76.17</v>
      </c>
      <c r="J395">
        <f>VLOOKUP('000 - Consolidated'!$A395,'002 - Memory Utilization'!$A$2:$I$1012,7)</f>
        <v>14.33</v>
      </c>
      <c r="K395">
        <f>VLOOKUP('000 - Consolidated'!$A395,'002 - Memory Utilization'!$A$2:$I$1012,8)</f>
        <v>6.3</v>
      </c>
      <c r="L395">
        <f>VLOOKUP('000 - Consolidated'!$A395,'002 - Memory Utilization'!$A$2:$I$1012,9)</f>
        <v>20.329999999999998</v>
      </c>
      <c r="M395" t="str">
        <f>VLOOKUP('000 - Consolidated'!$A395,'003 - Storage Utilization'!$A$2:$I$1012,2)</f>
        <v>Microsoft Windows Server 2012 R2 Standard</v>
      </c>
      <c r="N395">
        <f>VLOOKUP('000 - Consolidated'!$A395,'003 - Storage Utilization'!$A$2:$I$1012,3)</f>
        <v>80</v>
      </c>
      <c r="O395">
        <f>VLOOKUP('000 - Consolidated'!$A395,'003 - Storage Utilization'!$A$2:$I$1012,4)</f>
        <v>11</v>
      </c>
      <c r="P395">
        <f>VLOOKUP('000 - Consolidated'!$A395,'003 - Storage Utilization'!$A$2:$I$1012,5)</f>
        <v>69</v>
      </c>
      <c r="Q395">
        <f>VLOOKUP('000 - Consolidated'!$A395,'003 - Storage Utilization'!$A$2:$I$1012,6)</f>
        <v>16</v>
      </c>
      <c r="R395">
        <f>VLOOKUP('000 - Consolidated'!$A395,'003 - Storage Utilization'!$A$2:$I$1012,7)</f>
        <v>1</v>
      </c>
      <c r="S395">
        <f>VLOOKUP('000 - Consolidated'!$A395,'003 - Storage Utilization'!$A$2:$I$1012,8)</f>
        <v>4</v>
      </c>
    </row>
    <row r="396" spans="1:19" x14ac:dyDescent="0.25">
      <c r="A396" t="str">
        <f>'001- CPU Utilization'!A396</f>
        <v>E75L0281</v>
      </c>
      <c r="B396" t="str">
        <f>'001- CPU Utilization'!B396</f>
        <v>E75L0281.lfad.lfnet.se</v>
      </c>
      <c r="C396" t="str">
        <f>'001- CPU Utilization'!C396</f>
        <v>#N/A</v>
      </c>
      <c r="D396" t="str">
        <f>'001- CPU Utilization'!D396</f>
        <v>PROD</v>
      </c>
      <c r="E396" t="str">
        <f>'001- CPU Utilization'!E396</f>
        <v>#N/A</v>
      </c>
      <c r="F396" t="str">
        <f>'001- CPU Utilization'!F396</f>
        <v>Virtual</v>
      </c>
      <c r="G396">
        <f>'001- CPU Utilization'!G396</f>
        <v>11.12</v>
      </c>
      <c r="H396">
        <f>'001- CPU Utilization'!H396</f>
        <v>0.41</v>
      </c>
      <c r="I396">
        <f>'001- CPU Utilization'!I396</f>
        <v>57.12</v>
      </c>
      <c r="J396">
        <f>VLOOKUP('000 - Consolidated'!$A396,'002 - Memory Utilization'!$A$2:$I$1012,7)</f>
        <v>21.73</v>
      </c>
      <c r="K396">
        <f>VLOOKUP('000 - Consolidated'!$A396,'002 - Memory Utilization'!$A$2:$I$1012,8)</f>
        <v>5.51</v>
      </c>
      <c r="L396">
        <f>VLOOKUP('000 - Consolidated'!$A396,'002 - Memory Utilization'!$A$2:$I$1012,9)</f>
        <v>28.96</v>
      </c>
      <c r="M396" t="str">
        <f>VLOOKUP('000 - Consolidated'!$A396,'003 - Storage Utilization'!$A$2:$I$1012,2)</f>
        <v>Microsoft Windows Server 2012 R2 Standard</v>
      </c>
      <c r="N396">
        <f>VLOOKUP('000 - Consolidated'!$A396,'003 - Storage Utilization'!$A$2:$I$1012,3)</f>
        <v>140</v>
      </c>
      <c r="O396">
        <f>VLOOKUP('000 - Consolidated'!$A396,'003 - Storage Utilization'!$A$2:$I$1012,4)</f>
        <v>90</v>
      </c>
      <c r="P396">
        <f>VLOOKUP('000 - Consolidated'!$A396,'003 - Storage Utilization'!$A$2:$I$1012,5)</f>
        <v>50</v>
      </c>
      <c r="Q396">
        <f>VLOOKUP('000 - Consolidated'!$A396,'003 - Storage Utilization'!$A$2:$I$1012,6)</f>
        <v>16</v>
      </c>
      <c r="R396">
        <f>VLOOKUP('000 - Consolidated'!$A396,'003 - Storage Utilization'!$A$2:$I$1012,7)</f>
        <v>1</v>
      </c>
      <c r="S396">
        <f>VLOOKUP('000 - Consolidated'!$A396,'003 - Storage Utilization'!$A$2:$I$1012,8)</f>
        <v>4</v>
      </c>
    </row>
    <row r="397" spans="1:19" x14ac:dyDescent="0.25">
      <c r="A397" t="str">
        <f>'001- CPU Utilization'!A397</f>
        <v>E75L0282</v>
      </c>
      <c r="B397" t="str">
        <f>'001- CPU Utilization'!B397</f>
        <v>E75L0282.lfad.lfnet.se</v>
      </c>
      <c r="C397" t="str">
        <f>'001- CPU Utilization'!C397</f>
        <v>#N/A</v>
      </c>
      <c r="D397" t="str">
        <f>'001- CPU Utilization'!D397</f>
        <v>PROD</v>
      </c>
      <c r="E397" t="str">
        <f>'001- CPU Utilization'!E397</f>
        <v>#N/A</v>
      </c>
      <c r="F397" t="str">
        <f>'001- CPU Utilization'!F397</f>
        <v>Virtual</v>
      </c>
      <c r="G397">
        <f>'001- CPU Utilization'!G397</f>
        <v>10.96</v>
      </c>
      <c r="H397">
        <f>'001- CPU Utilization'!H397</f>
        <v>0.38</v>
      </c>
      <c r="I397">
        <f>'001- CPU Utilization'!I397</f>
        <v>45.64</v>
      </c>
      <c r="J397">
        <f>VLOOKUP('000 - Consolidated'!$A397,'002 - Memory Utilization'!$A$2:$I$1012,7)</f>
        <v>22.78</v>
      </c>
      <c r="K397">
        <f>VLOOKUP('000 - Consolidated'!$A397,'002 - Memory Utilization'!$A$2:$I$1012,8)</f>
        <v>6.59</v>
      </c>
      <c r="L397">
        <f>VLOOKUP('000 - Consolidated'!$A397,'002 - Memory Utilization'!$A$2:$I$1012,9)</f>
        <v>29.01</v>
      </c>
      <c r="M397" t="str">
        <f>VLOOKUP('000 - Consolidated'!$A397,'003 - Storage Utilization'!$A$2:$I$1012,2)</f>
        <v>Microsoft Windows Server 2012 R2 Standard</v>
      </c>
      <c r="N397">
        <f>VLOOKUP('000 - Consolidated'!$A397,'003 - Storage Utilization'!$A$2:$I$1012,3)</f>
        <v>140</v>
      </c>
      <c r="O397">
        <f>VLOOKUP('000 - Consolidated'!$A397,'003 - Storage Utilization'!$A$2:$I$1012,4)</f>
        <v>92</v>
      </c>
      <c r="P397">
        <f>VLOOKUP('000 - Consolidated'!$A397,'003 - Storage Utilization'!$A$2:$I$1012,5)</f>
        <v>48</v>
      </c>
      <c r="Q397">
        <f>VLOOKUP('000 - Consolidated'!$A397,'003 - Storage Utilization'!$A$2:$I$1012,6)</f>
        <v>16</v>
      </c>
      <c r="R397">
        <f>VLOOKUP('000 - Consolidated'!$A397,'003 - Storage Utilization'!$A$2:$I$1012,7)</f>
        <v>1</v>
      </c>
      <c r="S397">
        <f>VLOOKUP('000 - Consolidated'!$A397,'003 - Storage Utilization'!$A$2:$I$1012,8)</f>
        <v>4</v>
      </c>
    </row>
    <row r="398" spans="1:19" x14ac:dyDescent="0.25">
      <c r="A398" t="str">
        <f>'001- CPU Utilization'!A398</f>
        <v>e75l0284</v>
      </c>
      <c r="B398" t="str">
        <f>'001- CPU Utilization'!B398</f>
        <v>E75L0284.lfad.lfnet.se</v>
      </c>
      <c r="C398" t="str">
        <f>'001- CPU Utilization'!C398</f>
        <v>Kund</v>
      </c>
      <c r="D398" t="str">
        <f>'001- CPU Utilization'!D398</f>
        <v>AT</v>
      </c>
      <c r="E398" t="str">
        <f>'001- CPU Utilization'!E398</f>
        <v>Ett KUND</v>
      </c>
      <c r="F398" t="str">
        <f>'001- CPU Utilization'!F398</f>
        <v>Virtual</v>
      </c>
      <c r="G398">
        <f>'001- CPU Utilization'!G398</f>
        <v>19.440000000000001</v>
      </c>
      <c r="H398">
        <f>'001- CPU Utilization'!H398</f>
        <v>0.81</v>
      </c>
      <c r="I398">
        <f>'001- CPU Utilization'!I398</f>
        <v>100</v>
      </c>
      <c r="J398">
        <f>VLOOKUP('000 - Consolidated'!$A398,'002 - Memory Utilization'!$A$2:$I$1012,7)</f>
        <v>14.88</v>
      </c>
      <c r="K398">
        <f>VLOOKUP('000 - Consolidated'!$A398,'002 - Memory Utilization'!$A$2:$I$1012,8)</f>
        <v>5.39</v>
      </c>
      <c r="L398">
        <f>VLOOKUP('000 - Consolidated'!$A398,'002 - Memory Utilization'!$A$2:$I$1012,9)</f>
        <v>22.47</v>
      </c>
      <c r="M398" t="str">
        <f>VLOOKUP('000 - Consolidated'!$A398,'003 - Storage Utilization'!$A$2:$I$1012,2)</f>
        <v>Microsoft Windows Server 2016 Standard</v>
      </c>
      <c r="N398">
        <f>VLOOKUP('000 - Consolidated'!$A398,'003 - Storage Utilization'!$A$2:$I$1012,3)</f>
        <v>140</v>
      </c>
      <c r="O398">
        <f>VLOOKUP('000 - Consolidated'!$A398,'003 - Storage Utilization'!$A$2:$I$1012,4)</f>
        <v>112</v>
      </c>
      <c r="P398">
        <f>VLOOKUP('000 - Consolidated'!$A398,'003 - Storage Utilization'!$A$2:$I$1012,5)</f>
        <v>28</v>
      </c>
      <c r="Q398">
        <f>VLOOKUP('000 - Consolidated'!$A398,'003 - Storage Utilization'!$A$2:$I$1012,6)</f>
        <v>8</v>
      </c>
      <c r="R398">
        <f>VLOOKUP('000 - Consolidated'!$A398,'003 - Storage Utilization'!$A$2:$I$1012,7)</f>
        <v>1</v>
      </c>
      <c r="S398">
        <f>VLOOKUP('000 - Consolidated'!$A398,'003 - Storage Utilization'!$A$2:$I$1012,8)</f>
        <v>2</v>
      </c>
    </row>
    <row r="399" spans="1:19" x14ac:dyDescent="0.25">
      <c r="A399" t="str">
        <f>'001- CPU Utilization'!A399</f>
        <v>E75L0285</v>
      </c>
      <c r="B399" t="str">
        <f>'001- CPU Utilization'!B399</f>
        <v>E75L0285.lfad.lfnet.se</v>
      </c>
      <c r="C399" t="str">
        <f>'001- CPU Utilization'!C399</f>
        <v>Kund</v>
      </c>
      <c r="D399" t="str">
        <f>'001- CPU Utilization'!D399</f>
        <v>AT</v>
      </c>
      <c r="E399" t="str">
        <f>'001- CPU Utilization'!E399</f>
        <v>Ett KUND</v>
      </c>
      <c r="F399" t="str">
        <f>'001- CPU Utilization'!F399</f>
        <v>Virtual</v>
      </c>
      <c r="G399">
        <f>'001- CPU Utilization'!G399</f>
        <v>19.04</v>
      </c>
      <c r="H399">
        <f>'001- CPU Utilization'!H399</f>
        <v>0.7</v>
      </c>
      <c r="I399">
        <f>'001- CPU Utilization'!I399</f>
        <v>100</v>
      </c>
      <c r="J399">
        <f>VLOOKUP('000 - Consolidated'!$A399,'002 - Memory Utilization'!$A$2:$I$1012,7)</f>
        <v>8.01</v>
      </c>
      <c r="K399">
        <f>VLOOKUP('000 - Consolidated'!$A399,'002 - Memory Utilization'!$A$2:$I$1012,8)</f>
        <v>4.8</v>
      </c>
      <c r="L399">
        <f>VLOOKUP('000 - Consolidated'!$A399,'002 - Memory Utilization'!$A$2:$I$1012,9)</f>
        <v>24.37</v>
      </c>
      <c r="M399" t="str">
        <f>VLOOKUP('000 - Consolidated'!$A399,'003 - Storage Utilization'!$A$2:$I$1012,2)</f>
        <v>Microsoft Windows Server 2012 R2 Standard</v>
      </c>
      <c r="N399">
        <f>VLOOKUP('000 - Consolidated'!$A399,'003 - Storage Utilization'!$A$2:$I$1012,3)</f>
        <v>3808</v>
      </c>
      <c r="O399">
        <f>VLOOKUP('000 - Consolidated'!$A399,'003 - Storage Utilization'!$A$2:$I$1012,4)</f>
        <v>2416</v>
      </c>
      <c r="P399">
        <f>VLOOKUP('000 - Consolidated'!$A399,'003 - Storage Utilization'!$A$2:$I$1012,5)</f>
        <v>1392</v>
      </c>
      <c r="Q399">
        <f>VLOOKUP('000 - Consolidated'!$A399,'003 - Storage Utilization'!$A$2:$I$1012,6)</f>
        <v>128</v>
      </c>
      <c r="R399">
        <f>VLOOKUP('000 - Consolidated'!$A399,'003 - Storage Utilization'!$A$2:$I$1012,7)</f>
        <v>2</v>
      </c>
      <c r="S399">
        <f>VLOOKUP('000 - Consolidated'!$A399,'003 - Storage Utilization'!$A$2:$I$1012,8)</f>
        <v>4</v>
      </c>
    </row>
    <row r="400" spans="1:19" x14ac:dyDescent="0.25">
      <c r="A400" t="str">
        <f>'001- CPU Utilization'!A400</f>
        <v>E75L0287</v>
      </c>
      <c r="B400" t="str">
        <f>'001- CPU Utilization'!B400</f>
        <v>E75L0287.lfad.lfnet.se</v>
      </c>
      <c r="C400" t="str">
        <f>'001- CPU Utilization'!C400</f>
        <v>#N/A</v>
      </c>
      <c r="D400" t="str">
        <f>'001- CPU Utilization'!D400</f>
        <v>AT</v>
      </c>
      <c r="E400" t="str">
        <f>'001- CPU Utilization'!E400</f>
        <v>#N/A</v>
      </c>
      <c r="F400" t="str">
        <f>'001- CPU Utilization'!F400</f>
        <v>Virtual</v>
      </c>
      <c r="G400">
        <f>'001- CPU Utilization'!G400</f>
        <v>2.78</v>
      </c>
      <c r="H400">
        <f>'001- CPU Utilization'!H400</f>
        <v>0.77</v>
      </c>
      <c r="I400">
        <f>'001- CPU Utilization'!I400</f>
        <v>99.08</v>
      </c>
      <c r="J400">
        <f>VLOOKUP('000 - Consolidated'!$A400,'002 - Memory Utilization'!$A$2:$I$1012,7)</f>
        <v>7.3</v>
      </c>
      <c r="K400">
        <f>VLOOKUP('000 - Consolidated'!$A400,'002 - Memory Utilization'!$A$2:$I$1012,8)</f>
        <v>3.95</v>
      </c>
      <c r="L400">
        <f>VLOOKUP('000 - Consolidated'!$A400,'002 - Memory Utilization'!$A$2:$I$1012,9)</f>
        <v>68.64</v>
      </c>
      <c r="M400" t="str">
        <f>VLOOKUP('000 - Consolidated'!$A400,'003 - Storage Utilization'!$A$2:$I$1012,2)</f>
        <v>Microsoft Windows Server 2016 Standard</v>
      </c>
      <c r="N400">
        <f>VLOOKUP('000 - Consolidated'!$A400,'003 - Storage Utilization'!$A$2:$I$1012,3)</f>
        <v>3079</v>
      </c>
      <c r="O400">
        <f>VLOOKUP('000 - Consolidated'!$A400,'003 - Storage Utilization'!$A$2:$I$1012,4)</f>
        <v>3020</v>
      </c>
      <c r="P400">
        <f>VLOOKUP('000 - Consolidated'!$A400,'003 - Storage Utilization'!$A$2:$I$1012,5)</f>
        <v>59</v>
      </c>
      <c r="Q400">
        <f>VLOOKUP('000 - Consolidated'!$A400,'003 - Storage Utilization'!$A$2:$I$1012,6)</f>
        <v>4</v>
      </c>
      <c r="R400">
        <f>VLOOKUP('000 - Consolidated'!$A400,'003 - Storage Utilization'!$A$2:$I$1012,7)</f>
        <v>2</v>
      </c>
      <c r="S400">
        <f>VLOOKUP('000 - Consolidated'!$A400,'003 - Storage Utilization'!$A$2:$I$1012,8)</f>
        <v>2</v>
      </c>
    </row>
    <row r="401" spans="1:19" x14ac:dyDescent="0.25">
      <c r="A401" t="str">
        <f>'001- CPU Utilization'!A401</f>
        <v>e75l0288</v>
      </c>
      <c r="B401" t="str">
        <f>'001- CPU Utilization'!B401</f>
        <v>E75L0288.lfad.lfnet.se</v>
      </c>
      <c r="C401" t="str">
        <f>'001- CPU Utilization'!C401</f>
        <v>Stöd applikationsutveckling</v>
      </c>
      <c r="D401" t="str">
        <f>'001- CPU Utilization'!D401</f>
        <v>PROD</v>
      </c>
      <c r="E401" t="str">
        <f>'001- CPU Utilization'!E401</f>
        <v>TFS</v>
      </c>
      <c r="F401" t="str">
        <f>'001- CPU Utilization'!F401</f>
        <v>Virtual</v>
      </c>
      <c r="G401">
        <f>'001- CPU Utilization'!G401</f>
        <v>0.57999999999999996</v>
      </c>
      <c r="H401">
        <f>'001- CPU Utilization'!H401</f>
        <v>0.33</v>
      </c>
      <c r="I401">
        <f>'001- CPU Utilization'!I401</f>
        <v>62.74</v>
      </c>
      <c r="J401">
        <f>VLOOKUP('000 - Consolidated'!$A401,'002 - Memory Utilization'!$A$2:$I$1012,7)</f>
        <v>20.38</v>
      </c>
      <c r="K401">
        <f>VLOOKUP('000 - Consolidated'!$A401,'002 - Memory Utilization'!$A$2:$I$1012,8)</f>
        <v>6.79</v>
      </c>
      <c r="L401">
        <f>VLOOKUP('000 - Consolidated'!$A401,'002 - Memory Utilization'!$A$2:$I$1012,9)</f>
        <v>39.69</v>
      </c>
      <c r="M401" t="str">
        <f>VLOOKUP('000 - Consolidated'!$A401,'003 - Storage Utilization'!$A$2:$I$1012,2)</f>
        <v>Microsoft Windows Server 2012 R2 Standard</v>
      </c>
      <c r="N401">
        <f>VLOOKUP('000 - Consolidated'!$A401,'003 - Storage Utilization'!$A$2:$I$1012,3)</f>
        <v>140</v>
      </c>
      <c r="O401">
        <f>VLOOKUP('000 - Consolidated'!$A401,'003 - Storage Utilization'!$A$2:$I$1012,4)</f>
        <v>55</v>
      </c>
      <c r="P401">
        <f>VLOOKUP('000 - Consolidated'!$A401,'003 - Storage Utilization'!$A$2:$I$1012,5)</f>
        <v>85</v>
      </c>
      <c r="Q401">
        <f>VLOOKUP('000 - Consolidated'!$A401,'003 - Storage Utilization'!$A$2:$I$1012,6)</f>
        <v>16</v>
      </c>
      <c r="R401">
        <f>VLOOKUP('000 - Consolidated'!$A401,'003 - Storage Utilization'!$A$2:$I$1012,7)</f>
        <v>2</v>
      </c>
      <c r="S401">
        <f>VLOOKUP('000 - Consolidated'!$A401,'003 - Storage Utilization'!$A$2:$I$1012,8)</f>
        <v>2</v>
      </c>
    </row>
    <row r="402" spans="1:19" x14ac:dyDescent="0.25">
      <c r="A402" t="str">
        <f>'001- CPU Utilization'!A402</f>
        <v>E75l0291</v>
      </c>
      <c r="B402" t="str">
        <f>'001- CPU Utilization'!B402</f>
        <v>E75l0291.lfad.lfnet.se</v>
      </c>
      <c r="C402" t="str">
        <f>'001- CPU Utilization'!C402</f>
        <v>Ett SAK</v>
      </c>
      <c r="D402" t="str">
        <f>'001- CPU Utilization'!D402</f>
        <v>TEST</v>
      </c>
      <c r="E402" t="str">
        <f>'001- CPU Utilization'!E402</f>
        <v>Ett SAK</v>
      </c>
      <c r="F402" t="str">
        <f>'001- CPU Utilization'!F402</f>
        <v>Virtual</v>
      </c>
      <c r="G402">
        <f>'001- CPU Utilization'!G402</f>
        <v>0.78</v>
      </c>
      <c r="H402">
        <f>'001- CPU Utilization'!H402</f>
        <v>0.17</v>
      </c>
      <c r="I402">
        <f>'001- CPU Utilization'!I402</f>
        <v>57.98</v>
      </c>
      <c r="J402">
        <f>VLOOKUP('000 - Consolidated'!$A402,'002 - Memory Utilization'!$A$2:$I$1012,7)</f>
        <v>22.41</v>
      </c>
      <c r="K402">
        <f>VLOOKUP('000 - Consolidated'!$A402,'002 - Memory Utilization'!$A$2:$I$1012,8)</f>
        <v>5.14</v>
      </c>
      <c r="L402">
        <f>VLOOKUP('000 - Consolidated'!$A402,'002 - Memory Utilization'!$A$2:$I$1012,9)</f>
        <v>27.37</v>
      </c>
      <c r="M402" t="str">
        <f>VLOOKUP('000 - Consolidated'!$A402,'003 - Storage Utilization'!$A$2:$I$1012,2)</f>
        <v>Microsoft Windows Server 2012 R2 Standard</v>
      </c>
      <c r="N402">
        <f>VLOOKUP('000 - Consolidated'!$A402,'003 - Storage Utilization'!$A$2:$I$1012,3)</f>
        <v>280</v>
      </c>
      <c r="O402">
        <f>VLOOKUP('000 - Consolidated'!$A402,'003 - Storage Utilization'!$A$2:$I$1012,4)</f>
        <v>213</v>
      </c>
      <c r="P402">
        <f>VLOOKUP('000 - Consolidated'!$A402,'003 - Storage Utilization'!$A$2:$I$1012,5)</f>
        <v>67</v>
      </c>
      <c r="Q402">
        <f>VLOOKUP('000 - Consolidated'!$A402,'003 - Storage Utilization'!$A$2:$I$1012,6)</f>
        <v>32</v>
      </c>
      <c r="R402">
        <f>VLOOKUP('000 - Consolidated'!$A402,'003 - Storage Utilization'!$A$2:$I$1012,7)</f>
        <v>2</v>
      </c>
      <c r="S402">
        <f>VLOOKUP('000 - Consolidated'!$A402,'003 - Storage Utilization'!$A$2:$I$1012,8)</f>
        <v>4</v>
      </c>
    </row>
    <row r="403" spans="1:19" x14ac:dyDescent="0.25">
      <c r="A403" t="str">
        <f>'001- CPU Utilization'!A403</f>
        <v>e75l0292</v>
      </c>
      <c r="B403" t="str">
        <f>'001- CPU Utilization'!B403</f>
        <v>E75L0292.lfad.lfnet.se</v>
      </c>
      <c r="C403" t="str">
        <f>'001- CPU Utilization'!C403</f>
        <v>Ett SAK</v>
      </c>
      <c r="D403" t="str">
        <f>'001- CPU Utilization'!D403</f>
        <v>TEST</v>
      </c>
      <c r="E403" t="str">
        <f>'001- CPU Utilization'!E403</f>
        <v>Ett SAK</v>
      </c>
      <c r="F403" t="str">
        <f>'001- CPU Utilization'!F403</f>
        <v>Virtual</v>
      </c>
      <c r="G403">
        <f>'001- CPU Utilization'!G403</f>
        <v>0.72</v>
      </c>
      <c r="H403">
        <f>'001- CPU Utilization'!H403</f>
        <v>0.17</v>
      </c>
      <c r="I403">
        <f>'001- CPU Utilization'!I403</f>
        <v>60.46</v>
      </c>
      <c r="J403">
        <f>VLOOKUP('000 - Consolidated'!$A403,'002 - Memory Utilization'!$A$2:$I$1012,7)</f>
        <v>10.57</v>
      </c>
      <c r="K403">
        <f>VLOOKUP('000 - Consolidated'!$A403,'002 - Memory Utilization'!$A$2:$I$1012,8)</f>
        <v>3.89</v>
      </c>
      <c r="L403">
        <f>VLOOKUP('000 - Consolidated'!$A403,'002 - Memory Utilization'!$A$2:$I$1012,9)</f>
        <v>18.54</v>
      </c>
      <c r="M403" t="str">
        <f>VLOOKUP('000 - Consolidated'!$A403,'003 - Storage Utilization'!$A$2:$I$1012,2)</f>
        <v>Microsoft Windows Server 2012 R2 Standard</v>
      </c>
      <c r="N403">
        <f>VLOOKUP('000 - Consolidated'!$A403,'003 - Storage Utilization'!$A$2:$I$1012,3)</f>
        <v>280</v>
      </c>
      <c r="O403">
        <f>VLOOKUP('000 - Consolidated'!$A403,'003 - Storage Utilization'!$A$2:$I$1012,4)</f>
        <v>233</v>
      </c>
      <c r="P403">
        <f>VLOOKUP('000 - Consolidated'!$A403,'003 - Storage Utilization'!$A$2:$I$1012,5)</f>
        <v>47</v>
      </c>
      <c r="Q403">
        <f>VLOOKUP('000 - Consolidated'!$A403,'003 - Storage Utilization'!$A$2:$I$1012,6)</f>
        <v>32</v>
      </c>
      <c r="R403">
        <f>VLOOKUP('000 - Consolidated'!$A403,'003 - Storage Utilization'!$A$2:$I$1012,7)</f>
        <v>2</v>
      </c>
      <c r="S403">
        <f>VLOOKUP('000 - Consolidated'!$A403,'003 - Storage Utilization'!$A$2:$I$1012,8)</f>
        <v>4</v>
      </c>
    </row>
    <row r="404" spans="1:19" x14ac:dyDescent="0.25">
      <c r="A404" t="str">
        <f>'001- CPU Utilization'!A404</f>
        <v>E75L0293</v>
      </c>
      <c r="B404" t="str">
        <f>'001- CPU Utilization'!B404</f>
        <v>E75L0293.lfad.lfnet.se</v>
      </c>
      <c r="C404" t="str">
        <f>'001- CPU Utilization'!C404</f>
        <v>Ett SAK</v>
      </c>
      <c r="D404" t="str">
        <f>'001- CPU Utilization'!D404</f>
        <v>TEST</v>
      </c>
      <c r="E404" t="str">
        <f>'001- CPU Utilization'!E404</f>
        <v>Ett SAK</v>
      </c>
      <c r="F404" t="str">
        <f>'001- CPU Utilization'!F404</f>
        <v>Virtual</v>
      </c>
      <c r="G404">
        <f>'001- CPU Utilization'!G404</f>
        <v>0.54</v>
      </c>
      <c r="H404">
        <f>'001- CPU Utilization'!H404</f>
        <v>0.16</v>
      </c>
      <c r="I404">
        <f>'001- CPU Utilization'!I404</f>
        <v>62.73</v>
      </c>
      <c r="J404">
        <f>VLOOKUP('000 - Consolidated'!$A404,'002 - Memory Utilization'!$A$2:$I$1012,7)</f>
        <v>10.19</v>
      </c>
      <c r="K404">
        <f>VLOOKUP('000 - Consolidated'!$A404,'002 - Memory Utilization'!$A$2:$I$1012,8)</f>
        <v>3.84</v>
      </c>
      <c r="L404">
        <f>VLOOKUP('000 - Consolidated'!$A404,'002 - Memory Utilization'!$A$2:$I$1012,9)</f>
        <v>18.43</v>
      </c>
      <c r="M404" t="str">
        <f>VLOOKUP('000 - Consolidated'!$A404,'003 - Storage Utilization'!$A$2:$I$1012,2)</f>
        <v>Microsoft Windows Server 2012 R2 Standard</v>
      </c>
      <c r="N404">
        <f>VLOOKUP('000 - Consolidated'!$A404,'003 - Storage Utilization'!$A$2:$I$1012,3)</f>
        <v>180</v>
      </c>
      <c r="O404">
        <f>VLOOKUP('000 - Consolidated'!$A404,'003 - Storage Utilization'!$A$2:$I$1012,4)</f>
        <v>134</v>
      </c>
      <c r="P404">
        <f>VLOOKUP('000 - Consolidated'!$A404,'003 - Storage Utilization'!$A$2:$I$1012,5)</f>
        <v>46</v>
      </c>
      <c r="Q404">
        <f>VLOOKUP('000 - Consolidated'!$A404,'003 - Storage Utilization'!$A$2:$I$1012,6)</f>
        <v>32</v>
      </c>
      <c r="R404">
        <f>VLOOKUP('000 - Consolidated'!$A404,'003 - Storage Utilization'!$A$2:$I$1012,7)</f>
        <v>2</v>
      </c>
      <c r="S404">
        <f>VLOOKUP('000 - Consolidated'!$A404,'003 - Storage Utilization'!$A$2:$I$1012,8)</f>
        <v>4</v>
      </c>
    </row>
    <row r="405" spans="1:19" x14ac:dyDescent="0.25">
      <c r="A405" t="str">
        <f>'001- CPU Utilization'!A405</f>
        <v>E75L0295</v>
      </c>
      <c r="B405" t="str">
        <f>'001- CPU Utilization'!B405</f>
        <v>E75L0295.lfad.lfnet.se</v>
      </c>
      <c r="C405" t="str">
        <f>'001- CPU Utilization'!C405</f>
        <v>#N/A</v>
      </c>
      <c r="D405" t="str">
        <f>'001- CPU Utilization'!D405</f>
        <v>AT</v>
      </c>
      <c r="E405" t="str">
        <f>'001- CPU Utilization'!E405</f>
        <v>#N/A</v>
      </c>
      <c r="F405" t="str">
        <f>'001- CPU Utilization'!F405</f>
        <v>Virtual</v>
      </c>
      <c r="G405">
        <f>'001- CPU Utilization'!G405</f>
        <v>2.33</v>
      </c>
      <c r="H405">
        <f>'001- CPU Utilization'!H405</f>
        <v>0.79</v>
      </c>
      <c r="I405">
        <f>'001- CPU Utilization'!I405</f>
        <v>88.41</v>
      </c>
      <c r="J405">
        <f>VLOOKUP('000 - Consolidated'!$A405,'002 - Memory Utilization'!$A$2:$I$1012,7)</f>
        <v>6.22</v>
      </c>
      <c r="K405">
        <f>VLOOKUP('000 - Consolidated'!$A405,'002 - Memory Utilization'!$A$2:$I$1012,8)</f>
        <v>3.25</v>
      </c>
      <c r="L405">
        <f>VLOOKUP('000 - Consolidated'!$A405,'002 - Memory Utilization'!$A$2:$I$1012,9)</f>
        <v>10.050000000000001</v>
      </c>
      <c r="M405" t="str">
        <f>VLOOKUP('000 - Consolidated'!$A405,'003 - Storage Utilization'!$A$2:$I$1012,2)</f>
        <v>Microsoft Windows Server 2016 Standard</v>
      </c>
      <c r="N405">
        <f>VLOOKUP('000 - Consolidated'!$A405,'003 - Storage Utilization'!$A$2:$I$1012,3)</f>
        <v>1559</v>
      </c>
      <c r="O405">
        <f>VLOOKUP('000 - Consolidated'!$A405,'003 - Storage Utilization'!$A$2:$I$1012,4)</f>
        <v>1073</v>
      </c>
      <c r="P405">
        <f>VLOOKUP('000 - Consolidated'!$A405,'003 - Storage Utilization'!$A$2:$I$1012,5)</f>
        <v>486</v>
      </c>
      <c r="Q405">
        <f>VLOOKUP('000 - Consolidated'!$A405,'003 - Storage Utilization'!$A$2:$I$1012,6)</f>
        <v>128</v>
      </c>
      <c r="R405">
        <f>VLOOKUP('000 - Consolidated'!$A405,'003 - Storage Utilization'!$A$2:$I$1012,7)</f>
        <v>2</v>
      </c>
      <c r="S405">
        <f>VLOOKUP('000 - Consolidated'!$A405,'003 - Storage Utilization'!$A$2:$I$1012,8)</f>
        <v>4</v>
      </c>
    </row>
    <row r="406" spans="1:19" x14ac:dyDescent="0.25">
      <c r="A406" t="str">
        <f>'001- CPU Utilization'!A406</f>
        <v>E75L0296</v>
      </c>
      <c r="B406" t="str">
        <f>'001- CPU Utilization'!B406</f>
        <v>E75L0296.lfad.lfnet.se</v>
      </c>
      <c r="C406" t="str">
        <f>'001- CPU Utilization'!C406</f>
        <v>Beslutsstöd</v>
      </c>
      <c r="D406" t="str">
        <f>'001- CPU Utilization'!D406</f>
        <v>ST</v>
      </c>
      <c r="E406" t="str">
        <f>'001- CPU Utilization'!E406</f>
        <v>ADA</v>
      </c>
      <c r="F406" t="str">
        <f>'001- CPU Utilization'!F406</f>
        <v>Virtual</v>
      </c>
      <c r="G406">
        <f>'001- CPU Utilization'!G406</f>
        <v>0.4</v>
      </c>
      <c r="H406">
        <f>'001- CPU Utilization'!H406</f>
        <v>0.01</v>
      </c>
      <c r="I406">
        <f>'001- CPU Utilization'!I406</f>
        <v>40.369999999999997</v>
      </c>
      <c r="J406">
        <f>VLOOKUP('000 - Consolidated'!$A406,'002 - Memory Utilization'!$A$2:$I$1012,7)</f>
        <v>34.46</v>
      </c>
      <c r="K406">
        <f>VLOOKUP('000 - Consolidated'!$A406,'002 - Memory Utilization'!$A$2:$I$1012,8)</f>
        <v>5.4</v>
      </c>
      <c r="L406">
        <f>VLOOKUP('000 - Consolidated'!$A406,'002 - Memory Utilization'!$A$2:$I$1012,9)</f>
        <v>45.92</v>
      </c>
      <c r="M406" t="str">
        <f>VLOOKUP('000 - Consolidated'!$A406,'003 - Storage Utilization'!$A$2:$I$1012,2)</f>
        <v>Microsoft Windows Server 2012 R2 Standard</v>
      </c>
      <c r="N406">
        <f>VLOOKUP('000 - Consolidated'!$A406,'003 - Storage Utilization'!$A$2:$I$1012,3)</f>
        <v>310</v>
      </c>
      <c r="O406">
        <f>VLOOKUP('000 - Consolidated'!$A406,'003 - Storage Utilization'!$A$2:$I$1012,4)</f>
        <v>249</v>
      </c>
      <c r="P406">
        <f>VLOOKUP('000 - Consolidated'!$A406,'003 - Storage Utilization'!$A$2:$I$1012,5)</f>
        <v>61</v>
      </c>
      <c r="Q406">
        <f>VLOOKUP('000 - Consolidated'!$A406,'003 - Storage Utilization'!$A$2:$I$1012,6)</f>
        <v>32</v>
      </c>
      <c r="R406">
        <f>VLOOKUP('000 - Consolidated'!$A406,'003 - Storage Utilization'!$A$2:$I$1012,7)</f>
        <v>2</v>
      </c>
      <c r="S406">
        <f>VLOOKUP('000 - Consolidated'!$A406,'003 - Storage Utilization'!$A$2:$I$1012,8)</f>
        <v>4</v>
      </c>
    </row>
    <row r="407" spans="1:19" x14ac:dyDescent="0.25">
      <c r="A407" t="str">
        <f>'001- CPU Utilization'!A407</f>
        <v>e75l0298</v>
      </c>
      <c r="B407" t="str">
        <f>'001- CPU Utilization'!B407</f>
        <v>E75L0298.lfad.lfnet.se</v>
      </c>
      <c r="C407" t="str">
        <f>'001- CPU Utilization'!C407</f>
        <v>Ett SAK</v>
      </c>
      <c r="D407" t="str">
        <f>'001- CPU Utilization'!D407</f>
        <v>TEST</v>
      </c>
      <c r="E407" t="str">
        <f>'001- CPU Utilization'!E407</f>
        <v>Ett SAK</v>
      </c>
      <c r="F407" t="str">
        <f>'001- CPU Utilization'!F407</f>
        <v>Virtual</v>
      </c>
      <c r="G407">
        <f>'001- CPU Utilization'!G407</f>
        <v>1</v>
      </c>
      <c r="H407">
        <f>'001- CPU Utilization'!H407</f>
        <v>0.57999999999999996</v>
      </c>
      <c r="I407">
        <f>'001- CPU Utilization'!I407</f>
        <v>100</v>
      </c>
      <c r="J407">
        <f>VLOOKUP('000 - Consolidated'!$A407,'002 - Memory Utilization'!$A$2:$I$1012,7)</f>
        <v>9.31</v>
      </c>
      <c r="K407">
        <f>VLOOKUP('000 - Consolidated'!$A407,'002 - Memory Utilization'!$A$2:$I$1012,8)</f>
        <v>6.19</v>
      </c>
      <c r="L407">
        <f>VLOOKUP('000 - Consolidated'!$A407,'002 - Memory Utilization'!$A$2:$I$1012,9)</f>
        <v>18.84</v>
      </c>
      <c r="M407" t="str">
        <f>VLOOKUP('000 - Consolidated'!$A407,'003 - Storage Utilization'!$A$2:$I$1012,2)</f>
        <v>Microsoft Windows Server 2012 R2 Standard</v>
      </c>
      <c r="N407">
        <f>VLOOKUP('000 - Consolidated'!$A407,'003 - Storage Utilization'!$A$2:$I$1012,3)</f>
        <v>120</v>
      </c>
      <c r="O407">
        <f>VLOOKUP('000 - Consolidated'!$A407,'003 - Storage Utilization'!$A$2:$I$1012,4)</f>
        <v>98</v>
      </c>
      <c r="P407">
        <f>VLOOKUP('000 - Consolidated'!$A407,'003 - Storage Utilization'!$A$2:$I$1012,5)</f>
        <v>22</v>
      </c>
      <c r="Q407">
        <f>VLOOKUP('000 - Consolidated'!$A407,'003 - Storage Utilization'!$A$2:$I$1012,6)</f>
        <v>4</v>
      </c>
      <c r="R407">
        <f>VLOOKUP('000 - Consolidated'!$A407,'003 - Storage Utilization'!$A$2:$I$1012,7)</f>
        <v>1</v>
      </c>
      <c r="S407">
        <f>VLOOKUP('000 - Consolidated'!$A407,'003 - Storage Utilization'!$A$2:$I$1012,8)</f>
        <v>2</v>
      </c>
    </row>
    <row r="408" spans="1:19" x14ac:dyDescent="0.25">
      <c r="A408" t="str">
        <f>'001- CPU Utilization'!A408</f>
        <v>e75l0300</v>
      </c>
      <c r="B408" t="str">
        <f>'001- CPU Utilization'!B408</f>
        <v>E75L0300.lfad.lfnet.se</v>
      </c>
      <c r="C408" t="str">
        <f>'001- CPU Utilization'!C408</f>
        <v>#N/A</v>
      </c>
      <c r="D408" t="str">
        <f>'001- CPU Utilization'!D408</f>
        <v>AT</v>
      </c>
      <c r="E408" t="str">
        <f>'001- CPU Utilization'!E408</f>
        <v>#N/A</v>
      </c>
      <c r="F408" t="str">
        <f>'001- CPU Utilization'!F408</f>
        <v>Virtual</v>
      </c>
      <c r="G408">
        <f>'001- CPU Utilization'!G408</f>
        <v>0.52</v>
      </c>
      <c r="H408">
        <f>'001- CPU Utilization'!H408</f>
        <v>0.31</v>
      </c>
      <c r="I408">
        <f>'001- CPU Utilization'!I408</f>
        <v>62.69</v>
      </c>
      <c r="J408">
        <f>VLOOKUP('000 - Consolidated'!$A408,'002 - Memory Utilization'!$A$2:$I$1012,7)</f>
        <v>9.83</v>
      </c>
      <c r="K408">
        <f>VLOOKUP('000 - Consolidated'!$A408,'002 - Memory Utilization'!$A$2:$I$1012,8)</f>
        <v>6</v>
      </c>
      <c r="L408">
        <f>VLOOKUP('000 - Consolidated'!$A408,'002 - Memory Utilization'!$A$2:$I$1012,9)</f>
        <v>16.02</v>
      </c>
      <c r="M408" t="str">
        <f>VLOOKUP('000 - Consolidated'!$A408,'003 - Storage Utilization'!$A$2:$I$1012,2)</f>
        <v>Microsoft Windows Server 2012 R2 Standard</v>
      </c>
      <c r="N408">
        <f>VLOOKUP('000 - Consolidated'!$A408,'003 - Storage Utilization'!$A$2:$I$1012,3)</f>
        <v>110</v>
      </c>
      <c r="O408">
        <f>VLOOKUP('000 - Consolidated'!$A408,'003 - Storage Utilization'!$A$2:$I$1012,4)</f>
        <v>93</v>
      </c>
      <c r="P408">
        <f>VLOOKUP('000 - Consolidated'!$A408,'003 - Storage Utilization'!$A$2:$I$1012,5)</f>
        <v>17</v>
      </c>
      <c r="Q408">
        <f>VLOOKUP('000 - Consolidated'!$A408,'003 - Storage Utilization'!$A$2:$I$1012,6)</f>
        <v>16</v>
      </c>
      <c r="R408">
        <f>VLOOKUP('000 - Consolidated'!$A408,'003 - Storage Utilization'!$A$2:$I$1012,7)</f>
        <v>2</v>
      </c>
      <c r="S408">
        <f>VLOOKUP('000 - Consolidated'!$A408,'003 - Storage Utilization'!$A$2:$I$1012,8)</f>
        <v>2</v>
      </c>
    </row>
    <row r="409" spans="1:19" x14ac:dyDescent="0.25">
      <c r="A409" t="str">
        <f>'001- CPU Utilization'!A409</f>
        <v>e75l0301</v>
      </c>
      <c r="B409" t="str">
        <f>'001- CPU Utilization'!B409</f>
        <v>E75L0301.lfad.lfnet.se</v>
      </c>
      <c r="C409" t="str">
        <f>'001- CPU Utilization'!C409</f>
        <v>#N/A</v>
      </c>
      <c r="D409" t="str">
        <f>'001- CPU Utilization'!D409</f>
        <v>AT</v>
      </c>
      <c r="E409" t="str">
        <f>'001- CPU Utilization'!E409</f>
        <v>#N/A</v>
      </c>
      <c r="F409" t="str">
        <f>'001- CPU Utilization'!F409</f>
        <v>Virtual</v>
      </c>
      <c r="G409">
        <f>'001- CPU Utilization'!G409</f>
        <v>1.1100000000000001</v>
      </c>
      <c r="H409">
        <f>'001- CPU Utilization'!H409</f>
        <v>0.39</v>
      </c>
      <c r="I409">
        <f>'001- CPU Utilization'!I409</f>
        <v>68.510000000000005</v>
      </c>
      <c r="J409">
        <f>VLOOKUP('000 - Consolidated'!$A409,'002 - Memory Utilization'!$A$2:$I$1012,7)</f>
        <v>10.82</v>
      </c>
      <c r="K409">
        <f>VLOOKUP('000 - Consolidated'!$A409,'002 - Memory Utilization'!$A$2:$I$1012,8)</f>
        <v>5.74</v>
      </c>
      <c r="L409">
        <f>VLOOKUP('000 - Consolidated'!$A409,'002 - Memory Utilization'!$A$2:$I$1012,9)</f>
        <v>15.13</v>
      </c>
      <c r="M409" t="str">
        <f>VLOOKUP('000 - Consolidated'!$A409,'003 - Storage Utilization'!$A$2:$I$1012,2)</f>
        <v xml:space="preserve">Microsoft Windows Server 2008 R2 Enterprise </v>
      </c>
      <c r="N409">
        <f>VLOOKUP('000 - Consolidated'!$A409,'003 - Storage Utilization'!$A$2:$I$1012,3)</f>
        <v>110</v>
      </c>
      <c r="O409">
        <f>VLOOKUP('000 - Consolidated'!$A409,'003 - Storage Utilization'!$A$2:$I$1012,4)</f>
        <v>51</v>
      </c>
      <c r="P409">
        <f>VLOOKUP('000 - Consolidated'!$A409,'003 - Storage Utilization'!$A$2:$I$1012,5)</f>
        <v>59</v>
      </c>
      <c r="Q409">
        <f>VLOOKUP('000 - Consolidated'!$A409,'003 - Storage Utilization'!$A$2:$I$1012,6)</f>
        <v>8</v>
      </c>
      <c r="R409">
        <f>VLOOKUP('000 - Consolidated'!$A409,'003 - Storage Utilization'!$A$2:$I$1012,7)</f>
        <v>2</v>
      </c>
      <c r="S409">
        <f>VLOOKUP('000 - Consolidated'!$A409,'003 - Storage Utilization'!$A$2:$I$1012,8)</f>
        <v>2</v>
      </c>
    </row>
    <row r="410" spans="1:19" x14ac:dyDescent="0.25">
      <c r="A410" t="str">
        <f>'001- CPU Utilization'!A410</f>
        <v>e75l0305</v>
      </c>
      <c r="B410" t="str">
        <f>'001- CPU Utilization'!B410</f>
        <v>E75L0305.LFDEV.SE</v>
      </c>
      <c r="C410" t="str">
        <f>'001- CPU Utilization'!C410</f>
        <v>Intern kommunikation</v>
      </c>
      <c r="D410" t="str">
        <f>'001- CPU Utilization'!D410</f>
        <v>DEV</v>
      </c>
      <c r="E410" t="str">
        <f>'001- CPU Utilization'!E410</f>
        <v>Länsman</v>
      </c>
      <c r="F410" t="str">
        <f>'001- CPU Utilization'!F410</f>
        <v>Virtual</v>
      </c>
      <c r="G410">
        <f>'001- CPU Utilization'!G410</f>
        <v>0.6</v>
      </c>
      <c r="H410">
        <f>'001- CPU Utilization'!H410</f>
        <v>0.33</v>
      </c>
      <c r="I410">
        <f>'001- CPU Utilization'!I410</f>
        <v>25.99</v>
      </c>
      <c r="J410">
        <f>VLOOKUP('000 - Consolidated'!$A410,'002 - Memory Utilization'!$A$2:$I$1012,7)</f>
        <v>10.87</v>
      </c>
      <c r="K410">
        <f>VLOOKUP('000 - Consolidated'!$A410,'002 - Memory Utilization'!$A$2:$I$1012,8)</f>
        <v>6.93</v>
      </c>
      <c r="L410">
        <f>VLOOKUP('000 - Consolidated'!$A410,'002 - Memory Utilization'!$A$2:$I$1012,9)</f>
        <v>16.63</v>
      </c>
      <c r="M410" t="str">
        <f>VLOOKUP('000 - Consolidated'!$A410,'003 - Storage Utilization'!$A$2:$I$1012,2)</f>
        <v>Microsoft Windows Server 2012 R2 Standard</v>
      </c>
      <c r="N410">
        <f>VLOOKUP('000 - Consolidated'!$A410,'003 - Storage Utilization'!$A$2:$I$1012,3)</f>
        <v>280</v>
      </c>
      <c r="O410">
        <f>VLOOKUP('000 - Consolidated'!$A410,'003 - Storage Utilization'!$A$2:$I$1012,4)</f>
        <v>175</v>
      </c>
      <c r="P410">
        <f>VLOOKUP('000 - Consolidated'!$A410,'003 - Storage Utilization'!$A$2:$I$1012,5)</f>
        <v>105</v>
      </c>
      <c r="Q410">
        <f>VLOOKUP('000 - Consolidated'!$A410,'003 - Storage Utilization'!$A$2:$I$1012,6)</f>
        <v>16</v>
      </c>
      <c r="R410">
        <f>VLOOKUP('000 - Consolidated'!$A410,'003 - Storage Utilization'!$A$2:$I$1012,7)</f>
        <v>2</v>
      </c>
      <c r="S410">
        <f>VLOOKUP('000 - Consolidated'!$A410,'003 - Storage Utilization'!$A$2:$I$1012,8)</f>
        <v>2</v>
      </c>
    </row>
    <row r="411" spans="1:19" x14ac:dyDescent="0.25">
      <c r="A411" t="str">
        <f>'001- CPU Utilization'!A411</f>
        <v>e75l0307</v>
      </c>
      <c r="B411" t="str">
        <f>'001- CPU Utilization'!B411</f>
        <v>E75L0307.LFDEV.SE</v>
      </c>
      <c r="C411" t="str">
        <f>'001- CPU Utilization'!C411</f>
        <v>Intern kommunikation</v>
      </c>
      <c r="D411" t="str">
        <f>'001- CPU Utilization'!D411</f>
        <v>DEV</v>
      </c>
      <c r="E411" t="str">
        <f>'001- CPU Utilization'!E411</f>
        <v>Länsman</v>
      </c>
      <c r="F411" t="str">
        <f>'001- CPU Utilization'!F411</f>
        <v>Virtual</v>
      </c>
      <c r="G411">
        <f>'001- CPU Utilization'!G411</f>
        <v>5.57</v>
      </c>
      <c r="H411">
        <f>'001- CPU Utilization'!H411</f>
        <v>0.57999999999999996</v>
      </c>
      <c r="I411">
        <f>'001- CPU Utilization'!I411</f>
        <v>94.63</v>
      </c>
      <c r="J411">
        <f>VLOOKUP('000 - Consolidated'!$A411,'002 - Memory Utilization'!$A$2:$I$1012,7)</f>
        <v>62.64</v>
      </c>
      <c r="K411">
        <f>VLOOKUP('000 - Consolidated'!$A411,'002 - Memory Utilization'!$A$2:$I$1012,8)</f>
        <v>14.25</v>
      </c>
      <c r="L411">
        <f>VLOOKUP('000 - Consolidated'!$A411,'002 - Memory Utilization'!$A$2:$I$1012,9)</f>
        <v>93.66</v>
      </c>
      <c r="M411" t="str">
        <f>VLOOKUP('000 - Consolidated'!$A411,'003 - Storage Utilization'!$A$2:$I$1012,2)</f>
        <v>Microsoft Windows Server 2012 R2 Standard</v>
      </c>
      <c r="N411">
        <f>VLOOKUP('000 - Consolidated'!$A411,'003 - Storage Utilization'!$A$2:$I$1012,3)</f>
        <v>280</v>
      </c>
      <c r="O411">
        <f>VLOOKUP('000 - Consolidated'!$A411,'003 - Storage Utilization'!$A$2:$I$1012,4)</f>
        <v>175</v>
      </c>
      <c r="P411">
        <f>VLOOKUP('000 - Consolidated'!$A411,'003 - Storage Utilization'!$A$2:$I$1012,5)</f>
        <v>105</v>
      </c>
      <c r="Q411">
        <f>VLOOKUP('000 - Consolidated'!$A411,'003 - Storage Utilization'!$A$2:$I$1012,6)</f>
        <v>16</v>
      </c>
      <c r="R411">
        <f>VLOOKUP('000 - Consolidated'!$A411,'003 - Storage Utilization'!$A$2:$I$1012,7)</f>
        <v>2</v>
      </c>
      <c r="S411">
        <f>VLOOKUP('000 - Consolidated'!$A411,'003 - Storage Utilization'!$A$2:$I$1012,8)</f>
        <v>2</v>
      </c>
    </row>
    <row r="412" spans="1:19" x14ac:dyDescent="0.25">
      <c r="A412" t="str">
        <f>'001- CPU Utilization'!A412</f>
        <v>e75l0308</v>
      </c>
      <c r="B412" t="str">
        <f>'001- CPU Utilization'!B412</f>
        <v>E75L0308.LFDEV.SE</v>
      </c>
      <c r="C412" t="str">
        <f>'001- CPU Utilization'!C412</f>
        <v>Intern kommunikation</v>
      </c>
      <c r="D412" t="str">
        <f>'001- CPU Utilization'!D412</f>
        <v>DEV</v>
      </c>
      <c r="E412" t="str">
        <f>'001- CPU Utilization'!E412</f>
        <v>Länsman</v>
      </c>
      <c r="F412" t="str">
        <f>'001- CPU Utilization'!F412</f>
        <v>Virtual</v>
      </c>
      <c r="G412">
        <f>'001- CPU Utilization'!G412</f>
        <v>27.08</v>
      </c>
      <c r="H412">
        <f>'001- CPU Utilization'!H412</f>
        <v>1.71</v>
      </c>
      <c r="I412">
        <f>'001- CPU Utilization'!I412</f>
        <v>55.3</v>
      </c>
      <c r="J412">
        <f>VLOOKUP('000 - Consolidated'!$A412,'002 - Memory Utilization'!$A$2:$I$1012,7)</f>
        <v>60.83</v>
      </c>
      <c r="K412">
        <f>VLOOKUP('000 - Consolidated'!$A412,'002 - Memory Utilization'!$A$2:$I$1012,8)</f>
        <v>8.1199999999999992</v>
      </c>
      <c r="L412">
        <f>VLOOKUP('000 - Consolidated'!$A412,'002 - Memory Utilization'!$A$2:$I$1012,9)</f>
        <v>82.1</v>
      </c>
      <c r="M412" t="str">
        <f>VLOOKUP('000 - Consolidated'!$A412,'003 - Storage Utilization'!$A$2:$I$1012,2)</f>
        <v>Microsoft Windows Server 2012 R2 Standard</v>
      </c>
      <c r="N412">
        <f>VLOOKUP('000 - Consolidated'!$A412,'003 - Storage Utilization'!$A$2:$I$1012,3)</f>
        <v>280</v>
      </c>
      <c r="O412">
        <f>VLOOKUP('000 - Consolidated'!$A412,'003 - Storage Utilization'!$A$2:$I$1012,4)</f>
        <v>175</v>
      </c>
      <c r="P412">
        <f>VLOOKUP('000 - Consolidated'!$A412,'003 - Storage Utilization'!$A$2:$I$1012,5)</f>
        <v>105</v>
      </c>
      <c r="Q412">
        <f>VLOOKUP('000 - Consolidated'!$A412,'003 - Storage Utilization'!$A$2:$I$1012,6)</f>
        <v>16</v>
      </c>
      <c r="R412">
        <f>VLOOKUP('000 - Consolidated'!$A412,'003 - Storage Utilization'!$A$2:$I$1012,7)</f>
        <v>2</v>
      </c>
      <c r="S412">
        <f>VLOOKUP('000 - Consolidated'!$A412,'003 - Storage Utilization'!$A$2:$I$1012,8)</f>
        <v>2</v>
      </c>
    </row>
    <row r="413" spans="1:19" x14ac:dyDescent="0.25">
      <c r="A413" t="str">
        <f>'001- CPU Utilization'!A413</f>
        <v>E75L0309</v>
      </c>
      <c r="B413" t="str">
        <f>'001- CPU Utilization'!B413</f>
        <v>E75L0309.lfad.lfnet.se</v>
      </c>
      <c r="C413" t="str">
        <f>'001- CPU Utilization'!C413</f>
        <v>Kund</v>
      </c>
      <c r="D413" t="str">
        <f>'001- CPU Utilization'!D413</f>
        <v>AT</v>
      </c>
      <c r="E413" t="str">
        <f>'001- CPU Utilization'!E413</f>
        <v>Ett KUND</v>
      </c>
      <c r="F413" t="str">
        <f>'001- CPU Utilization'!F413</f>
        <v>Virtual</v>
      </c>
      <c r="G413">
        <f>'001- CPU Utilization'!G413</f>
        <v>1.25</v>
      </c>
      <c r="H413">
        <f>'001- CPU Utilization'!H413</f>
        <v>0.56000000000000005</v>
      </c>
      <c r="I413">
        <f>'001- CPU Utilization'!I413</f>
        <v>48.15</v>
      </c>
      <c r="J413">
        <f>VLOOKUP('000 - Consolidated'!$A413,'002 - Memory Utilization'!$A$2:$I$1012,7)</f>
        <v>13.19</v>
      </c>
      <c r="K413">
        <f>VLOOKUP('000 - Consolidated'!$A413,'002 - Memory Utilization'!$A$2:$I$1012,8)</f>
        <v>5.0199999999999996</v>
      </c>
      <c r="L413">
        <f>VLOOKUP('000 - Consolidated'!$A413,'002 - Memory Utilization'!$A$2:$I$1012,9)</f>
        <v>44.27</v>
      </c>
      <c r="M413" t="str">
        <f>VLOOKUP('000 - Consolidated'!$A413,'003 - Storage Utilization'!$A$2:$I$1012,2)</f>
        <v>Microsoft Windows Server 2012 R2 Standard</v>
      </c>
      <c r="N413">
        <f>VLOOKUP('000 - Consolidated'!$A413,'003 - Storage Utilization'!$A$2:$I$1012,3)</f>
        <v>70</v>
      </c>
      <c r="O413">
        <f>VLOOKUP('000 - Consolidated'!$A413,'003 - Storage Utilization'!$A$2:$I$1012,4)</f>
        <v>19</v>
      </c>
      <c r="P413">
        <f>VLOOKUP('000 - Consolidated'!$A413,'003 - Storage Utilization'!$A$2:$I$1012,5)</f>
        <v>51</v>
      </c>
      <c r="Q413">
        <f>VLOOKUP('000 - Consolidated'!$A413,'003 - Storage Utilization'!$A$2:$I$1012,6)</f>
        <v>32</v>
      </c>
      <c r="R413">
        <f>VLOOKUP('000 - Consolidated'!$A413,'003 - Storage Utilization'!$A$2:$I$1012,7)</f>
        <v>2</v>
      </c>
      <c r="S413">
        <f>VLOOKUP('000 - Consolidated'!$A413,'003 - Storage Utilization'!$A$2:$I$1012,8)</f>
        <v>4</v>
      </c>
    </row>
    <row r="414" spans="1:19" x14ac:dyDescent="0.25">
      <c r="A414" t="str">
        <f>'001- CPU Utilization'!A414</f>
        <v>E75L0310</v>
      </c>
      <c r="B414" t="str">
        <f>'001- CPU Utilization'!B414</f>
        <v>E75L0310.lfad.lfnet.se</v>
      </c>
      <c r="C414" t="str">
        <f>'001- CPU Utilization'!C414</f>
        <v>Kund</v>
      </c>
      <c r="D414" t="str">
        <f>'001- CPU Utilization'!D414</f>
        <v>AT</v>
      </c>
      <c r="E414" t="str">
        <f>'001- CPU Utilization'!E414</f>
        <v>Ett KUND</v>
      </c>
      <c r="F414" t="str">
        <f>'001- CPU Utilization'!F414</f>
        <v>Virtual</v>
      </c>
      <c r="G414">
        <f>'001- CPU Utilization'!G414</f>
        <v>1.1000000000000001</v>
      </c>
      <c r="H414">
        <f>'001- CPU Utilization'!H414</f>
        <v>0.41</v>
      </c>
      <c r="I414">
        <f>'001- CPU Utilization'!I414</f>
        <v>44.15</v>
      </c>
      <c r="J414">
        <f>VLOOKUP('000 - Consolidated'!$A414,'002 - Memory Utilization'!$A$2:$I$1012,7)</f>
        <v>13.32</v>
      </c>
      <c r="K414">
        <f>VLOOKUP('000 - Consolidated'!$A414,'002 - Memory Utilization'!$A$2:$I$1012,8)</f>
        <v>5.54</v>
      </c>
      <c r="L414">
        <f>VLOOKUP('000 - Consolidated'!$A414,'002 - Memory Utilization'!$A$2:$I$1012,9)</f>
        <v>45.38</v>
      </c>
      <c r="M414" t="str">
        <f>VLOOKUP('000 - Consolidated'!$A414,'003 - Storage Utilization'!$A$2:$I$1012,2)</f>
        <v>Microsoft Windows Server 2012 R2 Standard</v>
      </c>
      <c r="N414">
        <f>VLOOKUP('000 - Consolidated'!$A414,'003 - Storage Utilization'!$A$2:$I$1012,3)</f>
        <v>130</v>
      </c>
      <c r="O414">
        <f>VLOOKUP('000 - Consolidated'!$A414,'003 - Storage Utilization'!$A$2:$I$1012,4)</f>
        <v>78</v>
      </c>
      <c r="P414">
        <f>VLOOKUP('000 - Consolidated'!$A414,'003 - Storage Utilization'!$A$2:$I$1012,5)</f>
        <v>52</v>
      </c>
      <c r="Q414">
        <f>VLOOKUP('000 - Consolidated'!$A414,'003 - Storage Utilization'!$A$2:$I$1012,6)</f>
        <v>32</v>
      </c>
      <c r="R414">
        <f>VLOOKUP('000 - Consolidated'!$A414,'003 - Storage Utilization'!$A$2:$I$1012,7)</f>
        <v>2</v>
      </c>
      <c r="S414">
        <f>VLOOKUP('000 - Consolidated'!$A414,'003 - Storage Utilization'!$A$2:$I$1012,8)</f>
        <v>4</v>
      </c>
    </row>
    <row r="415" spans="1:19" x14ac:dyDescent="0.25">
      <c r="A415" t="str">
        <f>'001- CPU Utilization'!A415</f>
        <v>e75l0311</v>
      </c>
      <c r="B415" t="str">
        <f>'001- CPU Utilization'!B415</f>
        <v>E75L0311.lfad.lfnet.se</v>
      </c>
      <c r="C415" t="str">
        <f>'001- CPU Utilization'!C415</f>
        <v>Intern kommunikation</v>
      </c>
      <c r="D415" t="str">
        <f>'001- CPU Utilization'!D415</f>
        <v>ST</v>
      </c>
      <c r="E415" t="str">
        <f>'001- CPU Utilization'!E415</f>
        <v>Länet</v>
      </c>
      <c r="F415" t="str">
        <f>'001- CPU Utilization'!F415</f>
        <v>Virtual</v>
      </c>
      <c r="G415">
        <f>'001- CPU Utilization'!G415</f>
        <v>0.72</v>
      </c>
      <c r="H415">
        <f>'001- CPU Utilization'!H415</f>
        <v>0.14000000000000001</v>
      </c>
      <c r="I415">
        <f>'001- CPU Utilization'!I415</f>
        <v>49.13</v>
      </c>
      <c r="J415">
        <f>VLOOKUP('000 - Consolidated'!$A415,'002 - Memory Utilization'!$A$2:$I$1012,7)</f>
        <v>18.22</v>
      </c>
      <c r="K415">
        <f>VLOOKUP('000 - Consolidated'!$A415,'002 - Memory Utilization'!$A$2:$I$1012,8)</f>
        <v>3.35</v>
      </c>
      <c r="L415">
        <f>VLOOKUP('000 - Consolidated'!$A415,'002 - Memory Utilization'!$A$2:$I$1012,9)</f>
        <v>39.42</v>
      </c>
      <c r="M415" t="str">
        <f>VLOOKUP('000 - Consolidated'!$A415,'003 - Storage Utilization'!$A$2:$I$1012,2)</f>
        <v>Microsoft Windows Server 2012 R2 Standard</v>
      </c>
      <c r="N415">
        <f>VLOOKUP('000 - Consolidated'!$A415,'003 - Storage Utilization'!$A$2:$I$1012,3)</f>
        <v>320</v>
      </c>
      <c r="O415">
        <f>VLOOKUP('000 - Consolidated'!$A415,'003 - Storage Utilization'!$A$2:$I$1012,4)</f>
        <v>117</v>
      </c>
      <c r="P415">
        <f>VLOOKUP('000 - Consolidated'!$A415,'003 - Storage Utilization'!$A$2:$I$1012,5)</f>
        <v>203</v>
      </c>
      <c r="Q415">
        <f>VLOOKUP('000 - Consolidated'!$A415,'003 - Storage Utilization'!$A$2:$I$1012,6)</f>
        <v>32</v>
      </c>
      <c r="R415">
        <f>VLOOKUP('000 - Consolidated'!$A415,'003 - Storage Utilization'!$A$2:$I$1012,7)</f>
        <v>2</v>
      </c>
      <c r="S415">
        <f>VLOOKUP('000 - Consolidated'!$A415,'003 - Storage Utilization'!$A$2:$I$1012,8)</f>
        <v>4</v>
      </c>
    </row>
    <row r="416" spans="1:19" x14ac:dyDescent="0.25">
      <c r="A416" t="str">
        <f>'001- CPU Utilization'!A416</f>
        <v>E75L0312</v>
      </c>
      <c r="B416" t="str">
        <f>'001- CPU Utilization'!B416</f>
        <v>E75L0312.lfad.lfnet.se</v>
      </c>
      <c r="C416" t="str">
        <f>'001- CPU Utilization'!C416</f>
        <v>Intern kommunikation</v>
      </c>
      <c r="D416" t="str">
        <f>'001- CPU Utilization'!D416</f>
        <v>ST</v>
      </c>
      <c r="E416" t="str">
        <f>'001- CPU Utilization'!E416</f>
        <v>Länet</v>
      </c>
      <c r="F416" t="str">
        <f>'001- CPU Utilization'!F416</f>
        <v>Virtual</v>
      </c>
      <c r="G416">
        <f>'001- CPU Utilization'!G416</f>
        <v>0.65</v>
      </c>
      <c r="H416">
        <f>'001- CPU Utilization'!H416</f>
        <v>0.18</v>
      </c>
      <c r="I416">
        <f>'001- CPU Utilization'!I416</f>
        <v>39.51</v>
      </c>
      <c r="J416">
        <f>VLOOKUP('000 - Consolidated'!$A416,'002 - Memory Utilization'!$A$2:$I$1012,7)</f>
        <v>34.880000000000003</v>
      </c>
      <c r="K416">
        <f>VLOOKUP('000 - Consolidated'!$A416,'002 - Memory Utilization'!$A$2:$I$1012,8)</f>
        <v>14.43</v>
      </c>
      <c r="L416">
        <f>VLOOKUP('000 - Consolidated'!$A416,'002 - Memory Utilization'!$A$2:$I$1012,9)</f>
        <v>41.12</v>
      </c>
      <c r="M416" t="str">
        <f>VLOOKUP('000 - Consolidated'!$A416,'003 - Storage Utilization'!$A$2:$I$1012,2)</f>
        <v>Microsoft Windows Server 2012 R2 Standard</v>
      </c>
      <c r="N416">
        <f>VLOOKUP('000 - Consolidated'!$A416,'003 - Storage Utilization'!$A$2:$I$1012,3)</f>
        <v>560</v>
      </c>
      <c r="O416">
        <f>VLOOKUP('000 - Consolidated'!$A416,'003 - Storage Utilization'!$A$2:$I$1012,4)</f>
        <v>483</v>
      </c>
      <c r="P416">
        <f>VLOOKUP('000 - Consolidated'!$A416,'003 - Storage Utilization'!$A$2:$I$1012,5)</f>
        <v>77</v>
      </c>
      <c r="Q416">
        <f>VLOOKUP('000 - Consolidated'!$A416,'003 - Storage Utilization'!$A$2:$I$1012,6)</f>
        <v>3</v>
      </c>
      <c r="R416">
        <f>VLOOKUP('000 - Consolidated'!$A416,'003 - Storage Utilization'!$A$2:$I$1012,7)</f>
        <v>2</v>
      </c>
      <c r="S416">
        <f>VLOOKUP('000 - Consolidated'!$A416,'003 - Storage Utilization'!$A$2:$I$1012,8)</f>
        <v>4</v>
      </c>
    </row>
    <row r="417" spans="1:19" x14ac:dyDescent="0.25">
      <c r="A417" t="str">
        <f>'001- CPU Utilization'!A417</f>
        <v>e75l0313</v>
      </c>
      <c r="B417" t="str">
        <f>'001- CPU Utilization'!B417</f>
        <v>E75L0313.lfad.lfnet.se</v>
      </c>
      <c r="C417" t="str">
        <f>'001- CPU Utilization'!C417</f>
        <v>Kund</v>
      </c>
      <c r="D417" t="str">
        <f>'001- CPU Utilization'!D417</f>
        <v>PROD</v>
      </c>
      <c r="E417" t="str">
        <f>'001- CPU Utilization'!E417</f>
        <v>Ett KUND</v>
      </c>
      <c r="F417" t="str">
        <f>'001- CPU Utilization'!F417</f>
        <v>Virtual</v>
      </c>
      <c r="G417">
        <f>'001- CPU Utilization'!G417</f>
        <v>4.0599999999999996</v>
      </c>
      <c r="H417">
        <f>'001- CPU Utilization'!H417</f>
        <v>1.27</v>
      </c>
      <c r="I417">
        <f>'001- CPU Utilization'!I417</f>
        <v>78.7</v>
      </c>
      <c r="J417">
        <f>VLOOKUP('000 - Consolidated'!$A417,'002 - Memory Utilization'!$A$2:$I$1012,7)</f>
        <v>39.01</v>
      </c>
      <c r="K417">
        <f>VLOOKUP('000 - Consolidated'!$A417,'002 - Memory Utilization'!$A$2:$I$1012,8)</f>
        <v>5.71</v>
      </c>
      <c r="L417">
        <f>VLOOKUP('000 - Consolidated'!$A417,'002 - Memory Utilization'!$A$2:$I$1012,9)</f>
        <v>49.86</v>
      </c>
      <c r="M417" t="str">
        <f>VLOOKUP('000 - Consolidated'!$A417,'003 - Storage Utilization'!$A$2:$I$1012,2)</f>
        <v>Microsoft Windows Server 2012 R2 Standard</v>
      </c>
      <c r="N417">
        <f>VLOOKUP('000 - Consolidated'!$A417,'003 - Storage Utilization'!$A$2:$I$1012,3)</f>
        <v>280</v>
      </c>
      <c r="O417">
        <f>VLOOKUP('000 - Consolidated'!$A417,'003 - Storage Utilization'!$A$2:$I$1012,4)</f>
        <v>149</v>
      </c>
      <c r="P417">
        <f>VLOOKUP('000 - Consolidated'!$A417,'003 - Storage Utilization'!$A$2:$I$1012,5)</f>
        <v>131</v>
      </c>
      <c r="Q417">
        <f>VLOOKUP('000 - Consolidated'!$A417,'003 - Storage Utilization'!$A$2:$I$1012,6)</f>
        <v>32</v>
      </c>
      <c r="R417">
        <f>VLOOKUP('000 - Consolidated'!$A417,'003 - Storage Utilization'!$A$2:$I$1012,7)</f>
        <v>2</v>
      </c>
      <c r="S417">
        <f>VLOOKUP('000 - Consolidated'!$A417,'003 - Storage Utilization'!$A$2:$I$1012,8)</f>
        <v>4</v>
      </c>
    </row>
    <row r="418" spans="1:19" x14ac:dyDescent="0.25">
      <c r="A418" t="str">
        <f>'001- CPU Utilization'!A418</f>
        <v>e75l0314</v>
      </c>
      <c r="B418" t="str">
        <f>'001- CPU Utilization'!B418</f>
        <v>E75L0314.lfad.lfnet.se</v>
      </c>
      <c r="C418" t="str">
        <f>'001- CPU Utilization'!C418</f>
        <v>Kund</v>
      </c>
      <c r="D418" t="str">
        <f>'001- CPU Utilization'!D418</f>
        <v>PROD</v>
      </c>
      <c r="E418" t="str">
        <f>'001- CPU Utilization'!E418</f>
        <v>Ett KUND</v>
      </c>
      <c r="F418" t="str">
        <f>'001- CPU Utilization'!F418</f>
        <v>Virtual</v>
      </c>
      <c r="G418">
        <f>'001- CPU Utilization'!G418</f>
        <v>4.0599999999999996</v>
      </c>
      <c r="H418">
        <f>'001- CPU Utilization'!H418</f>
        <v>1.1200000000000001</v>
      </c>
      <c r="I418">
        <f>'001- CPU Utilization'!I418</f>
        <v>93.84</v>
      </c>
      <c r="J418">
        <f>VLOOKUP('000 - Consolidated'!$A418,'002 - Memory Utilization'!$A$2:$I$1012,7)</f>
        <v>37.86</v>
      </c>
      <c r="K418">
        <f>VLOOKUP('000 - Consolidated'!$A418,'002 - Memory Utilization'!$A$2:$I$1012,8)</f>
        <v>5.19</v>
      </c>
      <c r="L418">
        <f>VLOOKUP('000 - Consolidated'!$A418,'002 - Memory Utilization'!$A$2:$I$1012,9)</f>
        <v>48.68</v>
      </c>
      <c r="M418" t="str">
        <f>VLOOKUP('000 - Consolidated'!$A418,'003 - Storage Utilization'!$A$2:$I$1012,2)</f>
        <v>Microsoft Windows Server 2012 R2 Standard</v>
      </c>
      <c r="N418">
        <f>VLOOKUP('000 - Consolidated'!$A418,'003 - Storage Utilization'!$A$2:$I$1012,3)</f>
        <v>280</v>
      </c>
      <c r="O418">
        <f>VLOOKUP('000 - Consolidated'!$A418,'003 - Storage Utilization'!$A$2:$I$1012,4)</f>
        <v>230</v>
      </c>
      <c r="P418">
        <f>VLOOKUP('000 - Consolidated'!$A418,'003 - Storage Utilization'!$A$2:$I$1012,5)</f>
        <v>50</v>
      </c>
      <c r="Q418">
        <f>VLOOKUP('000 - Consolidated'!$A418,'003 - Storage Utilization'!$A$2:$I$1012,6)</f>
        <v>32</v>
      </c>
      <c r="R418">
        <f>VLOOKUP('000 - Consolidated'!$A418,'003 - Storage Utilization'!$A$2:$I$1012,7)</f>
        <v>2</v>
      </c>
      <c r="S418">
        <f>VLOOKUP('000 - Consolidated'!$A418,'003 - Storage Utilization'!$A$2:$I$1012,8)</f>
        <v>4</v>
      </c>
    </row>
    <row r="419" spans="1:19" x14ac:dyDescent="0.25">
      <c r="A419" t="str">
        <f>'001- CPU Utilization'!A419</f>
        <v>E75L0317</v>
      </c>
      <c r="B419" t="str">
        <f>'001- CPU Utilization'!B419</f>
        <v>E75L0317.lfad.lfnet.se</v>
      </c>
      <c r="C419" t="str">
        <f>'001- CPU Utilization'!C419</f>
        <v>Ett SAK</v>
      </c>
      <c r="D419" t="str">
        <f>'001- CPU Utilization'!D419</f>
        <v>TEST</v>
      </c>
      <c r="E419" t="str">
        <f>'001- CPU Utilization'!E419</f>
        <v>Ett SAK</v>
      </c>
      <c r="F419" t="str">
        <f>'001- CPU Utilization'!F419</f>
        <v>Physical</v>
      </c>
      <c r="G419">
        <f>'001- CPU Utilization'!G419</f>
        <v>1.76</v>
      </c>
      <c r="H419">
        <f>'001- CPU Utilization'!H419</f>
        <v>0</v>
      </c>
      <c r="I419">
        <f>'001- CPU Utilization'!I419</f>
        <v>63.81</v>
      </c>
      <c r="J419">
        <f>VLOOKUP('000 - Consolidated'!$A419,'002 - Memory Utilization'!$A$2:$I$1012,7)</f>
        <v>59.43</v>
      </c>
      <c r="K419">
        <f>VLOOKUP('000 - Consolidated'!$A419,'002 - Memory Utilization'!$A$2:$I$1012,8)</f>
        <v>4.8099999999999996</v>
      </c>
      <c r="L419">
        <f>VLOOKUP('000 - Consolidated'!$A419,'002 - Memory Utilization'!$A$2:$I$1012,9)</f>
        <v>67.17</v>
      </c>
      <c r="M419" t="str">
        <f>VLOOKUP('000 - Consolidated'!$A419,'003 - Storage Utilization'!$A$2:$I$1012,2)</f>
        <v>Microsoft Windows Server 2012 R2 Standard</v>
      </c>
      <c r="N419">
        <f>VLOOKUP('000 - Consolidated'!$A419,'003 - Storage Utilization'!$A$2:$I$1012,3)</f>
        <v>1084</v>
      </c>
      <c r="O419">
        <f>VLOOKUP('000 - Consolidated'!$A419,'003 - Storage Utilization'!$A$2:$I$1012,4)</f>
        <v>675</v>
      </c>
      <c r="P419">
        <f>VLOOKUP('000 - Consolidated'!$A419,'003 - Storage Utilization'!$A$2:$I$1012,5)</f>
        <v>409</v>
      </c>
      <c r="Q419">
        <f>VLOOKUP('000 - Consolidated'!$A419,'003 - Storage Utilization'!$A$2:$I$1012,6)</f>
        <v>144</v>
      </c>
      <c r="R419">
        <f>VLOOKUP('000 - Consolidated'!$A419,'003 - Storage Utilization'!$A$2:$I$1012,7)</f>
        <v>2</v>
      </c>
      <c r="S419">
        <f>VLOOKUP('000 - Consolidated'!$A419,'003 - Storage Utilization'!$A$2:$I$1012,8)</f>
        <v>8</v>
      </c>
    </row>
    <row r="420" spans="1:19" x14ac:dyDescent="0.25">
      <c r="A420" t="str">
        <f>'001- CPU Utilization'!A420</f>
        <v>E75L0318</v>
      </c>
      <c r="B420" t="str">
        <f>'001- CPU Utilization'!B420</f>
        <v>E75L0318.lfad.lfnet.se</v>
      </c>
      <c r="C420" t="str">
        <f>'001- CPU Utilization'!C420</f>
        <v>Ett SAK</v>
      </c>
      <c r="D420" t="str">
        <f>'001- CPU Utilization'!D420</f>
        <v>TEST</v>
      </c>
      <c r="E420" t="str">
        <f>'001- CPU Utilization'!E420</f>
        <v>Ett SAK</v>
      </c>
      <c r="F420" t="str">
        <f>'001- CPU Utilization'!F420</f>
        <v>Physical</v>
      </c>
      <c r="G420">
        <f>'001- CPU Utilization'!G420</f>
        <v>2.08</v>
      </c>
      <c r="H420">
        <f>'001- CPU Utilization'!H420</f>
        <v>0</v>
      </c>
      <c r="I420">
        <f>'001- CPU Utilization'!I420</f>
        <v>41.6</v>
      </c>
      <c r="J420">
        <f>VLOOKUP('000 - Consolidated'!$A420,'002 - Memory Utilization'!$A$2:$I$1012,7)</f>
        <v>30.51</v>
      </c>
      <c r="K420">
        <f>VLOOKUP('000 - Consolidated'!$A420,'002 - Memory Utilization'!$A$2:$I$1012,8)</f>
        <v>2.4500000000000002</v>
      </c>
      <c r="L420">
        <f>VLOOKUP('000 - Consolidated'!$A420,'002 - Memory Utilization'!$A$2:$I$1012,9)</f>
        <v>63.26</v>
      </c>
      <c r="M420" t="str">
        <f>VLOOKUP('000 - Consolidated'!$A420,'003 - Storage Utilization'!$A$2:$I$1012,2)</f>
        <v>Microsoft Windows Server 2012 R2 Standard</v>
      </c>
      <c r="N420">
        <f>VLOOKUP('000 - Consolidated'!$A420,'003 - Storage Utilization'!$A$2:$I$1012,3)</f>
        <v>2384</v>
      </c>
      <c r="O420">
        <f>VLOOKUP('000 - Consolidated'!$A420,'003 - Storage Utilization'!$A$2:$I$1012,4)</f>
        <v>301</v>
      </c>
      <c r="P420">
        <f>VLOOKUP('000 - Consolidated'!$A420,'003 - Storage Utilization'!$A$2:$I$1012,5)</f>
        <v>2083</v>
      </c>
      <c r="Q420">
        <f>VLOOKUP('000 - Consolidated'!$A420,'003 - Storage Utilization'!$A$2:$I$1012,6)</f>
        <v>144</v>
      </c>
      <c r="R420">
        <f>VLOOKUP('000 - Consolidated'!$A420,'003 - Storage Utilization'!$A$2:$I$1012,7)</f>
        <v>2</v>
      </c>
      <c r="S420">
        <f>VLOOKUP('000 - Consolidated'!$A420,'003 - Storage Utilization'!$A$2:$I$1012,8)</f>
        <v>8</v>
      </c>
    </row>
    <row r="421" spans="1:19" x14ac:dyDescent="0.25">
      <c r="A421" t="str">
        <f>'001- CPU Utilization'!A421</f>
        <v>e75l0319</v>
      </c>
      <c r="B421" t="str">
        <f>'001- CPU Utilization'!B421</f>
        <v>E75L0319.lfad.lfnet.se</v>
      </c>
      <c r="C421" t="str">
        <f>'001- CPU Utilization'!C421</f>
        <v>#N/A</v>
      </c>
      <c r="D421" t="str">
        <f>'001- CPU Utilization'!D421</f>
        <v>PROD</v>
      </c>
      <c r="E421" t="str">
        <f>'001- CPU Utilization'!E421</f>
        <v>#N/A</v>
      </c>
      <c r="F421" t="str">
        <f>'001- CPU Utilization'!F421</f>
        <v>Virtual</v>
      </c>
      <c r="G421">
        <f>'001- CPU Utilization'!G421</f>
        <v>1.61</v>
      </c>
      <c r="H421">
        <f>'001- CPU Utilization'!H421</f>
        <v>0.18</v>
      </c>
      <c r="I421">
        <f>'001- CPU Utilization'!I421</f>
        <v>37.81</v>
      </c>
      <c r="J421">
        <f>VLOOKUP('000 - Consolidated'!$A421,'002 - Memory Utilization'!$A$2:$I$1012,7)</f>
        <v>15.18</v>
      </c>
      <c r="K421">
        <f>VLOOKUP('000 - Consolidated'!$A421,'002 - Memory Utilization'!$A$2:$I$1012,8)</f>
        <v>3.95</v>
      </c>
      <c r="L421">
        <f>VLOOKUP('000 - Consolidated'!$A421,'002 - Memory Utilization'!$A$2:$I$1012,9)</f>
        <v>25.19</v>
      </c>
      <c r="M421" t="str">
        <f>VLOOKUP('000 - Consolidated'!$A421,'003 - Storage Utilization'!$A$2:$I$1012,2)</f>
        <v>Microsoft Windows Server 2012 R2 Standard</v>
      </c>
      <c r="N421">
        <f>VLOOKUP('000 - Consolidated'!$A421,'003 - Storage Utilization'!$A$2:$I$1012,3)</f>
        <v>120</v>
      </c>
      <c r="O421">
        <f>VLOOKUP('000 - Consolidated'!$A421,'003 - Storage Utilization'!$A$2:$I$1012,4)</f>
        <v>73</v>
      </c>
      <c r="P421">
        <f>VLOOKUP('000 - Consolidated'!$A421,'003 - Storage Utilization'!$A$2:$I$1012,5)</f>
        <v>47</v>
      </c>
      <c r="Q421">
        <f>VLOOKUP('000 - Consolidated'!$A421,'003 - Storage Utilization'!$A$2:$I$1012,6)</f>
        <v>16</v>
      </c>
      <c r="R421">
        <f>VLOOKUP('000 - Consolidated'!$A421,'003 - Storage Utilization'!$A$2:$I$1012,7)</f>
        <v>2</v>
      </c>
      <c r="S421">
        <f>VLOOKUP('000 - Consolidated'!$A421,'003 - Storage Utilization'!$A$2:$I$1012,8)</f>
        <v>4</v>
      </c>
    </row>
    <row r="422" spans="1:19" x14ac:dyDescent="0.25">
      <c r="A422" t="str">
        <f>'001- CPU Utilization'!A422</f>
        <v>e75l0320</v>
      </c>
      <c r="B422" t="str">
        <f>'001- CPU Utilization'!B422</f>
        <v>E75L0320.lfad.lfnet.se</v>
      </c>
      <c r="C422" t="str">
        <f>'001- CPU Utilization'!C422</f>
        <v>Intern kommunikation</v>
      </c>
      <c r="D422" t="str">
        <f>'001- CPU Utilization'!D422</f>
        <v>PROD</v>
      </c>
      <c r="E422" t="s">
        <v>2788</v>
      </c>
      <c r="F422" t="str">
        <f>'001- CPU Utilization'!F422</f>
        <v>Virtual</v>
      </c>
      <c r="G422">
        <f>'001- CPU Utilization'!G422</f>
        <v>1.51</v>
      </c>
      <c r="H422">
        <f>'001- CPU Utilization'!H422</f>
        <v>0.19</v>
      </c>
      <c r="I422">
        <f>'001- CPU Utilization'!I422</f>
        <v>40.65</v>
      </c>
      <c r="J422">
        <f>VLOOKUP('000 - Consolidated'!$A422,'002 - Memory Utilization'!$A$2:$I$1012,7)</f>
        <v>16.86</v>
      </c>
      <c r="K422">
        <f>VLOOKUP('000 - Consolidated'!$A422,'002 - Memory Utilization'!$A$2:$I$1012,8)</f>
        <v>4.49</v>
      </c>
      <c r="L422">
        <f>VLOOKUP('000 - Consolidated'!$A422,'002 - Memory Utilization'!$A$2:$I$1012,9)</f>
        <v>24.81</v>
      </c>
      <c r="M422" t="str">
        <f>VLOOKUP('000 - Consolidated'!$A422,'003 - Storage Utilization'!$A$2:$I$1012,2)</f>
        <v>Microsoft Windows Server 2012 R2 Standard</v>
      </c>
      <c r="N422">
        <f>VLOOKUP('000 - Consolidated'!$A422,'003 - Storage Utilization'!$A$2:$I$1012,3)</f>
        <v>120</v>
      </c>
      <c r="O422">
        <f>VLOOKUP('000 - Consolidated'!$A422,'003 - Storage Utilization'!$A$2:$I$1012,4)</f>
        <v>79</v>
      </c>
      <c r="P422">
        <f>VLOOKUP('000 - Consolidated'!$A422,'003 - Storage Utilization'!$A$2:$I$1012,5)</f>
        <v>41</v>
      </c>
      <c r="Q422">
        <f>VLOOKUP('000 - Consolidated'!$A422,'003 - Storage Utilization'!$A$2:$I$1012,6)</f>
        <v>16</v>
      </c>
      <c r="R422">
        <f>VLOOKUP('000 - Consolidated'!$A422,'003 - Storage Utilization'!$A$2:$I$1012,7)</f>
        <v>2</v>
      </c>
      <c r="S422">
        <f>VLOOKUP('000 - Consolidated'!$A422,'003 - Storage Utilization'!$A$2:$I$1012,8)</f>
        <v>4</v>
      </c>
    </row>
    <row r="423" spans="1:19" x14ac:dyDescent="0.25">
      <c r="A423" t="str">
        <f>'001- CPU Utilization'!A423</f>
        <v>E75L0321</v>
      </c>
      <c r="B423" t="str">
        <f>'001- CPU Utilization'!B423</f>
        <v>E75L0321.lfad.lfnet.se</v>
      </c>
      <c r="C423" t="str">
        <f>'001- CPU Utilization'!C423</f>
        <v>Intern kommunikation</v>
      </c>
      <c r="D423" t="str">
        <f>'001- CPU Utilization'!D423</f>
        <v>PROD</v>
      </c>
      <c r="E423" t="str">
        <f>'001- CPU Utilization'!E423</f>
        <v>Länet</v>
      </c>
      <c r="F423" t="str">
        <f>'001- CPU Utilization'!F423</f>
        <v>Virtual</v>
      </c>
      <c r="G423">
        <f>'001- CPU Utilization'!G423</f>
        <v>3.14</v>
      </c>
      <c r="H423">
        <f>'001- CPU Utilization'!H423</f>
        <v>0.02</v>
      </c>
      <c r="I423">
        <f>'001- CPU Utilization'!I423</f>
        <v>100</v>
      </c>
      <c r="J423">
        <f>VLOOKUP('000 - Consolidated'!$A423,'002 - Memory Utilization'!$A$2:$I$1012,7)</f>
        <v>23.01</v>
      </c>
      <c r="K423">
        <f>VLOOKUP('000 - Consolidated'!$A423,'002 - Memory Utilization'!$A$2:$I$1012,8)</f>
        <v>5.22</v>
      </c>
      <c r="L423">
        <f>VLOOKUP('000 - Consolidated'!$A423,'002 - Memory Utilization'!$A$2:$I$1012,9)</f>
        <v>46.88</v>
      </c>
      <c r="M423" t="str">
        <f>VLOOKUP('000 - Consolidated'!$A423,'003 - Storage Utilization'!$A$2:$I$1012,2)</f>
        <v>Microsoft Windows Server 2012 R2 Standard</v>
      </c>
      <c r="N423">
        <f>VLOOKUP('000 - Consolidated'!$A423,'003 - Storage Utilization'!$A$2:$I$1012,3)</f>
        <v>220</v>
      </c>
      <c r="O423">
        <f>VLOOKUP('000 - Consolidated'!$A423,'003 - Storage Utilization'!$A$2:$I$1012,4)</f>
        <v>46</v>
      </c>
      <c r="P423">
        <f>VLOOKUP('000 - Consolidated'!$A423,'003 - Storage Utilization'!$A$2:$I$1012,5)</f>
        <v>174</v>
      </c>
      <c r="Q423">
        <f>VLOOKUP('000 - Consolidated'!$A423,'003 - Storage Utilization'!$A$2:$I$1012,6)</f>
        <v>16</v>
      </c>
      <c r="R423">
        <f>VLOOKUP('000 - Consolidated'!$A423,'003 - Storage Utilization'!$A$2:$I$1012,7)</f>
        <v>2</v>
      </c>
      <c r="S423">
        <f>VLOOKUP('000 - Consolidated'!$A423,'003 - Storage Utilization'!$A$2:$I$1012,8)</f>
        <v>4</v>
      </c>
    </row>
    <row r="424" spans="1:19" x14ac:dyDescent="0.25">
      <c r="A424" t="str">
        <f>'001- CPU Utilization'!A424</f>
        <v>e75l0322</v>
      </c>
      <c r="B424" t="str">
        <f>'001- CPU Utilization'!B424</f>
        <v>E75L0322.lfad.lfnet.se</v>
      </c>
      <c r="C424" t="str">
        <f>'001- CPU Utilization'!C424</f>
        <v>Intern kommunikation</v>
      </c>
      <c r="D424" t="str">
        <f>'001- CPU Utilization'!D424</f>
        <v>PROD</v>
      </c>
      <c r="E424" t="str">
        <f>'001- CPU Utilization'!E424</f>
        <v>Länet</v>
      </c>
      <c r="F424" t="str">
        <f>'001- CPU Utilization'!F424</f>
        <v>Virtual</v>
      </c>
      <c r="G424">
        <f>'001- CPU Utilization'!G424</f>
        <v>0.86</v>
      </c>
      <c r="H424">
        <f>'001- CPU Utilization'!H424</f>
        <v>0.3</v>
      </c>
      <c r="I424">
        <f>'001- CPU Utilization'!I424</f>
        <v>30.41</v>
      </c>
      <c r="J424">
        <f>VLOOKUP('000 - Consolidated'!$A424,'002 - Memory Utilization'!$A$2:$I$1012,7)</f>
        <v>32.200000000000003</v>
      </c>
      <c r="K424">
        <f>VLOOKUP('000 - Consolidated'!$A424,'002 - Memory Utilization'!$A$2:$I$1012,8)</f>
        <v>7.9</v>
      </c>
      <c r="L424">
        <f>VLOOKUP('000 - Consolidated'!$A424,'002 - Memory Utilization'!$A$2:$I$1012,9)</f>
        <v>45.1</v>
      </c>
      <c r="M424" t="str">
        <f>VLOOKUP('000 - Consolidated'!$A424,'003 - Storage Utilization'!$A$2:$I$1012,2)</f>
        <v>Microsoft Windows Server 2012 R2 Standard</v>
      </c>
      <c r="N424">
        <f>VLOOKUP('000 - Consolidated'!$A424,'003 - Storage Utilization'!$A$2:$I$1012,3)</f>
        <v>504</v>
      </c>
      <c r="O424">
        <f>VLOOKUP('000 - Consolidated'!$A424,'003 - Storage Utilization'!$A$2:$I$1012,4)</f>
        <v>408</v>
      </c>
      <c r="P424">
        <f>VLOOKUP('000 - Consolidated'!$A424,'003 - Storage Utilization'!$A$2:$I$1012,5)</f>
        <v>96</v>
      </c>
      <c r="Q424">
        <f>VLOOKUP('000 - Consolidated'!$A424,'003 - Storage Utilization'!$A$2:$I$1012,6)</f>
        <v>8</v>
      </c>
      <c r="R424">
        <f>VLOOKUP('000 - Consolidated'!$A424,'003 - Storage Utilization'!$A$2:$I$1012,7)</f>
        <v>2</v>
      </c>
      <c r="S424">
        <f>VLOOKUP('000 - Consolidated'!$A424,'003 - Storage Utilization'!$A$2:$I$1012,8)</f>
        <v>4</v>
      </c>
    </row>
    <row r="425" spans="1:19" x14ac:dyDescent="0.25">
      <c r="A425" t="str">
        <f>'001- CPU Utilization'!A425</f>
        <v>e75l0323</v>
      </c>
      <c r="B425" t="str">
        <f>'001- CPU Utilization'!B425</f>
        <v>E75L0323.lfad.lfnet.se</v>
      </c>
      <c r="C425" t="str">
        <f>'001- CPU Utilization'!C425</f>
        <v>Intern kommunikation</v>
      </c>
      <c r="D425" t="str">
        <f>'001- CPU Utilization'!D425</f>
        <v>PROD</v>
      </c>
      <c r="E425" t="str">
        <f>'001- CPU Utilization'!E425</f>
        <v>Länet</v>
      </c>
      <c r="F425" t="str">
        <f>'001- CPU Utilization'!F425</f>
        <v>Virtual</v>
      </c>
      <c r="G425">
        <f>'001- CPU Utilization'!G425</f>
        <v>0.76</v>
      </c>
      <c r="H425">
        <f>'001- CPU Utilization'!H425</f>
        <v>0.31</v>
      </c>
      <c r="I425">
        <f>'001- CPU Utilization'!I425</f>
        <v>32.19</v>
      </c>
      <c r="J425">
        <f>VLOOKUP('000 - Consolidated'!$A425,'002 - Memory Utilization'!$A$2:$I$1012,7)</f>
        <v>19.829999999999998</v>
      </c>
      <c r="K425">
        <f>VLOOKUP('000 - Consolidated'!$A425,'002 - Memory Utilization'!$A$2:$I$1012,8)</f>
        <v>8.6199999999999992</v>
      </c>
      <c r="L425">
        <f>VLOOKUP('000 - Consolidated'!$A425,'002 - Memory Utilization'!$A$2:$I$1012,9)</f>
        <v>43.51</v>
      </c>
      <c r="M425" t="str">
        <f>VLOOKUP('000 - Consolidated'!$A425,'003 - Storage Utilization'!$A$2:$I$1012,2)</f>
        <v>Microsoft Windows Server 2012 R2 Standard</v>
      </c>
      <c r="N425">
        <f>VLOOKUP('000 - Consolidated'!$A425,'003 - Storage Utilization'!$A$2:$I$1012,3)</f>
        <v>60</v>
      </c>
      <c r="O425">
        <f>VLOOKUP('000 - Consolidated'!$A425,'003 - Storage Utilization'!$A$2:$I$1012,4)</f>
        <v>24</v>
      </c>
      <c r="P425">
        <f>VLOOKUP('000 - Consolidated'!$A425,'003 - Storage Utilization'!$A$2:$I$1012,5)</f>
        <v>36</v>
      </c>
      <c r="Q425">
        <f>VLOOKUP('000 - Consolidated'!$A425,'003 - Storage Utilization'!$A$2:$I$1012,6)</f>
        <v>8</v>
      </c>
      <c r="R425">
        <f>VLOOKUP('000 - Consolidated'!$A425,'003 - Storage Utilization'!$A$2:$I$1012,7)</f>
        <v>2</v>
      </c>
      <c r="S425">
        <f>VLOOKUP('000 - Consolidated'!$A425,'003 - Storage Utilization'!$A$2:$I$1012,8)</f>
        <v>4</v>
      </c>
    </row>
    <row r="426" spans="1:19" x14ac:dyDescent="0.25">
      <c r="A426" t="str">
        <f>'001- CPU Utilization'!A426</f>
        <v>E75L0324</v>
      </c>
      <c r="B426" t="str">
        <f>'001- CPU Utilization'!B426</f>
        <v>E75L0324.lfad.lfnet.se</v>
      </c>
      <c r="C426" t="str">
        <f>'001- CPU Utilization'!C426</f>
        <v>#N/A</v>
      </c>
      <c r="D426" t="str">
        <f>'001- CPU Utilization'!D426</f>
        <v>PROD</v>
      </c>
      <c r="E426" t="str">
        <f>'001- CPU Utilization'!E426</f>
        <v>#N/A</v>
      </c>
      <c r="F426" t="str">
        <f>'001- CPU Utilization'!F426</f>
        <v>Virtual</v>
      </c>
      <c r="G426">
        <f>'001- CPU Utilization'!G426</f>
        <v>6.01</v>
      </c>
      <c r="H426">
        <f>'001- CPU Utilization'!H426</f>
        <v>0.68</v>
      </c>
      <c r="I426">
        <f>'001- CPU Utilization'!I426</f>
        <v>80.81</v>
      </c>
      <c r="J426">
        <f>VLOOKUP('000 - Consolidated'!$A426,'002 - Memory Utilization'!$A$2:$I$1012,7)</f>
        <v>58.18</v>
      </c>
      <c r="K426">
        <f>VLOOKUP('000 - Consolidated'!$A426,'002 - Memory Utilization'!$A$2:$I$1012,8)</f>
        <v>32.619999999999997</v>
      </c>
      <c r="L426">
        <f>VLOOKUP('000 - Consolidated'!$A426,'002 - Memory Utilization'!$A$2:$I$1012,9)</f>
        <v>77.58</v>
      </c>
      <c r="M426" t="str">
        <f>VLOOKUP('000 - Consolidated'!$A426,'003 - Storage Utilization'!$A$2:$I$1012,2)</f>
        <v>Microsoft Windows Server 2012 R2 Standard</v>
      </c>
      <c r="N426">
        <f>VLOOKUP('000 - Consolidated'!$A426,'003 - Storage Utilization'!$A$2:$I$1012,3)</f>
        <v>8686</v>
      </c>
      <c r="O426">
        <f>VLOOKUP('000 - Consolidated'!$A426,'003 - Storage Utilization'!$A$2:$I$1012,4)</f>
        <v>2787</v>
      </c>
      <c r="P426">
        <f>VLOOKUP('000 - Consolidated'!$A426,'003 - Storage Utilization'!$A$2:$I$1012,5)</f>
        <v>5899</v>
      </c>
      <c r="Q426">
        <f>VLOOKUP('000 - Consolidated'!$A426,'003 - Storage Utilization'!$A$2:$I$1012,6)</f>
        <v>32</v>
      </c>
      <c r="R426">
        <f>VLOOKUP('000 - Consolidated'!$A426,'003 - Storage Utilization'!$A$2:$I$1012,7)</f>
        <v>2</v>
      </c>
      <c r="S426">
        <f>VLOOKUP('000 - Consolidated'!$A426,'003 - Storage Utilization'!$A$2:$I$1012,8)</f>
        <v>4</v>
      </c>
    </row>
    <row r="427" spans="1:19" x14ac:dyDescent="0.25">
      <c r="A427" t="str">
        <f>'001- CPU Utilization'!A427</f>
        <v>E75L0325</v>
      </c>
      <c r="B427" t="str">
        <f>'001- CPU Utilization'!B427</f>
        <v>E75L0325.lfad.lfnet.se</v>
      </c>
      <c r="C427" t="str">
        <f>'001- CPU Utilization'!C427</f>
        <v>Dokumenthantering</v>
      </c>
      <c r="D427" t="str">
        <f>'001- CPU Utilization'!D427</f>
        <v>AT</v>
      </c>
      <c r="E427" t="str">
        <f>'001- CPU Utilization'!E427</f>
        <v>Dokumenttjänsten</v>
      </c>
      <c r="F427" t="str">
        <f>'001- CPU Utilization'!F427</f>
        <v>Virtual</v>
      </c>
      <c r="G427">
        <f>'001- CPU Utilization'!G427</f>
        <v>1.44</v>
      </c>
      <c r="H427">
        <f>'001- CPU Utilization'!H427</f>
        <v>0.81</v>
      </c>
      <c r="I427">
        <f>'001- CPU Utilization'!I427</f>
        <v>36.119999999999997</v>
      </c>
      <c r="J427">
        <f>VLOOKUP('000 - Consolidated'!$A427,'002 - Memory Utilization'!$A$2:$I$1012,7)</f>
        <v>24.67</v>
      </c>
      <c r="K427">
        <f>VLOOKUP('000 - Consolidated'!$A427,'002 - Memory Utilization'!$A$2:$I$1012,8)</f>
        <v>4.93</v>
      </c>
      <c r="L427">
        <f>VLOOKUP('000 - Consolidated'!$A427,'002 - Memory Utilization'!$A$2:$I$1012,9)</f>
        <v>29</v>
      </c>
      <c r="M427" t="str">
        <f>VLOOKUP('000 - Consolidated'!$A427,'003 - Storage Utilization'!$A$2:$I$1012,2)</f>
        <v>Microsoft Windows Server 2012 R2 Standard</v>
      </c>
      <c r="N427">
        <f>VLOOKUP('000 - Consolidated'!$A427,'003 - Storage Utilization'!$A$2:$I$1012,3)</f>
        <v>2542</v>
      </c>
      <c r="O427">
        <f>VLOOKUP('000 - Consolidated'!$A427,'003 - Storage Utilization'!$A$2:$I$1012,4)</f>
        <v>1937</v>
      </c>
      <c r="P427">
        <f>VLOOKUP('000 - Consolidated'!$A427,'003 - Storage Utilization'!$A$2:$I$1012,5)</f>
        <v>605</v>
      </c>
      <c r="Q427">
        <f>VLOOKUP('000 - Consolidated'!$A427,'003 - Storage Utilization'!$A$2:$I$1012,6)</f>
        <v>32</v>
      </c>
      <c r="R427">
        <f>VLOOKUP('000 - Consolidated'!$A427,'003 - Storage Utilization'!$A$2:$I$1012,7)</f>
        <v>2</v>
      </c>
      <c r="S427">
        <f>VLOOKUP('000 - Consolidated'!$A427,'003 - Storage Utilization'!$A$2:$I$1012,8)</f>
        <v>4</v>
      </c>
    </row>
    <row r="428" spans="1:19" x14ac:dyDescent="0.25">
      <c r="A428" t="str">
        <f>'001- CPU Utilization'!A428</f>
        <v>e75l0327</v>
      </c>
      <c r="B428" t="str">
        <f>'001- CPU Utilization'!B428</f>
        <v>E75L0327.lfad.lfnet.se</v>
      </c>
      <c r="C428" t="str">
        <f>'001- CPU Utilization'!C428</f>
        <v>#N/A</v>
      </c>
      <c r="D428" t="str">
        <f>'001- CPU Utilization'!D428</f>
        <v>AT</v>
      </c>
      <c r="E428" t="str">
        <f>'001- CPU Utilization'!E428</f>
        <v>#N/A</v>
      </c>
      <c r="F428" t="str">
        <f>'001- CPU Utilization'!F428</f>
        <v>Physical</v>
      </c>
      <c r="G428">
        <f>'001- CPU Utilization'!G428</f>
        <v>1.4</v>
      </c>
      <c r="H428">
        <f>'001- CPU Utilization'!H428</f>
        <v>7.0000000000000007E-2</v>
      </c>
      <c r="I428">
        <f>'001- CPU Utilization'!I428</f>
        <v>99.03</v>
      </c>
      <c r="J428">
        <f>VLOOKUP('000 - Consolidated'!$A428,'002 - Memory Utilization'!$A$2:$I$1012,7)</f>
        <v>76.09</v>
      </c>
      <c r="K428">
        <f>VLOOKUP('000 - Consolidated'!$A428,'002 - Memory Utilization'!$A$2:$I$1012,8)</f>
        <v>1.56</v>
      </c>
      <c r="L428">
        <f>VLOOKUP('000 - Consolidated'!$A428,'002 - Memory Utilization'!$A$2:$I$1012,9)</f>
        <v>99.15</v>
      </c>
      <c r="M428" t="str">
        <f>VLOOKUP('000 - Consolidated'!$A428,'003 - Storage Utilization'!$A$2:$I$1012,2)</f>
        <v>Microsoft Windows Server 2012 R2 Standard</v>
      </c>
      <c r="N428">
        <f>VLOOKUP('000 - Consolidated'!$A428,'003 - Storage Utilization'!$A$2:$I$1012,3)</f>
        <v>480</v>
      </c>
      <c r="O428">
        <f>VLOOKUP('000 - Consolidated'!$A428,'003 - Storage Utilization'!$A$2:$I$1012,4)</f>
        <v>405</v>
      </c>
      <c r="P428">
        <f>VLOOKUP('000 - Consolidated'!$A428,'003 - Storage Utilization'!$A$2:$I$1012,5)</f>
        <v>75</v>
      </c>
      <c r="Q428">
        <f>VLOOKUP('000 - Consolidated'!$A428,'003 - Storage Utilization'!$A$2:$I$1012,6)</f>
        <v>32</v>
      </c>
      <c r="R428">
        <f>VLOOKUP('000 - Consolidated'!$A428,'003 - Storage Utilization'!$A$2:$I$1012,7)</f>
        <v>2</v>
      </c>
      <c r="S428">
        <f>VLOOKUP('000 - Consolidated'!$A428,'003 - Storage Utilization'!$A$2:$I$1012,8)</f>
        <v>2</v>
      </c>
    </row>
    <row r="429" spans="1:19" x14ac:dyDescent="0.25">
      <c r="A429" t="str">
        <f>'001- CPU Utilization'!A429</f>
        <v>E75L0328</v>
      </c>
      <c r="B429" t="str">
        <f>'001- CPU Utilization'!B429</f>
        <v>E75L0328.lfad.lfnet.se</v>
      </c>
      <c r="C429" t="str">
        <f>'001- CPU Utilization'!C429</f>
        <v>#N/A</v>
      </c>
      <c r="D429" t="str">
        <f>'001- CPU Utilization'!D429</f>
        <v>PROD</v>
      </c>
      <c r="E429" t="str">
        <f>'001- CPU Utilization'!E429</f>
        <v>#N/A</v>
      </c>
      <c r="F429" t="str">
        <f>'001- CPU Utilization'!F429</f>
        <v>Physical</v>
      </c>
      <c r="G429">
        <f>'001- CPU Utilization'!G429</f>
        <v>2.75</v>
      </c>
      <c r="H429">
        <f>'001- CPU Utilization'!H429</f>
        <v>0</v>
      </c>
      <c r="I429">
        <f>'001- CPU Utilization'!I429</f>
        <v>97.29</v>
      </c>
      <c r="J429">
        <f>VLOOKUP('000 - Consolidated'!$A429,'002 - Memory Utilization'!$A$2:$I$1012,7)</f>
        <v>45.49</v>
      </c>
      <c r="K429">
        <f>VLOOKUP('000 - Consolidated'!$A429,'002 - Memory Utilization'!$A$2:$I$1012,8)</f>
        <v>1.52</v>
      </c>
      <c r="L429">
        <f>VLOOKUP('000 - Consolidated'!$A429,'002 - Memory Utilization'!$A$2:$I$1012,9)</f>
        <v>91.93</v>
      </c>
      <c r="M429" t="str">
        <f>VLOOKUP('000 - Consolidated'!$A429,'003 - Storage Utilization'!$A$2:$I$1012,2)</f>
        <v>Microsoft Windows Server 2012 R2 Standard</v>
      </c>
      <c r="N429">
        <f>VLOOKUP('000 - Consolidated'!$A429,'003 - Storage Utilization'!$A$2:$I$1012,3)</f>
        <v>560</v>
      </c>
      <c r="O429">
        <f>VLOOKUP('000 - Consolidated'!$A429,'003 - Storage Utilization'!$A$2:$I$1012,4)</f>
        <v>256</v>
      </c>
      <c r="P429">
        <f>VLOOKUP('000 - Consolidated'!$A429,'003 - Storage Utilization'!$A$2:$I$1012,5)</f>
        <v>304</v>
      </c>
      <c r="Q429">
        <f>VLOOKUP('000 - Consolidated'!$A429,'003 - Storage Utilization'!$A$2:$I$1012,6)</f>
        <v>128</v>
      </c>
      <c r="R429">
        <f>VLOOKUP('000 - Consolidated'!$A429,'003 - Storage Utilization'!$A$2:$I$1012,7)</f>
        <v>2</v>
      </c>
      <c r="S429">
        <f>VLOOKUP('000 - Consolidated'!$A429,'003 - Storage Utilization'!$A$2:$I$1012,8)</f>
        <v>6</v>
      </c>
    </row>
    <row r="430" spans="1:19" x14ac:dyDescent="0.25">
      <c r="A430" t="str">
        <f>'001- CPU Utilization'!A430</f>
        <v>E75L0329</v>
      </c>
      <c r="B430" t="str">
        <f>'001- CPU Utilization'!B430</f>
        <v>E75L0329.lfad.lfnet.se</v>
      </c>
      <c r="C430" t="str">
        <f>'001- CPU Utilization'!C430</f>
        <v>Stöd LFAB</v>
      </c>
      <c r="D430" t="str">
        <f>'001- CPU Utilization'!D430</f>
        <v>PROD</v>
      </c>
      <c r="E430" t="str">
        <f>'001- CPU Utilization'!E430</f>
        <v>InfoCaption</v>
      </c>
      <c r="F430" t="str">
        <f>'001- CPU Utilization'!F430</f>
        <v>Virtual</v>
      </c>
      <c r="G430">
        <f>'001- CPU Utilization'!G430</f>
        <v>3.91</v>
      </c>
      <c r="H430">
        <f>'001- CPU Utilization'!H430</f>
        <v>1.54</v>
      </c>
      <c r="I430">
        <f>'001- CPU Utilization'!I430</f>
        <v>100</v>
      </c>
      <c r="J430">
        <f>VLOOKUP('000 - Consolidated'!$A430,'002 - Memory Utilization'!$A$2:$I$1012,7)</f>
        <v>41.68</v>
      </c>
      <c r="K430">
        <f>VLOOKUP('000 - Consolidated'!$A430,'002 - Memory Utilization'!$A$2:$I$1012,8)</f>
        <v>13.47</v>
      </c>
      <c r="L430">
        <f>VLOOKUP('000 - Consolidated'!$A430,'002 - Memory Utilization'!$A$2:$I$1012,9)</f>
        <v>49.2</v>
      </c>
      <c r="M430" t="str">
        <f>VLOOKUP('000 - Consolidated'!$A430,'003 - Storage Utilization'!$A$2:$I$1012,2)</f>
        <v>Microsoft Windows Server 2012 R2 Standard</v>
      </c>
      <c r="N430">
        <f>VLOOKUP('000 - Consolidated'!$A430,'003 - Storage Utilization'!$A$2:$I$1012,3)</f>
        <v>500</v>
      </c>
      <c r="O430">
        <f>VLOOKUP('000 - Consolidated'!$A430,'003 - Storage Utilization'!$A$2:$I$1012,4)</f>
        <v>442</v>
      </c>
      <c r="P430">
        <f>VLOOKUP('000 - Consolidated'!$A430,'003 - Storage Utilization'!$A$2:$I$1012,5)</f>
        <v>58</v>
      </c>
      <c r="Q430">
        <f>VLOOKUP('000 - Consolidated'!$A430,'003 - Storage Utilization'!$A$2:$I$1012,6)</f>
        <v>4</v>
      </c>
      <c r="R430">
        <f>VLOOKUP('000 - Consolidated'!$A430,'003 - Storage Utilization'!$A$2:$I$1012,7)</f>
        <v>1</v>
      </c>
      <c r="S430">
        <f>VLOOKUP('000 - Consolidated'!$A430,'003 - Storage Utilization'!$A$2:$I$1012,8)</f>
        <v>1</v>
      </c>
    </row>
    <row r="431" spans="1:19" x14ac:dyDescent="0.25">
      <c r="A431" t="str">
        <f>'001- CPU Utilization'!A431</f>
        <v>E75L0330</v>
      </c>
      <c r="B431" t="str">
        <f>'001- CPU Utilization'!B431</f>
        <v>E75L0330.lfad.lfnet.se</v>
      </c>
      <c r="C431" t="str">
        <f>'001- CPU Utilization'!C431</f>
        <v>#N/A</v>
      </c>
      <c r="D431" t="str">
        <f>'001- CPU Utilization'!D431</f>
        <v>PROD</v>
      </c>
      <c r="E431" t="str">
        <f>'001- CPU Utilization'!E431</f>
        <v>#N/A</v>
      </c>
      <c r="F431" t="str">
        <f>'001- CPU Utilization'!F431</f>
        <v>Virtual</v>
      </c>
      <c r="G431">
        <f>'001- CPU Utilization'!G431</f>
        <v>5</v>
      </c>
      <c r="H431">
        <f>'001- CPU Utilization'!H431</f>
        <v>1.97</v>
      </c>
      <c r="I431">
        <f>'001- CPU Utilization'!I431</f>
        <v>96.26</v>
      </c>
      <c r="J431">
        <f>VLOOKUP('000 - Consolidated'!$A431,'002 - Memory Utilization'!$A$2:$I$1012,7)</f>
        <v>28.32</v>
      </c>
      <c r="K431">
        <f>VLOOKUP('000 - Consolidated'!$A431,'002 - Memory Utilization'!$A$2:$I$1012,8)</f>
        <v>7.4</v>
      </c>
      <c r="L431">
        <f>VLOOKUP('000 - Consolidated'!$A431,'002 - Memory Utilization'!$A$2:$I$1012,9)</f>
        <v>33.909999999999997</v>
      </c>
      <c r="M431" t="str">
        <f>VLOOKUP('000 - Consolidated'!$A431,'003 - Storage Utilization'!$A$2:$I$1012,2)</f>
        <v>Microsoft Windows Server 2016 Standard</v>
      </c>
      <c r="N431">
        <f>VLOOKUP('000 - Consolidated'!$A431,'003 - Storage Utilization'!$A$2:$I$1012,3)</f>
        <v>129</v>
      </c>
      <c r="O431">
        <f>VLOOKUP('000 - Consolidated'!$A431,'003 - Storage Utilization'!$A$2:$I$1012,4)</f>
        <v>83</v>
      </c>
      <c r="P431">
        <f>VLOOKUP('000 - Consolidated'!$A431,'003 - Storage Utilization'!$A$2:$I$1012,5)</f>
        <v>46</v>
      </c>
      <c r="Q431">
        <f>VLOOKUP('000 - Consolidated'!$A431,'003 - Storage Utilization'!$A$2:$I$1012,6)</f>
        <v>64</v>
      </c>
      <c r="R431">
        <f>VLOOKUP('000 - Consolidated'!$A431,'003 - Storage Utilization'!$A$2:$I$1012,7)</f>
        <v>2</v>
      </c>
      <c r="S431">
        <f>VLOOKUP('000 - Consolidated'!$A431,'003 - Storage Utilization'!$A$2:$I$1012,8)</f>
        <v>2</v>
      </c>
    </row>
    <row r="432" spans="1:19" x14ac:dyDescent="0.25">
      <c r="A432" t="str">
        <f>'001- CPU Utilization'!A432</f>
        <v>E75L0330</v>
      </c>
      <c r="B432" t="str">
        <f>'001- CPU Utilization'!B432</f>
        <v>Total CPU</v>
      </c>
      <c r="C432" t="str">
        <f>'001- CPU Utilization'!C432</f>
        <v>#N/A</v>
      </c>
      <c r="D432" t="str">
        <f>'001- CPU Utilization'!D432</f>
        <v>PROD</v>
      </c>
      <c r="E432" t="str">
        <f>'001- CPU Utilization'!E432</f>
        <v>#N/A</v>
      </c>
      <c r="F432" t="str">
        <f>'001- CPU Utilization'!F432</f>
        <v>Virtual</v>
      </c>
      <c r="G432">
        <f>'001- CPU Utilization'!G432</f>
        <v>15.84</v>
      </c>
      <c r="H432">
        <f>'001- CPU Utilization'!H432</f>
        <v>3.9</v>
      </c>
      <c r="I432">
        <f>'001- CPU Utilization'!I432</f>
        <v>55.4</v>
      </c>
      <c r="J432">
        <f>VLOOKUP('000 - Consolidated'!$A432,'002 - Memory Utilization'!$A$2:$I$1012,7)</f>
        <v>28.32</v>
      </c>
      <c r="K432">
        <f>VLOOKUP('000 - Consolidated'!$A432,'002 - Memory Utilization'!$A$2:$I$1012,8)</f>
        <v>7.4</v>
      </c>
      <c r="L432">
        <f>VLOOKUP('000 - Consolidated'!$A432,'002 - Memory Utilization'!$A$2:$I$1012,9)</f>
        <v>33.909999999999997</v>
      </c>
      <c r="M432" t="str">
        <f>VLOOKUP('000 - Consolidated'!$A432,'003 - Storage Utilization'!$A$2:$I$1012,2)</f>
        <v>Microsoft Windows Server 2016 Standard</v>
      </c>
      <c r="N432">
        <f>VLOOKUP('000 - Consolidated'!$A432,'003 - Storage Utilization'!$A$2:$I$1012,3)</f>
        <v>129</v>
      </c>
      <c r="O432">
        <f>VLOOKUP('000 - Consolidated'!$A432,'003 - Storage Utilization'!$A$2:$I$1012,4)</f>
        <v>83</v>
      </c>
      <c r="P432">
        <f>VLOOKUP('000 - Consolidated'!$A432,'003 - Storage Utilization'!$A$2:$I$1012,5)</f>
        <v>46</v>
      </c>
      <c r="Q432">
        <f>VLOOKUP('000 - Consolidated'!$A432,'003 - Storage Utilization'!$A$2:$I$1012,6)</f>
        <v>64</v>
      </c>
      <c r="R432">
        <f>VLOOKUP('000 - Consolidated'!$A432,'003 - Storage Utilization'!$A$2:$I$1012,7)</f>
        <v>2</v>
      </c>
      <c r="S432">
        <f>VLOOKUP('000 - Consolidated'!$A432,'003 - Storage Utilization'!$A$2:$I$1012,8)</f>
        <v>2</v>
      </c>
    </row>
    <row r="433" spans="1:19" x14ac:dyDescent="0.25">
      <c r="A433" t="str">
        <f>'001- CPU Utilization'!A433</f>
        <v>E75L0331</v>
      </c>
      <c r="B433" t="str">
        <f>'001- CPU Utilization'!B433</f>
        <v>E75L0331.lfad.lfnet.se</v>
      </c>
      <c r="C433" t="str">
        <f>'001- CPU Utilization'!C433</f>
        <v>#N/A</v>
      </c>
      <c r="D433" t="str">
        <f>'001- CPU Utilization'!D433</f>
        <v>AT</v>
      </c>
      <c r="E433" t="str">
        <f>'001- CPU Utilization'!E433</f>
        <v>#N/A</v>
      </c>
      <c r="F433" t="str">
        <f>'001- CPU Utilization'!F433</f>
        <v>Virtual</v>
      </c>
      <c r="G433">
        <f>'001- CPU Utilization'!G433</f>
        <v>1.52</v>
      </c>
      <c r="H433">
        <f>'001- CPU Utilization'!H433</f>
        <v>0.81</v>
      </c>
      <c r="I433">
        <f>'001- CPU Utilization'!I433</f>
        <v>17.73</v>
      </c>
      <c r="J433">
        <f>VLOOKUP('000 - Consolidated'!$A433,'002 - Memory Utilization'!$A$2:$I$1012,7)</f>
        <v>10.23</v>
      </c>
      <c r="K433">
        <f>VLOOKUP('000 - Consolidated'!$A433,'002 - Memory Utilization'!$A$2:$I$1012,8)</f>
        <v>6.45</v>
      </c>
      <c r="L433">
        <f>VLOOKUP('000 - Consolidated'!$A433,'002 - Memory Utilization'!$A$2:$I$1012,9)</f>
        <v>19.440000000000001</v>
      </c>
      <c r="M433" t="str">
        <f>VLOOKUP('000 - Consolidated'!$A433,'003 - Storage Utilization'!$A$2:$I$1012,2)</f>
        <v xml:space="preserve">Microsoft Windows Server 2008 R2 Standard </v>
      </c>
      <c r="N433">
        <f>VLOOKUP('000 - Consolidated'!$A433,'003 - Storage Utilization'!$A$2:$I$1012,3)</f>
        <v>280</v>
      </c>
      <c r="O433">
        <f>VLOOKUP('000 - Consolidated'!$A433,'003 - Storage Utilization'!$A$2:$I$1012,4)</f>
        <v>237</v>
      </c>
      <c r="P433">
        <f>VLOOKUP('000 - Consolidated'!$A433,'003 - Storage Utilization'!$A$2:$I$1012,5)</f>
        <v>43</v>
      </c>
      <c r="Q433">
        <f>VLOOKUP('000 - Consolidated'!$A433,'003 - Storage Utilization'!$A$2:$I$1012,6)</f>
        <v>32</v>
      </c>
      <c r="R433">
        <f>VLOOKUP('000 - Consolidated'!$A433,'003 - Storage Utilization'!$A$2:$I$1012,7)</f>
        <v>2</v>
      </c>
      <c r="S433">
        <f>VLOOKUP('000 - Consolidated'!$A433,'003 - Storage Utilization'!$A$2:$I$1012,8)</f>
        <v>4</v>
      </c>
    </row>
    <row r="434" spans="1:19" x14ac:dyDescent="0.25">
      <c r="A434" t="str">
        <f>'001- CPU Utilization'!A434</f>
        <v>E75L0332</v>
      </c>
      <c r="B434" t="str">
        <f>'001- CPU Utilization'!B434</f>
        <v>E75L0332.lfad.lfnet.se</v>
      </c>
      <c r="C434" t="str">
        <f>'001- CPU Utilization'!C434</f>
        <v>#N/A</v>
      </c>
      <c r="D434" t="str">
        <f>'001- CPU Utilization'!D434</f>
        <v>AT</v>
      </c>
      <c r="E434" t="str">
        <f>'001- CPU Utilization'!E434</f>
        <v>#N/A</v>
      </c>
      <c r="F434" t="str">
        <f>'001- CPU Utilization'!F434</f>
        <v>Virtual</v>
      </c>
      <c r="G434">
        <f>'001- CPU Utilization'!G434</f>
        <v>3.9</v>
      </c>
      <c r="H434">
        <f>'001- CPU Utilization'!H434</f>
        <v>2.57</v>
      </c>
      <c r="I434">
        <f>'001- CPU Utilization'!I434</f>
        <v>100</v>
      </c>
      <c r="J434">
        <f>VLOOKUP('000 - Consolidated'!$A434,'002 - Memory Utilization'!$A$2:$I$1012,7)</f>
        <v>23.3</v>
      </c>
      <c r="K434">
        <f>VLOOKUP('000 - Consolidated'!$A434,'002 - Memory Utilization'!$A$2:$I$1012,8)</f>
        <v>13.86</v>
      </c>
      <c r="L434">
        <f>VLOOKUP('000 - Consolidated'!$A434,'002 - Memory Utilization'!$A$2:$I$1012,9)</f>
        <v>28.26</v>
      </c>
      <c r="M434" t="str">
        <f>VLOOKUP('000 - Consolidated'!$A434,'003 - Storage Utilization'!$A$2:$I$1012,2)</f>
        <v>Microsoft Windows Server 2012 R2 Standard</v>
      </c>
      <c r="N434">
        <f>VLOOKUP('000 - Consolidated'!$A434,'003 - Storage Utilization'!$A$2:$I$1012,3)</f>
        <v>100</v>
      </c>
      <c r="O434">
        <f>VLOOKUP('000 - Consolidated'!$A434,'003 - Storage Utilization'!$A$2:$I$1012,4)</f>
        <v>47</v>
      </c>
      <c r="P434">
        <f>VLOOKUP('000 - Consolidated'!$A434,'003 - Storage Utilization'!$A$2:$I$1012,5)</f>
        <v>53</v>
      </c>
      <c r="Q434">
        <f>VLOOKUP('000 - Consolidated'!$A434,'003 - Storage Utilization'!$A$2:$I$1012,6)</f>
        <v>16</v>
      </c>
      <c r="R434">
        <f>VLOOKUP('000 - Consolidated'!$A434,'003 - Storage Utilization'!$A$2:$I$1012,7)</f>
        <v>1</v>
      </c>
      <c r="S434">
        <f>VLOOKUP('000 - Consolidated'!$A434,'003 - Storage Utilization'!$A$2:$I$1012,8)</f>
        <v>2</v>
      </c>
    </row>
    <row r="435" spans="1:19" x14ac:dyDescent="0.25">
      <c r="A435" t="str">
        <f>'001- CPU Utilization'!A435</f>
        <v>E75L0333</v>
      </c>
      <c r="B435" t="str">
        <f>'001- CPU Utilization'!B435</f>
        <v>E75L0333.lfad.lfnet.se</v>
      </c>
      <c r="C435" t="str">
        <f>'001- CPU Utilization'!C435</f>
        <v>#N/A</v>
      </c>
      <c r="D435" t="str">
        <f>'001- CPU Utilization'!D435</f>
        <v>AT</v>
      </c>
      <c r="E435" t="str">
        <f>'001- CPU Utilization'!E435</f>
        <v>#N/A</v>
      </c>
      <c r="F435" t="str">
        <f>'001- CPU Utilization'!F435</f>
        <v>Virtual</v>
      </c>
      <c r="G435">
        <f>'001- CPU Utilization'!G435</f>
        <v>5.58</v>
      </c>
      <c r="H435">
        <f>'001- CPU Utilization'!H435</f>
        <v>1.7</v>
      </c>
      <c r="I435">
        <f>'001- CPU Utilization'!I435</f>
        <v>86.58</v>
      </c>
      <c r="J435">
        <f>VLOOKUP('000 - Consolidated'!$A435,'002 - Memory Utilization'!$A$2:$I$1012,7)</f>
        <v>23.9</v>
      </c>
      <c r="K435">
        <f>VLOOKUP('000 - Consolidated'!$A435,'002 - Memory Utilization'!$A$2:$I$1012,8)</f>
        <v>5.41</v>
      </c>
      <c r="L435">
        <f>VLOOKUP('000 - Consolidated'!$A435,'002 - Memory Utilization'!$A$2:$I$1012,9)</f>
        <v>27.61</v>
      </c>
      <c r="M435" t="str">
        <f>VLOOKUP('000 - Consolidated'!$A435,'003 - Storage Utilization'!$A$2:$I$1012,2)</f>
        <v>Microsoft Windows Server 2012 R2 Standard</v>
      </c>
      <c r="N435">
        <f>VLOOKUP('000 - Consolidated'!$A435,'003 - Storage Utilization'!$A$2:$I$1012,3)</f>
        <v>560</v>
      </c>
      <c r="O435">
        <f>VLOOKUP('000 - Consolidated'!$A435,'003 - Storage Utilization'!$A$2:$I$1012,4)</f>
        <v>517</v>
      </c>
      <c r="P435">
        <f>VLOOKUP('000 - Consolidated'!$A435,'003 - Storage Utilization'!$A$2:$I$1012,5)</f>
        <v>43</v>
      </c>
      <c r="Q435">
        <f>VLOOKUP('000 - Consolidated'!$A435,'003 - Storage Utilization'!$A$2:$I$1012,6)</f>
        <v>24</v>
      </c>
      <c r="R435">
        <f>VLOOKUP('000 - Consolidated'!$A435,'003 - Storage Utilization'!$A$2:$I$1012,7)</f>
        <v>1</v>
      </c>
      <c r="S435">
        <f>VLOOKUP('000 - Consolidated'!$A435,'003 - Storage Utilization'!$A$2:$I$1012,8)</f>
        <v>2</v>
      </c>
    </row>
    <row r="436" spans="1:19" x14ac:dyDescent="0.25">
      <c r="A436" t="str">
        <f>'001- CPU Utilization'!A436</f>
        <v>E75L0334</v>
      </c>
      <c r="B436" t="str">
        <f>'001- CPU Utilization'!B436</f>
        <v>E75L0334.lfad.lfnet.se</v>
      </c>
      <c r="C436" t="str">
        <f>'001- CPU Utilization'!C436</f>
        <v>#N/A</v>
      </c>
      <c r="D436" t="str">
        <f>'001- CPU Utilization'!D436</f>
        <v>PT</v>
      </c>
      <c r="E436" t="str">
        <f>'001- CPU Utilization'!E436</f>
        <v>#N/A</v>
      </c>
      <c r="F436" t="str">
        <f>'001- CPU Utilization'!F436</f>
        <v>Virtual</v>
      </c>
      <c r="G436">
        <f>'001- CPU Utilization'!G436</f>
        <v>3.31</v>
      </c>
      <c r="H436">
        <f>'001- CPU Utilization'!H436</f>
        <v>0.09</v>
      </c>
      <c r="I436">
        <f>'001- CPU Utilization'!I436</f>
        <v>100</v>
      </c>
      <c r="J436">
        <f>VLOOKUP('000 - Consolidated'!$A436,'002 - Memory Utilization'!$A$2:$I$1012,7)</f>
        <v>18.82</v>
      </c>
      <c r="K436">
        <f>VLOOKUP('000 - Consolidated'!$A436,'002 - Memory Utilization'!$A$2:$I$1012,8)</f>
        <v>3.83</v>
      </c>
      <c r="L436">
        <f>VLOOKUP('000 - Consolidated'!$A436,'002 - Memory Utilization'!$A$2:$I$1012,9)</f>
        <v>36.979999999999997</v>
      </c>
      <c r="M436" t="str">
        <f>VLOOKUP('000 - Consolidated'!$A436,'003 - Storage Utilization'!$A$2:$I$1012,2)</f>
        <v xml:space="preserve">Microsoft Windows Server 2008 R2 Standard </v>
      </c>
      <c r="N436">
        <f>VLOOKUP('000 - Consolidated'!$A436,'003 - Storage Utilization'!$A$2:$I$1012,3)</f>
        <v>580</v>
      </c>
      <c r="O436">
        <f>VLOOKUP('000 - Consolidated'!$A436,'003 - Storage Utilization'!$A$2:$I$1012,4)</f>
        <v>481</v>
      </c>
      <c r="P436">
        <f>VLOOKUP('000 - Consolidated'!$A436,'003 - Storage Utilization'!$A$2:$I$1012,5)</f>
        <v>99</v>
      </c>
      <c r="Q436">
        <f>VLOOKUP('000 - Consolidated'!$A436,'003 - Storage Utilization'!$A$2:$I$1012,6)</f>
        <v>16</v>
      </c>
      <c r="R436">
        <f>VLOOKUP('000 - Consolidated'!$A436,'003 - Storage Utilization'!$A$2:$I$1012,7)</f>
        <v>1</v>
      </c>
      <c r="S436">
        <f>VLOOKUP('000 - Consolidated'!$A436,'003 - Storage Utilization'!$A$2:$I$1012,8)</f>
        <v>2</v>
      </c>
    </row>
    <row r="437" spans="1:19" x14ac:dyDescent="0.25">
      <c r="A437" t="str">
        <f>'001- CPU Utilization'!A437</f>
        <v>E75L0337</v>
      </c>
      <c r="B437" t="str">
        <f>'001- CPU Utilization'!B437</f>
        <v>E75L0337.lfad.lfnet.se</v>
      </c>
      <c r="C437" t="str">
        <f>'001- CPU Utilization'!C437</f>
        <v>#N/A</v>
      </c>
      <c r="D437" t="str">
        <f>'001- CPU Utilization'!D437</f>
        <v>ST</v>
      </c>
      <c r="E437" t="str">
        <f>'001- CPU Utilization'!E437</f>
        <v>#N/A</v>
      </c>
      <c r="F437" t="str">
        <f>'001- CPU Utilization'!F437</f>
        <v>Virtual</v>
      </c>
      <c r="G437">
        <f>'001- CPU Utilization'!G437</f>
        <v>2.8</v>
      </c>
      <c r="H437">
        <f>'001- CPU Utilization'!H437</f>
        <v>1.25</v>
      </c>
      <c r="I437">
        <f>'001- CPU Utilization'!I437</f>
        <v>98.19</v>
      </c>
      <c r="J437">
        <f>VLOOKUP('000 - Consolidated'!$A437,'002 - Memory Utilization'!$A$2:$I$1012,7)</f>
        <v>33.840000000000003</v>
      </c>
      <c r="K437">
        <f>VLOOKUP('000 - Consolidated'!$A437,'002 - Memory Utilization'!$A$2:$I$1012,8)</f>
        <v>14.25</v>
      </c>
      <c r="L437">
        <f>VLOOKUP('000 - Consolidated'!$A437,'002 - Memory Utilization'!$A$2:$I$1012,9)</f>
        <v>40.659999999999997</v>
      </c>
      <c r="M437" t="str">
        <f>VLOOKUP('000 - Consolidated'!$A437,'003 - Storage Utilization'!$A$2:$I$1012,2)</f>
        <v>Microsoft Windows Server 2012 R2 Standard</v>
      </c>
      <c r="N437">
        <f>VLOOKUP('000 - Consolidated'!$A437,'003 - Storage Utilization'!$A$2:$I$1012,3)</f>
        <v>160</v>
      </c>
      <c r="O437">
        <f>VLOOKUP('000 - Consolidated'!$A437,'003 - Storage Utilization'!$A$2:$I$1012,4)</f>
        <v>107</v>
      </c>
      <c r="P437">
        <f>VLOOKUP('000 - Consolidated'!$A437,'003 - Storage Utilization'!$A$2:$I$1012,5)</f>
        <v>53</v>
      </c>
      <c r="Q437">
        <f>VLOOKUP('000 - Consolidated'!$A437,'003 - Storage Utilization'!$A$2:$I$1012,6)</f>
        <v>16</v>
      </c>
      <c r="R437">
        <f>VLOOKUP('000 - Consolidated'!$A437,'003 - Storage Utilization'!$A$2:$I$1012,7)</f>
        <v>2</v>
      </c>
      <c r="S437">
        <f>VLOOKUP('000 - Consolidated'!$A437,'003 - Storage Utilization'!$A$2:$I$1012,8)</f>
        <v>2</v>
      </c>
    </row>
    <row r="438" spans="1:19" x14ac:dyDescent="0.25">
      <c r="A438" t="str">
        <f>'001- CPU Utilization'!A438</f>
        <v>E75L0343</v>
      </c>
      <c r="B438" t="str">
        <f>'001- CPU Utilization'!B438</f>
        <v>E75L0343.lfad.lfnet.se</v>
      </c>
      <c r="C438" t="str">
        <f>'001- CPU Utilization'!C438</f>
        <v>Dokumenthantering</v>
      </c>
      <c r="D438" t="str">
        <f>'001- CPU Utilization'!D438</f>
        <v>AT</v>
      </c>
      <c r="E438" t="str">
        <f>'001- CPU Utilization'!E438</f>
        <v>Indata</v>
      </c>
      <c r="F438" t="str">
        <f>'001- CPU Utilization'!F438</f>
        <v>Virtual</v>
      </c>
      <c r="G438">
        <f>'001- CPU Utilization'!G438</f>
        <v>1.87</v>
      </c>
      <c r="H438">
        <f>'001- CPU Utilization'!H438</f>
        <v>0.56000000000000005</v>
      </c>
      <c r="I438">
        <f>'001- CPU Utilization'!I438</f>
        <v>88.53</v>
      </c>
      <c r="J438">
        <f>VLOOKUP('000 - Consolidated'!$A438,'002 - Memory Utilization'!$A$2:$I$1012,7)</f>
        <v>29.52</v>
      </c>
      <c r="K438">
        <f>VLOOKUP('000 - Consolidated'!$A438,'002 - Memory Utilization'!$A$2:$I$1012,8)</f>
        <v>23.1</v>
      </c>
      <c r="L438">
        <f>VLOOKUP('000 - Consolidated'!$A438,'002 - Memory Utilization'!$A$2:$I$1012,9)</f>
        <v>36.72</v>
      </c>
      <c r="M438" t="str">
        <f>VLOOKUP('000 - Consolidated'!$A438,'003 - Storage Utilization'!$A$2:$I$1012,2)</f>
        <v>Microsoft Windows Server 2016 Standard</v>
      </c>
      <c r="N438">
        <f>VLOOKUP('000 - Consolidated'!$A438,'003 - Storage Utilization'!$A$2:$I$1012,3)</f>
        <v>2213</v>
      </c>
      <c r="O438">
        <f>VLOOKUP('000 - Consolidated'!$A438,'003 - Storage Utilization'!$A$2:$I$1012,4)</f>
        <v>1992</v>
      </c>
      <c r="P438">
        <f>VLOOKUP('000 - Consolidated'!$A438,'003 - Storage Utilization'!$A$2:$I$1012,5)</f>
        <v>221</v>
      </c>
      <c r="Q438">
        <f>VLOOKUP('000 - Consolidated'!$A438,'003 - Storage Utilization'!$A$2:$I$1012,6)</f>
        <v>16</v>
      </c>
      <c r="R438">
        <f>VLOOKUP('000 - Consolidated'!$A438,'003 - Storage Utilization'!$A$2:$I$1012,7)</f>
        <v>2</v>
      </c>
      <c r="S438">
        <f>VLOOKUP('000 - Consolidated'!$A438,'003 - Storage Utilization'!$A$2:$I$1012,8)</f>
        <v>4</v>
      </c>
    </row>
    <row r="439" spans="1:19" x14ac:dyDescent="0.25">
      <c r="A439" t="str">
        <f>'001- CPU Utilization'!A439</f>
        <v>E75L0344</v>
      </c>
      <c r="B439" t="str">
        <f>'001- CPU Utilization'!B439</f>
        <v>E75L0344.lfad.lfnet.se</v>
      </c>
      <c r="C439" t="str">
        <f>'001- CPU Utilization'!C439</f>
        <v>Dokumenthantering</v>
      </c>
      <c r="D439" t="str">
        <f>'001- CPU Utilization'!D439</f>
        <v>AT</v>
      </c>
      <c r="E439" t="str">
        <f>'001- CPU Utilization'!E439</f>
        <v>Dokumenttjänsten</v>
      </c>
      <c r="F439" t="str">
        <f>'001- CPU Utilization'!F439</f>
        <v>Virtual</v>
      </c>
      <c r="G439">
        <f>'001- CPU Utilization'!G439</f>
        <v>4.46</v>
      </c>
      <c r="H439">
        <f>'001- CPU Utilization'!H439</f>
        <v>0.14000000000000001</v>
      </c>
      <c r="I439">
        <f>'001- CPU Utilization'!I439</f>
        <v>48.81</v>
      </c>
      <c r="J439">
        <f>VLOOKUP('000 - Consolidated'!$A439,'002 - Memory Utilization'!$A$2:$I$1012,7)</f>
        <v>29.79</v>
      </c>
      <c r="K439">
        <f>VLOOKUP('000 - Consolidated'!$A439,'002 - Memory Utilization'!$A$2:$I$1012,8)</f>
        <v>4.8099999999999996</v>
      </c>
      <c r="L439">
        <f>VLOOKUP('000 - Consolidated'!$A439,'002 - Memory Utilization'!$A$2:$I$1012,9)</f>
        <v>32.520000000000003</v>
      </c>
      <c r="M439" t="str">
        <f>VLOOKUP('000 - Consolidated'!$A439,'003 - Storage Utilization'!$A$2:$I$1012,2)</f>
        <v>Microsoft Windows Server 2012 R2 Standard</v>
      </c>
      <c r="N439">
        <f>VLOOKUP('000 - Consolidated'!$A439,'003 - Storage Utilization'!$A$2:$I$1012,3)</f>
        <v>2537</v>
      </c>
      <c r="O439">
        <f>VLOOKUP('000 - Consolidated'!$A439,'003 - Storage Utilization'!$A$2:$I$1012,4)</f>
        <v>1931</v>
      </c>
      <c r="P439">
        <f>VLOOKUP('000 - Consolidated'!$A439,'003 - Storage Utilization'!$A$2:$I$1012,5)</f>
        <v>606</v>
      </c>
      <c r="Q439">
        <f>VLOOKUP('000 - Consolidated'!$A439,'003 - Storage Utilization'!$A$2:$I$1012,6)</f>
        <v>32</v>
      </c>
      <c r="R439">
        <f>VLOOKUP('000 - Consolidated'!$A439,'003 - Storage Utilization'!$A$2:$I$1012,7)</f>
        <v>2</v>
      </c>
      <c r="S439">
        <f>VLOOKUP('000 - Consolidated'!$A439,'003 - Storage Utilization'!$A$2:$I$1012,8)</f>
        <v>4</v>
      </c>
    </row>
    <row r="440" spans="1:19" x14ac:dyDescent="0.25">
      <c r="A440" t="str">
        <f>'001- CPU Utilization'!A440</f>
        <v>E75L0345</v>
      </c>
      <c r="B440" t="str">
        <f>'001- CPU Utilization'!B440</f>
        <v>E75L0345.lfad.lfnet.se</v>
      </c>
      <c r="C440" t="str">
        <f>'001- CPU Utilization'!C440</f>
        <v>Dokumenthantering</v>
      </c>
      <c r="D440" t="str">
        <f>'001- CPU Utilization'!D440</f>
        <v>PROD</v>
      </c>
      <c r="E440" t="str">
        <f>'001- CPU Utilization'!E440</f>
        <v>Indata</v>
      </c>
      <c r="F440" t="str">
        <f>'001- CPU Utilization'!F440</f>
        <v>Virtual</v>
      </c>
      <c r="G440">
        <f>'001- CPU Utilization'!G440</f>
        <v>1.77</v>
      </c>
      <c r="H440">
        <f>'001- CPU Utilization'!H440</f>
        <v>0.71</v>
      </c>
      <c r="I440">
        <f>'001- CPU Utilization'!I440</f>
        <v>71.13</v>
      </c>
      <c r="J440">
        <f>VLOOKUP('000 - Consolidated'!$A440,'002 - Memory Utilization'!$A$2:$I$1012,7)</f>
        <v>43.93</v>
      </c>
      <c r="K440">
        <f>VLOOKUP('000 - Consolidated'!$A440,'002 - Memory Utilization'!$A$2:$I$1012,8)</f>
        <v>35.53</v>
      </c>
      <c r="L440">
        <f>VLOOKUP('000 - Consolidated'!$A440,'002 - Memory Utilization'!$A$2:$I$1012,9)</f>
        <v>62.23</v>
      </c>
      <c r="M440" t="str">
        <f>VLOOKUP('000 - Consolidated'!$A440,'003 - Storage Utilization'!$A$2:$I$1012,2)</f>
        <v>Microsoft Windows Server 2012 R2 Standard</v>
      </c>
      <c r="N440">
        <f>VLOOKUP('000 - Consolidated'!$A440,'003 - Storage Utilization'!$A$2:$I$1012,3)</f>
        <v>8681</v>
      </c>
      <c r="O440">
        <f>VLOOKUP('000 - Consolidated'!$A440,'003 - Storage Utilization'!$A$2:$I$1012,4)</f>
        <v>2731</v>
      </c>
      <c r="P440">
        <f>VLOOKUP('000 - Consolidated'!$A440,'003 - Storage Utilization'!$A$2:$I$1012,5)</f>
        <v>5950</v>
      </c>
      <c r="Q440">
        <f>VLOOKUP('000 - Consolidated'!$A440,'003 - Storage Utilization'!$A$2:$I$1012,6)</f>
        <v>32</v>
      </c>
      <c r="R440">
        <f>VLOOKUP('000 - Consolidated'!$A440,'003 - Storage Utilization'!$A$2:$I$1012,7)</f>
        <v>2</v>
      </c>
      <c r="S440">
        <f>VLOOKUP('000 - Consolidated'!$A440,'003 - Storage Utilization'!$A$2:$I$1012,8)</f>
        <v>4</v>
      </c>
    </row>
    <row r="441" spans="1:19" x14ac:dyDescent="0.25">
      <c r="A441" t="str">
        <f>'001- CPU Utilization'!A441</f>
        <v>E75L0346</v>
      </c>
      <c r="B441" t="str">
        <f>'001- CPU Utilization'!B441</f>
        <v>E75L0346.lfad.lfnet.se</v>
      </c>
      <c r="C441" t="str">
        <f>'001- CPU Utilization'!C441</f>
        <v>Kund</v>
      </c>
      <c r="D441" t="str">
        <f>'001- CPU Utilization'!D441</f>
        <v>PROD</v>
      </c>
      <c r="E441" t="str">
        <f>'001- CPU Utilization'!E441</f>
        <v>EMMA</v>
      </c>
      <c r="F441" t="str">
        <f>'001- CPU Utilization'!F441</f>
        <v>Virtual</v>
      </c>
      <c r="G441">
        <f>'001- CPU Utilization'!G441</f>
        <v>0.8</v>
      </c>
      <c r="H441">
        <f>'001- CPU Utilization'!H441</f>
        <v>0.18</v>
      </c>
      <c r="I441">
        <f>'001- CPU Utilization'!I441</f>
        <v>24.86</v>
      </c>
      <c r="J441">
        <f>VLOOKUP('000 - Consolidated'!$A441,'002 - Memory Utilization'!$A$2:$I$1012,7)</f>
        <v>8.92</v>
      </c>
      <c r="K441">
        <f>VLOOKUP('000 - Consolidated'!$A441,'002 - Memory Utilization'!$A$2:$I$1012,8)</f>
        <v>5.93</v>
      </c>
      <c r="L441">
        <f>VLOOKUP('000 - Consolidated'!$A441,'002 - Memory Utilization'!$A$2:$I$1012,9)</f>
        <v>13.21</v>
      </c>
      <c r="M441" t="str">
        <f>VLOOKUP('000 - Consolidated'!$A441,'003 - Storage Utilization'!$A$2:$I$1012,2)</f>
        <v>Microsoft Windows Server 2012 R2 Standard</v>
      </c>
      <c r="N441">
        <f>VLOOKUP('000 - Consolidated'!$A441,'003 - Storage Utilization'!$A$2:$I$1012,3)</f>
        <v>160</v>
      </c>
      <c r="O441">
        <f>VLOOKUP('000 - Consolidated'!$A441,'003 - Storage Utilization'!$A$2:$I$1012,4)</f>
        <v>121</v>
      </c>
      <c r="P441">
        <f>VLOOKUP('000 - Consolidated'!$A441,'003 - Storage Utilization'!$A$2:$I$1012,5)</f>
        <v>39</v>
      </c>
      <c r="Q441">
        <f>VLOOKUP('000 - Consolidated'!$A441,'003 - Storage Utilization'!$A$2:$I$1012,6)</f>
        <v>32</v>
      </c>
      <c r="R441">
        <f>VLOOKUP('000 - Consolidated'!$A441,'003 - Storage Utilization'!$A$2:$I$1012,7)</f>
        <v>2</v>
      </c>
      <c r="S441">
        <f>VLOOKUP('000 - Consolidated'!$A441,'003 - Storage Utilization'!$A$2:$I$1012,8)</f>
        <v>4</v>
      </c>
    </row>
    <row r="442" spans="1:19" x14ac:dyDescent="0.25">
      <c r="A442" t="str">
        <f>'001- CPU Utilization'!A442</f>
        <v>E75L0347</v>
      </c>
      <c r="B442" t="str">
        <f>'001- CPU Utilization'!B442</f>
        <v>E75L0347.lfad.lfnet.se</v>
      </c>
      <c r="C442" t="str">
        <f>'001- CPU Utilization'!C442</f>
        <v>Kund</v>
      </c>
      <c r="D442" t="str">
        <f>'001- CPU Utilization'!D442</f>
        <v>PROD</v>
      </c>
      <c r="E442" t="str">
        <f>'001- CPU Utilization'!E442</f>
        <v>EMMA</v>
      </c>
      <c r="F442" t="str">
        <f>'001- CPU Utilization'!F442</f>
        <v>Physical</v>
      </c>
      <c r="G442">
        <f>'001- CPU Utilization'!G442</f>
        <v>2.89</v>
      </c>
      <c r="H442">
        <f>'001- CPU Utilization'!H442</f>
        <v>0</v>
      </c>
      <c r="I442">
        <f>'001- CPU Utilization'!I442</f>
        <v>100</v>
      </c>
      <c r="J442">
        <f>VLOOKUP('000 - Consolidated'!$A442,'002 - Memory Utilization'!$A$2:$I$1012,7)</f>
        <v>52.73</v>
      </c>
      <c r="K442">
        <f>VLOOKUP('000 - Consolidated'!$A442,'002 - Memory Utilization'!$A$2:$I$1012,8)</f>
        <v>2.27</v>
      </c>
      <c r="L442">
        <f>VLOOKUP('000 - Consolidated'!$A442,'002 - Memory Utilization'!$A$2:$I$1012,9)</f>
        <v>59.5</v>
      </c>
      <c r="M442" t="str">
        <f>VLOOKUP('000 - Consolidated'!$A442,'003 - Storage Utilization'!$A$2:$I$1012,2)</f>
        <v>Microsoft Windows Server 2012 R2 Standard</v>
      </c>
      <c r="N442">
        <f>VLOOKUP('000 - Consolidated'!$A442,'003 - Storage Utilization'!$A$2:$I$1012,3)</f>
        <v>1110</v>
      </c>
      <c r="O442">
        <f>VLOOKUP('000 - Consolidated'!$A442,'003 - Storage Utilization'!$A$2:$I$1012,4)</f>
        <v>865</v>
      </c>
      <c r="P442">
        <f>VLOOKUP('000 - Consolidated'!$A442,'003 - Storage Utilization'!$A$2:$I$1012,5)</f>
        <v>245</v>
      </c>
      <c r="Q442">
        <f>VLOOKUP('000 - Consolidated'!$A442,'003 - Storage Utilization'!$A$2:$I$1012,6)</f>
        <v>144</v>
      </c>
      <c r="R442">
        <f>VLOOKUP('000 - Consolidated'!$A442,'003 - Storage Utilization'!$A$2:$I$1012,7)</f>
        <v>2</v>
      </c>
      <c r="S442">
        <f>VLOOKUP('000 - Consolidated'!$A442,'003 - Storage Utilization'!$A$2:$I$1012,8)</f>
        <v>4</v>
      </c>
    </row>
    <row r="443" spans="1:19" x14ac:dyDescent="0.25">
      <c r="A443" t="str">
        <f>'001- CPU Utilization'!A443</f>
        <v>e75l0348</v>
      </c>
      <c r="B443" t="str">
        <f>'001- CPU Utilization'!B443</f>
        <v>E75L0348</v>
      </c>
      <c r="C443" t="str">
        <f>'001- CPU Utilization'!C443</f>
        <v>Kund</v>
      </c>
      <c r="D443" t="str">
        <f>'001- CPU Utilization'!D443</f>
        <v>PROD</v>
      </c>
      <c r="E443" t="str">
        <f>'001- CPU Utilization'!E443</f>
        <v>EMMA</v>
      </c>
      <c r="F443" t="str">
        <f>'001- CPU Utilization'!F443</f>
        <v>Physical</v>
      </c>
      <c r="G443">
        <f>'001- CPU Utilization'!G443</f>
        <v>0.35</v>
      </c>
      <c r="H443">
        <f>'001- CPU Utilization'!H443</f>
        <v>0</v>
      </c>
      <c r="I443">
        <f>'001- CPU Utilization'!I443</f>
        <v>9.01</v>
      </c>
      <c r="J443">
        <f>VLOOKUP('000 - Consolidated'!$A443,'002 - Memory Utilization'!$A$2:$I$1012,7)</f>
        <v>7.95</v>
      </c>
      <c r="K443">
        <f>VLOOKUP('000 - Consolidated'!$A443,'002 - Memory Utilization'!$A$2:$I$1012,8)</f>
        <v>3.29</v>
      </c>
      <c r="L443">
        <f>VLOOKUP('000 - Consolidated'!$A443,'002 - Memory Utilization'!$A$2:$I$1012,9)</f>
        <v>10.48</v>
      </c>
      <c r="M443" t="str">
        <f>VLOOKUP('000 - Consolidated'!$A443,'003 - Storage Utilization'!$A$2:$I$1012,2)</f>
        <v>Microsoft Windows Server 2012 R2 Standard</v>
      </c>
      <c r="N443">
        <f>VLOOKUP('000 - Consolidated'!$A443,'003 - Storage Utilization'!$A$2:$I$1012,3)</f>
        <v>151</v>
      </c>
      <c r="O443">
        <f>VLOOKUP('000 - Consolidated'!$A443,'003 - Storage Utilization'!$A$2:$I$1012,4)</f>
        <v>81</v>
      </c>
      <c r="P443">
        <f>VLOOKUP('000 - Consolidated'!$A443,'003 - Storage Utilization'!$A$2:$I$1012,5)</f>
        <v>70</v>
      </c>
      <c r="Q443">
        <f>VLOOKUP('000 - Consolidated'!$A443,'003 - Storage Utilization'!$A$2:$I$1012,6)</f>
        <v>8</v>
      </c>
      <c r="R443">
        <f>VLOOKUP('000 - Consolidated'!$A443,'003 - Storage Utilization'!$A$2:$I$1012,7)</f>
        <v>2</v>
      </c>
      <c r="S443">
        <f>VLOOKUP('000 - Consolidated'!$A443,'003 - Storage Utilization'!$A$2:$I$1012,8)</f>
        <v>1</v>
      </c>
    </row>
    <row r="444" spans="1:19" x14ac:dyDescent="0.25">
      <c r="A444" t="str">
        <f>'001- CPU Utilization'!A444</f>
        <v>e75l0349</v>
      </c>
      <c r="B444" t="str">
        <f>'001- CPU Utilization'!B444</f>
        <v>E75L0349</v>
      </c>
      <c r="C444" t="str">
        <f>'001- CPU Utilization'!C444</f>
        <v>Kund</v>
      </c>
      <c r="D444" t="str">
        <f>'001- CPU Utilization'!D444</f>
        <v>PROD</v>
      </c>
      <c r="E444" t="str">
        <f>'001- CPU Utilization'!E444</f>
        <v>EMMA</v>
      </c>
      <c r="F444" t="str">
        <f>'001- CPU Utilization'!F444</f>
        <v>Physical</v>
      </c>
      <c r="G444">
        <f>'001- CPU Utilization'!G444</f>
        <v>0.53</v>
      </c>
      <c r="H444">
        <f>'001- CPU Utilization'!H444</f>
        <v>0.23</v>
      </c>
      <c r="I444">
        <f>'001- CPU Utilization'!I444</f>
        <v>9.4499999999999993</v>
      </c>
      <c r="J444">
        <f>VLOOKUP('000 - Consolidated'!$A444,'002 - Memory Utilization'!$A$2:$I$1012,7)</f>
        <v>7.62</v>
      </c>
      <c r="K444">
        <f>VLOOKUP('000 - Consolidated'!$A444,'002 - Memory Utilization'!$A$2:$I$1012,8)</f>
        <v>4.45</v>
      </c>
      <c r="L444">
        <f>VLOOKUP('000 - Consolidated'!$A444,'002 - Memory Utilization'!$A$2:$I$1012,9)</f>
        <v>9.89</v>
      </c>
      <c r="M444" t="str">
        <f>VLOOKUP('000 - Consolidated'!$A444,'003 - Storage Utilization'!$A$2:$I$1012,2)</f>
        <v>Microsoft Windows Server 2012 R2 Standard</v>
      </c>
      <c r="N444">
        <f>VLOOKUP('000 - Consolidated'!$A444,'003 - Storage Utilization'!$A$2:$I$1012,3)</f>
        <v>1909</v>
      </c>
      <c r="O444">
        <f>VLOOKUP('000 - Consolidated'!$A444,'003 - Storage Utilization'!$A$2:$I$1012,4)</f>
        <v>1187</v>
      </c>
      <c r="P444">
        <f>VLOOKUP('000 - Consolidated'!$A444,'003 - Storage Utilization'!$A$2:$I$1012,5)</f>
        <v>722</v>
      </c>
      <c r="Q444">
        <f>VLOOKUP('000 - Consolidated'!$A444,'003 - Storage Utilization'!$A$2:$I$1012,6)</f>
        <v>64</v>
      </c>
      <c r="R444">
        <f>VLOOKUP('000 - Consolidated'!$A444,'003 - Storage Utilization'!$A$2:$I$1012,7)</f>
        <v>2</v>
      </c>
      <c r="S444">
        <f>VLOOKUP('000 - Consolidated'!$A444,'003 - Storage Utilization'!$A$2:$I$1012,8)</f>
        <v>2</v>
      </c>
    </row>
    <row r="445" spans="1:19" x14ac:dyDescent="0.25">
      <c r="A445" t="str">
        <f>'001- CPU Utilization'!A445</f>
        <v>E75L0350</v>
      </c>
      <c r="B445" t="str">
        <f>'001- CPU Utilization'!B445</f>
        <v>E75L0350.lfad.lfnet.se</v>
      </c>
      <c r="C445" t="str">
        <f>'001- CPU Utilization'!C445</f>
        <v>Dokumenthantering</v>
      </c>
      <c r="D445" t="str">
        <f>'001- CPU Utilization'!D445</f>
        <v>PT</v>
      </c>
      <c r="E445" t="str">
        <f>'001- CPU Utilization'!E445</f>
        <v>Utdataplattformen</v>
      </c>
      <c r="F445" t="str">
        <f>'001- CPU Utilization'!F445</f>
        <v>Virtual</v>
      </c>
      <c r="G445">
        <f>'001- CPU Utilization'!G445</f>
        <v>1.07</v>
      </c>
      <c r="H445">
        <f>'001- CPU Utilization'!H445</f>
        <v>0.19</v>
      </c>
      <c r="I445">
        <f>'001- CPU Utilization'!I445</f>
        <v>98.12</v>
      </c>
      <c r="J445">
        <f>VLOOKUP('000 - Consolidated'!$A445,'002 - Memory Utilization'!$A$2:$I$1012,7)</f>
        <v>8.56</v>
      </c>
      <c r="K445">
        <f>VLOOKUP('000 - Consolidated'!$A445,'002 - Memory Utilization'!$A$2:$I$1012,8)</f>
        <v>4.7699999999999996</v>
      </c>
      <c r="L445">
        <f>VLOOKUP('000 - Consolidated'!$A445,'002 - Memory Utilization'!$A$2:$I$1012,9)</f>
        <v>12.4</v>
      </c>
      <c r="M445" t="str">
        <f>VLOOKUP('000 - Consolidated'!$A445,'003 - Storage Utilization'!$A$2:$I$1012,2)</f>
        <v>Microsoft Windows Server 2012 R2 Standard</v>
      </c>
      <c r="N445">
        <f>VLOOKUP('000 - Consolidated'!$A445,'003 - Storage Utilization'!$A$2:$I$1012,3)</f>
        <v>680</v>
      </c>
      <c r="O445">
        <f>VLOOKUP('000 - Consolidated'!$A445,'003 - Storage Utilization'!$A$2:$I$1012,4)</f>
        <v>652</v>
      </c>
      <c r="P445">
        <f>VLOOKUP('000 - Consolidated'!$A445,'003 - Storage Utilization'!$A$2:$I$1012,5)</f>
        <v>28</v>
      </c>
      <c r="Q445">
        <f>VLOOKUP('000 - Consolidated'!$A445,'003 - Storage Utilization'!$A$2:$I$1012,6)</f>
        <v>8</v>
      </c>
      <c r="R445">
        <f>VLOOKUP('000 - Consolidated'!$A445,'003 - Storage Utilization'!$A$2:$I$1012,7)</f>
        <v>2</v>
      </c>
      <c r="S445">
        <f>VLOOKUP('000 - Consolidated'!$A445,'003 - Storage Utilization'!$A$2:$I$1012,8)</f>
        <v>1</v>
      </c>
    </row>
    <row r="446" spans="1:19" x14ac:dyDescent="0.25">
      <c r="A446" t="str">
        <f>'001- CPU Utilization'!A446</f>
        <v>E75L0351</v>
      </c>
      <c r="B446" t="str">
        <f>'001- CPU Utilization'!B446</f>
        <v>E75L0351.lfad.lfnet.se</v>
      </c>
      <c r="C446" t="str">
        <f>'001- CPU Utilization'!C446</f>
        <v>#N/A</v>
      </c>
      <c r="D446" t="str">
        <f>'001- CPU Utilization'!D446</f>
        <v>ST</v>
      </c>
      <c r="E446" t="str">
        <f>'001- CPU Utilization'!E446</f>
        <v>#N/A</v>
      </c>
      <c r="F446" t="str">
        <f>'001- CPU Utilization'!F446</f>
        <v>virtual</v>
      </c>
      <c r="G446">
        <f>'001- CPU Utilization'!G446</f>
        <v>0.76</v>
      </c>
      <c r="H446">
        <f>'001- CPU Utilization'!H446</f>
        <v>0.42</v>
      </c>
      <c r="I446">
        <f>'001- CPU Utilization'!I446</f>
        <v>82.31</v>
      </c>
      <c r="J446">
        <f>VLOOKUP('000 - Consolidated'!$A446,'002 - Memory Utilization'!$A$2:$I$1012,7)</f>
        <v>11.76</v>
      </c>
      <c r="K446">
        <f>VLOOKUP('000 - Consolidated'!$A446,'002 - Memory Utilization'!$A$2:$I$1012,8)</f>
        <v>5.4</v>
      </c>
      <c r="L446">
        <f>VLOOKUP('000 - Consolidated'!$A446,'002 - Memory Utilization'!$A$2:$I$1012,9)</f>
        <v>26.54</v>
      </c>
      <c r="M446" t="str">
        <f>VLOOKUP('000 - Consolidated'!$A446,'003 - Storage Utilization'!$A$2:$I$1012,2)</f>
        <v>Microsoft Windows Server 2012 R2 Standard</v>
      </c>
      <c r="N446">
        <f>VLOOKUP('000 - Consolidated'!$A446,'003 - Storage Utilization'!$A$2:$I$1012,3)</f>
        <v>320</v>
      </c>
      <c r="O446">
        <f>VLOOKUP('000 - Consolidated'!$A446,'003 - Storage Utilization'!$A$2:$I$1012,4)</f>
        <v>278</v>
      </c>
      <c r="P446">
        <f>VLOOKUP('000 - Consolidated'!$A446,'003 - Storage Utilization'!$A$2:$I$1012,5)</f>
        <v>42</v>
      </c>
      <c r="Q446">
        <f>VLOOKUP('000 - Consolidated'!$A446,'003 - Storage Utilization'!$A$2:$I$1012,6)</f>
        <v>32</v>
      </c>
      <c r="R446">
        <f>VLOOKUP('000 - Consolidated'!$A446,'003 - Storage Utilization'!$A$2:$I$1012,7)</f>
        <v>2</v>
      </c>
      <c r="S446">
        <f>VLOOKUP('000 - Consolidated'!$A446,'003 - Storage Utilization'!$A$2:$I$1012,8)</f>
        <v>2</v>
      </c>
    </row>
    <row r="447" spans="1:19" x14ac:dyDescent="0.25">
      <c r="A447" t="str">
        <f>'001- CPU Utilization'!A447</f>
        <v>E75L0353</v>
      </c>
      <c r="B447" t="str">
        <f>'001- CPU Utilization'!B447</f>
        <v>E75L0353.lfad.lfnet.se</v>
      </c>
      <c r="C447" t="str">
        <f>'001- CPU Utilization'!C447</f>
        <v>Dokumenthantering</v>
      </c>
      <c r="D447" t="str">
        <f>'001- CPU Utilization'!D447</f>
        <v>AT</v>
      </c>
      <c r="E447" t="str">
        <f>'001- CPU Utilization'!E447</f>
        <v>Dokumenttjänsten</v>
      </c>
      <c r="F447" t="str">
        <f>'001- CPU Utilization'!F447</f>
        <v>Physical</v>
      </c>
      <c r="G447">
        <f>'001- CPU Utilization'!G447</f>
        <v>7.27</v>
      </c>
      <c r="H447">
        <f>'001- CPU Utilization'!H447</f>
        <v>0</v>
      </c>
      <c r="I447">
        <f>'001- CPU Utilization'!I447</f>
        <v>56.97</v>
      </c>
      <c r="J447">
        <f>VLOOKUP('000 - Consolidated'!$A447,'002 - Memory Utilization'!$A$2:$I$1012,7)</f>
        <v>5.69</v>
      </c>
      <c r="K447">
        <f>VLOOKUP('000 - Consolidated'!$A447,'002 - Memory Utilization'!$A$2:$I$1012,8)</f>
        <v>1.5</v>
      </c>
      <c r="L447">
        <f>VLOOKUP('000 - Consolidated'!$A447,'002 - Memory Utilization'!$A$2:$I$1012,9)</f>
        <v>8.89</v>
      </c>
      <c r="M447" t="str">
        <f>VLOOKUP('000 - Consolidated'!$A447,'003 - Storage Utilization'!$A$2:$I$1012,2)</f>
        <v>Microsoft Windows Server 2012 R2 Standard</v>
      </c>
      <c r="N447">
        <f>VLOOKUP('000 - Consolidated'!$A447,'003 - Storage Utilization'!$A$2:$I$1012,3)</f>
        <v>280</v>
      </c>
      <c r="O447">
        <f>VLOOKUP('000 - Consolidated'!$A447,'003 - Storage Utilization'!$A$2:$I$1012,4)</f>
        <v>216</v>
      </c>
      <c r="P447">
        <f>VLOOKUP('000 - Consolidated'!$A447,'003 - Storage Utilization'!$A$2:$I$1012,5)</f>
        <v>64</v>
      </c>
      <c r="Q447">
        <f>VLOOKUP('000 - Consolidated'!$A447,'003 - Storage Utilization'!$A$2:$I$1012,6)</f>
        <v>16</v>
      </c>
      <c r="R447">
        <f>VLOOKUP('000 - Consolidated'!$A447,'003 - Storage Utilization'!$A$2:$I$1012,7)</f>
        <v>2</v>
      </c>
      <c r="S447">
        <f>VLOOKUP('000 - Consolidated'!$A447,'003 - Storage Utilization'!$A$2:$I$1012,8)</f>
        <v>2</v>
      </c>
    </row>
    <row r="448" spans="1:19" x14ac:dyDescent="0.25">
      <c r="A448" t="str">
        <f>'001- CPU Utilization'!A448</f>
        <v>E75L0354</v>
      </c>
      <c r="B448" t="str">
        <f>'001- CPU Utilization'!B448</f>
        <v>E75L0354.lfad.lfnet.se</v>
      </c>
      <c r="C448" t="str">
        <f>'001- CPU Utilization'!C448</f>
        <v>Dokumenthantering</v>
      </c>
      <c r="D448" t="str">
        <f>'001- CPU Utilization'!D448</f>
        <v>AT</v>
      </c>
      <c r="E448" t="str">
        <f>'001- CPU Utilization'!E448</f>
        <v>Dokumenttjänsten</v>
      </c>
      <c r="F448" t="str">
        <f>'001- CPU Utilization'!F448</f>
        <v>Physical</v>
      </c>
      <c r="G448">
        <f>'001- CPU Utilization'!G448</f>
        <v>0.25</v>
      </c>
      <c r="H448">
        <f>'001- CPU Utilization'!H448</f>
        <v>0</v>
      </c>
      <c r="I448">
        <f>'001- CPU Utilization'!I448</f>
        <v>6.41</v>
      </c>
      <c r="J448">
        <f>VLOOKUP('000 - Consolidated'!$A448,'002 - Memory Utilization'!$A$2:$I$1012,7)</f>
        <v>2.41</v>
      </c>
      <c r="K448">
        <f>VLOOKUP('000 - Consolidated'!$A448,'002 - Memory Utilization'!$A$2:$I$1012,8)</f>
        <v>1.55</v>
      </c>
      <c r="L448">
        <f>VLOOKUP('000 - Consolidated'!$A448,'002 - Memory Utilization'!$A$2:$I$1012,9)</f>
        <v>3.27</v>
      </c>
      <c r="M448" t="str">
        <f>VLOOKUP('000 - Consolidated'!$A448,'003 - Storage Utilization'!$A$2:$I$1012,2)</f>
        <v>Microsoft Windows Server 2012 R2 Standard</v>
      </c>
      <c r="N448">
        <f>VLOOKUP('000 - Consolidated'!$A448,'003 - Storage Utilization'!$A$2:$I$1012,3)</f>
        <v>280</v>
      </c>
      <c r="O448">
        <f>VLOOKUP('000 - Consolidated'!$A448,'003 - Storage Utilization'!$A$2:$I$1012,4)</f>
        <v>221</v>
      </c>
      <c r="P448">
        <f>VLOOKUP('000 - Consolidated'!$A448,'003 - Storage Utilization'!$A$2:$I$1012,5)</f>
        <v>59</v>
      </c>
      <c r="Q448">
        <f>VLOOKUP('000 - Consolidated'!$A448,'003 - Storage Utilization'!$A$2:$I$1012,6)</f>
        <v>16</v>
      </c>
      <c r="R448">
        <f>VLOOKUP('000 - Consolidated'!$A448,'003 - Storage Utilization'!$A$2:$I$1012,7)</f>
        <v>2</v>
      </c>
      <c r="S448">
        <f>VLOOKUP('000 - Consolidated'!$A448,'003 - Storage Utilization'!$A$2:$I$1012,8)</f>
        <v>2</v>
      </c>
    </row>
    <row r="449" spans="1:19" x14ac:dyDescent="0.25">
      <c r="A449" t="str">
        <f>'001- CPU Utilization'!A449</f>
        <v>E75L0355</v>
      </c>
      <c r="B449" t="str">
        <f>'001- CPU Utilization'!B449</f>
        <v>E75l0355.lfad.lfnet.se</v>
      </c>
      <c r="C449" t="str">
        <f>'001- CPU Utilization'!C449</f>
        <v>#N/A</v>
      </c>
      <c r="D449" t="str">
        <f>'001- CPU Utilization'!D449</f>
        <v>PROD</v>
      </c>
      <c r="E449" t="str">
        <f>'001- CPU Utilization'!E449</f>
        <v>#N/A</v>
      </c>
      <c r="F449" t="str">
        <f>'001- CPU Utilization'!F449</f>
        <v>Physical</v>
      </c>
      <c r="G449">
        <f>'001- CPU Utilization'!G449</f>
        <v>2.1</v>
      </c>
      <c r="H449">
        <f>'001- CPU Utilization'!H449</f>
        <v>0</v>
      </c>
      <c r="I449">
        <f>'001- CPU Utilization'!I449</f>
        <v>44.84</v>
      </c>
      <c r="J449">
        <f>VLOOKUP('000 - Consolidated'!$A449,'002 - Memory Utilization'!$A$2:$I$1012,7)</f>
        <v>29.18</v>
      </c>
      <c r="K449">
        <f>VLOOKUP('000 - Consolidated'!$A449,'002 - Memory Utilization'!$A$2:$I$1012,8)</f>
        <v>1.52</v>
      </c>
      <c r="L449">
        <f>VLOOKUP('000 - Consolidated'!$A449,'002 - Memory Utilization'!$A$2:$I$1012,9)</f>
        <v>82.42</v>
      </c>
      <c r="M449" t="str">
        <f>VLOOKUP('000 - Consolidated'!$A449,'003 - Storage Utilization'!$A$2:$I$1012,2)</f>
        <v>Microsoft Windows Server 2016 Standard</v>
      </c>
      <c r="N449">
        <f>VLOOKUP('000 - Consolidated'!$A449,'003 - Storage Utilization'!$A$2:$I$1012,3)</f>
        <v>2773</v>
      </c>
      <c r="O449">
        <f>VLOOKUP('000 - Consolidated'!$A449,'003 - Storage Utilization'!$A$2:$I$1012,4)</f>
        <v>2731</v>
      </c>
      <c r="P449">
        <f>VLOOKUP('000 - Consolidated'!$A449,'003 - Storage Utilization'!$A$2:$I$1012,5)</f>
        <v>42</v>
      </c>
      <c r="Q449">
        <f>VLOOKUP('000 - Consolidated'!$A449,'003 - Storage Utilization'!$A$2:$I$1012,6)</f>
        <v>512</v>
      </c>
      <c r="R449">
        <f>VLOOKUP('000 - Consolidated'!$A449,'003 - Storage Utilization'!$A$2:$I$1012,7)</f>
        <v>2</v>
      </c>
      <c r="S449">
        <f>VLOOKUP('000 - Consolidated'!$A449,'003 - Storage Utilization'!$A$2:$I$1012,8)</f>
        <v>8</v>
      </c>
    </row>
    <row r="450" spans="1:19" x14ac:dyDescent="0.25">
      <c r="A450" t="str">
        <f>'001- CPU Utilization'!A450</f>
        <v>E75L0357</v>
      </c>
      <c r="B450" t="str">
        <f>'001- CPU Utilization'!B450</f>
        <v>E75L0357.lfad.lfnet.se</v>
      </c>
      <c r="C450" t="str">
        <f>'001- CPU Utilization'!C450</f>
        <v>Dokumenthantering</v>
      </c>
      <c r="D450" t="str">
        <f>'001- CPU Utilization'!D450</f>
        <v>DR</v>
      </c>
      <c r="E450" t="str">
        <f>'001- CPU Utilization'!E450</f>
        <v>Dokumenttjänsten</v>
      </c>
      <c r="F450" t="str">
        <f>'001- CPU Utilization'!F450</f>
        <v>Physical</v>
      </c>
      <c r="G450">
        <f>'001- CPU Utilization'!G450</f>
        <v>1.05</v>
      </c>
      <c r="H450">
        <f>'001- CPU Utilization'!H450</f>
        <v>0</v>
      </c>
      <c r="I450">
        <f>'001- CPU Utilization'!I450</f>
        <v>30.39</v>
      </c>
      <c r="J450">
        <f>VLOOKUP('000 - Consolidated'!$A450,'002 - Memory Utilization'!$A$2:$I$1012,7)</f>
        <v>2.62</v>
      </c>
      <c r="K450">
        <f>VLOOKUP('000 - Consolidated'!$A450,'002 - Memory Utilization'!$A$2:$I$1012,8)</f>
        <v>1.52</v>
      </c>
      <c r="L450">
        <f>VLOOKUP('000 - Consolidated'!$A450,'002 - Memory Utilization'!$A$2:$I$1012,9)</f>
        <v>39.06</v>
      </c>
      <c r="M450" t="str">
        <f>VLOOKUP('000 - Consolidated'!$A450,'003 - Storage Utilization'!$A$2:$I$1012,2)</f>
        <v>Microsoft Windows Server 2016 Standard</v>
      </c>
      <c r="N450">
        <f>VLOOKUP('000 - Consolidated'!$A450,'003 - Storage Utilization'!$A$2:$I$1012,3)</f>
        <v>250</v>
      </c>
      <c r="O450">
        <f>VLOOKUP('000 - Consolidated'!$A450,'003 - Storage Utilization'!$A$2:$I$1012,4)</f>
        <v>210</v>
      </c>
      <c r="P450">
        <f>VLOOKUP('000 - Consolidated'!$A450,'003 - Storage Utilization'!$A$2:$I$1012,5)</f>
        <v>40</v>
      </c>
      <c r="Q450">
        <f>VLOOKUP('000 - Consolidated'!$A450,'003 - Storage Utilization'!$A$2:$I$1012,6)</f>
        <v>512</v>
      </c>
      <c r="R450">
        <f>VLOOKUP('000 - Consolidated'!$A450,'003 - Storage Utilization'!$A$2:$I$1012,7)</f>
        <v>2</v>
      </c>
      <c r="S450">
        <f>VLOOKUP('000 - Consolidated'!$A450,'003 - Storage Utilization'!$A$2:$I$1012,8)</f>
        <v>8</v>
      </c>
    </row>
    <row r="451" spans="1:19" x14ac:dyDescent="0.25">
      <c r="A451" t="str">
        <f>'001- CPU Utilization'!A451</f>
        <v>E75L0359</v>
      </c>
      <c r="B451" t="str">
        <f>'001- CPU Utilization'!B451</f>
        <v>E75L0359.lfad.lfnet.se</v>
      </c>
      <c r="C451" t="str">
        <f>'001- CPU Utilization'!C451</f>
        <v>#N/A</v>
      </c>
      <c r="D451" t="str">
        <f>'001- CPU Utilization'!D451</f>
        <v>DEV</v>
      </c>
      <c r="E451" t="str">
        <f>'001- CPU Utilization'!E451</f>
        <v>#N/A</v>
      </c>
      <c r="F451" t="str">
        <f>'001- CPU Utilization'!F451</f>
        <v>Virtual</v>
      </c>
      <c r="G451">
        <f>'001- CPU Utilization'!G451</f>
        <v>1.94</v>
      </c>
      <c r="H451">
        <f>'001- CPU Utilization'!H451</f>
        <v>0.38</v>
      </c>
      <c r="I451">
        <f>'001- CPU Utilization'!I451</f>
        <v>100</v>
      </c>
      <c r="J451">
        <f>VLOOKUP('000 - Consolidated'!$A451,'002 - Memory Utilization'!$A$2:$I$1012,7)</f>
        <v>44.69</v>
      </c>
      <c r="K451">
        <f>VLOOKUP('000 - Consolidated'!$A451,'002 - Memory Utilization'!$A$2:$I$1012,8)</f>
        <v>17.760000000000002</v>
      </c>
      <c r="L451">
        <f>VLOOKUP('000 - Consolidated'!$A451,'002 - Memory Utilization'!$A$2:$I$1012,9)</f>
        <v>67.150000000000006</v>
      </c>
      <c r="M451" t="str">
        <f>VLOOKUP('000 - Consolidated'!$A451,'003 - Storage Utilization'!$A$2:$I$1012,2)</f>
        <v>Microsoft Windows Server 2012 R2 Standard</v>
      </c>
      <c r="N451">
        <f>VLOOKUP('000 - Consolidated'!$A451,'003 - Storage Utilization'!$A$2:$I$1012,3)</f>
        <v>160</v>
      </c>
      <c r="O451">
        <f>VLOOKUP('000 - Consolidated'!$A451,'003 - Storage Utilization'!$A$2:$I$1012,4)</f>
        <v>75</v>
      </c>
      <c r="P451">
        <f>VLOOKUP('000 - Consolidated'!$A451,'003 - Storage Utilization'!$A$2:$I$1012,5)</f>
        <v>85</v>
      </c>
      <c r="Q451">
        <f>VLOOKUP('000 - Consolidated'!$A451,'003 - Storage Utilization'!$A$2:$I$1012,6)</f>
        <v>16</v>
      </c>
      <c r="R451">
        <f>VLOOKUP('000 - Consolidated'!$A451,'003 - Storage Utilization'!$A$2:$I$1012,7)</f>
        <v>2</v>
      </c>
      <c r="S451">
        <f>VLOOKUP('000 - Consolidated'!$A451,'003 - Storage Utilization'!$A$2:$I$1012,8)</f>
        <v>2</v>
      </c>
    </row>
    <row r="452" spans="1:19" x14ac:dyDescent="0.25">
      <c r="A452" t="str">
        <f>'001- CPU Utilization'!A452</f>
        <v>E75L0360</v>
      </c>
      <c r="B452" t="str">
        <f>'001- CPU Utilization'!B452</f>
        <v>E75L0360.lfad.lfnet.se</v>
      </c>
      <c r="C452" t="str">
        <f>'001- CPU Utilization'!C452</f>
        <v>#N/A</v>
      </c>
      <c r="D452" t="str">
        <f>'001- CPU Utilization'!D452</f>
        <v>PT</v>
      </c>
      <c r="E452" t="str">
        <f>'001- CPU Utilization'!E452</f>
        <v>#N/A</v>
      </c>
      <c r="F452" t="str">
        <f>'001- CPU Utilization'!F452</f>
        <v>Virtual</v>
      </c>
      <c r="G452">
        <f>'001- CPU Utilization'!G452</f>
        <v>1.23</v>
      </c>
      <c r="H452">
        <f>'001- CPU Utilization'!H452</f>
        <v>0.64</v>
      </c>
      <c r="I452">
        <f>'001- CPU Utilization'!I452</f>
        <v>100</v>
      </c>
      <c r="J452">
        <f>VLOOKUP('000 - Consolidated'!$A452,'002 - Memory Utilization'!$A$2:$I$1012,7)</f>
        <v>33.130000000000003</v>
      </c>
      <c r="K452">
        <f>VLOOKUP('000 - Consolidated'!$A452,'002 - Memory Utilization'!$A$2:$I$1012,8)</f>
        <v>21.55</v>
      </c>
      <c r="L452">
        <f>VLOOKUP('000 - Consolidated'!$A452,'002 - Memory Utilization'!$A$2:$I$1012,9)</f>
        <v>44.57</v>
      </c>
      <c r="M452" t="str">
        <f>VLOOKUP('000 - Consolidated'!$A452,'003 - Storage Utilization'!$A$2:$I$1012,2)</f>
        <v>Microsoft Windows Server 2016 Standard</v>
      </c>
      <c r="N452">
        <f>VLOOKUP('000 - Consolidated'!$A452,'003 - Storage Utilization'!$A$2:$I$1012,3)</f>
        <v>160</v>
      </c>
      <c r="O452">
        <f>VLOOKUP('000 - Consolidated'!$A452,'003 - Storage Utilization'!$A$2:$I$1012,4)</f>
        <v>103</v>
      </c>
      <c r="P452">
        <f>VLOOKUP('000 - Consolidated'!$A452,'003 - Storage Utilization'!$A$2:$I$1012,5)</f>
        <v>57</v>
      </c>
      <c r="Q452">
        <f>VLOOKUP('000 - Consolidated'!$A452,'003 - Storage Utilization'!$A$2:$I$1012,6)</f>
        <v>16</v>
      </c>
      <c r="R452">
        <f>VLOOKUP('000 - Consolidated'!$A452,'003 - Storage Utilization'!$A$2:$I$1012,7)</f>
        <v>2</v>
      </c>
      <c r="S452">
        <f>VLOOKUP('000 - Consolidated'!$A452,'003 - Storage Utilization'!$A$2:$I$1012,8)</f>
        <v>2</v>
      </c>
    </row>
    <row r="453" spans="1:19" x14ac:dyDescent="0.25">
      <c r="A453" t="str">
        <f>'001- CPU Utilization'!A453</f>
        <v>E75L0361</v>
      </c>
      <c r="B453" t="str">
        <f>'001- CPU Utilization'!B453</f>
        <v>E75L0361.lfad.lfnet.se</v>
      </c>
      <c r="C453" t="str">
        <f>'001- CPU Utilization'!C453</f>
        <v>Projekt</v>
      </c>
      <c r="D453" t="str">
        <f>'001- CPU Utilization'!D453</f>
        <v>AT</v>
      </c>
      <c r="E453" t="str">
        <f>'001- CPU Utilization'!E453</f>
        <v>NCache</v>
      </c>
      <c r="F453" t="str">
        <f>'001- CPU Utilization'!F453</f>
        <v>Virtual</v>
      </c>
      <c r="G453">
        <f>'001- CPU Utilization'!G453</f>
        <v>0.43</v>
      </c>
      <c r="H453">
        <f>'001- CPU Utilization'!H453</f>
        <v>0.14000000000000001</v>
      </c>
      <c r="I453">
        <f>'001- CPU Utilization'!I453</f>
        <v>36.799999999999997</v>
      </c>
      <c r="J453">
        <f>VLOOKUP('000 - Consolidated'!$A453,'002 - Memory Utilization'!$A$2:$I$1012,7)</f>
        <v>16.09</v>
      </c>
      <c r="K453">
        <f>VLOOKUP('000 - Consolidated'!$A453,'002 - Memory Utilization'!$A$2:$I$1012,8)</f>
        <v>3.89</v>
      </c>
      <c r="L453">
        <f>VLOOKUP('000 - Consolidated'!$A453,'002 - Memory Utilization'!$A$2:$I$1012,9)</f>
        <v>21.65</v>
      </c>
      <c r="M453" t="str">
        <f>VLOOKUP('000 - Consolidated'!$A453,'003 - Storage Utilization'!$A$2:$I$1012,2)</f>
        <v>Microsoft Windows Server 2012 R2 Standard</v>
      </c>
      <c r="N453">
        <f>VLOOKUP('000 - Consolidated'!$A453,'003 - Storage Utilization'!$A$2:$I$1012,3)</f>
        <v>160</v>
      </c>
      <c r="O453">
        <f>VLOOKUP('000 - Consolidated'!$A453,'003 - Storage Utilization'!$A$2:$I$1012,4)</f>
        <v>85</v>
      </c>
      <c r="P453">
        <f>VLOOKUP('000 - Consolidated'!$A453,'003 - Storage Utilization'!$A$2:$I$1012,5)</f>
        <v>75</v>
      </c>
      <c r="Q453">
        <f>VLOOKUP('000 - Consolidated'!$A453,'003 - Storage Utilization'!$A$2:$I$1012,6)</f>
        <v>32</v>
      </c>
      <c r="R453">
        <f>VLOOKUP('000 - Consolidated'!$A453,'003 - Storage Utilization'!$A$2:$I$1012,7)</f>
        <v>2</v>
      </c>
      <c r="S453">
        <f>VLOOKUP('000 - Consolidated'!$A453,'003 - Storage Utilization'!$A$2:$I$1012,8)</f>
        <v>4</v>
      </c>
    </row>
    <row r="454" spans="1:19" x14ac:dyDescent="0.25">
      <c r="A454" t="str">
        <f>'001- CPU Utilization'!A454</f>
        <v>E75L0362</v>
      </c>
      <c r="B454" t="str">
        <f>'001- CPU Utilization'!B454</f>
        <v>E75L0362.lfad.lfnet.se</v>
      </c>
      <c r="C454" t="str">
        <f>'001- CPU Utilization'!C454</f>
        <v>Projekt</v>
      </c>
      <c r="D454" t="str">
        <f>'001- CPU Utilization'!D454</f>
        <v>PROD</v>
      </c>
      <c r="E454" t="str">
        <f>'001- CPU Utilization'!E454</f>
        <v>NCache</v>
      </c>
      <c r="F454" t="str">
        <f>'001- CPU Utilization'!F454</f>
        <v>Virtual</v>
      </c>
      <c r="G454">
        <f>'001- CPU Utilization'!G454</f>
        <v>0.4</v>
      </c>
      <c r="H454">
        <f>'001- CPU Utilization'!H454</f>
        <v>0.2</v>
      </c>
      <c r="I454">
        <f>'001- CPU Utilization'!I454</f>
        <v>73.31</v>
      </c>
      <c r="J454">
        <f>VLOOKUP('000 - Consolidated'!$A454,'002 - Memory Utilization'!$A$2:$I$1012,7)</f>
        <v>29.31</v>
      </c>
      <c r="K454">
        <f>VLOOKUP('000 - Consolidated'!$A454,'002 - Memory Utilization'!$A$2:$I$1012,8)</f>
        <v>3.73</v>
      </c>
      <c r="L454">
        <f>VLOOKUP('000 - Consolidated'!$A454,'002 - Memory Utilization'!$A$2:$I$1012,9)</f>
        <v>43.72</v>
      </c>
      <c r="M454" t="str">
        <f>VLOOKUP('000 - Consolidated'!$A454,'003 - Storage Utilization'!$A$2:$I$1012,2)</f>
        <v>Microsoft Windows Server 2012 R2 Standard</v>
      </c>
      <c r="N454">
        <f>VLOOKUP('000 - Consolidated'!$A454,'003 - Storage Utilization'!$A$2:$I$1012,3)</f>
        <v>160</v>
      </c>
      <c r="O454">
        <f>VLOOKUP('000 - Consolidated'!$A454,'003 - Storage Utilization'!$A$2:$I$1012,4)</f>
        <v>132</v>
      </c>
      <c r="P454">
        <f>VLOOKUP('000 - Consolidated'!$A454,'003 - Storage Utilization'!$A$2:$I$1012,5)</f>
        <v>28</v>
      </c>
      <c r="Q454">
        <f>VLOOKUP('000 - Consolidated'!$A454,'003 - Storage Utilization'!$A$2:$I$1012,6)</f>
        <v>32</v>
      </c>
      <c r="R454">
        <f>VLOOKUP('000 - Consolidated'!$A454,'003 - Storage Utilization'!$A$2:$I$1012,7)</f>
        <v>2</v>
      </c>
      <c r="S454">
        <f>VLOOKUP('000 - Consolidated'!$A454,'003 - Storage Utilization'!$A$2:$I$1012,8)</f>
        <v>4</v>
      </c>
    </row>
    <row r="455" spans="1:19" x14ac:dyDescent="0.25">
      <c r="A455" t="str">
        <f>'001- CPU Utilization'!A455</f>
        <v>E75L0363</v>
      </c>
      <c r="B455" t="str">
        <f>'001- CPU Utilization'!B455</f>
        <v>E75L0363.lfad.lfnet.se</v>
      </c>
      <c r="C455" t="str">
        <f>'001- CPU Utilization'!C455</f>
        <v>Kund</v>
      </c>
      <c r="D455" t="str">
        <f>'001- CPU Utilization'!D455</f>
        <v>PROD</v>
      </c>
      <c r="E455" t="str">
        <f>'001- CPU Utilization'!E455</f>
        <v>Questionnaire Services</v>
      </c>
      <c r="F455" t="str">
        <f>'001- CPU Utilization'!F455</f>
        <v>Physical</v>
      </c>
      <c r="G455">
        <f>'001- CPU Utilization'!G455</f>
        <v>16.829999999999998</v>
      </c>
      <c r="H455">
        <f>'001- CPU Utilization'!H455</f>
        <v>0</v>
      </c>
      <c r="I455">
        <f>'001- CPU Utilization'!I455</f>
        <v>63.24</v>
      </c>
      <c r="J455">
        <f>VLOOKUP('000 - Consolidated'!$A455,'002 - Memory Utilization'!$A$2:$I$1012,7)</f>
        <v>80.069999999999993</v>
      </c>
      <c r="K455">
        <f>VLOOKUP('000 - Consolidated'!$A455,'002 - Memory Utilization'!$A$2:$I$1012,8)</f>
        <v>1.65</v>
      </c>
      <c r="L455">
        <f>VLOOKUP('000 - Consolidated'!$A455,'002 - Memory Utilization'!$A$2:$I$1012,9)</f>
        <v>80.739999999999995</v>
      </c>
      <c r="M455" t="str">
        <f>VLOOKUP('000 - Consolidated'!$A455,'003 - Storage Utilization'!$A$2:$I$1012,2)</f>
        <v>Microsoft Windows Server 2016 Standard</v>
      </c>
      <c r="N455">
        <f>VLOOKUP('000 - Consolidated'!$A455,'003 - Storage Utilization'!$A$2:$I$1012,3)</f>
        <v>7731</v>
      </c>
      <c r="O455">
        <f>VLOOKUP('000 - Consolidated'!$A455,'003 - Storage Utilization'!$A$2:$I$1012,4)</f>
        <v>2333</v>
      </c>
      <c r="P455">
        <f>VLOOKUP('000 - Consolidated'!$A455,'003 - Storage Utilization'!$A$2:$I$1012,5)</f>
        <v>5398</v>
      </c>
      <c r="Q455">
        <f>VLOOKUP('000 - Consolidated'!$A455,'003 - Storage Utilization'!$A$2:$I$1012,6)</f>
        <v>1024</v>
      </c>
      <c r="R455">
        <f>VLOOKUP('000 - Consolidated'!$A455,'003 - Storage Utilization'!$A$2:$I$1012,7)</f>
        <v>2</v>
      </c>
      <c r="S455">
        <f>VLOOKUP('000 - Consolidated'!$A455,'003 - Storage Utilization'!$A$2:$I$1012,8)</f>
        <v>8</v>
      </c>
    </row>
    <row r="456" spans="1:19" x14ac:dyDescent="0.25">
      <c r="A456" t="str">
        <f>'001- CPU Utilization'!A456</f>
        <v>E75L0364</v>
      </c>
      <c r="B456" t="str">
        <f>'001- CPU Utilization'!B456</f>
        <v>E75L0364.lfad.lfnet.se</v>
      </c>
      <c r="C456" t="str">
        <f>'001- CPU Utilization'!C456</f>
        <v>Kund</v>
      </c>
      <c r="D456" t="str">
        <f>'001- CPU Utilization'!D456</f>
        <v>PROD</v>
      </c>
      <c r="E456" t="str">
        <f>'001- CPU Utilization'!E456</f>
        <v>Questionnaire Services</v>
      </c>
      <c r="F456" t="str">
        <f>'001- CPU Utilization'!F456</f>
        <v>Physical</v>
      </c>
      <c r="G456">
        <f>'001- CPU Utilization'!G456</f>
        <v>4.3</v>
      </c>
      <c r="H456">
        <f>'001- CPU Utilization'!H456</f>
        <v>0</v>
      </c>
      <c r="I456">
        <f>'001- CPU Utilization'!I456</f>
        <v>30.92</v>
      </c>
      <c r="J456">
        <f>VLOOKUP('000 - Consolidated'!$A456,'002 - Memory Utilization'!$A$2:$I$1012,7)</f>
        <v>77.599999999999994</v>
      </c>
      <c r="K456">
        <f>VLOOKUP('000 - Consolidated'!$A456,'002 - Memory Utilization'!$A$2:$I$1012,8)</f>
        <v>1.8</v>
      </c>
      <c r="L456">
        <f>VLOOKUP('000 - Consolidated'!$A456,'002 - Memory Utilization'!$A$2:$I$1012,9)</f>
        <v>81.64</v>
      </c>
      <c r="M456" t="str">
        <f>VLOOKUP('000 - Consolidated'!$A456,'003 - Storage Utilization'!$A$2:$I$1012,2)</f>
        <v>Microsoft Windows Server 2016 Standard</v>
      </c>
      <c r="N456">
        <f>VLOOKUP('000 - Consolidated'!$A456,'003 - Storage Utilization'!$A$2:$I$1012,3)</f>
        <v>7755</v>
      </c>
      <c r="O456">
        <f>VLOOKUP('000 - Consolidated'!$A456,'003 - Storage Utilization'!$A$2:$I$1012,4)</f>
        <v>4311</v>
      </c>
      <c r="P456">
        <f>VLOOKUP('000 - Consolidated'!$A456,'003 - Storage Utilization'!$A$2:$I$1012,5)</f>
        <v>3444</v>
      </c>
      <c r="Q456">
        <f>VLOOKUP('000 - Consolidated'!$A456,'003 - Storage Utilization'!$A$2:$I$1012,6)</f>
        <v>1024</v>
      </c>
      <c r="R456">
        <f>VLOOKUP('000 - Consolidated'!$A456,'003 - Storage Utilization'!$A$2:$I$1012,7)</f>
        <v>2</v>
      </c>
      <c r="S456">
        <f>VLOOKUP('000 - Consolidated'!$A456,'003 - Storage Utilization'!$A$2:$I$1012,8)</f>
        <v>8</v>
      </c>
    </row>
    <row r="457" spans="1:19" x14ac:dyDescent="0.25">
      <c r="A457" t="str">
        <f>'001- CPU Utilization'!A457</f>
        <v>e75l0365</v>
      </c>
      <c r="B457" t="str">
        <f>'001- CPU Utilization'!B457</f>
        <v>e75l0365.lfad.lfnet.se</v>
      </c>
      <c r="C457" t="str">
        <f>'001- CPU Utilization'!C457</f>
        <v>#N/A</v>
      </c>
      <c r="D457" t="str">
        <f>'001- CPU Utilization'!D457</f>
        <v>PROD</v>
      </c>
      <c r="E457" t="str">
        <f>'001- CPU Utilization'!E457</f>
        <v>#N/A</v>
      </c>
      <c r="F457" t="str">
        <f>'001- CPU Utilization'!F457</f>
        <v>Physical</v>
      </c>
      <c r="G457">
        <f>'001- CPU Utilization'!G457</f>
        <v>3.92</v>
      </c>
      <c r="H457">
        <f>'001- CPU Utilization'!H457</f>
        <v>0</v>
      </c>
      <c r="I457">
        <f>'001- CPU Utilization'!I457</f>
        <v>47.56</v>
      </c>
      <c r="J457">
        <f>VLOOKUP('000 - Consolidated'!$A457,'002 - Memory Utilization'!$A$2:$I$1012,7)</f>
        <v>68.09</v>
      </c>
      <c r="K457">
        <f>VLOOKUP('000 - Consolidated'!$A457,'002 - Memory Utilization'!$A$2:$I$1012,8)</f>
        <v>1.79</v>
      </c>
      <c r="L457">
        <f>VLOOKUP('000 - Consolidated'!$A457,'002 - Memory Utilization'!$A$2:$I$1012,9)</f>
        <v>70.19</v>
      </c>
      <c r="M457" t="str">
        <f>VLOOKUP('000 - Consolidated'!$A457,'003 - Storage Utilization'!$A$2:$I$1012,2)</f>
        <v>Microsoft Windows Server 2016 Standard</v>
      </c>
      <c r="N457">
        <f>VLOOKUP('000 - Consolidated'!$A457,'003 - Storage Utilization'!$A$2:$I$1012,3)</f>
        <v>5031</v>
      </c>
      <c r="O457">
        <f>VLOOKUP('000 - Consolidated'!$A457,'003 - Storage Utilization'!$A$2:$I$1012,4)</f>
        <v>1798</v>
      </c>
      <c r="P457">
        <f>VLOOKUP('000 - Consolidated'!$A457,'003 - Storage Utilization'!$A$2:$I$1012,5)</f>
        <v>3233</v>
      </c>
      <c r="Q457">
        <f>VLOOKUP('000 - Consolidated'!$A457,'003 - Storage Utilization'!$A$2:$I$1012,6)</f>
        <v>1024</v>
      </c>
      <c r="R457">
        <f>VLOOKUP('000 - Consolidated'!$A457,'003 - Storage Utilization'!$A$2:$I$1012,7)</f>
        <v>2</v>
      </c>
      <c r="S457">
        <f>VLOOKUP('000 - Consolidated'!$A457,'003 - Storage Utilization'!$A$2:$I$1012,8)</f>
        <v>8</v>
      </c>
    </row>
    <row r="458" spans="1:19" x14ac:dyDescent="0.25">
      <c r="A458" t="str">
        <f>'001- CPU Utilization'!A458</f>
        <v>e75l0366</v>
      </c>
      <c r="B458" t="str">
        <f>'001- CPU Utilization'!B458</f>
        <v>e75l0366.lfad.lfnet.se</v>
      </c>
      <c r="C458" t="str">
        <f>'001- CPU Utilization'!C458</f>
        <v>#N/A</v>
      </c>
      <c r="D458" t="str">
        <f>'001- CPU Utilization'!D458</f>
        <v>AT</v>
      </c>
      <c r="E458" t="str">
        <f>'001- CPU Utilization'!E458</f>
        <v>#N/A</v>
      </c>
      <c r="F458" t="str">
        <f>'001- CPU Utilization'!F458</f>
        <v>Physical</v>
      </c>
      <c r="G458">
        <f>'001- CPU Utilization'!G458</f>
        <v>2.35</v>
      </c>
      <c r="H458">
        <f>'001- CPU Utilization'!H458</f>
        <v>0</v>
      </c>
      <c r="I458">
        <f>'001- CPU Utilization'!I458</f>
        <v>42.36</v>
      </c>
      <c r="J458">
        <f>VLOOKUP('000 - Consolidated'!$A458,'002 - Memory Utilization'!$A$2:$I$1012,7)</f>
        <v>29.86</v>
      </c>
      <c r="K458">
        <f>VLOOKUP('000 - Consolidated'!$A458,'002 - Memory Utilization'!$A$2:$I$1012,8)</f>
        <v>2.14</v>
      </c>
      <c r="L458">
        <f>VLOOKUP('000 - Consolidated'!$A458,'002 - Memory Utilization'!$A$2:$I$1012,9)</f>
        <v>48.98</v>
      </c>
      <c r="M458" t="str">
        <f>VLOOKUP('000 - Consolidated'!$A458,'003 - Storage Utilization'!$A$2:$I$1012,2)</f>
        <v>Microsoft Windows Server 2016 Standard</v>
      </c>
      <c r="N458">
        <f>VLOOKUP('000 - Consolidated'!$A458,'003 - Storage Utilization'!$A$2:$I$1012,3)</f>
        <v>9922</v>
      </c>
      <c r="O458">
        <f>VLOOKUP('000 - Consolidated'!$A458,'003 - Storage Utilization'!$A$2:$I$1012,4)</f>
        <v>4919</v>
      </c>
      <c r="P458">
        <f>VLOOKUP('000 - Consolidated'!$A458,'003 - Storage Utilization'!$A$2:$I$1012,5)</f>
        <v>5003</v>
      </c>
      <c r="Q458">
        <f>VLOOKUP('000 - Consolidated'!$A458,'003 - Storage Utilization'!$A$2:$I$1012,6)</f>
        <v>1024</v>
      </c>
      <c r="R458">
        <f>VLOOKUP('000 - Consolidated'!$A458,'003 - Storage Utilization'!$A$2:$I$1012,7)</f>
        <v>2</v>
      </c>
      <c r="S458">
        <f>VLOOKUP('000 - Consolidated'!$A458,'003 - Storage Utilization'!$A$2:$I$1012,8)</f>
        <v>8</v>
      </c>
    </row>
    <row r="459" spans="1:19" x14ac:dyDescent="0.25">
      <c r="A459" t="str">
        <f>'001- CPU Utilization'!A459</f>
        <v>E75l0367</v>
      </c>
      <c r="B459" t="str">
        <f>'001- CPU Utilization'!B459</f>
        <v>E75L0367.lfad.lfnet.se</v>
      </c>
      <c r="C459" t="str">
        <f>'001- CPU Utilization'!C459</f>
        <v>#N/A</v>
      </c>
      <c r="D459" t="str">
        <f>'001- CPU Utilization'!D459</f>
        <v>PROD</v>
      </c>
      <c r="E459" t="str">
        <f>'001- CPU Utilization'!E459</f>
        <v>#N/A</v>
      </c>
      <c r="F459" t="str">
        <f>'001- CPU Utilization'!F459</f>
        <v>Virtual</v>
      </c>
      <c r="G459">
        <f>'001- CPU Utilization'!G459</f>
        <v>0.91</v>
      </c>
      <c r="H459">
        <f>'001- CPU Utilization'!H459</f>
        <v>0.41</v>
      </c>
      <c r="I459">
        <f>'001- CPU Utilization'!I459</f>
        <v>86.73</v>
      </c>
      <c r="J459">
        <f>VLOOKUP('000 - Consolidated'!$A459,'002 - Memory Utilization'!$A$2:$I$1012,7)</f>
        <v>8.33</v>
      </c>
      <c r="K459">
        <f>VLOOKUP('000 - Consolidated'!$A459,'002 - Memory Utilization'!$A$2:$I$1012,8)</f>
        <v>3.25</v>
      </c>
      <c r="L459">
        <f>VLOOKUP('000 - Consolidated'!$A459,'002 - Memory Utilization'!$A$2:$I$1012,9)</f>
        <v>10.42</v>
      </c>
      <c r="M459" t="str">
        <f>VLOOKUP('000 - Consolidated'!$A459,'003 - Storage Utilization'!$A$2:$I$1012,2)</f>
        <v>Microsoft Windows Server 2012 R2 Standard</v>
      </c>
      <c r="N459">
        <f>VLOOKUP('000 - Consolidated'!$A459,'003 - Storage Utilization'!$A$2:$I$1012,3)</f>
        <v>480</v>
      </c>
      <c r="O459">
        <f>VLOOKUP('000 - Consolidated'!$A459,'003 - Storage Utilization'!$A$2:$I$1012,4)</f>
        <v>282</v>
      </c>
      <c r="P459">
        <f>VLOOKUP('000 - Consolidated'!$A459,'003 - Storage Utilization'!$A$2:$I$1012,5)</f>
        <v>198</v>
      </c>
      <c r="Q459">
        <f>VLOOKUP('000 - Consolidated'!$A459,'003 - Storage Utilization'!$A$2:$I$1012,6)</f>
        <v>32</v>
      </c>
      <c r="R459">
        <f>VLOOKUP('000 - Consolidated'!$A459,'003 - Storage Utilization'!$A$2:$I$1012,7)</f>
        <v>1</v>
      </c>
      <c r="S459">
        <f>VLOOKUP('000 - Consolidated'!$A459,'003 - Storage Utilization'!$A$2:$I$1012,8)</f>
        <v>4</v>
      </c>
    </row>
    <row r="460" spans="1:19" x14ac:dyDescent="0.25">
      <c r="A460" t="str">
        <f>'001- CPU Utilization'!A460</f>
        <v>E75L0368</v>
      </c>
      <c r="B460" t="str">
        <f>'001- CPU Utilization'!B460</f>
        <v>E75L0368.lfad.lfnet.se</v>
      </c>
      <c r="C460" t="str">
        <f>'001- CPU Utilization'!C460</f>
        <v>#N/A</v>
      </c>
      <c r="D460" t="str">
        <f>'001- CPU Utilization'!D460</f>
        <v>TEST</v>
      </c>
      <c r="E460" t="str">
        <f>'001- CPU Utilization'!E460</f>
        <v>#N/A</v>
      </c>
      <c r="F460" t="str">
        <f>'001- CPU Utilization'!F460</f>
        <v>Virtual</v>
      </c>
      <c r="G460">
        <f>'001- CPU Utilization'!G460</f>
        <v>1.92</v>
      </c>
      <c r="H460">
        <f>'001- CPU Utilization'!H460</f>
        <v>0.62</v>
      </c>
      <c r="I460">
        <f>'001- CPU Utilization'!I460</f>
        <v>50.26</v>
      </c>
      <c r="J460">
        <f>VLOOKUP('000 - Consolidated'!$A460,'002 - Memory Utilization'!$A$2:$I$1012,7)</f>
        <v>23.91</v>
      </c>
      <c r="K460">
        <f>VLOOKUP('000 - Consolidated'!$A460,'002 - Memory Utilization'!$A$2:$I$1012,8)</f>
        <v>5.6</v>
      </c>
      <c r="L460">
        <f>VLOOKUP('000 - Consolidated'!$A460,'002 - Memory Utilization'!$A$2:$I$1012,9)</f>
        <v>29.6</v>
      </c>
      <c r="M460" t="str">
        <f>VLOOKUP('000 - Consolidated'!$A460,'003 - Storage Utilization'!$A$2:$I$1012,2)</f>
        <v>Microsoft Windows Server 2016 Standard</v>
      </c>
      <c r="N460">
        <f>VLOOKUP('000 - Consolidated'!$A460,'003 - Storage Utilization'!$A$2:$I$1012,3)</f>
        <v>929</v>
      </c>
      <c r="O460">
        <f>VLOOKUP('000 - Consolidated'!$A460,'003 - Storage Utilization'!$A$2:$I$1012,4)</f>
        <v>357</v>
      </c>
      <c r="P460">
        <f>VLOOKUP('000 - Consolidated'!$A460,'003 - Storage Utilization'!$A$2:$I$1012,5)</f>
        <v>572</v>
      </c>
      <c r="Q460">
        <f>VLOOKUP('000 - Consolidated'!$A460,'003 - Storage Utilization'!$A$2:$I$1012,6)</f>
        <v>64</v>
      </c>
      <c r="R460">
        <f>VLOOKUP('000 - Consolidated'!$A460,'003 - Storage Utilization'!$A$2:$I$1012,7)</f>
        <v>2</v>
      </c>
      <c r="S460">
        <f>VLOOKUP('000 - Consolidated'!$A460,'003 - Storage Utilization'!$A$2:$I$1012,8)</f>
        <v>16</v>
      </c>
    </row>
    <row r="461" spans="1:19" x14ac:dyDescent="0.25">
      <c r="A461" t="str">
        <f>'001- CPU Utilization'!A461</f>
        <v>e75l0369</v>
      </c>
      <c r="B461" t="str">
        <f>'001- CPU Utilization'!B461</f>
        <v>E75L0369.lfad.lfnet.se</v>
      </c>
      <c r="C461" t="str">
        <f>'001- CPU Utilization'!C461</f>
        <v>#N/A</v>
      </c>
      <c r="D461" t="str">
        <f>'001- CPU Utilization'!D461</f>
        <v>TEST</v>
      </c>
      <c r="E461" t="str">
        <f>'001- CPU Utilization'!E461</f>
        <v>#N/A</v>
      </c>
      <c r="F461" t="str">
        <f>'001- CPU Utilization'!F461</f>
        <v>Virtual</v>
      </c>
      <c r="G461">
        <f>'001- CPU Utilization'!G461</f>
        <v>0.25</v>
      </c>
      <c r="H461">
        <f>'001- CPU Utilization'!H461</f>
        <v>0.14000000000000001</v>
      </c>
      <c r="I461">
        <f>'001- CPU Utilization'!I461</f>
        <v>43.15</v>
      </c>
      <c r="J461">
        <f>VLOOKUP('000 - Consolidated'!$A461,'002 - Memory Utilization'!$A$2:$I$1012,7)</f>
        <v>9.42</v>
      </c>
      <c r="K461">
        <f>VLOOKUP('000 - Consolidated'!$A461,'002 - Memory Utilization'!$A$2:$I$1012,8)</f>
        <v>5.85</v>
      </c>
      <c r="L461">
        <f>VLOOKUP('000 - Consolidated'!$A461,'002 - Memory Utilization'!$A$2:$I$1012,9)</f>
        <v>19.920000000000002</v>
      </c>
      <c r="M461" t="str">
        <f>VLOOKUP('000 - Consolidated'!$A461,'003 - Storage Utilization'!$A$2:$I$1012,2)</f>
        <v>Microsoft Windows Server 2016 Standard</v>
      </c>
      <c r="N461">
        <f>VLOOKUP('000 - Consolidated'!$A461,'003 - Storage Utilization'!$A$2:$I$1012,3)</f>
        <v>880</v>
      </c>
      <c r="O461">
        <f>VLOOKUP('000 - Consolidated'!$A461,'003 - Storage Utilization'!$A$2:$I$1012,4)</f>
        <v>593</v>
      </c>
      <c r="P461">
        <f>VLOOKUP('000 - Consolidated'!$A461,'003 - Storage Utilization'!$A$2:$I$1012,5)</f>
        <v>287</v>
      </c>
      <c r="Q461">
        <f>VLOOKUP('000 - Consolidated'!$A461,'003 - Storage Utilization'!$A$2:$I$1012,6)</f>
        <v>16</v>
      </c>
      <c r="R461">
        <f>VLOOKUP('000 - Consolidated'!$A461,'003 - Storage Utilization'!$A$2:$I$1012,7)</f>
        <v>2</v>
      </c>
      <c r="S461">
        <f>VLOOKUP('000 - Consolidated'!$A461,'003 - Storage Utilization'!$A$2:$I$1012,8)</f>
        <v>8</v>
      </c>
    </row>
    <row r="462" spans="1:19" x14ac:dyDescent="0.25">
      <c r="A462" t="str">
        <f>'001- CPU Utilization'!A462</f>
        <v>E75L0370</v>
      </c>
      <c r="B462" t="str">
        <f>'001- CPU Utilization'!B462</f>
        <v>E75L0370.lfad.lfnet.se</v>
      </c>
      <c r="C462" t="str">
        <f>'001- CPU Utilization'!C462</f>
        <v>#N/A</v>
      </c>
      <c r="D462" t="str">
        <f>'001- CPU Utilization'!D462</f>
        <v>TEST</v>
      </c>
      <c r="E462" t="str">
        <f>'001- CPU Utilization'!E462</f>
        <v>#N/A</v>
      </c>
      <c r="F462" t="str">
        <f>'001- CPU Utilization'!F462</f>
        <v>Virtual</v>
      </c>
      <c r="G462">
        <f>'001- CPU Utilization'!G462</f>
        <v>0.21</v>
      </c>
      <c r="H462">
        <f>'001- CPU Utilization'!H462</f>
        <v>0.11</v>
      </c>
      <c r="I462">
        <f>'001- CPU Utilization'!I462</f>
        <v>17.14</v>
      </c>
      <c r="J462">
        <f>VLOOKUP('000 - Consolidated'!$A462,'002 - Memory Utilization'!$A$2:$I$1012,7)</f>
        <v>8.14</v>
      </c>
      <c r="K462">
        <f>VLOOKUP('000 - Consolidated'!$A462,'002 - Memory Utilization'!$A$2:$I$1012,8)</f>
        <v>4.1900000000000004</v>
      </c>
      <c r="L462">
        <f>VLOOKUP('000 - Consolidated'!$A462,'002 - Memory Utilization'!$A$2:$I$1012,9)</f>
        <v>17.920000000000002</v>
      </c>
      <c r="M462" t="str">
        <f>VLOOKUP('000 - Consolidated'!$A462,'003 - Storage Utilization'!$A$2:$I$1012,2)</f>
        <v>Microsoft Windows Server 2016 Standard</v>
      </c>
      <c r="N462">
        <f>VLOOKUP('000 - Consolidated'!$A462,'003 - Storage Utilization'!$A$2:$I$1012,3)</f>
        <v>380</v>
      </c>
      <c r="O462">
        <f>VLOOKUP('000 - Consolidated'!$A462,'003 - Storage Utilization'!$A$2:$I$1012,4)</f>
        <v>148</v>
      </c>
      <c r="P462">
        <f>VLOOKUP('000 - Consolidated'!$A462,'003 - Storage Utilization'!$A$2:$I$1012,5)</f>
        <v>232</v>
      </c>
      <c r="Q462">
        <f>VLOOKUP('000 - Consolidated'!$A462,'003 - Storage Utilization'!$A$2:$I$1012,6)</f>
        <v>16</v>
      </c>
      <c r="R462">
        <f>VLOOKUP('000 - Consolidated'!$A462,'003 - Storage Utilization'!$A$2:$I$1012,7)</f>
        <v>2</v>
      </c>
      <c r="S462">
        <f>VLOOKUP('000 - Consolidated'!$A462,'003 - Storage Utilization'!$A$2:$I$1012,8)</f>
        <v>8</v>
      </c>
    </row>
    <row r="463" spans="1:19" x14ac:dyDescent="0.25">
      <c r="A463" t="str">
        <f>'001- CPU Utilization'!A463</f>
        <v>E75L0371</v>
      </c>
      <c r="B463" t="str">
        <f>'001- CPU Utilization'!B463</f>
        <v>E75L0371.lfad.lfnet.se</v>
      </c>
      <c r="C463" t="str">
        <f>'001- CPU Utilization'!C463</f>
        <v>Kund</v>
      </c>
      <c r="D463" t="str">
        <f>'001- CPU Utilization'!D463</f>
        <v>AT</v>
      </c>
      <c r="E463" t="str">
        <f>'001- CPU Utilization'!E463</f>
        <v>Questionnaire Services</v>
      </c>
      <c r="F463" t="str">
        <f>'001- CPU Utilization'!F463</f>
        <v>Physical</v>
      </c>
      <c r="G463">
        <f>'001- CPU Utilization'!G463</f>
        <v>3.21</v>
      </c>
      <c r="H463">
        <f>'001- CPU Utilization'!H463</f>
        <v>0</v>
      </c>
      <c r="I463">
        <f>'001- CPU Utilization'!I463</f>
        <v>23.12</v>
      </c>
      <c r="J463">
        <f>VLOOKUP('000 - Consolidated'!$A463,'002 - Memory Utilization'!$A$2:$I$1012,7)</f>
        <v>77.19</v>
      </c>
      <c r="K463">
        <f>VLOOKUP('000 - Consolidated'!$A463,'002 - Memory Utilization'!$A$2:$I$1012,8)</f>
        <v>1.68</v>
      </c>
      <c r="L463">
        <f>VLOOKUP('000 - Consolidated'!$A463,'002 - Memory Utilization'!$A$2:$I$1012,9)</f>
        <v>80.77</v>
      </c>
      <c r="M463" t="str">
        <f>VLOOKUP('000 - Consolidated'!$A463,'003 - Storage Utilization'!$A$2:$I$1012,2)</f>
        <v>Microsoft Windows Server 2016 Standard</v>
      </c>
      <c r="N463">
        <f>VLOOKUP('000 - Consolidated'!$A463,'003 - Storage Utilization'!$A$2:$I$1012,3)</f>
        <v>7231</v>
      </c>
      <c r="O463">
        <f>VLOOKUP('000 - Consolidated'!$A463,'003 - Storage Utilization'!$A$2:$I$1012,4)</f>
        <v>4154</v>
      </c>
      <c r="P463">
        <f>VLOOKUP('000 - Consolidated'!$A463,'003 - Storage Utilization'!$A$2:$I$1012,5)</f>
        <v>3077</v>
      </c>
      <c r="Q463">
        <f>VLOOKUP('000 - Consolidated'!$A463,'003 - Storage Utilization'!$A$2:$I$1012,6)</f>
        <v>1024</v>
      </c>
      <c r="R463">
        <f>VLOOKUP('000 - Consolidated'!$A463,'003 - Storage Utilization'!$A$2:$I$1012,7)</f>
        <v>2</v>
      </c>
      <c r="S463">
        <f>VLOOKUP('000 - Consolidated'!$A463,'003 - Storage Utilization'!$A$2:$I$1012,8)</f>
        <v>8</v>
      </c>
    </row>
    <row r="464" spans="1:19" x14ac:dyDescent="0.25">
      <c r="A464" t="str">
        <f>'001- CPU Utilization'!A464</f>
        <v>E75L0372</v>
      </c>
      <c r="B464" t="str">
        <f>'001- CPU Utilization'!B464</f>
        <v>E75L0372.lfad.lfnet.se</v>
      </c>
      <c r="C464" t="str">
        <f>'001- CPU Utilization'!C464</f>
        <v>#N/A</v>
      </c>
      <c r="D464" t="str">
        <f>'001- CPU Utilization'!D464</f>
        <v>DEV</v>
      </c>
      <c r="E464" t="str">
        <f>'001- CPU Utilization'!E464</f>
        <v>#N/A</v>
      </c>
      <c r="F464" t="str">
        <f>'001- CPU Utilization'!F464</f>
        <v>Virtual</v>
      </c>
      <c r="G464">
        <f>'001- CPU Utilization'!G464</f>
        <v>8.1199999999999992</v>
      </c>
      <c r="H464">
        <f>'001- CPU Utilization'!H464</f>
        <v>0.75</v>
      </c>
      <c r="I464">
        <f>'001- CPU Utilization'!I464</f>
        <v>100</v>
      </c>
      <c r="J464">
        <f>VLOOKUP('000 - Consolidated'!$A464,'002 - Memory Utilization'!$A$2:$I$1012,7)</f>
        <v>27.21</v>
      </c>
      <c r="K464">
        <f>VLOOKUP('000 - Consolidated'!$A464,'002 - Memory Utilization'!$A$2:$I$1012,8)</f>
        <v>14.51</v>
      </c>
      <c r="L464">
        <f>VLOOKUP('000 - Consolidated'!$A464,'002 - Memory Utilization'!$A$2:$I$1012,9)</f>
        <v>69.239999999999995</v>
      </c>
      <c r="M464" t="str">
        <f>VLOOKUP('000 - Consolidated'!$A464,'003 - Storage Utilization'!$A$2:$I$1012,2)</f>
        <v>Microsoft Windows Server 2016 Standard</v>
      </c>
      <c r="N464">
        <f>VLOOKUP('000 - Consolidated'!$A464,'003 - Storage Utilization'!$A$2:$I$1012,3)</f>
        <v>310</v>
      </c>
      <c r="O464">
        <f>VLOOKUP('000 - Consolidated'!$A464,'003 - Storage Utilization'!$A$2:$I$1012,4)</f>
        <v>267</v>
      </c>
      <c r="P464">
        <f>VLOOKUP('000 - Consolidated'!$A464,'003 - Storage Utilization'!$A$2:$I$1012,5)</f>
        <v>43</v>
      </c>
      <c r="Q464">
        <f>VLOOKUP('000 - Consolidated'!$A464,'003 - Storage Utilization'!$A$2:$I$1012,6)</f>
        <v>16</v>
      </c>
      <c r="R464">
        <f>VLOOKUP('000 - Consolidated'!$A464,'003 - Storage Utilization'!$A$2:$I$1012,7)</f>
        <v>2</v>
      </c>
      <c r="S464">
        <f>VLOOKUP('000 - Consolidated'!$A464,'003 - Storage Utilization'!$A$2:$I$1012,8)</f>
        <v>2</v>
      </c>
    </row>
    <row r="465" spans="1:19" x14ac:dyDescent="0.25">
      <c r="A465" t="str">
        <f>'001- CPU Utilization'!A465</f>
        <v>E75L0373</v>
      </c>
      <c r="B465" t="str">
        <f>'001- CPU Utilization'!B465</f>
        <v>E75L0373.lfad.lfnet.se</v>
      </c>
      <c r="C465" t="str">
        <f>'001- CPU Utilization'!C465</f>
        <v>Robotics</v>
      </c>
      <c r="D465" t="str">
        <f>'001- CPU Utilization'!D465</f>
        <v>DEV</v>
      </c>
      <c r="E465" t="str">
        <f>'001- CPU Utilization'!E465</f>
        <v>RPA.Liv</v>
      </c>
      <c r="F465" t="str">
        <f>'001- CPU Utilization'!F465</f>
        <v>Virtual</v>
      </c>
      <c r="G465">
        <f>'001- CPU Utilization'!G465</f>
        <v>1.24</v>
      </c>
      <c r="H465">
        <f>'001- CPU Utilization'!H465</f>
        <v>0.55000000000000004</v>
      </c>
      <c r="I465">
        <f>'001- CPU Utilization'!I465</f>
        <v>86.8</v>
      </c>
      <c r="J465">
        <f>VLOOKUP('000 - Consolidated'!$A465,'002 - Memory Utilization'!$A$2:$I$1012,7)</f>
        <v>42.09</v>
      </c>
      <c r="K465">
        <f>VLOOKUP('000 - Consolidated'!$A465,'002 - Memory Utilization'!$A$2:$I$1012,8)</f>
        <v>8.6999999999999993</v>
      </c>
      <c r="L465">
        <f>VLOOKUP('000 - Consolidated'!$A465,'002 - Memory Utilization'!$A$2:$I$1012,9)</f>
        <v>56.62</v>
      </c>
      <c r="M465" t="str">
        <f>VLOOKUP('000 - Consolidated'!$A465,'003 - Storage Utilization'!$A$2:$I$1012,2)</f>
        <v>Microsoft Windows Server 2016 Standard</v>
      </c>
      <c r="N465">
        <f>VLOOKUP('000 - Consolidated'!$A465,'003 - Storage Utilization'!$A$2:$I$1012,3)</f>
        <v>560</v>
      </c>
      <c r="O465">
        <f>VLOOKUP('000 - Consolidated'!$A465,'003 - Storage Utilization'!$A$2:$I$1012,4)</f>
        <v>510</v>
      </c>
      <c r="P465">
        <f>VLOOKUP('000 - Consolidated'!$A465,'003 - Storage Utilization'!$A$2:$I$1012,5)</f>
        <v>50</v>
      </c>
      <c r="Q465">
        <f>VLOOKUP('000 - Consolidated'!$A465,'003 - Storage Utilization'!$A$2:$I$1012,6)</f>
        <v>16</v>
      </c>
      <c r="R465">
        <f>VLOOKUP('000 - Consolidated'!$A465,'003 - Storage Utilization'!$A$2:$I$1012,7)</f>
        <v>2</v>
      </c>
      <c r="S465">
        <f>VLOOKUP('000 - Consolidated'!$A465,'003 - Storage Utilization'!$A$2:$I$1012,8)</f>
        <v>2</v>
      </c>
    </row>
    <row r="466" spans="1:19" x14ac:dyDescent="0.25">
      <c r="A466" t="str">
        <f>'001- CPU Utilization'!A466</f>
        <v>E75L0374</v>
      </c>
      <c r="B466" t="str">
        <f>'001- CPU Utilization'!B466</f>
        <v>E75L0374.lfad.lfnet.se</v>
      </c>
      <c r="C466" t="str">
        <f>'001- CPU Utilization'!C466</f>
        <v>Robotics</v>
      </c>
      <c r="D466" t="str">
        <f>'001- CPU Utilization'!D466</f>
        <v>AT</v>
      </c>
      <c r="E466" t="str">
        <f>'001- CPU Utilization'!E466</f>
        <v>RPA.Liv</v>
      </c>
      <c r="F466" t="str">
        <f>'001- CPU Utilization'!F466</f>
        <v>Virtual</v>
      </c>
      <c r="G466">
        <f>'001- CPU Utilization'!G466</f>
        <v>0.86</v>
      </c>
      <c r="H466">
        <f>'001- CPU Utilization'!H466</f>
        <v>0.08</v>
      </c>
      <c r="I466">
        <f>'001- CPU Utilization'!I466</f>
        <v>81.510000000000005</v>
      </c>
      <c r="J466">
        <f>VLOOKUP('000 - Consolidated'!$A466,'002 - Memory Utilization'!$A$2:$I$1012,7)</f>
        <v>8.35</v>
      </c>
      <c r="K466">
        <f>VLOOKUP('000 - Consolidated'!$A466,'002 - Memory Utilization'!$A$2:$I$1012,8)</f>
        <v>4.8600000000000003</v>
      </c>
      <c r="L466">
        <f>VLOOKUP('000 - Consolidated'!$A466,'002 - Memory Utilization'!$A$2:$I$1012,9)</f>
        <v>19.32</v>
      </c>
      <c r="M466" t="str">
        <f>VLOOKUP('000 - Consolidated'!$A466,'003 - Storage Utilization'!$A$2:$I$1012,2)</f>
        <v>Microsoft Windows Server 2012 R2 Standard</v>
      </c>
      <c r="N466">
        <f>VLOOKUP('000 - Consolidated'!$A466,'003 - Storage Utilization'!$A$2:$I$1012,3)</f>
        <v>280</v>
      </c>
      <c r="O466">
        <f>VLOOKUP('000 - Consolidated'!$A466,'003 - Storage Utilization'!$A$2:$I$1012,4)</f>
        <v>210</v>
      </c>
      <c r="P466">
        <f>VLOOKUP('000 - Consolidated'!$A466,'003 - Storage Utilization'!$A$2:$I$1012,5)</f>
        <v>70</v>
      </c>
      <c r="Q466">
        <f>VLOOKUP('000 - Consolidated'!$A466,'003 - Storage Utilization'!$A$2:$I$1012,6)</f>
        <v>16</v>
      </c>
      <c r="R466">
        <f>VLOOKUP('000 - Consolidated'!$A466,'003 - Storage Utilization'!$A$2:$I$1012,7)</f>
        <v>2</v>
      </c>
      <c r="S466">
        <f>VLOOKUP('000 - Consolidated'!$A466,'003 - Storage Utilization'!$A$2:$I$1012,8)</f>
        <v>2</v>
      </c>
    </row>
    <row r="467" spans="1:19" x14ac:dyDescent="0.25">
      <c r="A467" t="str">
        <f>'001- CPU Utilization'!A467</f>
        <v>E75L0376</v>
      </c>
      <c r="B467" t="str">
        <f>'001- CPU Utilization'!B467</f>
        <v>E75L0376.lfad.lfnet.se</v>
      </c>
      <c r="C467" t="str">
        <f>'001- CPU Utilization'!C467</f>
        <v>Robotics</v>
      </c>
      <c r="D467" t="str">
        <f>'001- CPU Utilization'!D467</f>
        <v>PROD</v>
      </c>
      <c r="E467" t="str">
        <f>'001- CPU Utilization'!E467</f>
        <v>RPA.Liv</v>
      </c>
      <c r="F467" t="str">
        <f>'001- CPU Utilization'!F467</f>
        <v>Virtual</v>
      </c>
      <c r="G467">
        <f>'001- CPU Utilization'!G467</f>
        <v>11.21</v>
      </c>
      <c r="H467">
        <f>'001- CPU Utilization'!H467</f>
        <v>0.56999999999999995</v>
      </c>
      <c r="I467">
        <f>'001- CPU Utilization'!I467</f>
        <v>99.18</v>
      </c>
      <c r="J467">
        <f>VLOOKUP('000 - Consolidated'!$A467,'002 - Memory Utilization'!$A$2:$I$1012,7)</f>
        <v>10</v>
      </c>
      <c r="K467">
        <f>VLOOKUP('000 - Consolidated'!$A467,'002 - Memory Utilization'!$A$2:$I$1012,8)</f>
        <v>6.58</v>
      </c>
      <c r="L467">
        <f>VLOOKUP('000 - Consolidated'!$A467,'002 - Memory Utilization'!$A$2:$I$1012,9)</f>
        <v>19.78</v>
      </c>
      <c r="M467" t="str">
        <f>VLOOKUP('000 - Consolidated'!$A467,'003 - Storage Utilization'!$A$2:$I$1012,2)</f>
        <v>Microsoft Windows Server 2016 Standard</v>
      </c>
      <c r="N467">
        <f>VLOOKUP('000 - Consolidated'!$A467,'003 - Storage Utilization'!$A$2:$I$1012,3)</f>
        <v>310</v>
      </c>
      <c r="O467">
        <f>VLOOKUP('000 - Consolidated'!$A467,'003 - Storage Utilization'!$A$2:$I$1012,4)</f>
        <v>275</v>
      </c>
      <c r="P467">
        <f>VLOOKUP('000 - Consolidated'!$A467,'003 - Storage Utilization'!$A$2:$I$1012,5)</f>
        <v>35</v>
      </c>
      <c r="Q467">
        <f>VLOOKUP('000 - Consolidated'!$A467,'003 - Storage Utilization'!$A$2:$I$1012,6)</f>
        <v>16</v>
      </c>
      <c r="R467">
        <f>VLOOKUP('000 - Consolidated'!$A467,'003 - Storage Utilization'!$A$2:$I$1012,7)</f>
        <v>2</v>
      </c>
      <c r="S467">
        <f>VLOOKUP('000 - Consolidated'!$A467,'003 - Storage Utilization'!$A$2:$I$1012,8)</f>
        <v>2</v>
      </c>
    </row>
    <row r="468" spans="1:19" x14ac:dyDescent="0.25">
      <c r="A468" t="str">
        <f>'001- CPU Utilization'!A468</f>
        <v>E75L0377</v>
      </c>
      <c r="B468" t="str">
        <f>'001- CPU Utilization'!B468</f>
        <v>E75L0377.lfad.lfnet.se</v>
      </c>
      <c r="C468" t="str">
        <f>'001- CPU Utilization'!C468</f>
        <v>Robotics</v>
      </c>
      <c r="D468" t="str">
        <f>'001- CPU Utilization'!D468</f>
        <v>PROD</v>
      </c>
      <c r="E468" t="str">
        <f>'001- CPU Utilization'!E468</f>
        <v>RPA.Liv</v>
      </c>
      <c r="F468" t="str">
        <f>'001- CPU Utilization'!F468</f>
        <v>Virtual</v>
      </c>
      <c r="G468">
        <f>'001- CPU Utilization'!G468</f>
        <v>1.56</v>
      </c>
      <c r="H468">
        <f>'001- CPU Utilization'!H468</f>
        <v>0.56999999999999995</v>
      </c>
      <c r="I468">
        <f>'001- CPU Utilization'!I468</f>
        <v>95.11</v>
      </c>
      <c r="J468">
        <f>VLOOKUP('000 - Consolidated'!$A468,'002 - Memory Utilization'!$A$2:$I$1012,7)</f>
        <v>59.47</v>
      </c>
      <c r="K468">
        <f>VLOOKUP('000 - Consolidated'!$A468,'002 - Memory Utilization'!$A$2:$I$1012,8)</f>
        <v>8</v>
      </c>
      <c r="L468">
        <f>VLOOKUP('000 - Consolidated'!$A468,'002 - Memory Utilization'!$A$2:$I$1012,9)</f>
        <v>65</v>
      </c>
      <c r="M468" t="str">
        <f>VLOOKUP('000 - Consolidated'!$A468,'003 - Storage Utilization'!$A$2:$I$1012,2)</f>
        <v>Microsoft Windows Server 2016 Standard</v>
      </c>
      <c r="N468">
        <f>VLOOKUP('000 - Consolidated'!$A468,'003 - Storage Utilization'!$A$2:$I$1012,3)</f>
        <v>560</v>
      </c>
      <c r="O468">
        <f>VLOOKUP('000 - Consolidated'!$A468,'003 - Storage Utilization'!$A$2:$I$1012,4)</f>
        <v>489</v>
      </c>
      <c r="P468">
        <f>VLOOKUP('000 - Consolidated'!$A468,'003 - Storage Utilization'!$A$2:$I$1012,5)</f>
        <v>71</v>
      </c>
      <c r="Q468">
        <f>VLOOKUP('000 - Consolidated'!$A468,'003 - Storage Utilization'!$A$2:$I$1012,6)</f>
        <v>16</v>
      </c>
      <c r="R468">
        <f>VLOOKUP('000 - Consolidated'!$A468,'003 - Storage Utilization'!$A$2:$I$1012,7)</f>
        <v>2</v>
      </c>
      <c r="S468">
        <f>VLOOKUP('000 - Consolidated'!$A468,'003 - Storage Utilization'!$A$2:$I$1012,8)</f>
        <v>2</v>
      </c>
    </row>
    <row r="469" spans="1:19" x14ac:dyDescent="0.25">
      <c r="A469" t="str">
        <f>'001- CPU Utilization'!A469</f>
        <v>E75L0378</v>
      </c>
      <c r="B469" t="str">
        <f>'001- CPU Utilization'!B469</f>
        <v>E75L0378.lfad.lfnet.se</v>
      </c>
      <c r="C469" t="str">
        <f>'001- CPU Utilization'!C469</f>
        <v>#N/A</v>
      </c>
      <c r="D469" t="str">
        <f>'001- CPU Utilization'!D469</f>
        <v>PROD</v>
      </c>
      <c r="E469" t="str">
        <f>'001- CPU Utilization'!E469</f>
        <v>#N/A</v>
      </c>
      <c r="F469" t="str">
        <f>'001- CPU Utilization'!F469</f>
        <v>Virtual</v>
      </c>
      <c r="G469">
        <f>'001- CPU Utilization'!G469</f>
        <v>0.74</v>
      </c>
      <c r="H469">
        <f>'001- CPU Utilization'!H469</f>
        <v>0.35</v>
      </c>
      <c r="I469">
        <f>'001- CPU Utilization'!I469</f>
        <v>81.89</v>
      </c>
      <c r="J469">
        <f>VLOOKUP('000 - Consolidated'!$A469,'002 - Memory Utilization'!$A$2:$I$1012,7)</f>
        <v>7.06</v>
      </c>
      <c r="K469">
        <f>VLOOKUP('000 - Consolidated'!$A469,'002 - Memory Utilization'!$A$2:$I$1012,8)</f>
        <v>4.4400000000000004</v>
      </c>
      <c r="L469">
        <f>VLOOKUP('000 - Consolidated'!$A469,'002 - Memory Utilization'!$A$2:$I$1012,9)</f>
        <v>13.87</v>
      </c>
      <c r="M469" t="str">
        <f>VLOOKUP('000 - Consolidated'!$A469,'003 - Storage Utilization'!$A$2:$I$1012,2)</f>
        <v>Microsoft Windows Server 2016 Standard</v>
      </c>
      <c r="N469">
        <f>VLOOKUP('000 - Consolidated'!$A469,'003 - Storage Utilization'!$A$2:$I$1012,3)</f>
        <v>180</v>
      </c>
      <c r="O469">
        <f>VLOOKUP('000 - Consolidated'!$A469,'003 - Storage Utilization'!$A$2:$I$1012,4)</f>
        <v>145</v>
      </c>
      <c r="P469">
        <f>VLOOKUP('000 - Consolidated'!$A469,'003 - Storage Utilization'!$A$2:$I$1012,5)</f>
        <v>35</v>
      </c>
      <c r="Q469">
        <f>VLOOKUP('000 - Consolidated'!$A469,'003 - Storage Utilization'!$A$2:$I$1012,6)</f>
        <v>32</v>
      </c>
      <c r="R469">
        <f>VLOOKUP('000 - Consolidated'!$A469,'003 - Storage Utilization'!$A$2:$I$1012,7)</f>
        <v>2</v>
      </c>
      <c r="S469">
        <f>VLOOKUP('000 - Consolidated'!$A469,'003 - Storage Utilization'!$A$2:$I$1012,8)</f>
        <v>4</v>
      </c>
    </row>
    <row r="470" spans="1:19" x14ac:dyDescent="0.25">
      <c r="A470" t="str">
        <f>'001- CPU Utilization'!A470</f>
        <v>E75L0379</v>
      </c>
      <c r="B470" t="str">
        <f>'001- CPU Utilization'!B470</f>
        <v>E75L0379.lfad.lfnet.se</v>
      </c>
      <c r="C470" t="str">
        <f>'001- CPU Utilization'!C470</f>
        <v>#N/A</v>
      </c>
      <c r="D470" t="str">
        <f>'001- CPU Utilization'!D470</f>
        <v>PROD</v>
      </c>
      <c r="E470" t="str">
        <f>'001- CPU Utilization'!E470</f>
        <v>#N/A</v>
      </c>
      <c r="F470" t="str">
        <f>'001- CPU Utilization'!F470</f>
        <v>Virtual</v>
      </c>
      <c r="G470">
        <f>'001- CPU Utilization'!G470</f>
        <v>0.7</v>
      </c>
      <c r="H470">
        <f>'001- CPU Utilization'!H470</f>
        <v>0.23</v>
      </c>
      <c r="I470">
        <f>'001- CPU Utilization'!I470</f>
        <v>74.16</v>
      </c>
      <c r="J470">
        <f>VLOOKUP('000 - Consolidated'!$A470,'002 - Memory Utilization'!$A$2:$I$1012,7)</f>
        <v>6</v>
      </c>
      <c r="K470">
        <f>VLOOKUP('000 - Consolidated'!$A470,'002 - Memory Utilization'!$A$2:$I$1012,8)</f>
        <v>3.43</v>
      </c>
      <c r="L470">
        <f>VLOOKUP('000 - Consolidated'!$A470,'002 - Memory Utilization'!$A$2:$I$1012,9)</f>
        <v>15.15</v>
      </c>
      <c r="M470" t="str">
        <f>VLOOKUP('000 - Consolidated'!$A470,'003 - Storage Utilization'!$A$2:$I$1012,2)</f>
        <v>Microsoft Windows Server 2016 Standard</v>
      </c>
      <c r="N470">
        <f>VLOOKUP('000 - Consolidated'!$A470,'003 - Storage Utilization'!$A$2:$I$1012,3)</f>
        <v>180</v>
      </c>
      <c r="O470">
        <f>VLOOKUP('000 - Consolidated'!$A470,'003 - Storage Utilization'!$A$2:$I$1012,4)</f>
        <v>137</v>
      </c>
      <c r="P470">
        <f>VLOOKUP('000 - Consolidated'!$A470,'003 - Storage Utilization'!$A$2:$I$1012,5)</f>
        <v>43</v>
      </c>
      <c r="Q470">
        <f>VLOOKUP('000 - Consolidated'!$A470,'003 - Storage Utilization'!$A$2:$I$1012,6)</f>
        <v>16</v>
      </c>
      <c r="R470">
        <f>VLOOKUP('000 - Consolidated'!$A470,'003 - Storage Utilization'!$A$2:$I$1012,7)</f>
        <v>2</v>
      </c>
      <c r="S470">
        <f>VLOOKUP('000 - Consolidated'!$A470,'003 - Storage Utilization'!$A$2:$I$1012,8)</f>
        <v>4</v>
      </c>
    </row>
    <row r="471" spans="1:19" x14ac:dyDescent="0.25">
      <c r="A471" t="str">
        <f>'001- CPU Utilization'!A471</f>
        <v>E75L0381</v>
      </c>
      <c r="B471" t="str">
        <f>'001- CPU Utilization'!B471</f>
        <v>E75L0381.lfad.lfnet.se</v>
      </c>
      <c r="C471" t="str">
        <f>'001- CPU Utilization'!C471</f>
        <v>#N/A</v>
      </c>
      <c r="D471" t="str">
        <f>'001- CPU Utilization'!D471</f>
        <v>PROD</v>
      </c>
      <c r="E471" t="str">
        <f>'001- CPU Utilization'!E471</f>
        <v>#N/A</v>
      </c>
      <c r="F471" t="str">
        <f>'001- CPU Utilization'!F471</f>
        <v>Virtual</v>
      </c>
      <c r="G471">
        <f>'001- CPU Utilization'!G471</f>
        <v>1.02</v>
      </c>
      <c r="H471">
        <f>'001- CPU Utilization'!H471</f>
        <v>0.27</v>
      </c>
      <c r="I471">
        <f>'001- CPU Utilization'!I471</f>
        <v>37.590000000000003</v>
      </c>
      <c r="J471">
        <f>VLOOKUP('000 - Consolidated'!$A471,'002 - Memory Utilization'!$A$2:$I$1012,7)</f>
        <v>35.840000000000003</v>
      </c>
      <c r="K471">
        <f>VLOOKUP('000 - Consolidated'!$A471,'002 - Memory Utilization'!$A$2:$I$1012,8)</f>
        <v>6.82</v>
      </c>
      <c r="L471">
        <f>VLOOKUP('000 - Consolidated'!$A471,'002 - Memory Utilization'!$A$2:$I$1012,9)</f>
        <v>46.97</v>
      </c>
      <c r="M471" t="str">
        <f>VLOOKUP('000 - Consolidated'!$A471,'003 - Storage Utilization'!$A$2:$I$1012,2)</f>
        <v>Microsoft Windows Server 2016 Standard</v>
      </c>
      <c r="N471">
        <f>VLOOKUP('000 - Consolidated'!$A471,'003 - Storage Utilization'!$A$2:$I$1012,3)</f>
        <v>280</v>
      </c>
      <c r="O471">
        <f>VLOOKUP('000 - Consolidated'!$A471,'003 - Storage Utilization'!$A$2:$I$1012,4)</f>
        <v>221</v>
      </c>
      <c r="P471">
        <f>VLOOKUP('000 - Consolidated'!$A471,'003 - Storage Utilization'!$A$2:$I$1012,5)</f>
        <v>59</v>
      </c>
      <c r="Q471">
        <f>VLOOKUP('000 - Consolidated'!$A471,'003 - Storage Utilization'!$A$2:$I$1012,6)</f>
        <v>16</v>
      </c>
      <c r="R471">
        <f>VLOOKUP('000 - Consolidated'!$A471,'003 - Storage Utilization'!$A$2:$I$1012,7)</f>
        <v>2</v>
      </c>
      <c r="S471">
        <f>VLOOKUP('000 - Consolidated'!$A471,'003 - Storage Utilization'!$A$2:$I$1012,8)</f>
        <v>4</v>
      </c>
    </row>
    <row r="472" spans="1:19" x14ac:dyDescent="0.25">
      <c r="A472" t="str">
        <f>'001- CPU Utilization'!A472</f>
        <v>E75L0382</v>
      </c>
      <c r="B472" t="str">
        <f>'001- CPU Utilization'!B472</f>
        <v>E75L0382.lfad.lfnet.se</v>
      </c>
      <c r="C472" t="str">
        <f>'001- CPU Utilization'!C472</f>
        <v>#N/A</v>
      </c>
      <c r="D472" t="str">
        <f>'001- CPU Utilization'!D472</f>
        <v>DEV</v>
      </c>
      <c r="E472" t="str">
        <f>'001- CPU Utilization'!E472</f>
        <v>#N/A</v>
      </c>
      <c r="F472" t="str">
        <f>'001- CPU Utilization'!F472</f>
        <v>Virtual</v>
      </c>
      <c r="G472">
        <f>'001- CPU Utilization'!G472</f>
        <v>0.44</v>
      </c>
      <c r="H472">
        <f>'001- CPU Utilization'!H472</f>
        <v>0.21</v>
      </c>
      <c r="I472">
        <f>'001- CPU Utilization'!I472</f>
        <v>56.94</v>
      </c>
      <c r="J472">
        <f>VLOOKUP('000 - Consolidated'!$A472,'002 - Memory Utilization'!$A$2:$I$1012,7)</f>
        <v>14.65</v>
      </c>
      <c r="K472">
        <f>VLOOKUP('000 - Consolidated'!$A472,'002 - Memory Utilization'!$A$2:$I$1012,8)</f>
        <v>5.27</v>
      </c>
      <c r="L472">
        <f>VLOOKUP('000 - Consolidated'!$A472,'002 - Memory Utilization'!$A$2:$I$1012,9)</f>
        <v>18.96</v>
      </c>
      <c r="M472" t="str">
        <f>VLOOKUP('000 - Consolidated'!$A472,'003 - Storage Utilization'!$A$2:$I$1012,2)</f>
        <v>Microsoft Windows Server 2012 R2 Standard</v>
      </c>
      <c r="N472">
        <f>VLOOKUP('000 - Consolidated'!$A472,'003 - Storage Utilization'!$A$2:$I$1012,3)</f>
        <v>480</v>
      </c>
      <c r="O472">
        <f>VLOOKUP('000 - Consolidated'!$A472,'003 - Storage Utilization'!$A$2:$I$1012,4)</f>
        <v>418</v>
      </c>
      <c r="P472">
        <f>VLOOKUP('000 - Consolidated'!$A472,'003 - Storage Utilization'!$A$2:$I$1012,5)</f>
        <v>62</v>
      </c>
      <c r="Q472">
        <f>VLOOKUP('000 - Consolidated'!$A472,'003 - Storage Utilization'!$A$2:$I$1012,6)</f>
        <v>16</v>
      </c>
      <c r="R472">
        <f>VLOOKUP('000 - Consolidated'!$A472,'003 - Storage Utilization'!$A$2:$I$1012,7)</f>
        <v>2</v>
      </c>
      <c r="S472">
        <f>VLOOKUP('000 - Consolidated'!$A472,'003 - Storage Utilization'!$A$2:$I$1012,8)</f>
        <v>4</v>
      </c>
    </row>
    <row r="473" spans="1:19" x14ac:dyDescent="0.25">
      <c r="A473" t="str">
        <f>'001- CPU Utilization'!A473</f>
        <v>E75L0383</v>
      </c>
      <c r="B473" t="str">
        <f>'001- CPU Utilization'!B473</f>
        <v>E75L0383.lfad.lfnet.se</v>
      </c>
      <c r="C473" t="str">
        <f>'001- CPU Utilization'!C473</f>
        <v>#N/A</v>
      </c>
      <c r="D473" t="str">
        <f>'001- CPU Utilization'!D473</f>
        <v>DEV</v>
      </c>
      <c r="E473" t="str">
        <f>'001- CPU Utilization'!E473</f>
        <v>#N/A</v>
      </c>
      <c r="F473" t="str">
        <f>'001- CPU Utilization'!F473</f>
        <v>Virtual</v>
      </c>
      <c r="G473">
        <f>'001- CPU Utilization'!G473</f>
        <v>0.37</v>
      </c>
      <c r="H473">
        <f>'001- CPU Utilization'!H473</f>
        <v>0.14000000000000001</v>
      </c>
      <c r="I473">
        <f>'001- CPU Utilization'!I473</f>
        <v>25.72</v>
      </c>
      <c r="J473">
        <f>VLOOKUP('000 - Consolidated'!$A473,'002 - Memory Utilization'!$A$2:$I$1012,7)</f>
        <v>6.87</v>
      </c>
      <c r="K473">
        <f>VLOOKUP('000 - Consolidated'!$A473,'002 - Memory Utilization'!$A$2:$I$1012,8)</f>
        <v>4.0999999999999996</v>
      </c>
      <c r="L473">
        <f>VLOOKUP('000 - Consolidated'!$A473,'002 - Memory Utilization'!$A$2:$I$1012,9)</f>
        <v>12.99</v>
      </c>
      <c r="M473" t="str">
        <f>VLOOKUP('000 - Consolidated'!$A473,'003 - Storage Utilization'!$A$2:$I$1012,2)</f>
        <v>Microsoft Windows Server 2012 R2 Standard</v>
      </c>
      <c r="N473">
        <f>VLOOKUP('000 - Consolidated'!$A473,'003 - Storage Utilization'!$A$2:$I$1012,3)</f>
        <v>90</v>
      </c>
      <c r="O473">
        <f>VLOOKUP('000 - Consolidated'!$A473,'003 - Storage Utilization'!$A$2:$I$1012,4)</f>
        <v>47</v>
      </c>
      <c r="P473">
        <f>VLOOKUP('000 - Consolidated'!$A473,'003 - Storage Utilization'!$A$2:$I$1012,5)</f>
        <v>43</v>
      </c>
      <c r="Q473">
        <f>VLOOKUP('000 - Consolidated'!$A473,'003 - Storage Utilization'!$A$2:$I$1012,6)</f>
        <v>16</v>
      </c>
      <c r="R473">
        <f>VLOOKUP('000 - Consolidated'!$A473,'003 - Storage Utilization'!$A$2:$I$1012,7)</f>
        <v>2</v>
      </c>
      <c r="S473">
        <f>VLOOKUP('000 - Consolidated'!$A473,'003 - Storage Utilization'!$A$2:$I$1012,8)</f>
        <v>4</v>
      </c>
    </row>
    <row r="474" spans="1:19" x14ac:dyDescent="0.25">
      <c r="A474" t="str">
        <f>'001- CPU Utilization'!A474</f>
        <v>E75L0384</v>
      </c>
      <c r="B474" t="str">
        <f>'001- CPU Utilization'!B474</f>
        <v>E75L0384.lfad.lfnet.se</v>
      </c>
      <c r="C474" t="str">
        <f>'001- CPU Utilization'!C474</f>
        <v>#N/A</v>
      </c>
      <c r="D474" t="str">
        <f>'001- CPU Utilization'!D474</f>
        <v>AT</v>
      </c>
      <c r="E474" t="str">
        <f>'001- CPU Utilization'!E474</f>
        <v>#N/A</v>
      </c>
      <c r="F474" t="str">
        <f>'001- CPU Utilization'!F474</f>
        <v>Virtual</v>
      </c>
      <c r="G474">
        <f>'001- CPU Utilization'!G474</f>
        <v>0.42</v>
      </c>
      <c r="H474">
        <f>'001- CPU Utilization'!H474</f>
        <v>0.14000000000000001</v>
      </c>
      <c r="I474">
        <f>'001- CPU Utilization'!I474</f>
        <v>42.98</v>
      </c>
      <c r="J474">
        <f>VLOOKUP('000 - Consolidated'!$A474,'002 - Memory Utilization'!$A$2:$I$1012,7)</f>
        <v>13.67</v>
      </c>
      <c r="K474">
        <f>VLOOKUP('000 - Consolidated'!$A474,'002 - Memory Utilization'!$A$2:$I$1012,8)</f>
        <v>5.45</v>
      </c>
      <c r="L474">
        <f>VLOOKUP('000 - Consolidated'!$A474,'002 - Memory Utilization'!$A$2:$I$1012,9)</f>
        <v>18.27</v>
      </c>
      <c r="M474" t="str">
        <f>VLOOKUP('000 - Consolidated'!$A474,'003 - Storage Utilization'!$A$2:$I$1012,2)</f>
        <v>Microsoft Windows Server 2012 R2 Standard</v>
      </c>
      <c r="N474">
        <f>VLOOKUP('000 - Consolidated'!$A474,'003 - Storage Utilization'!$A$2:$I$1012,3)</f>
        <v>480</v>
      </c>
      <c r="O474">
        <f>VLOOKUP('000 - Consolidated'!$A474,'003 - Storage Utilization'!$A$2:$I$1012,4)</f>
        <v>422</v>
      </c>
      <c r="P474">
        <f>VLOOKUP('000 - Consolidated'!$A474,'003 - Storage Utilization'!$A$2:$I$1012,5)</f>
        <v>58</v>
      </c>
      <c r="Q474">
        <f>VLOOKUP('000 - Consolidated'!$A474,'003 - Storage Utilization'!$A$2:$I$1012,6)</f>
        <v>16</v>
      </c>
      <c r="R474">
        <f>VLOOKUP('000 - Consolidated'!$A474,'003 - Storage Utilization'!$A$2:$I$1012,7)</f>
        <v>2</v>
      </c>
      <c r="S474">
        <f>VLOOKUP('000 - Consolidated'!$A474,'003 - Storage Utilization'!$A$2:$I$1012,8)</f>
        <v>4</v>
      </c>
    </row>
    <row r="475" spans="1:19" x14ac:dyDescent="0.25">
      <c r="A475" t="str">
        <f>'001- CPU Utilization'!A475</f>
        <v>E75L0385</v>
      </c>
      <c r="B475" t="str">
        <f>'001- CPU Utilization'!B475</f>
        <v>E75L0385.lfad.lfnet.se</v>
      </c>
      <c r="C475" t="str">
        <f>'001- CPU Utilization'!C475</f>
        <v>#N/A</v>
      </c>
      <c r="D475" t="str">
        <f>'001- CPU Utilization'!D475</f>
        <v>AT</v>
      </c>
      <c r="E475" t="str">
        <f>'001- CPU Utilization'!E475</f>
        <v>#N/A</v>
      </c>
      <c r="F475" t="str">
        <f>'001- CPU Utilization'!F475</f>
        <v>Virtual</v>
      </c>
      <c r="G475">
        <f>'001- CPU Utilization'!G475</f>
        <v>0.38</v>
      </c>
      <c r="H475">
        <f>'001- CPU Utilization'!H475</f>
        <v>0.18</v>
      </c>
      <c r="I475">
        <f>'001- CPU Utilization'!I475</f>
        <v>19.91</v>
      </c>
      <c r="J475">
        <f>VLOOKUP('000 - Consolidated'!$A475,'002 - Memory Utilization'!$A$2:$I$1012,7)</f>
        <v>8.73</v>
      </c>
      <c r="K475">
        <f>VLOOKUP('000 - Consolidated'!$A475,'002 - Memory Utilization'!$A$2:$I$1012,8)</f>
        <v>4.09</v>
      </c>
      <c r="L475">
        <f>VLOOKUP('000 - Consolidated'!$A475,'002 - Memory Utilization'!$A$2:$I$1012,9)</f>
        <v>16.690000000000001</v>
      </c>
      <c r="M475" t="str">
        <f>VLOOKUP('000 - Consolidated'!$A475,'003 - Storage Utilization'!$A$2:$I$1012,2)</f>
        <v>Microsoft Windows Server 2012 R2 Standard</v>
      </c>
      <c r="N475">
        <f>VLOOKUP('000 - Consolidated'!$A475,'003 - Storage Utilization'!$A$2:$I$1012,3)</f>
        <v>90</v>
      </c>
      <c r="O475">
        <f>VLOOKUP('000 - Consolidated'!$A475,'003 - Storage Utilization'!$A$2:$I$1012,4)</f>
        <v>50</v>
      </c>
      <c r="P475">
        <f>VLOOKUP('000 - Consolidated'!$A475,'003 - Storage Utilization'!$A$2:$I$1012,5)</f>
        <v>40</v>
      </c>
      <c r="Q475">
        <f>VLOOKUP('000 - Consolidated'!$A475,'003 - Storage Utilization'!$A$2:$I$1012,6)</f>
        <v>16</v>
      </c>
      <c r="R475">
        <f>VLOOKUP('000 - Consolidated'!$A475,'003 - Storage Utilization'!$A$2:$I$1012,7)</f>
        <v>2</v>
      </c>
      <c r="S475">
        <f>VLOOKUP('000 - Consolidated'!$A475,'003 - Storage Utilization'!$A$2:$I$1012,8)</f>
        <v>4</v>
      </c>
    </row>
    <row r="476" spans="1:19" x14ac:dyDescent="0.25">
      <c r="A476" t="str">
        <f>'001- CPU Utilization'!A476</f>
        <v>E75L0386</v>
      </c>
      <c r="B476" t="str">
        <f>'001- CPU Utilization'!B476</f>
        <v>E75L0386.lfad.lfnet.se</v>
      </c>
      <c r="C476" t="str">
        <f>'001- CPU Utilization'!C476</f>
        <v>#N/A</v>
      </c>
      <c r="D476" t="str">
        <f>'001- CPU Utilization'!D476</f>
        <v>PROD</v>
      </c>
      <c r="E476" t="str">
        <f>'001- CPU Utilization'!E476</f>
        <v>#N/A</v>
      </c>
      <c r="F476" t="str">
        <f>'001- CPU Utilization'!F476</f>
        <v>Virtual</v>
      </c>
      <c r="G476">
        <f>'001- CPU Utilization'!G476</f>
        <v>0.32</v>
      </c>
      <c r="H476">
        <f>'001- CPU Utilization'!H476</f>
        <v>0.16</v>
      </c>
      <c r="I476">
        <f>'001- CPU Utilization'!I476</f>
        <v>45.05</v>
      </c>
      <c r="J476">
        <f>VLOOKUP('000 - Consolidated'!$A476,'002 - Memory Utilization'!$A$2:$I$1012,7)</f>
        <v>4.7300000000000004</v>
      </c>
      <c r="K476">
        <f>VLOOKUP('000 - Consolidated'!$A476,'002 - Memory Utilization'!$A$2:$I$1012,8)</f>
        <v>3.04</v>
      </c>
      <c r="L476">
        <f>VLOOKUP('000 - Consolidated'!$A476,'002 - Memory Utilization'!$A$2:$I$1012,9)</f>
        <v>7.16</v>
      </c>
      <c r="M476" t="str">
        <f>VLOOKUP('000 - Consolidated'!$A476,'003 - Storage Utilization'!$A$2:$I$1012,2)</f>
        <v>Microsoft Windows Server 2012 R2 Standard</v>
      </c>
      <c r="N476">
        <f>VLOOKUP('000 - Consolidated'!$A476,'003 - Storage Utilization'!$A$2:$I$1012,3)</f>
        <v>90</v>
      </c>
      <c r="O476">
        <f>VLOOKUP('000 - Consolidated'!$A476,'003 - Storage Utilization'!$A$2:$I$1012,4)</f>
        <v>58</v>
      </c>
      <c r="P476">
        <f>VLOOKUP('000 - Consolidated'!$A476,'003 - Storage Utilization'!$A$2:$I$1012,5)</f>
        <v>32</v>
      </c>
      <c r="Q476">
        <f>VLOOKUP('000 - Consolidated'!$A476,'003 - Storage Utilization'!$A$2:$I$1012,6)</f>
        <v>32</v>
      </c>
      <c r="R476">
        <f>VLOOKUP('000 - Consolidated'!$A476,'003 - Storage Utilization'!$A$2:$I$1012,7)</f>
        <v>2</v>
      </c>
      <c r="S476">
        <f>VLOOKUP('000 - Consolidated'!$A476,'003 - Storage Utilization'!$A$2:$I$1012,8)</f>
        <v>4</v>
      </c>
    </row>
    <row r="477" spans="1:19" x14ac:dyDescent="0.25">
      <c r="A477" t="str">
        <f>'001- CPU Utilization'!A477</f>
        <v>E75L0387</v>
      </c>
      <c r="B477" t="str">
        <f>'001- CPU Utilization'!B477</f>
        <v>E75L0387.lfad.lfnet.se</v>
      </c>
      <c r="C477" t="str">
        <f>'001- CPU Utilization'!C477</f>
        <v>#N/A</v>
      </c>
      <c r="D477" t="str">
        <f>'001- CPU Utilization'!D477</f>
        <v>PROD</v>
      </c>
      <c r="E477" t="str">
        <f>'001- CPU Utilization'!E477</f>
        <v>#N/A</v>
      </c>
      <c r="F477" t="str">
        <f>'001- CPU Utilization'!F477</f>
        <v>Virtual</v>
      </c>
      <c r="G477">
        <f>'001- CPU Utilization'!G477</f>
        <v>0.28999999999999998</v>
      </c>
      <c r="H477">
        <f>'001- CPU Utilization'!H477</f>
        <v>0.16</v>
      </c>
      <c r="I477">
        <f>'001- CPU Utilization'!I477</f>
        <v>41.24</v>
      </c>
      <c r="J477">
        <f>VLOOKUP('000 - Consolidated'!$A477,'002 - Memory Utilization'!$A$2:$I$1012,7)</f>
        <v>4.17</v>
      </c>
      <c r="K477">
        <f>VLOOKUP('000 - Consolidated'!$A477,'002 - Memory Utilization'!$A$2:$I$1012,8)</f>
        <v>2.52</v>
      </c>
      <c r="L477">
        <f>VLOOKUP('000 - Consolidated'!$A477,'002 - Memory Utilization'!$A$2:$I$1012,9)</f>
        <v>6.82</v>
      </c>
      <c r="M477" t="str">
        <f>VLOOKUP('000 - Consolidated'!$A477,'003 - Storage Utilization'!$A$2:$I$1012,2)</f>
        <v>Microsoft Windows Server 2012 R2 Standard</v>
      </c>
      <c r="N477">
        <f>VLOOKUP('000 - Consolidated'!$A477,'003 - Storage Utilization'!$A$2:$I$1012,3)</f>
        <v>90</v>
      </c>
      <c r="O477">
        <f>VLOOKUP('000 - Consolidated'!$A477,'003 - Storage Utilization'!$A$2:$I$1012,4)</f>
        <v>58</v>
      </c>
      <c r="P477">
        <f>VLOOKUP('000 - Consolidated'!$A477,'003 - Storage Utilization'!$A$2:$I$1012,5)</f>
        <v>32</v>
      </c>
      <c r="Q477">
        <f>VLOOKUP('000 - Consolidated'!$A477,'003 - Storage Utilization'!$A$2:$I$1012,6)</f>
        <v>32</v>
      </c>
      <c r="R477">
        <f>VLOOKUP('000 - Consolidated'!$A477,'003 - Storage Utilization'!$A$2:$I$1012,7)</f>
        <v>2</v>
      </c>
      <c r="S477">
        <f>VLOOKUP('000 - Consolidated'!$A477,'003 - Storage Utilization'!$A$2:$I$1012,8)</f>
        <v>4</v>
      </c>
    </row>
    <row r="478" spans="1:19" x14ac:dyDescent="0.25">
      <c r="A478" t="str">
        <f>'001- CPU Utilization'!A478</f>
        <v>E75L0388</v>
      </c>
      <c r="B478" t="str">
        <f>'001- CPU Utilization'!B478</f>
        <v>E75L0388.lfad.lfnet.se</v>
      </c>
      <c r="C478" t="str">
        <f>'001- CPU Utilization'!C478</f>
        <v>#N/A</v>
      </c>
      <c r="D478" t="str">
        <f>'001- CPU Utilization'!D478</f>
        <v>PROD</v>
      </c>
      <c r="E478" t="str">
        <f>'001- CPU Utilization'!E478</f>
        <v>#N/A</v>
      </c>
      <c r="F478" t="str">
        <f>'001- CPU Utilization'!F478</f>
        <v>Virtual</v>
      </c>
      <c r="G478">
        <f>'001- CPU Utilization'!G478</f>
        <v>0.8</v>
      </c>
      <c r="H478">
        <f>'001- CPU Utilization'!H478</f>
        <v>0.1</v>
      </c>
      <c r="I478">
        <f>'001- CPU Utilization'!I478</f>
        <v>27.49</v>
      </c>
      <c r="J478">
        <f>VLOOKUP('000 - Consolidated'!$A478,'002 - Memory Utilization'!$A$2:$I$1012,7)</f>
        <v>26.06</v>
      </c>
      <c r="K478">
        <f>VLOOKUP('000 - Consolidated'!$A478,'002 - Memory Utilization'!$A$2:$I$1012,8)</f>
        <v>3.76</v>
      </c>
      <c r="L478">
        <f>VLOOKUP('000 - Consolidated'!$A478,'002 - Memory Utilization'!$A$2:$I$1012,9)</f>
        <v>38.909999999999997</v>
      </c>
      <c r="M478" t="str">
        <f>VLOOKUP('000 - Consolidated'!$A478,'003 - Storage Utilization'!$A$2:$I$1012,2)</f>
        <v>Microsoft Windows Server 2012 R2 Standard</v>
      </c>
      <c r="N478">
        <f>VLOOKUP('000 - Consolidated'!$A478,'003 - Storage Utilization'!$A$2:$I$1012,3)</f>
        <v>680</v>
      </c>
      <c r="O478">
        <f>VLOOKUP('000 - Consolidated'!$A478,'003 - Storage Utilization'!$A$2:$I$1012,4)</f>
        <v>611</v>
      </c>
      <c r="P478">
        <f>VLOOKUP('000 - Consolidated'!$A478,'003 - Storage Utilization'!$A$2:$I$1012,5)</f>
        <v>69</v>
      </c>
      <c r="Q478">
        <f>VLOOKUP('000 - Consolidated'!$A478,'003 - Storage Utilization'!$A$2:$I$1012,6)</f>
        <v>32</v>
      </c>
      <c r="R478">
        <f>VLOOKUP('000 - Consolidated'!$A478,'003 - Storage Utilization'!$A$2:$I$1012,7)</f>
        <v>2</v>
      </c>
      <c r="S478">
        <f>VLOOKUP('000 - Consolidated'!$A478,'003 - Storage Utilization'!$A$2:$I$1012,8)</f>
        <v>4</v>
      </c>
    </row>
    <row r="479" spans="1:19" x14ac:dyDescent="0.25">
      <c r="A479" t="str">
        <f>'001- CPU Utilization'!A479</f>
        <v>E75L0389</v>
      </c>
      <c r="B479" t="str">
        <f>'001- CPU Utilization'!B479</f>
        <v>E75L0389.lfad.lfnet.se</v>
      </c>
      <c r="C479" t="str">
        <f>'001- CPU Utilization'!C479</f>
        <v>#N/A</v>
      </c>
      <c r="D479" t="str">
        <f>'001- CPU Utilization'!D479</f>
        <v>PROD</v>
      </c>
      <c r="E479" t="str">
        <f>'001- CPU Utilization'!E479</f>
        <v>#N/A</v>
      </c>
      <c r="F479" t="str">
        <f>'001- CPU Utilization'!F479</f>
        <v>Virtual</v>
      </c>
      <c r="G479">
        <f>'001- CPU Utilization'!G479</f>
        <v>0.61</v>
      </c>
      <c r="H479">
        <f>'001- CPU Utilization'!H479</f>
        <v>0.31</v>
      </c>
      <c r="I479">
        <f>'001- CPU Utilization'!I479</f>
        <v>22.95</v>
      </c>
      <c r="J479">
        <f>VLOOKUP('000 - Consolidated'!$A479,'002 - Memory Utilization'!$A$2:$I$1012,7)</f>
        <v>9.7200000000000006</v>
      </c>
      <c r="K479">
        <f>VLOOKUP('000 - Consolidated'!$A479,'002 - Memory Utilization'!$A$2:$I$1012,8)</f>
        <v>3.37</v>
      </c>
      <c r="L479">
        <f>VLOOKUP('000 - Consolidated'!$A479,'002 - Memory Utilization'!$A$2:$I$1012,9)</f>
        <v>27.37</v>
      </c>
      <c r="M479" t="str">
        <f>VLOOKUP('000 - Consolidated'!$A479,'003 - Storage Utilization'!$A$2:$I$1012,2)</f>
        <v>Microsoft Windows Server 2012 R2 Standard</v>
      </c>
      <c r="N479">
        <f>VLOOKUP('000 - Consolidated'!$A479,'003 - Storage Utilization'!$A$2:$I$1012,3)</f>
        <v>110</v>
      </c>
      <c r="O479">
        <f>VLOOKUP('000 - Consolidated'!$A479,'003 - Storage Utilization'!$A$2:$I$1012,4)</f>
        <v>58</v>
      </c>
      <c r="P479">
        <f>VLOOKUP('000 - Consolidated'!$A479,'003 - Storage Utilization'!$A$2:$I$1012,5)</f>
        <v>52</v>
      </c>
      <c r="Q479">
        <f>VLOOKUP('000 - Consolidated'!$A479,'003 - Storage Utilization'!$A$2:$I$1012,6)</f>
        <v>32</v>
      </c>
      <c r="R479">
        <f>VLOOKUP('000 - Consolidated'!$A479,'003 - Storage Utilization'!$A$2:$I$1012,7)</f>
        <v>2</v>
      </c>
      <c r="S479">
        <f>VLOOKUP('000 - Consolidated'!$A479,'003 - Storage Utilization'!$A$2:$I$1012,8)</f>
        <v>4</v>
      </c>
    </row>
    <row r="480" spans="1:19" x14ac:dyDescent="0.25">
      <c r="A480" t="str">
        <f>'001- CPU Utilization'!A480</f>
        <v>E75L0422</v>
      </c>
      <c r="B480" t="str">
        <f>'001- CPU Utilization'!B480</f>
        <v>E75L0422.lfad.lfnet.se</v>
      </c>
      <c r="C480" t="str">
        <f>'001- CPU Utilization'!C480</f>
        <v>#N/A</v>
      </c>
      <c r="D480" t="str">
        <f>'001- CPU Utilization'!D480</f>
        <v>ST</v>
      </c>
      <c r="E480" t="str">
        <f>'001- CPU Utilization'!E480</f>
        <v>#N/A</v>
      </c>
      <c r="F480" t="str">
        <f>'001- CPU Utilization'!F480</f>
        <v>Virtual</v>
      </c>
      <c r="G480">
        <f>'001- CPU Utilization'!G480</f>
        <v>2.15</v>
      </c>
      <c r="H480">
        <f>'001- CPU Utilization'!H480</f>
        <v>0.52</v>
      </c>
      <c r="I480">
        <f>'001- CPU Utilization'!I480</f>
        <v>82.64</v>
      </c>
      <c r="J480">
        <f>VLOOKUP('000 - Consolidated'!$A480,'002 - Memory Utilization'!$A$2:$I$1012,7)</f>
        <v>20.61</v>
      </c>
      <c r="K480">
        <f>VLOOKUP('000 - Consolidated'!$A480,'002 - Memory Utilization'!$A$2:$I$1012,8)</f>
        <v>3.94</v>
      </c>
      <c r="L480">
        <f>VLOOKUP('000 - Consolidated'!$A480,'002 - Memory Utilization'!$A$2:$I$1012,9)</f>
        <v>33.82</v>
      </c>
      <c r="M480" t="str">
        <f>VLOOKUP('000 - Consolidated'!$A480,'003 - Storage Utilization'!$A$2:$I$1012,2)</f>
        <v>Microsoft Windows Server 2016 Standard</v>
      </c>
      <c r="N480">
        <f>VLOOKUP('000 - Consolidated'!$A480,'003 - Storage Utilization'!$A$2:$I$1012,3)</f>
        <v>1089</v>
      </c>
      <c r="O480">
        <f>VLOOKUP('000 - Consolidated'!$A480,'003 - Storage Utilization'!$A$2:$I$1012,4)</f>
        <v>985</v>
      </c>
      <c r="P480">
        <f>VLOOKUP('000 - Consolidated'!$A480,'003 - Storage Utilization'!$A$2:$I$1012,5)</f>
        <v>104</v>
      </c>
      <c r="Q480">
        <f>VLOOKUP('000 - Consolidated'!$A480,'003 - Storage Utilization'!$A$2:$I$1012,6)</f>
        <v>32</v>
      </c>
      <c r="R480">
        <f>VLOOKUP('000 - Consolidated'!$A480,'003 - Storage Utilization'!$A$2:$I$1012,7)</f>
        <v>2</v>
      </c>
      <c r="S480">
        <f>VLOOKUP('000 - Consolidated'!$A480,'003 - Storage Utilization'!$A$2:$I$1012,8)</f>
        <v>2</v>
      </c>
    </row>
    <row r="481" spans="1:19" x14ac:dyDescent="0.25">
      <c r="A481" t="str">
        <f>'001- CPU Utilization'!A481</f>
        <v>E75L0424</v>
      </c>
      <c r="B481" t="str">
        <f>'001- CPU Utilization'!B481</f>
        <v>E75L0424.lfad.lfnet.se</v>
      </c>
      <c r="C481" t="str">
        <f>'001- CPU Utilization'!C481</f>
        <v>#N/A</v>
      </c>
      <c r="D481" t="str">
        <f>'001- CPU Utilization'!D481</f>
        <v>PROD</v>
      </c>
      <c r="E481" t="str">
        <f>'001- CPU Utilization'!E481</f>
        <v>#N/A</v>
      </c>
      <c r="F481" t="str">
        <f>'001- CPU Utilization'!F481</f>
        <v>Virtual</v>
      </c>
      <c r="G481">
        <f>'001- CPU Utilization'!G481</f>
        <v>2.08</v>
      </c>
      <c r="H481">
        <f>'001- CPU Utilization'!H481</f>
        <v>0.36</v>
      </c>
      <c r="I481">
        <f>'001- CPU Utilization'!I481</f>
        <v>47.61</v>
      </c>
      <c r="J481">
        <f>VLOOKUP('000 - Consolidated'!$A481,'002 - Memory Utilization'!$A$2:$I$1012,7)</f>
        <v>15.2</v>
      </c>
      <c r="K481">
        <f>VLOOKUP('000 - Consolidated'!$A481,'002 - Memory Utilization'!$A$2:$I$1012,8)</f>
        <v>8.66</v>
      </c>
      <c r="L481">
        <f>VLOOKUP('000 - Consolidated'!$A481,'002 - Memory Utilization'!$A$2:$I$1012,9)</f>
        <v>25.59</v>
      </c>
      <c r="M481" t="str">
        <f>VLOOKUP('000 - Consolidated'!$A481,'003 - Storage Utilization'!$A$2:$I$1012,2)</f>
        <v>Microsoft Windows Server 2012 R2 Standard</v>
      </c>
      <c r="N481">
        <f>VLOOKUP('000 - Consolidated'!$A481,'003 - Storage Utilization'!$A$2:$I$1012,3)</f>
        <v>110</v>
      </c>
      <c r="O481">
        <f>VLOOKUP('000 - Consolidated'!$A481,'003 - Storage Utilization'!$A$2:$I$1012,4)</f>
        <v>56</v>
      </c>
      <c r="P481">
        <f>VLOOKUP('000 - Consolidated'!$A481,'003 - Storage Utilization'!$A$2:$I$1012,5)</f>
        <v>54</v>
      </c>
      <c r="Q481">
        <f>VLOOKUP('000 - Consolidated'!$A481,'003 - Storage Utilization'!$A$2:$I$1012,6)</f>
        <v>8</v>
      </c>
      <c r="R481">
        <f>VLOOKUP('000 - Consolidated'!$A481,'003 - Storage Utilization'!$A$2:$I$1012,7)</f>
        <v>2</v>
      </c>
      <c r="S481">
        <f>VLOOKUP('000 - Consolidated'!$A481,'003 - Storage Utilization'!$A$2:$I$1012,8)</f>
        <v>2</v>
      </c>
    </row>
    <row r="482" spans="1:19" x14ac:dyDescent="0.25">
      <c r="A482" t="str">
        <f>'001- CPU Utilization'!A482</f>
        <v>E75L0425</v>
      </c>
      <c r="B482" t="str">
        <f>'001- CPU Utilization'!B482</f>
        <v>E75L0425.lfad.lfnet.se</v>
      </c>
      <c r="C482" t="str">
        <f>'001- CPU Utilization'!C482</f>
        <v>#N/A</v>
      </c>
      <c r="D482" t="str">
        <f>'001- CPU Utilization'!D482</f>
        <v>PROD</v>
      </c>
      <c r="E482" t="str">
        <f>'001- CPU Utilization'!E482</f>
        <v>#N/A</v>
      </c>
      <c r="F482" t="str">
        <f>'001- CPU Utilization'!F482</f>
        <v>Virtual</v>
      </c>
      <c r="G482">
        <f>'001- CPU Utilization'!G482</f>
        <v>3.27</v>
      </c>
      <c r="H482">
        <f>'001- CPU Utilization'!H482</f>
        <v>0.35</v>
      </c>
      <c r="I482">
        <f>'001- CPU Utilization'!I482</f>
        <v>84.52</v>
      </c>
      <c r="J482">
        <f>VLOOKUP('000 - Consolidated'!$A482,'002 - Memory Utilization'!$A$2:$I$1012,7)</f>
        <v>19.2</v>
      </c>
      <c r="K482">
        <f>VLOOKUP('000 - Consolidated'!$A482,'002 - Memory Utilization'!$A$2:$I$1012,8)</f>
        <v>10.36</v>
      </c>
      <c r="L482">
        <f>VLOOKUP('000 - Consolidated'!$A482,'002 - Memory Utilization'!$A$2:$I$1012,9)</f>
        <v>35.22</v>
      </c>
      <c r="M482" t="str">
        <f>VLOOKUP('000 - Consolidated'!$A482,'003 - Storage Utilization'!$A$2:$I$1012,2)</f>
        <v>Microsoft Windows Server 2012 R2 Standard</v>
      </c>
      <c r="N482">
        <f>VLOOKUP('000 - Consolidated'!$A482,'003 - Storage Utilization'!$A$2:$I$1012,3)</f>
        <v>110</v>
      </c>
      <c r="O482">
        <f>VLOOKUP('000 - Consolidated'!$A482,'003 - Storage Utilization'!$A$2:$I$1012,4)</f>
        <v>73</v>
      </c>
      <c r="P482">
        <f>VLOOKUP('000 - Consolidated'!$A482,'003 - Storage Utilization'!$A$2:$I$1012,5)</f>
        <v>37</v>
      </c>
      <c r="Q482">
        <f>VLOOKUP('000 - Consolidated'!$A482,'003 - Storage Utilization'!$A$2:$I$1012,6)</f>
        <v>8</v>
      </c>
      <c r="R482">
        <f>VLOOKUP('000 - Consolidated'!$A482,'003 - Storage Utilization'!$A$2:$I$1012,7)</f>
        <v>2</v>
      </c>
      <c r="S482">
        <f>VLOOKUP('000 - Consolidated'!$A482,'003 - Storage Utilization'!$A$2:$I$1012,8)</f>
        <v>2</v>
      </c>
    </row>
    <row r="483" spans="1:19" x14ac:dyDescent="0.25">
      <c r="A483" t="str">
        <f>'001- CPU Utilization'!A483</f>
        <v>E75L0426</v>
      </c>
      <c r="B483" t="str">
        <f>'001- CPU Utilization'!B483</f>
        <v>E75L0426.lfad.lfnet.se</v>
      </c>
      <c r="C483" t="str">
        <f>'001- CPU Utilization'!C483</f>
        <v>#N/A</v>
      </c>
      <c r="D483" t="str">
        <f>'001- CPU Utilization'!D483</f>
        <v>PROD</v>
      </c>
      <c r="E483" t="str">
        <f>'001- CPU Utilization'!E483</f>
        <v>#N/A</v>
      </c>
      <c r="F483" t="str">
        <f>'001- CPU Utilization'!F483</f>
        <v>Virtual</v>
      </c>
      <c r="G483">
        <f>'001- CPU Utilization'!G483</f>
        <v>1.1499999999999999</v>
      </c>
      <c r="H483">
        <f>'001- CPU Utilization'!H483</f>
        <v>0.39</v>
      </c>
      <c r="I483">
        <f>'001- CPU Utilization'!I483</f>
        <v>99.44</v>
      </c>
      <c r="J483">
        <f>VLOOKUP('000 - Consolidated'!$A483,'002 - Memory Utilization'!$A$2:$I$1012,7)</f>
        <v>23.91</v>
      </c>
      <c r="K483">
        <f>VLOOKUP('000 - Consolidated'!$A483,'002 - Memory Utilization'!$A$2:$I$1012,8)</f>
        <v>13.68</v>
      </c>
      <c r="L483">
        <f>VLOOKUP('000 - Consolidated'!$A483,'002 - Memory Utilization'!$A$2:$I$1012,9)</f>
        <v>50.5</v>
      </c>
      <c r="M483" t="str">
        <f>VLOOKUP('000 - Consolidated'!$A483,'003 - Storage Utilization'!$A$2:$I$1012,2)</f>
        <v>Microsoft Windows Server 2012 R2 Standard</v>
      </c>
      <c r="N483">
        <f>VLOOKUP('000 - Consolidated'!$A483,'003 - Storage Utilization'!$A$2:$I$1012,3)</f>
        <v>110</v>
      </c>
      <c r="O483">
        <f>VLOOKUP('000 - Consolidated'!$A483,'003 - Storage Utilization'!$A$2:$I$1012,4)</f>
        <v>78</v>
      </c>
      <c r="P483">
        <f>VLOOKUP('000 - Consolidated'!$A483,'003 - Storage Utilization'!$A$2:$I$1012,5)</f>
        <v>32</v>
      </c>
      <c r="Q483">
        <f>VLOOKUP('000 - Consolidated'!$A483,'003 - Storage Utilization'!$A$2:$I$1012,6)</f>
        <v>8</v>
      </c>
      <c r="R483">
        <f>VLOOKUP('000 - Consolidated'!$A483,'003 - Storage Utilization'!$A$2:$I$1012,7)</f>
        <v>2</v>
      </c>
      <c r="S483">
        <f>VLOOKUP('000 - Consolidated'!$A483,'003 - Storage Utilization'!$A$2:$I$1012,8)</f>
        <v>2</v>
      </c>
    </row>
    <row r="484" spans="1:19" x14ac:dyDescent="0.25">
      <c r="A484" t="str">
        <f>'001- CPU Utilization'!A484</f>
        <v>E75L0427</v>
      </c>
      <c r="B484" t="str">
        <f>'001- CPU Utilization'!B484</f>
        <v>E75L0427.lfad.lfnet.se</v>
      </c>
      <c r="C484" t="str">
        <f>'001- CPU Utilization'!C484</f>
        <v>#N/A</v>
      </c>
      <c r="D484" t="str">
        <f>'001- CPU Utilization'!D484</f>
        <v>PROD</v>
      </c>
      <c r="E484" t="str">
        <f>'001- CPU Utilization'!E484</f>
        <v>#N/A</v>
      </c>
      <c r="F484" t="str">
        <f>'001- CPU Utilization'!F484</f>
        <v>Virtual</v>
      </c>
      <c r="G484">
        <f>'001- CPU Utilization'!G484</f>
        <v>5.56</v>
      </c>
      <c r="H484">
        <f>'001- CPU Utilization'!H484</f>
        <v>0.5</v>
      </c>
      <c r="I484">
        <f>'001- CPU Utilization'!I484</f>
        <v>85.39</v>
      </c>
      <c r="J484">
        <f>VLOOKUP('000 - Consolidated'!$A484,'002 - Memory Utilization'!$A$2:$I$1012,7)</f>
        <v>55.44</v>
      </c>
      <c r="K484">
        <f>VLOOKUP('000 - Consolidated'!$A484,'002 - Memory Utilization'!$A$2:$I$1012,8)</f>
        <v>12.11</v>
      </c>
      <c r="L484">
        <f>VLOOKUP('000 - Consolidated'!$A484,'002 - Memory Utilization'!$A$2:$I$1012,9)</f>
        <v>60.86</v>
      </c>
      <c r="M484" t="str">
        <f>VLOOKUP('000 - Consolidated'!$A484,'003 - Storage Utilization'!$A$2:$I$1012,2)</f>
        <v>Microsoft Windows Server 2012 R2 Standard</v>
      </c>
      <c r="N484">
        <f>VLOOKUP('000 - Consolidated'!$A484,'003 - Storage Utilization'!$A$2:$I$1012,3)</f>
        <v>460</v>
      </c>
      <c r="O484">
        <f>VLOOKUP('000 - Consolidated'!$A484,'003 - Storage Utilization'!$A$2:$I$1012,4)</f>
        <v>162</v>
      </c>
      <c r="P484">
        <f>VLOOKUP('000 - Consolidated'!$A484,'003 - Storage Utilization'!$A$2:$I$1012,5)</f>
        <v>298</v>
      </c>
      <c r="Q484">
        <f>VLOOKUP('000 - Consolidated'!$A484,'003 - Storage Utilization'!$A$2:$I$1012,6)</f>
        <v>16</v>
      </c>
      <c r="R484">
        <f>VLOOKUP('000 - Consolidated'!$A484,'003 - Storage Utilization'!$A$2:$I$1012,7)</f>
        <v>2</v>
      </c>
      <c r="S484">
        <f>VLOOKUP('000 - Consolidated'!$A484,'003 - Storage Utilization'!$A$2:$I$1012,8)</f>
        <v>2</v>
      </c>
    </row>
    <row r="485" spans="1:19" x14ac:dyDescent="0.25">
      <c r="A485" t="str">
        <f>'001- CPU Utilization'!A485</f>
        <v>E75L0428</v>
      </c>
      <c r="B485" t="str">
        <f>'001- CPU Utilization'!B485</f>
        <v>E75L0428</v>
      </c>
      <c r="C485" t="str">
        <f>'001- CPU Utilization'!C485</f>
        <v>#N/A</v>
      </c>
      <c r="D485" t="str">
        <f>'001- CPU Utilization'!D485</f>
        <v>PROD</v>
      </c>
      <c r="E485" t="str">
        <f>'001- CPU Utilization'!E485</f>
        <v>#N/A</v>
      </c>
      <c r="F485" t="str">
        <f>'001- CPU Utilization'!F485</f>
        <v>Virtual</v>
      </c>
      <c r="G485">
        <f>'001- CPU Utilization'!G485</f>
        <v>1</v>
      </c>
      <c r="H485">
        <f>'001- CPU Utilization'!H485</f>
        <v>0.59</v>
      </c>
      <c r="I485">
        <f>'001- CPU Utilization'!I485</f>
        <v>97.01</v>
      </c>
      <c r="J485">
        <f>VLOOKUP('000 - Consolidated'!$A485,'002 - Memory Utilization'!$A$2:$I$1012,7)</f>
        <v>7.86</v>
      </c>
      <c r="K485">
        <f>VLOOKUP('000 - Consolidated'!$A485,'002 - Memory Utilization'!$A$2:$I$1012,8)</f>
        <v>6.36</v>
      </c>
      <c r="L485">
        <f>VLOOKUP('000 - Consolidated'!$A485,'002 - Memory Utilization'!$A$2:$I$1012,9)</f>
        <v>13.44</v>
      </c>
      <c r="M485" t="str">
        <f>VLOOKUP('000 - Consolidated'!$A485,'003 - Storage Utilization'!$A$2:$I$1012,2)</f>
        <v>Microsoft Windows Server 2012 R2 Standard</v>
      </c>
      <c r="N485">
        <f>VLOOKUP('000 - Consolidated'!$A485,'003 - Storage Utilization'!$A$2:$I$1012,3)</f>
        <v>110</v>
      </c>
      <c r="O485">
        <f>VLOOKUP('000 - Consolidated'!$A485,'003 - Storage Utilization'!$A$2:$I$1012,4)</f>
        <v>85</v>
      </c>
      <c r="P485">
        <f>VLOOKUP('000 - Consolidated'!$A485,'003 - Storage Utilization'!$A$2:$I$1012,5)</f>
        <v>25</v>
      </c>
      <c r="Q485">
        <f>VLOOKUP('000 - Consolidated'!$A485,'003 - Storage Utilization'!$A$2:$I$1012,6)</f>
        <v>8</v>
      </c>
      <c r="R485">
        <f>VLOOKUP('000 - Consolidated'!$A485,'003 - Storage Utilization'!$A$2:$I$1012,7)</f>
        <v>1</v>
      </c>
      <c r="S485">
        <f>VLOOKUP('000 - Consolidated'!$A485,'003 - Storage Utilization'!$A$2:$I$1012,8)</f>
        <v>2</v>
      </c>
    </row>
    <row r="486" spans="1:19" x14ac:dyDescent="0.25">
      <c r="A486" t="str">
        <f>'001- CPU Utilization'!A486</f>
        <v>e75l0432</v>
      </c>
      <c r="B486" t="str">
        <f>'001- CPU Utilization'!B486</f>
        <v>E75L0432.lfad.lfnet.se</v>
      </c>
      <c r="C486" t="str">
        <f>'001- CPU Utilization'!C486</f>
        <v>#N/A</v>
      </c>
      <c r="D486" t="str">
        <f>'001- CPU Utilization'!D486</f>
        <v>PROD</v>
      </c>
      <c r="E486" t="str">
        <f>'001- CPU Utilization'!E486</f>
        <v>#N/A</v>
      </c>
      <c r="F486" t="str">
        <f>'001- CPU Utilization'!F486</f>
        <v>Virtual</v>
      </c>
      <c r="G486">
        <f>'001- CPU Utilization'!G486</f>
        <v>0.91</v>
      </c>
      <c r="H486">
        <f>'001- CPU Utilization'!H486</f>
        <v>0.45</v>
      </c>
      <c r="I486">
        <f>'001- CPU Utilization'!I486</f>
        <v>64.27</v>
      </c>
      <c r="J486">
        <f>VLOOKUP('000 - Consolidated'!$A486,'002 - Memory Utilization'!$A$2:$I$1012,7)</f>
        <v>6.74</v>
      </c>
      <c r="K486">
        <f>VLOOKUP('000 - Consolidated'!$A486,'002 - Memory Utilization'!$A$2:$I$1012,8)</f>
        <v>3.92</v>
      </c>
      <c r="L486">
        <f>VLOOKUP('000 - Consolidated'!$A486,'002 - Memory Utilization'!$A$2:$I$1012,9)</f>
        <v>13.76</v>
      </c>
      <c r="M486" t="str">
        <f>VLOOKUP('000 - Consolidated'!$A486,'003 - Storage Utilization'!$A$2:$I$1012,2)</f>
        <v>Microsoft Windows Server 2016 Standard</v>
      </c>
      <c r="N486">
        <f>VLOOKUP('000 - Consolidated'!$A486,'003 - Storage Utilization'!$A$2:$I$1012,3)</f>
        <v>510</v>
      </c>
      <c r="O486">
        <f>VLOOKUP('000 - Consolidated'!$A486,'003 - Storage Utilization'!$A$2:$I$1012,4)</f>
        <v>478</v>
      </c>
      <c r="P486">
        <f>VLOOKUP('000 - Consolidated'!$A486,'003 - Storage Utilization'!$A$2:$I$1012,5)</f>
        <v>32</v>
      </c>
      <c r="Q486">
        <f>VLOOKUP('000 - Consolidated'!$A486,'003 - Storage Utilization'!$A$2:$I$1012,6)</f>
        <v>16</v>
      </c>
      <c r="R486">
        <f>VLOOKUP('000 - Consolidated'!$A486,'003 - Storage Utilization'!$A$2:$I$1012,7)</f>
        <v>2</v>
      </c>
      <c r="S486">
        <f>VLOOKUP('000 - Consolidated'!$A486,'003 - Storage Utilization'!$A$2:$I$1012,8)</f>
        <v>2</v>
      </c>
    </row>
    <row r="487" spans="1:19" x14ac:dyDescent="0.25">
      <c r="A487" t="str">
        <f>'001- CPU Utilization'!A487</f>
        <v>E75L0433</v>
      </c>
      <c r="B487" t="str">
        <f>'001- CPU Utilization'!B487</f>
        <v>E75L0433.lfad.lfnet.se</v>
      </c>
      <c r="C487" t="str">
        <f>'001- CPU Utilization'!C487</f>
        <v>#N/A</v>
      </c>
      <c r="D487" t="str">
        <f>'001- CPU Utilization'!D487</f>
        <v>ST</v>
      </c>
      <c r="E487" t="str">
        <f>'001- CPU Utilization'!E487</f>
        <v>#N/A</v>
      </c>
      <c r="F487" t="str">
        <f>'001- CPU Utilization'!F487</f>
        <v>Virtual</v>
      </c>
      <c r="G487">
        <f>'001- CPU Utilization'!G487</f>
        <v>1.42</v>
      </c>
      <c r="H487">
        <f>'001- CPU Utilization'!H487</f>
        <v>0.44</v>
      </c>
      <c r="I487">
        <f>'001- CPU Utilization'!I487</f>
        <v>91.85</v>
      </c>
      <c r="J487">
        <f>VLOOKUP('000 - Consolidated'!$A487,'002 - Memory Utilization'!$A$2:$I$1012,7)</f>
        <v>16.38</v>
      </c>
      <c r="K487">
        <f>VLOOKUP('000 - Consolidated'!$A487,'002 - Memory Utilization'!$A$2:$I$1012,8)</f>
        <v>3.92</v>
      </c>
      <c r="L487">
        <f>VLOOKUP('000 - Consolidated'!$A487,'002 - Memory Utilization'!$A$2:$I$1012,9)</f>
        <v>26.02</v>
      </c>
      <c r="M487" t="str">
        <f>VLOOKUP('000 - Consolidated'!$A487,'003 - Storage Utilization'!$A$2:$I$1012,2)</f>
        <v>Microsoft Windows Server 2016 Standard</v>
      </c>
      <c r="N487">
        <f>VLOOKUP('000 - Consolidated'!$A487,'003 - Storage Utilization'!$A$2:$I$1012,3)</f>
        <v>510</v>
      </c>
      <c r="O487">
        <f>VLOOKUP('000 - Consolidated'!$A487,'003 - Storage Utilization'!$A$2:$I$1012,4)</f>
        <v>468</v>
      </c>
      <c r="P487">
        <f>VLOOKUP('000 - Consolidated'!$A487,'003 - Storage Utilization'!$A$2:$I$1012,5)</f>
        <v>42</v>
      </c>
      <c r="Q487">
        <f>VLOOKUP('000 - Consolidated'!$A487,'003 - Storage Utilization'!$A$2:$I$1012,6)</f>
        <v>16</v>
      </c>
      <c r="R487">
        <f>VLOOKUP('000 - Consolidated'!$A487,'003 - Storage Utilization'!$A$2:$I$1012,7)</f>
        <v>2</v>
      </c>
      <c r="S487">
        <f>VLOOKUP('000 - Consolidated'!$A487,'003 - Storage Utilization'!$A$2:$I$1012,8)</f>
        <v>2</v>
      </c>
    </row>
    <row r="488" spans="1:19" x14ac:dyDescent="0.25">
      <c r="A488" t="str">
        <f>'001- CPU Utilization'!A488</f>
        <v>E75L0434</v>
      </c>
      <c r="B488" t="str">
        <f>'001- CPU Utilization'!B488</f>
        <v>E75L0434.lfad.lfnet.se</v>
      </c>
      <c r="C488" t="str">
        <f>'001- CPU Utilization'!C488</f>
        <v>#N/A</v>
      </c>
      <c r="D488" t="str">
        <f>'001- CPU Utilization'!D488</f>
        <v>AT</v>
      </c>
      <c r="E488" t="str">
        <f>'001- CPU Utilization'!E488</f>
        <v>#N/A</v>
      </c>
      <c r="F488" t="str">
        <f>'001- CPU Utilization'!F488</f>
        <v>Virtual</v>
      </c>
      <c r="G488">
        <f>'001- CPU Utilization'!G488</f>
        <v>2.27</v>
      </c>
      <c r="H488">
        <f>'001- CPU Utilization'!H488</f>
        <v>0.93</v>
      </c>
      <c r="I488">
        <f>'001- CPU Utilization'!I488</f>
        <v>78.12</v>
      </c>
      <c r="J488">
        <f>VLOOKUP('000 - Consolidated'!$A488,'002 - Memory Utilization'!$A$2:$I$1012,7)</f>
        <v>36.18</v>
      </c>
      <c r="K488">
        <f>VLOOKUP('000 - Consolidated'!$A488,'002 - Memory Utilization'!$A$2:$I$1012,8)</f>
        <v>5.48</v>
      </c>
      <c r="L488">
        <f>VLOOKUP('000 - Consolidated'!$A488,'002 - Memory Utilization'!$A$2:$I$1012,9)</f>
        <v>44.53</v>
      </c>
      <c r="M488" t="str">
        <f>VLOOKUP('000 - Consolidated'!$A488,'003 - Storage Utilization'!$A$2:$I$1012,2)</f>
        <v>Microsoft Windows Server 2016 Standard</v>
      </c>
      <c r="N488">
        <f>VLOOKUP('000 - Consolidated'!$A488,'003 - Storage Utilization'!$A$2:$I$1012,3)</f>
        <v>120</v>
      </c>
      <c r="O488">
        <f>VLOOKUP('000 - Consolidated'!$A488,'003 - Storage Utilization'!$A$2:$I$1012,4)</f>
        <v>82</v>
      </c>
      <c r="P488">
        <f>VLOOKUP('000 - Consolidated'!$A488,'003 - Storage Utilization'!$A$2:$I$1012,5)</f>
        <v>38</v>
      </c>
      <c r="Q488">
        <f>VLOOKUP('000 - Consolidated'!$A488,'003 - Storage Utilization'!$A$2:$I$1012,6)</f>
        <v>16</v>
      </c>
      <c r="R488">
        <f>VLOOKUP('000 - Consolidated'!$A488,'003 - Storage Utilization'!$A$2:$I$1012,7)</f>
        <v>1</v>
      </c>
      <c r="S488">
        <f>VLOOKUP('000 - Consolidated'!$A488,'003 - Storage Utilization'!$A$2:$I$1012,8)</f>
        <v>2</v>
      </c>
    </row>
    <row r="489" spans="1:19" x14ac:dyDescent="0.25">
      <c r="A489" t="str">
        <f>'001- CPU Utilization'!A489</f>
        <v>E75L0436</v>
      </c>
      <c r="B489" t="str">
        <f>'001- CPU Utilization'!B489</f>
        <v>E75L0436.lfad.lfnet.se</v>
      </c>
      <c r="C489" t="str">
        <f>'001- CPU Utilization'!C489</f>
        <v>#N/A</v>
      </c>
      <c r="D489" t="str">
        <f>'001- CPU Utilization'!D489</f>
        <v>AT</v>
      </c>
      <c r="E489" t="str">
        <f>'001- CPU Utilization'!E489</f>
        <v>#N/A</v>
      </c>
      <c r="F489" t="str">
        <f>'001- CPU Utilization'!F489</f>
        <v>Virtual</v>
      </c>
      <c r="G489">
        <f>'001- CPU Utilization'!G489</f>
        <v>3.48</v>
      </c>
      <c r="H489">
        <f>'001- CPU Utilization'!H489</f>
        <v>1.22</v>
      </c>
      <c r="I489">
        <f>'001- CPU Utilization'!I489</f>
        <v>88.21</v>
      </c>
      <c r="J489">
        <f>VLOOKUP('000 - Consolidated'!$A489,'002 - Memory Utilization'!$A$2:$I$1012,7)</f>
        <v>27.44</v>
      </c>
      <c r="K489">
        <f>VLOOKUP('000 - Consolidated'!$A489,'002 - Memory Utilization'!$A$2:$I$1012,8)</f>
        <v>11.52</v>
      </c>
      <c r="L489">
        <f>VLOOKUP('000 - Consolidated'!$A489,'002 - Memory Utilization'!$A$2:$I$1012,9)</f>
        <v>52.26</v>
      </c>
      <c r="M489" t="str">
        <f>VLOOKUP('000 - Consolidated'!$A489,'003 - Storage Utilization'!$A$2:$I$1012,2)</f>
        <v>Microsoft Windows Server 2012 R2 Standard</v>
      </c>
      <c r="N489">
        <f>VLOOKUP('000 - Consolidated'!$A489,'003 - Storage Utilization'!$A$2:$I$1012,3)</f>
        <v>790</v>
      </c>
      <c r="O489">
        <f>VLOOKUP('000 - Consolidated'!$A489,'003 - Storage Utilization'!$A$2:$I$1012,4)</f>
        <v>391</v>
      </c>
      <c r="P489">
        <f>VLOOKUP('000 - Consolidated'!$A489,'003 - Storage Utilization'!$A$2:$I$1012,5)</f>
        <v>399</v>
      </c>
      <c r="Q489">
        <f>VLOOKUP('000 - Consolidated'!$A489,'003 - Storage Utilization'!$A$2:$I$1012,6)</f>
        <v>384</v>
      </c>
      <c r="R489">
        <f>VLOOKUP('000 - Consolidated'!$A489,'003 - Storage Utilization'!$A$2:$I$1012,7)</f>
        <v>2</v>
      </c>
      <c r="S489">
        <f>VLOOKUP('000 - Consolidated'!$A489,'003 - Storage Utilization'!$A$2:$I$1012,8)</f>
        <v>8</v>
      </c>
    </row>
    <row r="490" spans="1:19" x14ac:dyDescent="0.25">
      <c r="A490" t="str">
        <f>'001- CPU Utilization'!A490</f>
        <v>E75L0437</v>
      </c>
      <c r="B490" t="str">
        <f>'001- CPU Utilization'!B490</f>
        <v>E75L0437</v>
      </c>
      <c r="C490" t="str">
        <f>'001- CPU Utilization'!C490</f>
        <v>#N/A</v>
      </c>
      <c r="D490" t="str">
        <f>'001- CPU Utilization'!D490</f>
        <v>AT</v>
      </c>
      <c r="E490" t="str">
        <f>'001- CPU Utilization'!E490</f>
        <v>#N/A</v>
      </c>
      <c r="F490" t="str">
        <f>'001- CPU Utilization'!F490</f>
        <v>Virtual</v>
      </c>
      <c r="G490">
        <f>'001- CPU Utilization'!G490</f>
        <v>1.21</v>
      </c>
      <c r="H490">
        <f>'001- CPU Utilization'!H490</f>
        <v>0.69</v>
      </c>
      <c r="I490">
        <f>'001- CPU Utilization'!I490</f>
        <v>56.75</v>
      </c>
      <c r="J490">
        <f>VLOOKUP('000 - Consolidated'!$A490,'002 - Memory Utilization'!$A$2:$I$1012,7)</f>
        <v>16.27</v>
      </c>
      <c r="K490">
        <f>VLOOKUP('000 - Consolidated'!$A490,'002 - Memory Utilization'!$A$2:$I$1012,8)</f>
        <v>8.15</v>
      </c>
      <c r="L490">
        <f>VLOOKUP('000 - Consolidated'!$A490,'002 - Memory Utilization'!$A$2:$I$1012,9)</f>
        <v>27.45</v>
      </c>
      <c r="M490" t="str">
        <f>VLOOKUP('000 - Consolidated'!$A490,'003 - Storage Utilization'!$A$2:$I$1012,2)</f>
        <v>Microsoft Windows Server 2012 R2 Standard</v>
      </c>
      <c r="N490">
        <f>VLOOKUP('000 - Consolidated'!$A490,'003 - Storage Utilization'!$A$2:$I$1012,3)</f>
        <v>80</v>
      </c>
      <c r="O490">
        <f>VLOOKUP('000 - Consolidated'!$A490,'003 - Storage Utilization'!$A$2:$I$1012,4)</f>
        <v>61</v>
      </c>
      <c r="P490">
        <f>VLOOKUP('000 - Consolidated'!$A490,'003 - Storage Utilization'!$A$2:$I$1012,5)</f>
        <v>19</v>
      </c>
      <c r="Q490">
        <f>VLOOKUP('000 - Consolidated'!$A490,'003 - Storage Utilization'!$A$2:$I$1012,6)</f>
        <v>8</v>
      </c>
      <c r="R490">
        <f>VLOOKUP('000 - Consolidated'!$A490,'003 - Storage Utilization'!$A$2:$I$1012,7)</f>
        <v>1</v>
      </c>
      <c r="S490">
        <f>VLOOKUP('000 - Consolidated'!$A490,'003 - Storage Utilization'!$A$2:$I$1012,8)</f>
        <v>2</v>
      </c>
    </row>
    <row r="491" spans="1:19" x14ac:dyDescent="0.25">
      <c r="A491" t="str">
        <f>'001- CPU Utilization'!A491</f>
        <v>E75L0438</v>
      </c>
      <c r="B491" t="str">
        <f>'001- CPU Utilization'!B491</f>
        <v>E75L0438.lfad.lfnet.se</v>
      </c>
      <c r="C491" t="str">
        <f>'001- CPU Utilization'!C491</f>
        <v>#N/A</v>
      </c>
      <c r="D491" t="str">
        <f>'001- CPU Utilization'!D491</f>
        <v>AT</v>
      </c>
      <c r="E491" t="str">
        <f>'001- CPU Utilization'!E491</f>
        <v>#N/A</v>
      </c>
      <c r="F491" t="str">
        <f>'001- CPU Utilization'!F491</f>
        <v>Virtual</v>
      </c>
      <c r="G491">
        <f>'001- CPU Utilization'!G491</f>
        <v>1.2</v>
      </c>
      <c r="H491">
        <f>'001- CPU Utilization'!H491</f>
        <v>0.72</v>
      </c>
      <c r="I491">
        <f>'001- CPU Utilization'!I491</f>
        <v>86.84</v>
      </c>
      <c r="J491">
        <f>VLOOKUP('000 - Consolidated'!$A491,'002 - Memory Utilization'!$A$2:$I$1012,7)</f>
        <v>12</v>
      </c>
      <c r="K491">
        <f>VLOOKUP('000 - Consolidated'!$A491,'002 - Memory Utilization'!$A$2:$I$1012,8)</f>
        <v>7.8</v>
      </c>
      <c r="L491">
        <f>VLOOKUP('000 - Consolidated'!$A491,'002 - Memory Utilization'!$A$2:$I$1012,9)</f>
        <v>21.33</v>
      </c>
      <c r="M491" t="str">
        <f>VLOOKUP('000 - Consolidated'!$A491,'003 - Storage Utilization'!$A$2:$I$1012,2)</f>
        <v>Microsoft Windows Server 2012 R2 Standard</v>
      </c>
      <c r="N491">
        <f>VLOOKUP('000 - Consolidated'!$A491,'003 - Storage Utilization'!$A$2:$I$1012,3)</f>
        <v>80</v>
      </c>
      <c r="O491">
        <f>VLOOKUP('000 - Consolidated'!$A491,'003 - Storage Utilization'!$A$2:$I$1012,4)</f>
        <v>59</v>
      </c>
      <c r="P491">
        <f>VLOOKUP('000 - Consolidated'!$A491,'003 - Storage Utilization'!$A$2:$I$1012,5)</f>
        <v>21</v>
      </c>
      <c r="Q491">
        <f>VLOOKUP('000 - Consolidated'!$A491,'003 - Storage Utilization'!$A$2:$I$1012,6)</f>
        <v>8</v>
      </c>
      <c r="R491">
        <f>VLOOKUP('000 - Consolidated'!$A491,'003 - Storage Utilization'!$A$2:$I$1012,7)</f>
        <v>1</v>
      </c>
      <c r="S491">
        <f>VLOOKUP('000 - Consolidated'!$A491,'003 - Storage Utilization'!$A$2:$I$1012,8)</f>
        <v>2</v>
      </c>
    </row>
    <row r="492" spans="1:19" x14ac:dyDescent="0.25">
      <c r="A492" t="str">
        <f>'001- CPU Utilization'!A492</f>
        <v>E75L0439</v>
      </c>
      <c r="B492" t="str">
        <f>'001- CPU Utilization'!B492</f>
        <v>E75L0439.lfad.lfnet.se</v>
      </c>
      <c r="C492" t="str">
        <f>'001- CPU Utilization'!C492</f>
        <v>#N/A</v>
      </c>
      <c r="D492" t="str">
        <f>'001- CPU Utilization'!D492</f>
        <v>AT</v>
      </c>
      <c r="E492" t="str">
        <f>'001- CPU Utilization'!E492</f>
        <v>#N/A</v>
      </c>
      <c r="F492" t="str">
        <f>'001- CPU Utilization'!F492</f>
        <v>Virtual</v>
      </c>
      <c r="G492">
        <f>'001- CPU Utilization'!G492</f>
        <v>1.0900000000000001</v>
      </c>
      <c r="H492">
        <f>'001- CPU Utilization'!H492</f>
        <v>0.38</v>
      </c>
      <c r="I492">
        <f>'001- CPU Utilization'!I492</f>
        <v>78.459999999999994</v>
      </c>
      <c r="J492">
        <f>VLOOKUP('000 - Consolidated'!$A492,'002 - Memory Utilization'!$A$2:$I$1012,7)</f>
        <v>13.21</v>
      </c>
      <c r="K492">
        <f>VLOOKUP('000 - Consolidated'!$A492,'002 - Memory Utilization'!$A$2:$I$1012,8)</f>
        <v>8.2899999999999991</v>
      </c>
      <c r="L492">
        <f>VLOOKUP('000 - Consolidated'!$A492,'002 - Memory Utilization'!$A$2:$I$1012,9)</f>
        <v>18.79</v>
      </c>
      <c r="M492" t="str">
        <f>VLOOKUP('000 - Consolidated'!$A492,'003 - Storage Utilization'!$A$2:$I$1012,2)</f>
        <v>Microsoft Windows Server 2012 R2 Standard</v>
      </c>
      <c r="N492">
        <f>VLOOKUP('000 - Consolidated'!$A492,'003 - Storage Utilization'!$A$2:$I$1012,3)</f>
        <v>80</v>
      </c>
      <c r="O492">
        <f>VLOOKUP('000 - Consolidated'!$A492,'003 - Storage Utilization'!$A$2:$I$1012,4)</f>
        <v>60</v>
      </c>
      <c r="P492">
        <f>VLOOKUP('000 - Consolidated'!$A492,'003 - Storage Utilization'!$A$2:$I$1012,5)</f>
        <v>20</v>
      </c>
      <c r="Q492">
        <f>VLOOKUP('000 - Consolidated'!$A492,'003 - Storage Utilization'!$A$2:$I$1012,6)</f>
        <v>8</v>
      </c>
      <c r="R492">
        <f>VLOOKUP('000 - Consolidated'!$A492,'003 - Storage Utilization'!$A$2:$I$1012,7)</f>
        <v>1</v>
      </c>
      <c r="S492">
        <f>VLOOKUP('000 - Consolidated'!$A492,'003 - Storage Utilization'!$A$2:$I$1012,8)</f>
        <v>2</v>
      </c>
    </row>
    <row r="493" spans="1:19" x14ac:dyDescent="0.25">
      <c r="A493" t="str">
        <f>'001- CPU Utilization'!A493</f>
        <v>e75l0440</v>
      </c>
      <c r="B493" t="str">
        <f>'001- CPU Utilization'!B493</f>
        <v>E75L0440.lfad.lfnet.se</v>
      </c>
      <c r="C493" t="str">
        <f>'001- CPU Utilization'!C493</f>
        <v>Beslutsstöd</v>
      </c>
      <c r="D493" t="str">
        <f>'001- CPU Utilization'!D493</f>
        <v>PROD</v>
      </c>
      <c r="E493" t="str">
        <f>'001- CPU Utilization'!E493</f>
        <v>ADA</v>
      </c>
      <c r="F493" t="str">
        <f>'001- CPU Utilization'!F493</f>
        <v>Virtual</v>
      </c>
      <c r="G493">
        <f>'001- CPU Utilization'!G493</f>
        <v>0.62</v>
      </c>
      <c r="H493">
        <f>'001- CPU Utilization'!H493</f>
        <v>0.24</v>
      </c>
      <c r="I493">
        <f>'001- CPU Utilization'!I493</f>
        <v>26.23</v>
      </c>
      <c r="J493">
        <f>VLOOKUP('000 - Consolidated'!$A493,'002 - Memory Utilization'!$A$2:$I$1012,7)</f>
        <v>19.79</v>
      </c>
      <c r="K493">
        <f>VLOOKUP('000 - Consolidated'!$A493,'002 - Memory Utilization'!$A$2:$I$1012,8)</f>
        <v>5.18</v>
      </c>
      <c r="L493">
        <f>VLOOKUP('000 - Consolidated'!$A493,'002 - Memory Utilization'!$A$2:$I$1012,9)</f>
        <v>27.07</v>
      </c>
      <c r="M493" t="str">
        <f>VLOOKUP('000 - Consolidated'!$A493,'003 - Storage Utilization'!$A$2:$I$1012,2)</f>
        <v>Microsoft Windows Server 2012 R2 Standard</v>
      </c>
      <c r="N493">
        <f>VLOOKUP('000 - Consolidated'!$A493,'003 - Storage Utilization'!$A$2:$I$1012,3)</f>
        <v>120</v>
      </c>
      <c r="O493">
        <f>VLOOKUP('000 - Consolidated'!$A493,'003 - Storage Utilization'!$A$2:$I$1012,4)</f>
        <v>89</v>
      </c>
      <c r="P493">
        <f>VLOOKUP('000 - Consolidated'!$A493,'003 - Storage Utilization'!$A$2:$I$1012,5)</f>
        <v>31</v>
      </c>
      <c r="Q493">
        <f>VLOOKUP('000 - Consolidated'!$A493,'003 - Storage Utilization'!$A$2:$I$1012,6)</f>
        <v>16</v>
      </c>
      <c r="R493">
        <f>VLOOKUP('000 - Consolidated'!$A493,'003 - Storage Utilization'!$A$2:$I$1012,7)</f>
        <v>2</v>
      </c>
      <c r="S493">
        <f>VLOOKUP('000 - Consolidated'!$A493,'003 - Storage Utilization'!$A$2:$I$1012,8)</f>
        <v>4</v>
      </c>
    </row>
    <row r="494" spans="1:19" x14ac:dyDescent="0.25">
      <c r="A494" t="str">
        <f>'001- CPU Utilization'!A494</f>
        <v>e75l0444</v>
      </c>
      <c r="B494" t="str">
        <f>'001- CPU Utilization'!B494</f>
        <v>E75L0444.lfad.lfnet.se</v>
      </c>
      <c r="C494" t="str">
        <f>'001- CPU Utilization'!C494</f>
        <v>IT Arbetsplats</v>
      </c>
      <c r="D494" t="str">
        <f>'001- CPU Utilization'!D494</f>
        <v>PROD</v>
      </c>
      <c r="E494" t="str">
        <f>'001- CPU Utilization'!E494</f>
        <v>Skrivarplattform</v>
      </c>
      <c r="F494" t="str">
        <f>'001- CPU Utilization'!F494</f>
        <v>Virtual</v>
      </c>
      <c r="G494">
        <f>'001- CPU Utilization'!G494</f>
        <v>3.47</v>
      </c>
      <c r="H494">
        <f>'001- CPU Utilization'!H494</f>
        <v>0.98</v>
      </c>
      <c r="I494">
        <f>'001- CPU Utilization'!I494</f>
        <v>62.92</v>
      </c>
      <c r="J494">
        <f>VLOOKUP('000 - Consolidated'!$A494,'002 - Memory Utilization'!$A$2:$I$1012,7)</f>
        <v>17.07</v>
      </c>
      <c r="K494">
        <f>VLOOKUP('000 - Consolidated'!$A494,'002 - Memory Utilization'!$A$2:$I$1012,8)</f>
        <v>6.7</v>
      </c>
      <c r="L494">
        <f>VLOOKUP('000 - Consolidated'!$A494,'002 - Memory Utilization'!$A$2:$I$1012,9)</f>
        <v>29.92</v>
      </c>
      <c r="M494" t="str">
        <f>VLOOKUP('000 - Consolidated'!$A494,'003 - Storage Utilization'!$A$2:$I$1012,2)</f>
        <v>Microsoft Windows Server 2016 Standard</v>
      </c>
      <c r="N494">
        <f>VLOOKUP('000 - Consolidated'!$A494,'003 - Storage Utilization'!$A$2:$I$1012,3)</f>
        <v>160</v>
      </c>
      <c r="O494">
        <f>VLOOKUP('000 - Consolidated'!$A494,'003 - Storage Utilization'!$A$2:$I$1012,4)</f>
        <v>131</v>
      </c>
      <c r="P494">
        <f>VLOOKUP('000 - Consolidated'!$A494,'003 - Storage Utilization'!$A$2:$I$1012,5)</f>
        <v>29</v>
      </c>
      <c r="Q494">
        <f>VLOOKUP('000 - Consolidated'!$A494,'003 - Storage Utilization'!$A$2:$I$1012,6)</f>
        <v>8</v>
      </c>
      <c r="R494">
        <f>VLOOKUP('000 - Consolidated'!$A494,'003 - Storage Utilization'!$A$2:$I$1012,7)</f>
        <v>2</v>
      </c>
      <c r="S494">
        <f>VLOOKUP('000 - Consolidated'!$A494,'003 - Storage Utilization'!$A$2:$I$1012,8)</f>
        <v>2</v>
      </c>
    </row>
    <row r="495" spans="1:19" x14ac:dyDescent="0.25">
      <c r="A495" t="str">
        <f>'001- CPU Utilization'!A495</f>
        <v>E75L0445</v>
      </c>
      <c r="B495" t="str">
        <f>'001- CPU Utilization'!B495</f>
        <v>E75L0445.lfad.lfnet.se</v>
      </c>
      <c r="C495" t="str">
        <f>'001- CPU Utilization'!C495</f>
        <v>IT Arbetsplats</v>
      </c>
      <c r="D495" t="str">
        <f>'001- CPU Utilization'!D495</f>
        <v>PROD</v>
      </c>
      <c r="E495" t="str">
        <f>'001- CPU Utilization'!E495</f>
        <v>Skrivarplattform</v>
      </c>
      <c r="F495" t="str">
        <f>'001- CPU Utilization'!F495</f>
        <v>Virtual</v>
      </c>
      <c r="G495">
        <f>'001- CPU Utilization'!G495</f>
        <v>1.52</v>
      </c>
      <c r="H495">
        <f>'001- CPU Utilization'!H495</f>
        <v>0.55000000000000004</v>
      </c>
      <c r="I495">
        <f>'001- CPU Utilization'!I495</f>
        <v>88.11</v>
      </c>
      <c r="J495">
        <f>VLOOKUP('000 - Consolidated'!$A495,'002 - Memory Utilization'!$A$2:$I$1012,7)</f>
        <v>45.99</v>
      </c>
      <c r="K495">
        <f>VLOOKUP('000 - Consolidated'!$A495,'002 - Memory Utilization'!$A$2:$I$1012,8)</f>
        <v>9.89</v>
      </c>
      <c r="L495">
        <f>VLOOKUP('000 - Consolidated'!$A495,'002 - Memory Utilization'!$A$2:$I$1012,9)</f>
        <v>51.25</v>
      </c>
      <c r="M495" t="str">
        <f>VLOOKUP('000 - Consolidated'!$A495,'003 - Storage Utilization'!$A$2:$I$1012,2)</f>
        <v>Microsoft Windows Server 2016 Standard</v>
      </c>
      <c r="N495">
        <f>VLOOKUP('000 - Consolidated'!$A495,'003 - Storage Utilization'!$A$2:$I$1012,3)</f>
        <v>160</v>
      </c>
      <c r="O495">
        <f>VLOOKUP('000 - Consolidated'!$A495,'003 - Storage Utilization'!$A$2:$I$1012,4)</f>
        <v>29</v>
      </c>
      <c r="P495">
        <f>VLOOKUP('000 - Consolidated'!$A495,'003 - Storage Utilization'!$A$2:$I$1012,5)</f>
        <v>131</v>
      </c>
      <c r="Q495">
        <f>VLOOKUP('000 - Consolidated'!$A495,'003 - Storage Utilization'!$A$2:$I$1012,6)</f>
        <v>8</v>
      </c>
      <c r="R495">
        <f>VLOOKUP('000 - Consolidated'!$A495,'003 - Storage Utilization'!$A$2:$I$1012,7)</f>
        <v>2</v>
      </c>
      <c r="S495">
        <f>VLOOKUP('000 - Consolidated'!$A495,'003 - Storage Utilization'!$A$2:$I$1012,8)</f>
        <v>2</v>
      </c>
    </row>
    <row r="496" spans="1:19" x14ac:dyDescent="0.25">
      <c r="A496" t="str">
        <f>'001- CPU Utilization'!A496</f>
        <v>E75L0449</v>
      </c>
      <c r="B496" t="str">
        <f>'001- CPU Utilization'!B496</f>
        <v>E75L0449.lfad.lfnet.se</v>
      </c>
      <c r="C496" t="str">
        <f>'001- CPU Utilization'!C496</f>
        <v>#N/A</v>
      </c>
      <c r="D496" t="str">
        <f>'001- CPU Utilization'!D496</f>
        <v>TEST</v>
      </c>
      <c r="E496" t="str">
        <f>'001- CPU Utilization'!E496</f>
        <v>#N/A</v>
      </c>
      <c r="F496" t="str">
        <f>'001- CPU Utilization'!F496</f>
        <v>Virtual</v>
      </c>
      <c r="G496">
        <f>'001- CPU Utilization'!G496</f>
        <v>14.25</v>
      </c>
      <c r="H496">
        <f>'001- CPU Utilization'!H496</f>
        <v>1.94</v>
      </c>
      <c r="I496">
        <f>'001- CPU Utilization'!I496</f>
        <v>100</v>
      </c>
      <c r="J496">
        <f>VLOOKUP('000 - Consolidated'!$A496,'002 - Memory Utilization'!$A$2:$I$1012,7)</f>
        <v>49.98</v>
      </c>
      <c r="K496">
        <f>VLOOKUP('000 - Consolidated'!$A496,'002 - Memory Utilization'!$A$2:$I$1012,8)</f>
        <v>11.56</v>
      </c>
      <c r="L496">
        <f>VLOOKUP('000 - Consolidated'!$A496,'002 - Memory Utilization'!$A$2:$I$1012,9)</f>
        <v>93.87</v>
      </c>
      <c r="M496" t="str">
        <f>VLOOKUP('000 - Consolidated'!$A496,'003 - Storage Utilization'!$A$2:$I$1012,2)</f>
        <v>Microsoft Windows Server 2016 Standard</v>
      </c>
      <c r="N496">
        <f>VLOOKUP('000 - Consolidated'!$A496,'003 - Storage Utilization'!$A$2:$I$1012,3)</f>
        <v>160</v>
      </c>
      <c r="O496">
        <f>VLOOKUP('000 - Consolidated'!$A496,'003 - Storage Utilization'!$A$2:$I$1012,4)</f>
        <v>85</v>
      </c>
      <c r="P496">
        <f>VLOOKUP('000 - Consolidated'!$A496,'003 - Storage Utilization'!$A$2:$I$1012,5)</f>
        <v>75</v>
      </c>
      <c r="Q496">
        <f>VLOOKUP('000 - Consolidated'!$A496,'003 - Storage Utilization'!$A$2:$I$1012,6)</f>
        <v>8</v>
      </c>
      <c r="R496">
        <f>VLOOKUP('000 - Consolidated'!$A496,'003 - Storage Utilization'!$A$2:$I$1012,7)</f>
        <v>2</v>
      </c>
      <c r="S496">
        <f>VLOOKUP('000 - Consolidated'!$A496,'003 - Storage Utilization'!$A$2:$I$1012,8)</f>
        <v>1</v>
      </c>
    </row>
    <row r="497" spans="1:19" x14ac:dyDescent="0.25">
      <c r="A497" t="str">
        <f>'001- CPU Utilization'!A497</f>
        <v>E75L0455</v>
      </c>
      <c r="B497" t="str">
        <f>'001- CPU Utilization'!B497</f>
        <v>E75L0455.lfad.lfnet.se</v>
      </c>
      <c r="C497" t="str">
        <f>'001- CPU Utilization'!C497</f>
        <v>Intern kommunikation</v>
      </c>
      <c r="D497" t="str">
        <f>'001- CPU Utilization'!D497</f>
        <v>AT</v>
      </c>
      <c r="E497" t="str">
        <f>'001- CPU Utilization'!E497</f>
        <v>Länet</v>
      </c>
      <c r="F497" t="str">
        <f>'001- CPU Utilization'!F497</f>
        <v>Virtual</v>
      </c>
      <c r="G497">
        <f>'001- CPU Utilization'!G497</f>
        <v>1.54</v>
      </c>
      <c r="H497">
        <f>'001- CPU Utilization'!H497</f>
        <v>0.56999999999999995</v>
      </c>
      <c r="I497">
        <f>'001- CPU Utilization'!I497</f>
        <v>75.58</v>
      </c>
      <c r="J497">
        <f>VLOOKUP('000 - Consolidated'!$A497,'002 - Memory Utilization'!$A$2:$I$1012,7)</f>
        <v>27.11</v>
      </c>
      <c r="K497">
        <f>VLOOKUP('000 - Consolidated'!$A497,'002 - Memory Utilization'!$A$2:$I$1012,8)</f>
        <v>7.81</v>
      </c>
      <c r="L497">
        <f>VLOOKUP('000 - Consolidated'!$A497,'002 - Memory Utilization'!$A$2:$I$1012,9)</f>
        <v>48.37</v>
      </c>
      <c r="M497" t="str">
        <f>VLOOKUP('000 - Consolidated'!$A497,'003 - Storage Utilization'!$A$2:$I$1012,2)</f>
        <v>Microsoft Windows Server 2012 R2 Standard</v>
      </c>
      <c r="N497">
        <f>VLOOKUP('000 - Consolidated'!$A497,'003 - Storage Utilization'!$A$2:$I$1012,3)</f>
        <v>560</v>
      </c>
      <c r="O497">
        <f>VLOOKUP('000 - Consolidated'!$A497,'003 - Storage Utilization'!$A$2:$I$1012,4)</f>
        <v>211</v>
      </c>
      <c r="P497">
        <f>VLOOKUP('000 - Consolidated'!$A497,'003 - Storage Utilization'!$A$2:$I$1012,5)</f>
        <v>349</v>
      </c>
      <c r="Q497">
        <f>VLOOKUP('000 - Consolidated'!$A497,'003 - Storage Utilization'!$A$2:$I$1012,6)</f>
        <v>128</v>
      </c>
      <c r="R497">
        <f>VLOOKUP('000 - Consolidated'!$A497,'003 - Storage Utilization'!$A$2:$I$1012,7)</f>
        <v>2</v>
      </c>
      <c r="S497">
        <f>VLOOKUP('000 - Consolidated'!$A497,'003 - Storage Utilization'!$A$2:$I$1012,8)</f>
        <v>6</v>
      </c>
    </row>
    <row r="498" spans="1:19" x14ac:dyDescent="0.25">
      <c r="A498" t="str">
        <f>'001- CPU Utilization'!A498</f>
        <v>E75L0456</v>
      </c>
      <c r="B498" t="str">
        <f>'001- CPU Utilization'!B498</f>
        <v>E75L0456.lfad.lfnet.se</v>
      </c>
      <c r="C498" t="str">
        <f>'001- CPU Utilization'!C498</f>
        <v>Intern kommunikation</v>
      </c>
      <c r="D498" t="str">
        <f>'001- CPU Utilization'!D498</f>
        <v>AT</v>
      </c>
      <c r="E498" t="str">
        <f>'001- CPU Utilization'!E498</f>
        <v>Länet</v>
      </c>
      <c r="F498" t="str">
        <f>'001- CPU Utilization'!F498</f>
        <v>Virtual</v>
      </c>
      <c r="G498">
        <f>'001- CPU Utilization'!G498</f>
        <v>25.36</v>
      </c>
      <c r="H498">
        <f>'001- CPU Utilization'!H498</f>
        <v>0.7</v>
      </c>
      <c r="I498">
        <f>'001- CPU Utilization'!I498</f>
        <v>77.94</v>
      </c>
      <c r="J498">
        <f>VLOOKUP('000 - Consolidated'!$A498,'002 - Memory Utilization'!$A$2:$I$1012,7)</f>
        <v>24.36</v>
      </c>
      <c r="K498">
        <f>VLOOKUP('000 - Consolidated'!$A498,'002 - Memory Utilization'!$A$2:$I$1012,8)</f>
        <v>7.6</v>
      </c>
      <c r="L498">
        <f>VLOOKUP('000 - Consolidated'!$A498,'002 - Memory Utilization'!$A$2:$I$1012,9)</f>
        <v>50.54</v>
      </c>
      <c r="M498" t="str">
        <f>VLOOKUP('000 - Consolidated'!$A498,'003 - Storage Utilization'!$A$2:$I$1012,2)</f>
        <v>Microsoft Windows Server 2016 Standard</v>
      </c>
      <c r="N498">
        <f>VLOOKUP('000 - Consolidated'!$A498,'003 - Storage Utilization'!$A$2:$I$1012,3)</f>
        <v>160</v>
      </c>
      <c r="O498">
        <f>VLOOKUP('000 - Consolidated'!$A498,'003 - Storage Utilization'!$A$2:$I$1012,4)</f>
        <v>83</v>
      </c>
      <c r="P498">
        <f>VLOOKUP('000 - Consolidated'!$A498,'003 - Storage Utilization'!$A$2:$I$1012,5)</f>
        <v>77</v>
      </c>
      <c r="Q498">
        <f>VLOOKUP('000 - Consolidated'!$A498,'003 - Storage Utilization'!$A$2:$I$1012,6)</f>
        <v>16</v>
      </c>
      <c r="R498">
        <f>VLOOKUP('000 - Consolidated'!$A498,'003 - Storage Utilization'!$A$2:$I$1012,7)</f>
        <v>1</v>
      </c>
      <c r="S498">
        <f>VLOOKUP('000 - Consolidated'!$A498,'003 - Storage Utilization'!$A$2:$I$1012,8)</f>
        <v>2</v>
      </c>
    </row>
    <row r="499" spans="1:19" x14ac:dyDescent="0.25">
      <c r="A499" t="str">
        <f>'001- CPU Utilization'!A499</f>
        <v>E75L0457</v>
      </c>
      <c r="B499" t="str">
        <f>'001- CPU Utilization'!B499</f>
        <v>E75L0457.lfad.lfnet.se</v>
      </c>
      <c r="C499" t="str">
        <f>'001- CPU Utilization'!C499</f>
        <v>Intern kommunikation</v>
      </c>
      <c r="D499" t="str">
        <f>'001- CPU Utilization'!D499</f>
        <v>AT</v>
      </c>
      <c r="E499" t="str">
        <f>'001- CPU Utilization'!E499</f>
        <v>Länet</v>
      </c>
      <c r="F499" t="str">
        <f>'001- CPU Utilization'!F499</f>
        <v>Virtual</v>
      </c>
      <c r="G499">
        <f>'001- CPU Utilization'!G499</f>
        <v>28.35</v>
      </c>
      <c r="H499">
        <f>'001- CPU Utilization'!H499</f>
        <v>0.72</v>
      </c>
      <c r="I499">
        <f>'001- CPU Utilization'!I499</f>
        <v>98.47</v>
      </c>
      <c r="J499">
        <f>VLOOKUP('000 - Consolidated'!$A499,'002 - Memory Utilization'!$A$2:$I$1012,7)</f>
        <v>48</v>
      </c>
      <c r="K499">
        <f>VLOOKUP('000 - Consolidated'!$A499,'002 - Memory Utilization'!$A$2:$I$1012,8)</f>
        <v>7.67</v>
      </c>
      <c r="L499">
        <f>VLOOKUP('000 - Consolidated'!$A499,'002 - Memory Utilization'!$A$2:$I$1012,9)</f>
        <v>98.37</v>
      </c>
      <c r="M499" t="str">
        <f>VLOOKUP('000 - Consolidated'!$A499,'003 - Storage Utilization'!$A$2:$I$1012,2)</f>
        <v>Microsoft Windows Server 2016 Standard</v>
      </c>
      <c r="N499">
        <f>VLOOKUP('000 - Consolidated'!$A499,'003 - Storage Utilization'!$A$2:$I$1012,3)</f>
        <v>2668</v>
      </c>
      <c r="O499">
        <f>VLOOKUP('000 - Consolidated'!$A499,'003 - Storage Utilization'!$A$2:$I$1012,4)</f>
        <v>2112</v>
      </c>
      <c r="P499">
        <f>VLOOKUP('000 - Consolidated'!$A499,'003 - Storage Utilization'!$A$2:$I$1012,5)</f>
        <v>556</v>
      </c>
      <c r="Q499">
        <f>VLOOKUP('000 - Consolidated'!$A499,'003 - Storage Utilization'!$A$2:$I$1012,6)</f>
        <v>512</v>
      </c>
      <c r="R499">
        <f>VLOOKUP('000 - Consolidated'!$A499,'003 - Storage Utilization'!$A$2:$I$1012,7)</f>
        <v>2</v>
      </c>
      <c r="S499">
        <f>VLOOKUP('000 - Consolidated'!$A499,'003 - Storage Utilization'!$A$2:$I$1012,8)</f>
        <v>8</v>
      </c>
    </row>
    <row r="500" spans="1:19" x14ac:dyDescent="0.25">
      <c r="A500" t="str">
        <f>'001- CPU Utilization'!A500</f>
        <v>E75L0458</v>
      </c>
      <c r="B500" t="str">
        <f>'001- CPU Utilization'!B500</f>
        <v>E75L0458.lfad.lfnet.se</v>
      </c>
      <c r="C500" t="str">
        <f>'001- CPU Utilization'!C500</f>
        <v>Intern kommunikation</v>
      </c>
      <c r="D500" t="str">
        <f>'001- CPU Utilization'!D500</f>
        <v>AT</v>
      </c>
      <c r="E500" t="str">
        <f>'001- CPU Utilization'!E500</f>
        <v>Länet</v>
      </c>
      <c r="F500" t="str">
        <f>'001- CPU Utilization'!F500</f>
        <v>Virtual</v>
      </c>
      <c r="G500">
        <f>'001- CPU Utilization'!G500</f>
        <v>4.63</v>
      </c>
      <c r="H500">
        <f>'001- CPU Utilization'!H500</f>
        <v>0.77</v>
      </c>
      <c r="I500">
        <f>'001- CPU Utilization'!I500</f>
        <v>89.81</v>
      </c>
      <c r="J500">
        <f>VLOOKUP('000 - Consolidated'!$A500,'002 - Memory Utilization'!$A$2:$I$1012,7)</f>
        <v>58.89</v>
      </c>
      <c r="K500">
        <f>VLOOKUP('000 - Consolidated'!$A500,'002 - Memory Utilization'!$A$2:$I$1012,8)</f>
        <v>11.23</v>
      </c>
      <c r="L500">
        <f>VLOOKUP('000 - Consolidated'!$A500,'002 - Memory Utilization'!$A$2:$I$1012,9)</f>
        <v>72.13</v>
      </c>
      <c r="M500" t="str">
        <f>VLOOKUP('000 - Consolidated'!$A500,'003 - Storage Utilization'!$A$2:$I$1012,2)</f>
        <v>Microsoft Windows Server 2012 R2 Standard</v>
      </c>
      <c r="N500">
        <f>VLOOKUP('000 - Consolidated'!$A500,'003 - Storage Utilization'!$A$2:$I$1012,3)</f>
        <v>3080</v>
      </c>
      <c r="O500">
        <f>VLOOKUP('000 - Consolidated'!$A500,'003 - Storage Utilization'!$A$2:$I$1012,4)</f>
        <v>2283</v>
      </c>
      <c r="P500">
        <f>VLOOKUP('000 - Consolidated'!$A500,'003 - Storage Utilization'!$A$2:$I$1012,5)</f>
        <v>797</v>
      </c>
      <c r="Q500">
        <f>VLOOKUP('000 - Consolidated'!$A500,'003 - Storage Utilization'!$A$2:$I$1012,6)</f>
        <v>64</v>
      </c>
      <c r="R500">
        <f>VLOOKUP('000 - Consolidated'!$A500,'003 - Storage Utilization'!$A$2:$I$1012,7)</f>
        <v>2</v>
      </c>
      <c r="S500">
        <f>VLOOKUP('000 - Consolidated'!$A500,'003 - Storage Utilization'!$A$2:$I$1012,8)</f>
        <v>8</v>
      </c>
    </row>
    <row r="501" spans="1:19" x14ac:dyDescent="0.25">
      <c r="A501" t="str">
        <f>'001- CPU Utilization'!A501</f>
        <v>E75L0459</v>
      </c>
      <c r="B501" t="str">
        <f>'001- CPU Utilization'!B501</f>
        <v>E75L0459.lfad.lfnet.se</v>
      </c>
      <c r="C501" t="str">
        <f>'001- CPU Utilization'!C501</f>
        <v>Intern kommunikation</v>
      </c>
      <c r="D501" t="str">
        <f>'001- CPU Utilization'!D501</f>
        <v>AT</v>
      </c>
      <c r="E501" t="str">
        <f>'001- CPU Utilization'!E501</f>
        <v>Länet</v>
      </c>
      <c r="F501" t="str">
        <f>'001- CPU Utilization'!F501</f>
        <v>Virtual</v>
      </c>
      <c r="G501">
        <f>'001- CPU Utilization'!G501</f>
        <v>3.42</v>
      </c>
      <c r="H501">
        <f>'001- CPU Utilization'!H501</f>
        <v>1.34</v>
      </c>
      <c r="I501">
        <f>'001- CPU Utilization'!I501</f>
        <v>78</v>
      </c>
      <c r="J501">
        <f>VLOOKUP('000 - Consolidated'!$A501,'002 - Memory Utilization'!$A$2:$I$1012,7)</f>
        <v>16.28</v>
      </c>
      <c r="K501">
        <f>VLOOKUP('000 - Consolidated'!$A501,'002 - Memory Utilization'!$A$2:$I$1012,8)</f>
        <v>10.25</v>
      </c>
      <c r="L501">
        <f>VLOOKUP('000 - Consolidated'!$A501,'002 - Memory Utilization'!$A$2:$I$1012,9)</f>
        <v>22.22</v>
      </c>
      <c r="M501" t="str">
        <f>VLOOKUP('000 - Consolidated'!$A501,'003 - Storage Utilization'!$A$2:$I$1012,2)</f>
        <v>Microsoft Windows Server 2012 R2 Standard</v>
      </c>
      <c r="N501">
        <f>VLOOKUP('000 - Consolidated'!$A501,'003 - Storage Utilization'!$A$2:$I$1012,3)</f>
        <v>1383</v>
      </c>
      <c r="O501">
        <f>VLOOKUP('000 - Consolidated'!$A501,'003 - Storage Utilization'!$A$2:$I$1012,4)</f>
        <v>568</v>
      </c>
      <c r="P501">
        <f>VLOOKUP('000 - Consolidated'!$A501,'003 - Storage Utilization'!$A$2:$I$1012,5)</f>
        <v>815</v>
      </c>
      <c r="Q501">
        <f>VLOOKUP('000 - Consolidated'!$A501,'003 - Storage Utilization'!$A$2:$I$1012,6)</f>
        <v>64</v>
      </c>
      <c r="R501">
        <f>VLOOKUP('000 - Consolidated'!$A501,'003 - Storage Utilization'!$A$2:$I$1012,7)</f>
        <v>2</v>
      </c>
      <c r="S501">
        <f>VLOOKUP('000 - Consolidated'!$A501,'003 - Storage Utilization'!$A$2:$I$1012,8)</f>
        <v>8</v>
      </c>
    </row>
    <row r="502" spans="1:19" x14ac:dyDescent="0.25">
      <c r="A502" t="str">
        <f>'001- CPU Utilization'!A502</f>
        <v>E75L0460</v>
      </c>
      <c r="B502" t="str">
        <f>'001- CPU Utilization'!B502</f>
        <v>E75L0460.lfad.lfnet.se</v>
      </c>
      <c r="C502" t="str">
        <f>'001- CPU Utilization'!C502</f>
        <v>(empty)</v>
      </c>
      <c r="D502" t="str">
        <f>'001- CPU Utilization'!D502</f>
        <v>(empty)</v>
      </c>
      <c r="E502" t="str">
        <f>'001- CPU Utilization'!E502</f>
        <v>(empty)</v>
      </c>
      <c r="F502" t="str">
        <f>'001- CPU Utilization'!F502</f>
        <v>Virtual</v>
      </c>
      <c r="G502">
        <f>'001- CPU Utilization'!G502</f>
        <v>0.24</v>
      </c>
      <c r="H502">
        <f>'001- CPU Utilization'!H502</f>
        <v>0.14000000000000001</v>
      </c>
      <c r="I502">
        <f>'001- CPU Utilization'!I502</f>
        <v>33.56</v>
      </c>
      <c r="J502">
        <f>VLOOKUP('000 - Consolidated'!$A502,'002 - Memory Utilization'!$A$2:$I$1012,7)</f>
        <v>5.92</v>
      </c>
      <c r="K502">
        <f>VLOOKUP('000 - Consolidated'!$A502,'002 - Memory Utilization'!$A$2:$I$1012,8)</f>
        <v>4.9400000000000004</v>
      </c>
      <c r="L502">
        <f>VLOOKUP('000 - Consolidated'!$A502,'002 - Memory Utilization'!$A$2:$I$1012,9)</f>
        <v>9.48</v>
      </c>
      <c r="M502" t="str">
        <f>VLOOKUP('000 - Consolidated'!$A502,'003 - Storage Utilization'!$A$2:$I$1012,2)</f>
        <v>Microsoft Windows Server 2012 R2 Standard</v>
      </c>
      <c r="N502">
        <f>VLOOKUP('000 - Consolidated'!$A502,'003 - Storage Utilization'!$A$2:$I$1012,3)</f>
        <v>110</v>
      </c>
      <c r="O502">
        <f>VLOOKUP('000 - Consolidated'!$A502,'003 - Storage Utilization'!$A$2:$I$1012,4)</f>
        <v>85</v>
      </c>
      <c r="P502">
        <f>VLOOKUP('000 - Consolidated'!$A502,'003 - Storage Utilization'!$A$2:$I$1012,5)</f>
        <v>25</v>
      </c>
      <c r="Q502">
        <f>VLOOKUP('000 - Consolidated'!$A502,'003 - Storage Utilization'!$A$2:$I$1012,6)</f>
        <v>16</v>
      </c>
      <c r="R502">
        <f>VLOOKUP('000 - Consolidated'!$A502,'003 - Storage Utilization'!$A$2:$I$1012,7)</f>
        <v>2</v>
      </c>
      <c r="S502">
        <f>VLOOKUP('000 - Consolidated'!$A502,'003 - Storage Utilization'!$A$2:$I$1012,8)</f>
        <v>4</v>
      </c>
    </row>
    <row r="503" spans="1:19" x14ac:dyDescent="0.25">
      <c r="A503" t="str">
        <f>'001- CPU Utilization'!A503</f>
        <v>e75l0461</v>
      </c>
      <c r="B503" t="str">
        <f>'001- CPU Utilization'!B503</f>
        <v>E75L0461.lfad.lfnet.se</v>
      </c>
      <c r="C503" t="str">
        <f>'001- CPU Utilization'!C503</f>
        <v>(empty)</v>
      </c>
      <c r="D503" t="str">
        <f>'001- CPU Utilization'!D503</f>
        <v>(empty)</v>
      </c>
      <c r="E503" t="str">
        <f>'001- CPU Utilization'!E503</f>
        <v>(empty)</v>
      </c>
      <c r="F503" t="str">
        <f>'001- CPU Utilization'!F503</f>
        <v>Virtual</v>
      </c>
      <c r="G503">
        <f>'001- CPU Utilization'!G503</f>
        <v>0.28000000000000003</v>
      </c>
      <c r="H503">
        <f>'001- CPU Utilization'!H503</f>
        <v>0.1</v>
      </c>
      <c r="I503">
        <f>'001- CPU Utilization'!I503</f>
        <v>40.630000000000003</v>
      </c>
      <c r="J503">
        <f>VLOOKUP('000 - Consolidated'!$A503,'002 - Memory Utilization'!$A$2:$I$1012,7)</f>
        <v>13.02</v>
      </c>
      <c r="K503">
        <f>VLOOKUP('000 - Consolidated'!$A503,'002 - Memory Utilization'!$A$2:$I$1012,8)</f>
        <v>8.1300000000000008</v>
      </c>
      <c r="L503">
        <f>VLOOKUP('000 - Consolidated'!$A503,'002 - Memory Utilization'!$A$2:$I$1012,9)</f>
        <v>22.17</v>
      </c>
      <c r="M503" t="str">
        <f>VLOOKUP('000 - Consolidated'!$A503,'003 - Storage Utilization'!$A$2:$I$1012,2)</f>
        <v>Microsoft Windows Server 2012 R2 Standard</v>
      </c>
      <c r="N503">
        <f>VLOOKUP('000 - Consolidated'!$A503,'003 - Storage Utilization'!$A$2:$I$1012,3)</f>
        <v>180</v>
      </c>
      <c r="O503">
        <f>VLOOKUP('000 - Consolidated'!$A503,'003 - Storage Utilization'!$A$2:$I$1012,4)</f>
        <v>159</v>
      </c>
      <c r="P503">
        <f>VLOOKUP('000 - Consolidated'!$A503,'003 - Storage Utilization'!$A$2:$I$1012,5)</f>
        <v>21</v>
      </c>
      <c r="Q503">
        <f>VLOOKUP('000 - Consolidated'!$A503,'003 - Storage Utilization'!$A$2:$I$1012,6)</f>
        <v>8</v>
      </c>
      <c r="R503">
        <f>VLOOKUP('000 - Consolidated'!$A503,'003 - Storage Utilization'!$A$2:$I$1012,7)</f>
        <v>2</v>
      </c>
      <c r="S503">
        <f>VLOOKUP('000 - Consolidated'!$A503,'003 - Storage Utilization'!$A$2:$I$1012,8)</f>
        <v>4</v>
      </c>
    </row>
    <row r="504" spans="1:19" x14ac:dyDescent="0.25">
      <c r="A504" t="str">
        <f>'001- CPU Utilization'!A504</f>
        <v>e75l0463</v>
      </c>
      <c r="B504" t="str">
        <f>'001- CPU Utilization'!B504</f>
        <v>E75L0463.lfad.lfnet.se</v>
      </c>
      <c r="C504" t="str">
        <f>'001- CPU Utilization'!C504</f>
        <v>(empty)</v>
      </c>
      <c r="D504" t="str">
        <f>'001- CPU Utilization'!D504</f>
        <v>(empty)</v>
      </c>
      <c r="E504" t="str">
        <f>'001- CPU Utilization'!E504</f>
        <v>(empty)</v>
      </c>
      <c r="F504" t="str">
        <f>'001- CPU Utilization'!F504</f>
        <v>Virtual</v>
      </c>
      <c r="G504">
        <f>'001- CPU Utilization'!G504</f>
        <v>0.1</v>
      </c>
      <c r="H504">
        <f>'001- CPU Utilization'!H504</f>
        <v>0.02</v>
      </c>
      <c r="I504">
        <f>'001- CPU Utilization'!I504</f>
        <v>38.49</v>
      </c>
      <c r="J504">
        <f>VLOOKUP('000 - Consolidated'!$A504,'002 - Memory Utilization'!$A$2:$I$1012,7)</f>
        <v>8.86</v>
      </c>
      <c r="K504">
        <f>VLOOKUP('000 - Consolidated'!$A504,'002 - Memory Utilization'!$A$2:$I$1012,8)</f>
        <v>5.34</v>
      </c>
      <c r="L504">
        <f>VLOOKUP('000 - Consolidated'!$A504,'002 - Memory Utilization'!$A$2:$I$1012,9)</f>
        <v>12.67</v>
      </c>
      <c r="M504" t="str">
        <f>VLOOKUP('000 - Consolidated'!$A504,'003 - Storage Utilization'!$A$2:$I$1012,2)</f>
        <v>Microsoft Windows Server 2012 R2 Standard</v>
      </c>
      <c r="N504">
        <f>VLOOKUP('000 - Consolidated'!$A504,'003 - Storage Utilization'!$A$2:$I$1012,3)</f>
        <v>180</v>
      </c>
      <c r="O504">
        <f>VLOOKUP('000 - Consolidated'!$A504,'003 - Storage Utilization'!$A$2:$I$1012,4)</f>
        <v>147</v>
      </c>
      <c r="P504">
        <f>VLOOKUP('000 - Consolidated'!$A504,'003 - Storage Utilization'!$A$2:$I$1012,5)</f>
        <v>33</v>
      </c>
      <c r="Q504">
        <f>VLOOKUP('000 - Consolidated'!$A504,'003 - Storage Utilization'!$A$2:$I$1012,6)</f>
        <v>16</v>
      </c>
      <c r="R504">
        <f>VLOOKUP('000 - Consolidated'!$A504,'003 - Storage Utilization'!$A$2:$I$1012,7)</f>
        <v>2</v>
      </c>
      <c r="S504">
        <f>VLOOKUP('000 - Consolidated'!$A504,'003 - Storage Utilization'!$A$2:$I$1012,8)</f>
        <v>4</v>
      </c>
    </row>
    <row r="505" spans="1:19" x14ac:dyDescent="0.25">
      <c r="A505" t="str">
        <f>'001- CPU Utilization'!A505</f>
        <v>E75L0465</v>
      </c>
      <c r="B505" t="str">
        <f>'001- CPU Utilization'!B505</f>
        <v>E75L0465.lfad.lfnet.se</v>
      </c>
      <c r="C505" t="str">
        <f>'001- CPU Utilization'!C505</f>
        <v>(empty)</v>
      </c>
      <c r="D505" t="str">
        <f>'001- CPU Utilization'!D505</f>
        <v>(empty)</v>
      </c>
      <c r="E505" t="str">
        <f>'001- CPU Utilization'!E505</f>
        <v>(empty)</v>
      </c>
      <c r="F505" t="str">
        <f>'001- CPU Utilization'!F505</f>
        <v>Virtual</v>
      </c>
      <c r="G505">
        <f>'001- CPU Utilization'!G505</f>
        <v>1.1299999999999999</v>
      </c>
      <c r="H505">
        <f>'001- CPU Utilization'!H505</f>
        <v>0.26</v>
      </c>
      <c r="I505">
        <f>'001- CPU Utilization'!I505</f>
        <v>39.630000000000003</v>
      </c>
      <c r="J505">
        <f>VLOOKUP('000 - Consolidated'!$A505,'002 - Memory Utilization'!$A$2:$I$1012,7)</f>
        <v>18.260000000000002</v>
      </c>
      <c r="K505">
        <f>VLOOKUP('000 - Consolidated'!$A505,'002 - Memory Utilization'!$A$2:$I$1012,8)</f>
        <v>6.11</v>
      </c>
      <c r="L505">
        <f>VLOOKUP('000 - Consolidated'!$A505,'002 - Memory Utilization'!$A$2:$I$1012,9)</f>
        <v>29.59</v>
      </c>
      <c r="M505" t="str">
        <f>VLOOKUP('000 - Consolidated'!$A505,'003 - Storage Utilization'!$A$2:$I$1012,2)</f>
        <v>Microsoft Windows Server 2016 Standard</v>
      </c>
      <c r="N505">
        <f>VLOOKUP('000 - Consolidated'!$A505,'003 - Storage Utilization'!$A$2:$I$1012,3)</f>
        <v>320</v>
      </c>
      <c r="O505">
        <f>VLOOKUP('000 - Consolidated'!$A505,'003 - Storage Utilization'!$A$2:$I$1012,4)</f>
        <v>269</v>
      </c>
      <c r="P505">
        <f>VLOOKUP('000 - Consolidated'!$A505,'003 - Storage Utilization'!$A$2:$I$1012,5)</f>
        <v>51</v>
      </c>
      <c r="Q505">
        <f>VLOOKUP('000 - Consolidated'!$A505,'003 - Storage Utilization'!$A$2:$I$1012,6)</f>
        <v>32</v>
      </c>
      <c r="R505">
        <f>VLOOKUP('000 - Consolidated'!$A505,'003 - Storage Utilization'!$A$2:$I$1012,7)</f>
        <v>2</v>
      </c>
      <c r="S505">
        <f>VLOOKUP('000 - Consolidated'!$A505,'003 - Storage Utilization'!$A$2:$I$1012,8)</f>
        <v>4</v>
      </c>
    </row>
    <row r="506" spans="1:19" x14ac:dyDescent="0.25">
      <c r="A506" t="str">
        <f>'001- CPU Utilization'!A506</f>
        <v>E75L0466</v>
      </c>
      <c r="B506" t="str">
        <f>'001- CPU Utilization'!B506</f>
        <v>E75L0466.lfad.lfnet.se</v>
      </c>
      <c r="C506" t="str">
        <f>'001- CPU Utilization'!C506</f>
        <v>(empty)</v>
      </c>
      <c r="D506" t="str">
        <f>'001- CPU Utilization'!D506</f>
        <v>(empty)</v>
      </c>
      <c r="E506" t="str">
        <f>'001- CPU Utilization'!E506</f>
        <v>(empty)</v>
      </c>
      <c r="F506" t="str">
        <f>'001- CPU Utilization'!F506</f>
        <v>Virtual</v>
      </c>
      <c r="G506">
        <f>'001- CPU Utilization'!G506</f>
        <v>1.66</v>
      </c>
      <c r="H506">
        <f>'001- CPU Utilization'!H506</f>
        <v>0.57999999999999996</v>
      </c>
      <c r="I506">
        <f>'001- CPU Utilization'!I506</f>
        <v>98.6</v>
      </c>
      <c r="J506">
        <f>VLOOKUP('000 - Consolidated'!$A506,'002 - Memory Utilization'!$A$2:$I$1012,7)</f>
        <v>22.82</v>
      </c>
      <c r="K506">
        <f>VLOOKUP('000 - Consolidated'!$A506,'002 - Memory Utilization'!$A$2:$I$1012,8)</f>
        <v>12.26</v>
      </c>
      <c r="L506">
        <f>VLOOKUP('000 - Consolidated'!$A506,'002 - Memory Utilization'!$A$2:$I$1012,9)</f>
        <v>36.22</v>
      </c>
      <c r="M506" t="str">
        <f>VLOOKUP('000 - Consolidated'!$A506,'003 - Storage Utilization'!$A$2:$I$1012,2)</f>
        <v>Microsoft Windows Server 2016 Standard</v>
      </c>
      <c r="N506">
        <f>VLOOKUP('000 - Consolidated'!$A506,'003 - Storage Utilization'!$A$2:$I$1012,3)</f>
        <v>575</v>
      </c>
      <c r="O506">
        <f>VLOOKUP('000 - Consolidated'!$A506,'003 - Storage Utilization'!$A$2:$I$1012,4)</f>
        <v>514</v>
      </c>
      <c r="P506">
        <f>VLOOKUP('000 - Consolidated'!$A506,'003 - Storage Utilization'!$A$2:$I$1012,5)</f>
        <v>61</v>
      </c>
      <c r="Q506">
        <f>VLOOKUP('000 - Consolidated'!$A506,'003 - Storage Utilization'!$A$2:$I$1012,6)</f>
        <v>16</v>
      </c>
      <c r="R506">
        <f>VLOOKUP('000 - Consolidated'!$A506,'003 - Storage Utilization'!$A$2:$I$1012,7)</f>
        <v>2</v>
      </c>
      <c r="S506">
        <f>VLOOKUP('000 - Consolidated'!$A506,'003 - Storage Utilization'!$A$2:$I$1012,8)</f>
        <v>2</v>
      </c>
    </row>
    <row r="507" spans="1:19" x14ac:dyDescent="0.25">
      <c r="A507" t="str">
        <f>'001- CPU Utilization'!A507</f>
        <v>E75L0467</v>
      </c>
      <c r="B507" t="str">
        <f>'001- CPU Utilization'!B507</f>
        <v>E75L0467.lfad.lfnet.se</v>
      </c>
      <c r="C507" t="str">
        <f>'001- CPU Utilization'!C507</f>
        <v>Säkerhet &amp; Behörighet</v>
      </c>
      <c r="D507" t="str">
        <f>'001- CPU Utilization'!D507</f>
        <v>ST</v>
      </c>
      <c r="E507" t="str">
        <f>'001- CPU Utilization'!E507</f>
        <v>Pointsharp</v>
      </c>
      <c r="F507" t="str">
        <f>'001- CPU Utilization'!F507</f>
        <v>Virtual</v>
      </c>
      <c r="G507">
        <f>'001- CPU Utilization'!G507</f>
        <v>0.76</v>
      </c>
      <c r="H507">
        <f>'001- CPU Utilization'!H507</f>
        <v>0.44</v>
      </c>
      <c r="I507">
        <f>'001- CPU Utilization'!I507</f>
        <v>97.46</v>
      </c>
      <c r="J507">
        <f>VLOOKUP('000 - Consolidated'!$A507,'002 - Memory Utilization'!$A$2:$I$1012,7)</f>
        <v>13.79</v>
      </c>
      <c r="K507">
        <f>VLOOKUP('000 - Consolidated'!$A507,'002 - Memory Utilization'!$A$2:$I$1012,8)</f>
        <v>7.41</v>
      </c>
      <c r="L507">
        <f>VLOOKUP('000 - Consolidated'!$A507,'002 - Memory Utilization'!$A$2:$I$1012,9)</f>
        <v>29.95</v>
      </c>
      <c r="M507" t="str">
        <f>VLOOKUP('000 - Consolidated'!$A507,'003 - Storage Utilization'!$A$2:$I$1012,2)</f>
        <v>Microsoft Windows Server 2016 Standard</v>
      </c>
      <c r="N507">
        <f>VLOOKUP('000 - Consolidated'!$A507,'003 - Storage Utilization'!$A$2:$I$1012,3)</f>
        <v>120</v>
      </c>
      <c r="O507">
        <f>VLOOKUP('000 - Consolidated'!$A507,'003 - Storage Utilization'!$A$2:$I$1012,4)</f>
        <v>93</v>
      </c>
      <c r="P507">
        <f>VLOOKUP('000 - Consolidated'!$A507,'003 - Storage Utilization'!$A$2:$I$1012,5)</f>
        <v>27</v>
      </c>
      <c r="Q507">
        <f>VLOOKUP('000 - Consolidated'!$A507,'003 - Storage Utilization'!$A$2:$I$1012,6)</f>
        <v>8</v>
      </c>
      <c r="R507">
        <f>VLOOKUP('000 - Consolidated'!$A507,'003 - Storage Utilization'!$A$2:$I$1012,7)</f>
        <v>2</v>
      </c>
      <c r="S507">
        <f>VLOOKUP('000 - Consolidated'!$A507,'003 - Storage Utilization'!$A$2:$I$1012,8)</f>
        <v>2</v>
      </c>
    </row>
    <row r="508" spans="1:19" x14ac:dyDescent="0.25">
      <c r="A508" t="str">
        <f>'001- CPU Utilization'!A508</f>
        <v>E75L0468</v>
      </c>
      <c r="B508" t="str">
        <f>'001- CPU Utilization'!B508</f>
        <v>E75L0468.lfad.lfnet.se</v>
      </c>
      <c r="C508" t="str">
        <f>'001- CPU Utilization'!C508</f>
        <v>Säkerhet &amp; Behörighet</v>
      </c>
      <c r="D508" t="str">
        <f>'001- CPU Utilization'!D508</f>
        <v>PROD</v>
      </c>
      <c r="E508" t="str">
        <f>'001- CPU Utilization'!E508</f>
        <v>Pointsharp</v>
      </c>
      <c r="F508" t="str">
        <f>'001- CPU Utilization'!F508</f>
        <v>Virtual</v>
      </c>
      <c r="G508">
        <f>'001- CPU Utilization'!G508</f>
        <v>1.1299999999999999</v>
      </c>
      <c r="H508">
        <f>'001- CPU Utilization'!H508</f>
        <v>0.53</v>
      </c>
      <c r="I508">
        <f>'001- CPU Utilization'!I508</f>
        <v>89.55</v>
      </c>
      <c r="J508">
        <f>VLOOKUP('000 - Consolidated'!$A508,'002 - Memory Utilization'!$A$2:$I$1012,7)</f>
        <v>19.63</v>
      </c>
      <c r="K508">
        <f>VLOOKUP('000 - Consolidated'!$A508,'002 - Memory Utilization'!$A$2:$I$1012,8)</f>
        <v>9.82</v>
      </c>
      <c r="L508">
        <f>VLOOKUP('000 - Consolidated'!$A508,'002 - Memory Utilization'!$A$2:$I$1012,9)</f>
        <v>33.799999999999997</v>
      </c>
      <c r="M508" t="str">
        <f>VLOOKUP('000 - Consolidated'!$A508,'003 - Storage Utilization'!$A$2:$I$1012,2)</f>
        <v>Microsoft Windows Server 2016 Standard</v>
      </c>
      <c r="N508">
        <f>VLOOKUP('000 - Consolidated'!$A508,'003 - Storage Utilization'!$A$2:$I$1012,3)</f>
        <v>120</v>
      </c>
      <c r="O508">
        <f>VLOOKUP('000 - Consolidated'!$A508,'003 - Storage Utilization'!$A$2:$I$1012,4)</f>
        <v>95</v>
      </c>
      <c r="P508">
        <f>VLOOKUP('000 - Consolidated'!$A508,'003 - Storage Utilization'!$A$2:$I$1012,5)</f>
        <v>25</v>
      </c>
      <c r="Q508">
        <f>VLOOKUP('000 - Consolidated'!$A508,'003 - Storage Utilization'!$A$2:$I$1012,6)</f>
        <v>8</v>
      </c>
      <c r="R508">
        <f>VLOOKUP('000 - Consolidated'!$A508,'003 - Storage Utilization'!$A$2:$I$1012,7)</f>
        <v>2</v>
      </c>
      <c r="S508">
        <f>VLOOKUP('000 - Consolidated'!$A508,'003 - Storage Utilization'!$A$2:$I$1012,8)</f>
        <v>2</v>
      </c>
    </row>
    <row r="509" spans="1:19" x14ac:dyDescent="0.25">
      <c r="A509" t="str">
        <f>'001- CPU Utilization'!A509</f>
        <v>E75L0469</v>
      </c>
      <c r="B509" t="str">
        <f>'001- CPU Utilization'!B509</f>
        <v>E75L0469.lfad.lfnet.se</v>
      </c>
      <c r="C509" t="str">
        <f>'001- CPU Utilization'!C509</f>
        <v>Säkerhet &amp; Behörighet</v>
      </c>
      <c r="D509" t="str">
        <f>'001- CPU Utilization'!D509</f>
        <v>PROD</v>
      </c>
      <c r="E509" t="str">
        <f>'001- CPU Utilization'!E509</f>
        <v>Pointsharp</v>
      </c>
      <c r="F509" t="str">
        <f>'001- CPU Utilization'!F509</f>
        <v>Virtual</v>
      </c>
      <c r="G509">
        <f>'001- CPU Utilization'!G509</f>
        <v>1.73</v>
      </c>
      <c r="H509">
        <f>'001- CPU Utilization'!H509</f>
        <v>0.61</v>
      </c>
      <c r="I509">
        <f>'001- CPU Utilization'!I509</f>
        <v>65.37</v>
      </c>
      <c r="J509">
        <f>VLOOKUP('000 - Consolidated'!$A509,'002 - Memory Utilization'!$A$2:$I$1012,7)</f>
        <v>19.170000000000002</v>
      </c>
      <c r="K509">
        <f>VLOOKUP('000 - Consolidated'!$A509,'002 - Memory Utilization'!$A$2:$I$1012,8)</f>
        <v>10.18</v>
      </c>
      <c r="L509">
        <f>VLOOKUP('000 - Consolidated'!$A509,'002 - Memory Utilization'!$A$2:$I$1012,9)</f>
        <v>41.27</v>
      </c>
      <c r="M509" t="str">
        <f>VLOOKUP('000 - Consolidated'!$A509,'003 - Storage Utilization'!$A$2:$I$1012,2)</f>
        <v>Microsoft Windows Server 2016 Standard</v>
      </c>
      <c r="N509">
        <f>VLOOKUP('000 - Consolidated'!$A509,'003 - Storage Utilization'!$A$2:$I$1012,3)</f>
        <v>120</v>
      </c>
      <c r="O509">
        <f>VLOOKUP('000 - Consolidated'!$A509,'003 - Storage Utilization'!$A$2:$I$1012,4)</f>
        <v>82</v>
      </c>
      <c r="P509">
        <f>VLOOKUP('000 - Consolidated'!$A509,'003 - Storage Utilization'!$A$2:$I$1012,5)</f>
        <v>38</v>
      </c>
      <c r="Q509">
        <f>VLOOKUP('000 - Consolidated'!$A509,'003 - Storage Utilization'!$A$2:$I$1012,6)</f>
        <v>8</v>
      </c>
      <c r="R509">
        <f>VLOOKUP('000 - Consolidated'!$A509,'003 - Storage Utilization'!$A$2:$I$1012,7)</f>
        <v>2</v>
      </c>
      <c r="S509">
        <f>VLOOKUP('000 - Consolidated'!$A509,'003 - Storage Utilization'!$A$2:$I$1012,8)</f>
        <v>2</v>
      </c>
    </row>
    <row r="510" spans="1:19" x14ac:dyDescent="0.25">
      <c r="A510" t="str">
        <f>'001- CPU Utilization'!A510</f>
        <v>E75L0470</v>
      </c>
      <c r="B510" t="str">
        <f>'001- CPU Utilization'!B510</f>
        <v>E75L0470.lfad.lfnet.se</v>
      </c>
      <c r="C510" t="str">
        <f>'001- CPU Utilization'!C510</f>
        <v>(empty)</v>
      </c>
      <c r="D510" t="str">
        <f>'001- CPU Utilization'!D510</f>
        <v>(empty)</v>
      </c>
      <c r="E510" t="str">
        <f>'001- CPU Utilization'!E510</f>
        <v>(empty)</v>
      </c>
      <c r="F510" t="str">
        <f>'001- CPU Utilization'!F510</f>
        <v>Virtual</v>
      </c>
      <c r="G510">
        <f>'001- CPU Utilization'!G510</f>
        <v>8.23</v>
      </c>
      <c r="H510">
        <f>'001- CPU Utilization'!H510</f>
        <v>5.45</v>
      </c>
      <c r="I510">
        <f>'001- CPU Utilization'!I510</f>
        <v>36.619999999999997</v>
      </c>
      <c r="J510">
        <f>VLOOKUP('000 - Consolidated'!$A510,'002 - Memory Utilization'!$A$2:$I$1012,7)</f>
        <v>62.56</v>
      </c>
      <c r="K510">
        <f>VLOOKUP('000 - Consolidated'!$A510,'002 - Memory Utilization'!$A$2:$I$1012,8)</f>
        <v>58.18</v>
      </c>
      <c r="L510">
        <f>VLOOKUP('000 - Consolidated'!$A510,'002 - Memory Utilization'!$A$2:$I$1012,9)</f>
        <v>66.94</v>
      </c>
      <c r="M510" t="str">
        <f>VLOOKUP('000 - Consolidated'!$A510,'003 - Storage Utilization'!$A$2:$I$1012,2)</f>
        <v>Microsoft Windows Server 2012 R2 Standard</v>
      </c>
      <c r="N510">
        <f>VLOOKUP('000 - Consolidated'!$A510,'003 - Storage Utilization'!$A$2:$I$1012,3)</f>
        <v>621</v>
      </c>
      <c r="O510">
        <f>VLOOKUP('000 - Consolidated'!$A510,'003 - Storage Utilization'!$A$2:$I$1012,4)</f>
        <v>506</v>
      </c>
      <c r="P510">
        <f>VLOOKUP('000 - Consolidated'!$A510,'003 - Storage Utilization'!$A$2:$I$1012,5)</f>
        <v>115</v>
      </c>
      <c r="Q510">
        <f>VLOOKUP('000 - Consolidated'!$A510,'003 - Storage Utilization'!$A$2:$I$1012,6)</f>
        <v>32</v>
      </c>
      <c r="R510">
        <f>VLOOKUP('000 - Consolidated'!$A510,'003 - Storage Utilization'!$A$2:$I$1012,7)</f>
        <v>2</v>
      </c>
      <c r="S510">
        <f>VLOOKUP('000 - Consolidated'!$A510,'003 - Storage Utilization'!$A$2:$I$1012,8)</f>
        <v>4</v>
      </c>
    </row>
    <row r="511" spans="1:19" x14ac:dyDescent="0.25">
      <c r="A511" t="str">
        <f>'001- CPU Utilization'!A511</f>
        <v>E75L0475</v>
      </c>
      <c r="B511" t="str">
        <f>'001- CPU Utilization'!B511</f>
        <v>E75L0475.lfad.lfnet.se</v>
      </c>
      <c r="C511" t="str">
        <f>'001- CPU Utilization'!C511</f>
        <v>(empty)</v>
      </c>
      <c r="D511" t="str">
        <f>'001- CPU Utilization'!D511</f>
        <v>(empty)</v>
      </c>
      <c r="E511" t="str">
        <f>'001- CPU Utilization'!E511</f>
        <v>(empty)</v>
      </c>
      <c r="F511" t="str">
        <f>'001- CPU Utilization'!F511</f>
        <v>Virtual</v>
      </c>
      <c r="G511">
        <f>'001- CPU Utilization'!G511</f>
        <v>15.94</v>
      </c>
      <c r="H511">
        <f>'001- CPU Utilization'!H511</f>
        <v>0.53</v>
      </c>
      <c r="I511">
        <f>'001- CPU Utilization'!I511</f>
        <v>88.83</v>
      </c>
      <c r="J511">
        <f>VLOOKUP('000 - Consolidated'!$A511,'002 - Memory Utilization'!$A$2:$I$1012,7)</f>
        <v>32.01</v>
      </c>
      <c r="K511">
        <f>VLOOKUP('000 - Consolidated'!$A511,'002 - Memory Utilization'!$A$2:$I$1012,8)</f>
        <v>15.41</v>
      </c>
      <c r="L511">
        <f>VLOOKUP('000 - Consolidated'!$A511,'002 - Memory Utilization'!$A$2:$I$1012,9)</f>
        <v>47.87</v>
      </c>
      <c r="M511" t="str">
        <f>VLOOKUP('000 - Consolidated'!$A511,'003 - Storage Utilization'!$A$2:$I$1012,2)</f>
        <v>Microsoft Windows Server 2016 Standard</v>
      </c>
      <c r="N511">
        <f>VLOOKUP('000 - Consolidated'!$A511,'003 - Storage Utilization'!$A$2:$I$1012,3)</f>
        <v>260</v>
      </c>
      <c r="O511">
        <f>VLOOKUP('000 - Consolidated'!$A511,'003 - Storage Utilization'!$A$2:$I$1012,4)</f>
        <v>156</v>
      </c>
      <c r="P511">
        <f>VLOOKUP('000 - Consolidated'!$A511,'003 - Storage Utilization'!$A$2:$I$1012,5)</f>
        <v>104</v>
      </c>
      <c r="Q511">
        <f>VLOOKUP('000 - Consolidated'!$A511,'003 - Storage Utilization'!$A$2:$I$1012,6)</f>
        <v>16</v>
      </c>
      <c r="R511">
        <f>VLOOKUP('000 - Consolidated'!$A511,'003 - Storage Utilization'!$A$2:$I$1012,7)</f>
        <v>2</v>
      </c>
      <c r="S511">
        <f>VLOOKUP('000 - Consolidated'!$A511,'003 - Storage Utilization'!$A$2:$I$1012,8)</f>
        <v>2</v>
      </c>
    </row>
    <row r="512" spans="1:19" x14ac:dyDescent="0.25">
      <c r="A512" t="str">
        <f>'001- CPU Utilization'!A512</f>
        <v>E75L0476</v>
      </c>
      <c r="B512" t="str">
        <f>'001- CPU Utilization'!B512</f>
        <v>E75L0476</v>
      </c>
      <c r="C512" t="str">
        <f>'001- CPU Utilization'!C512</f>
        <v>(empty)</v>
      </c>
      <c r="D512" t="str">
        <f>'001- CPU Utilization'!D512</f>
        <v>(empty)</v>
      </c>
      <c r="E512" t="str">
        <f>'001- CPU Utilization'!E512</f>
        <v>(empty)</v>
      </c>
      <c r="F512" t="str">
        <f>'001- CPU Utilization'!F512</f>
        <v>Virtual</v>
      </c>
      <c r="G512">
        <f>'001- CPU Utilization'!G512</f>
        <v>0.78</v>
      </c>
      <c r="H512">
        <f>'001- CPU Utilization'!H512</f>
        <v>0.45</v>
      </c>
      <c r="I512">
        <f>'001- CPU Utilization'!I512</f>
        <v>62.22</v>
      </c>
      <c r="J512">
        <f>VLOOKUP('000 - Consolidated'!$A512,'002 - Memory Utilization'!$A$2:$I$1012,7)</f>
        <v>7.7</v>
      </c>
      <c r="K512">
        <f>VLOOKUP('000 - Consolidated'!$A512,'002 - Memory Utilization'!$A$2:$I$1012,8)</f>
        <v>5.43</v>
      </c>
      <c r="L512">
        <f>VLOOKUP('000 - Consolidated'!$A512,'002 - Memory Utilization'!$A$2:$I$1012,9)</f>
        <v>12.23</v>
      </c>
      <c r="M512" t="str">
        <f>VLOOKUP('000 - Consolidated'!$A512,'003 - Storage Utilization'!$A$2:$I$1012,2)</f>
        <v>Microsoft Windows Server 2012 R2 Standard</v>
      </c>
      <c r="N512">
        <f>VLOOKUP('000 - Consolidated'!$A512,'003 - Storage Utilization'!$A$2:$I$1012,3)</f>
        <v>60</v>
      </c>
      <c r="O512">
        <f>VLOOKUP('000 - Consolidated'!$A512,'003 - Storage Utilization'!$A$2:$I$1012,4)</f>
        <v>39</v>
      </c>
      <c r="P512">
        <f>VLOOKUP('000 - Consolidated'!$A512,'003 - Storage Utilization'!$A$2:$I$1012,5)</f>
        <v>21</v>
      </c>
      <c r="Q512">
        <f>VLOOKUP('000 - Consolidated'!$A512,'003 - Storage Utilization'!$A$2:$I$1012,6)</f>
        <v>8</v>
      </c>
      <c r="R512">
        <f>VLOOKUP('000 - Consolidated'!$A512,'003 - Storage Utilization'!$A$2:$I$1012,7)</f>
        <v>2</v>
      </c>
      <c r="S512">
        <f>VLOOKUP('000 - Consolidated'!$A512,'003 - Storage Utilization'!$A$2:$I$1012,8)</f>
        <v>2</v>
      </c>
    </row>
    <row r="513" spans="1:19" x14ac:dyDescent="0.25">
      <c r="A513" t="str">
        <f>'001- CPU Utilization'!A513</f>
        <v>E75L0477</v>
      </c>
      <c r="B513" t="str">
        <f>'001- CPU Utilization'!B513</f>
        <v>E75L0477.lfad.lfnet.se</v>
      </c>
      <c r="C513" t="str">
        <f>'001- CPU Utilization'!C513</f>
        <v>(empty)</v>
      </c>
      <c r="D513" t="str">
        <f>'001- CPU Utilization'!D513</f>
        <v>(empty)</v>
      </c>
      <c r="E513" t="str">
        <f>'001- CPU Utilization'!E513</f>
        <v>(empty)</v>
      </c>
      <c r="F513" t="str">
        <f>'001- CPU Utilization'!F513</f>
        <v>Virtual</v>
      </c>
      <c r="G513">
        <f>'001- CPU Utilization'!G513</f>
        <v>0.62</v>
      </c>
      <c r="H513">
        <f>'001- CPU Utilization'!H513</f>
        <v>0.28999999999999998</v>
      </c>
      <c r="I513">
        <f>'001- CPU Utilization'!I513</f>
        <v>81.69</v>
      </c>
      <c r="J513">
        <f>VLOOKUP('000 - Consolidated'!$A513,'002 - Memory Utilization'!$A$2:$I$1012,7)</f>
        <v>8.14</v>
      </c>
      <c r="K513">
        <f>VLOOKUP('000 - Consolidated'!$A513,'002 - Memory Utilization'!$A$2:$I$1012,8)</f>
        <v>6.49</v>
      </c>
      <c r="L513">
        <f>VLOOKUP('000 - Consolidated'!$A513,'002 - Memory Utilization'!$A$2:$I$1012,9)</f>
        <v>12.81</v>
      </c>
      <c r="M513" t="str">
        <f>VLOOKUP('000 - Consolidated'!$A513,'003 - Storage Utilization'!$A$2:$I$1012,2)</f>
        <v>Microsoft Windows Server 2012 R2 Standard</v>
      </c>
      <c r="N513">
        <f>VLOOKUP('000 - Consolidated'!$A513,'003 - Storage Utilization'!$A$2:$I$1012,3)</f>
        <v>250</v>
      </c>
      <c r="O513">
        <f>VLOOKUP('000 - Consolidated'!$A513,'003 - Storage Utilization'!$A$2:$I$1012,4)</f>
        <v>225</v>
      </c>
      <c r="P513">
        <f>VLOOKUP('000 - Consolidated'!$A513,'003 - Storage Utilization'!$A$2:$I$1012,5)</f>
        <v>25</v>
      </c>
      <c r="Q513">
        <f>VLOOKUP('000 - Consolidated'!$A513,'003 - Storage Utilization'!$A$2:$I$1012,6)</f>
        <v>8</v>
      </c>
      <c r="R513">
        <f>VLOOKUP('000 - Consolidated'!$A513,'003 - Storage Utilization'!$A$2:$I$1012,7)</f>
        <v>2</v>
      </c>
      <c r="S513">
        <f>VLOOKUP('000 - Consolidated'!$A513,'003 - Storage Utilization'!$A$2:$I$1012,8)</f>
        <v>2</v>
      </c>
    </row>
    <row r="514" spans="1:19" x14ac:dyDescent="0.25">
      <c r="A514" t="str">
        <f>'001- CPU Utilization'!A514</f>
        <v>E75L0478</v>
      </c>
      <c r="B514" t="str">
        <f>'001- CPU Utilization'!B514</f>
        <v>E75L0478.lfad.lfnet.se</v>
      </c>
      <c r="C514" t="str">
        <f>'001- CPU Utilization'!C514</f>
        <v>Ett SAK</v>
      </c>
      <c r="D514" t="str">
        <f>'001- CPU Utilization'!D514</f>
        <v>PT</v>
      </c>
      <c r="E514" t="str">
        <f>'001- CPU Utilization'!E514</f>
        <v>Ett SAK</v>
      </c>
      <c r="F514" t="str">
        <f>'001- CPU Utilization'!F514</f>
        <v>Physical</v>
      </c>
      <c r="G514">
        <f>'001- CPU Utilization'!G514</f>
        <v>1.97</v>
      </c>
      <c r="H514">
        <f>'001- CPU Utilization'!H514</f>
        <v>0.36</v>
      </c>
      <c r="I514">
        <f>'001- CPU Utilization'!I514</f>
        <v>92.37</v>
      </c>
      <c r="J514">
        <f>VLOOKUP('000 - Consolidated'!$A514,'002 - Memory Utilization'!$A$2:$I$1012,7)</f>
        <v>19.96</v>
      </c>
      <c r="K514">
        <f>VLOOKUP('000 - Consolidated'!$A514,'002 - Memory Utilization'!$A$2:$I$1012,8)</f>
        <v>1.75</v>
      </c>
      <c r="L514">
        <f>VLOOKUP('000 - Consolidated'!$A514,'002 - Memory Utilization'!$A$2:$I$1012,9)</f>
        <v>25.6</v>
      </c>
      <c r="M514" t="str">
        <f>VLOOKUP('000 - Consolidated'!$A514,'003 - Storage Utilization'!$A$2:$I$1012,2)</f>
        <v>Microsoft Windows Server 2012 R2 Standard</v>
      </c>
      <c r="N514">
        <f>VLOOKUP('000 - Consolidated'!$A514,'003 - Storage Utilization'!$A$2:$I$1012,3)</f>
        <v>160</v>
      </c>
      <c r="O514">
        <f>VLOOKUP('000 - Consolidated'!$A514,'003 - Storage Utilization'!$A$2:$I$1012,4)</f>
        <v>103</v>
      </c>
      <c r="P514">
        <f>VLOOKUP('000 - Consolidated'!$A514,'003 - Storage Utilization'!$A$2:$I$1012,5)</f>
        <v>57</v>
      </c>
      <c r="Q514">
        <f>VLOOKUP('000 - Consolidated'!$A514,'003 - Storage Utilization'!$A$2:$I$1012,6)</f>
        <v>8</v>
      </c>
      <c r="R514">
        <f>VLOOKUP('000 - Consolidated'!$A514,'003 - Storage Utilization'!$A$2:$I$1012,7)</f>
        <v>1</v>
      </c>
      <c r="S514">
        <f>VLOOKUP('000 - Consolidated'!$A514,'003 - Storage Utilization'!$A$2:$I$1012,8)</f>
        <v>2</v>
      </c>
    </row>
    <row r="515" spans="1:19" x14ac:dyDescent="0.25">
      <c r="A515" t="str">
        <f>'001- CPU Utilization'!A515</f>
        <v>E75L0479</v>
      </c>
      <c r="B515" t="str">
        <f>'001- CPU Utilization'!B515</f>
        <v>E75L0479.lfad.lfnet.se</v>
      </c>
      <c r="C515" t="str">
        <f>'001- CPU Utilization'!C515</f>
        <v>Ett SAK</v>
      </c>
      <c r="D515" t="str">
        <f>'001- CPU Utilization'!D515</f>
        <v>PT</v>
      </c>
      <c r="E515" t="str">
        <f>'001- CPU Utilization'!E515</f>
        <v>Ett SAK</v>
      </c>
      <c r="F515" t="str">
        <f>'001- CPU Utilization'!F515</f>
        <v>Physical</v>
      </c>
      <c r="G515">
        <f>'001- CPU Utilization'!G515</f>
        <v>1.65</v>
      </c>
      <c r="H515">
        <f>'001- CPU Utilization'!H515</f>
        <v>0.38</v>
      </c>
      <c r="I515">
        <f>'001- CPU Utilization'!I515</f>
        <v>87</v>
      </c>
      <c r="J515">
        <f>VLOOKUP('000 - Consolidated'!$A515,'002 - Memory Utilization'!$A$2:$I$1012,7)</f>
        <v>16.47</v>
      </c>
      <c r="K515">
        <f>VLOOKUP('000 - Consolidated'!$A515,'002 - Memory Utilization'!$A$2:$I$1012,8)</f>
        <v>1.57</v>
      </c>
      <c r="L515">
        <f>VLOOKUP('000 - Consolidated'!$A515,'002 - Memory Utilization'!$A$2:$I$1012,9)</f>
        <v>20.94</v>
      </c>
      <c r="M515" t="str">
        <f>VLOOKUP('000 - Consolidated'!$A515,'003 - Storage Utilization'!$A$2:$I$1012,2)</f>
        <v>Microsoft Windows Server 2012 R2 Standard</v>
      </c>
      <c r="N515">
        <f>VLOOKUP('000 - Consolidated'!$A515,'003 - Storage Utilization'!$A$2:$I$1012,3)</f>
        <v>160</v>
      </c>
      <c r="O515">
        <f>VLOOKUP('000 - Consolidated'!$A515,'003 - Storage Utilization'!$A$2:$I$1012,4)</f>
        <v>104</v>
      </c>
      <c r="P515">
        <f>VLOOKUP('000 - Consolidated'!$A515,'003 - Storage Utilization'!$A$2:$I$1012,5)</f>
        <v>56</v>
      </c>
      <c r="Q515">
        <f>VLOOKUP('000 - Consolidated'!$A515,'003 - Storage Utilization'!$A$2:$I$1012,6)</f>
        <v>8</v>
      </c>
      <c r="R515">
        <f>VLOOKUP('000 - Consolidated'!$A515,'003 - Storage Utilization'!$A$2:$I$1012,7)</f>
        <v>1</v>
      </c>
      <c r="S515">
        <f>VLOOKUP('000 - Consolidated'!$A515,'003 - Storage Utilization'!$A$2:$I$1012,8)</f>
        <v>2</v>
      </c>
    </row>
    <row r="516" spans="1:19" x14ac:dyDescent="0.25">
      <c r="A516" t="str">
        <f>'001- CPU Utilization'!A516</f>
        <v>E75L0480</v>
      </c>
      <c r="B516" t="str">
        <f>'001- CPU Utilization'!B516</f>
        <v>E75L0480.lfad.lfnet.se</v>
      </c>
      <c r="C516" t="str">
        <f>'001- CPU Utilization'!C516</f>
        <v>(empty)</v>
      </c>
      <c r="D516" t="str">
        <f>'001- CPU Utilization'!D516</f>
        <v>(empty)</v>
      </c>
      <c r="E516" t="str">
        <f>'001- CPU Utilization'!E516</f>
        <v>(empty)</v>
      </c>
      <c r="F516" t="str">
        <f>'001- CPU Utilization'!F516</f>
        <v>Virtual</v>
      </c>
      <c r="G516">
        <f>'001- CPU Utilization'!G516</f>
        <v>3.49</v>
      </c>
      <c r="H516">
        <f>'001- CPU Utilization'!H516</f>
        <v>1.62</v>
      </c>
      <c r="I516">
        <f>'001- CPU Utilization'!I516</f>
        <v>41.35</v>
      </c>
      <c r="J516">
        <f>VLOOKUP('000 - Consolidated'!$A516,'002 - Memory Utilization'!$A$2:$I$1012,7)</f>
        <v>77.22</v>
      </c>
      <c r="K516">
        <f>VLOOKUP('000 - Consolidated'!$A516,'002 - Memory Utilization'!$A$2:$I$1012,8)</f>
        <v>75.16</v>
      </c>
      <c r="L516">
        <f>VLOOKUP('000 - Consolidated'!$A516,'002 - Memory Utilization'!$A$2:$I$1012,9)</f>
        <v>79.08</v>
      </c>
      <c r="M516" t="str">
        <f>VLOOKUP('000 - Consolidated'!$A516,'003 - Storage Utilization'!$A$2:$I$1012,2)</f>
        <v>Microsoft Windows Server 2016 Standard</v>
      </c>
      <c r="N516">
        <f>VLOOKUP('000 - Consolidated'!$A516,'003 - Storage Utilization'!$A$2:$I$1012,3)</f>
        <v>500</v>
      </c>
      <c r="O516">
        <f>VLOOKUP('000 - Consolidated'!$A516,'003 - Storage Utilization'!$A$2:$I$1012,4)</f>
        <v>111</v>
      </c>
      <c r="P516">
        <f>VLOOKUP('000 - Consolidated'!$A516,'003 - Storage Utilization'!$A$2:$I$1012,5)</f>
        <v>389</v>
      </c>
      <c r="Q516">
        <f>VLOOKUP('000 - Consolidated'!$A516,'003 - Storage Utilization'!$A$2:$I$1012,6)</f>
        <v>32</v>
      </c>
      <c r="R516">
        <f>VLOOKUP('000 - Consolidated'!$A516,'003 - Storage Utilization'!$A$2:$I$1012,7)</f>
        <v>2</v>
      </c>
      <c r="S516">
        <f>VLOOKUP('000 - Consolidated'!$A516,'003 - Storage Utilization'!$A$2:$I$1012,8)</f>
        <v>4</v>
      </c>
    </row>
    <row r="517" spans="1:19" x14ac:dyDescent="0.25">
      <c r="A517" t="str">
        <f>'001- CPU Utilization'!A517</f>
        <v>E75L0483</v>
      </c>
      <c r="B517" t="str">
        <f>'001- CPU Utilization'!B517</f>
        <v>E75L0483.lfad.lfnet.se</v>
      </c>
      <c r="C517" t="str">
        <f>'001- CPU Utilization'!C517</f>
        <v>Intern kommunikation</v>
      </c>
      <c r="D517" t="str">
        <f>'001- CPU Utilization'!D517</f>
        <v>PROD</v>
      </c>
      <c r="E517" t="str">
        <f>'001- CPU Utilization'!E517</f>
        <v>Länet</v>
      </c>
      <c r="F517" t="str">
        <f>'001- CPU Utilization'!F517</f>
        <v>Virtual</v>
      </c>
      <c r="G517">
        <f>'001- CPU Utilization'!G517</f>
        <v>1.81</v>
      </c>
      <c r="H517">
        <f>'001- CPU Utilization'!H517</f>
        <v>0.17</v>
      </c>
      <c r="I517">
        <f>'001- CPU Utilization'!I517</f>
        <v>49.27</v>
      </c>
      <c r="J517">
        <f>VLOOKUP('000 - Consolidated'!$A517,'002 - Memory Utilization'!$A$2:$I$1012,7)</f>
        <v>14.06</v>
      </c>
      <c r="K517">
        <f>VLOOKUP('000 - Consolidated'!$A517,'002 - Memory Utilization'!$A$2:$I$1012,8)</f>
        <v>4.34</v>
      </c>
      <c r="L517">
        <f>VLOOKUP('000 - Consolidated'!$A517,'002 - Memory Utilization'!$A$2:$I$1012,9)</f>
        <v>22.41</v>
      </c>
      <c r="M517" t="str">
        <f>VLOOKUP('000 - Consolidated'!$A517,'003 - Storage Utilization'!$A$2:$I$1012,2)</f>
        <v>Microsoft Windows Server 2012 R2 Standard</v>
      </c>
      <c r="N517">
        <f>VLOOKUP('000 - Consolidated'!$A517,'003 - Storage Utilization'!$A$2:$I$1012,3)</f>
        <v>660</v>
      </c>
      <c r="O517">
        <f>VLOOKUP('000 - Consolidated'!$A517,'003 - Storage Utilization'!$A$2:$I$1012,4)</f>
        <v>495</v>
      </c>
      <c r="P517">
        <f>VLOOKUP('000 - Consolidated'!$A517,'003 - Storage Utilization'!$A$2:$I$1012,5)</f>
        <v>165</v>
      </c>
      <c r="Q517">
        <f>VLOOKUP('000 - Consolidated'!$A517,'003 - Storage Utilization'!$A$2:$I$1012,6)</f>
        <v>64</v>
      </c>
      <c r="R517">
        <f>VLOOKUP('000 - Consolidated'!$A517,'003 - Storage Utilization'!$A$2:$I$1012,7)</f>
        <v>2</v>
      </c>
      <c r="S517">
        <f>VLOOKUP('000 - Consolidated'!$A517,'003 - Storage Utilization'!$A$2:$I$1012,8)</f>
        <v>2</v>
      </c>
    </row>
    <row r="518" spans="1:19" x14ac:dyDescent="0.25">
      <c r="A518" t="str">
        <f>'001- CPU Utilization'!A518</f>
        <v>E75L0484</v>
      </c>
      <c r="B518" t="str">
        <f>'001- CPU Utilization'!B518</f>
        <v>E75L0484.lfad.lfnet.se</v>
      </c>
      <c r="C518" t="str">
        <f>'001- CPU Utilization'!C518</f>
        <v>Intern kommunikation</v>
      </c>
      <c r="D518" t="str">
        <f>'001- CPU Utilization'!D518</f>
        <v>PROD</v>
      </c>
      <c r="E518" t="str">
        <f>'001- CPU Utilization'!E518</f>
        <v>Länet</v>
      </c>
      <c r="F518" t="str">
        <f>'001- CPU Utilization'!F518</f>
        <v>Virtual</v>
      </c>
      <c r="G518">
        <f>'001- CPU Utilization'!G518</f>
        <v>1.2</v>
      </c>
      <c r="H518">
        <f>'001- CPU Utilization'!H518</f>
        <v>0.18</v>
      </c>
      <c r="I518">
        <f>'001- CPU Utilization'!I518</f>
        <v>34.14</v>
      </c>
      <c r="J518">
        <f>VLOOKUP('000 - Consolidated'!$A518,'002 - Memory Utilization'!$A$2:$I$1012,7)</f>
        <v>13.82</v>
      </c>
      <c r="K518">
        <f>VLOOKUP('000 - Consolidated'!$A518,'002 - Memory Utilization'!$A$2:$I$1012,8)</f>
        <v>4.2699999999999996</v>
      </c>
      <c r="L518">
        <f>VLOOKUP('000 - Consolidated'!$A518,'002 - Memory Utilization'!$A$2:$I$1012,9)</f>
        <v>21.98</v>
      </c>
      <c r="M518" t="str">
        <f>VLOOKUP('000 - Consolidated'!$A518,'003 - Storage Utilization'!$A$2:$I$1012,2)</f>
        <v>Microsoft Windows Server 2012 R2 Standard</v>
      </c>
      <c r="N518">
        <f>VLOOKUP('000 - Consolidated'!$A518,'003 - Storage Utilization'!$A$2:$I$1012,3)</f>
        <v>6140</v>
      </c>
      <c r="O518">
        <f>VLOOKUP('000 - Consolidated'!$A518,'003 - Storage Utilization'!$A$2:$I$1012,4)</f>
        <v>2232</v>
      </c>
      <c r="P518">
        <f>VLOOKUP('000 - Consolidated'!$A518,'003 - Storage Utilization'!$A$2:$I$1012,5)</f>
        <v>3908</v>
      </c>
      <c r="Q518">
        <f>VLOOKUP('000 - Consolidated'!$A518,'003 - Storage Utilization'!$A$2:$I$1012,6)</f>
        <v>128</v>
      </c>
      <c r="R518">
        <f>VLOOKUP('000 - Consolidated'!$A518,'003 - Storage Utilization'!$A$2:$I$1012,7)</f>
        <v>2</v>
      </c>
      <c r="S518">
        <f>VLOOKUP('000 - Consolidated'!$A518,'003 - Storage Utilization'!$A$2:$I$1012,8)</f>
        <v>4</v>
      </c>
    </row>
    <row r="519" spans="1:19" x14ac:dyDescent="0.25">
      <c r="A519" t="str">
        <f>'001- CPU Utilization'!A519</f>
        <v>E75L0485</v>
      </c>
      <c r="B519" t="str">
        <f>'001- CPU Utilization'!B519</f>
        <v>E75L0485.lfad.lfnet.se</v>
      </c>
      <c r="C519" t="str">
        <f>'001- CPU Utilization'!C519</f>
        <v>(empty)</v>
      </c>
      <c r="D519" t="str">
        <f>'001- CPU Utilization'!D519</f>
        <v>(empty)</v>
      </c>
      <c r="E519" t="str">
        <f>'001- CPU Utilization'!E519</f>
        <v>(empty)</v>
      </c>
      <c r="F519" t="str">
        <f>'001- CPU Utilization'!F519</f>
        <v>Virtual</v>
      </c>
      <c r="G519">
        <f>'001- CPU Utilization'!G519</f>
        <v>0.82</v>
      </c>
      <c r="H519">
        <f>'001- CPU Utilization'!H519</f>
        <v>0.43</v>
      </c>
      <c r="I519">
        <f>'001- CPU Utilization'!I519</f>
        <v>46.35</v>
      </c>
      <c r="J519">
        <f>VLOOKUP('000 - Consolidated'!$A519,'002 - Memory Utilization'!$A$2:$I$1012,7)</f>
        <v>5.67</v>
      </c>
      <c r="K519">
        <f>VLOOKUP('000 - Consolidated'!$A519,'002 - Memory Utilization'!$A$2:$I$1012,8)</f>
        <v>3.48</v>
      </c>
      <c r="L519">
        <f>VLOOKUP('000 - Consolidated'!$A519,'002 - Memory Utilization'!$A$2:$I$1012,9)</f>
        <v>8.89</v>
      </c>
      <c r="M519" t="str">
        <f>VLOOKUP('000 - Consolidated'!$A519,'003 - Storage Utilization'!$A$2:$I$1012,2)</f>
        <v>Microsoft Windows Server 2012 R2 Standard</v>
      </c>
      <c r="N519">
        <f>VLOOKUP('000 - Consolidated'!$A519,'003 - Storage Utilization'!$A$2:$I$1012,3)</f>
        <v>6140</v>
      </c>
      <c r="O519">
        <f>VLOOKUP('000 - Consolidated'!$A519,'003 - Storage Utilization'!$A$2:$I$1012,4)</f>
        <v>2232</v>
      </c>
      <c r="P519">
        <f>VLOOKUP('000 - Consolidated'!$A519,'003 - Storage Utilization'!$A$2:$I$1012,5)</f>
        <v>3908</v>
      </c>
      <c r="Q519">
        <f>VLOOKUP('000 - Consolidated'!$A519,'003 - Storage Utilization'!$A$2:$I$1012,6)</f>
        <v>128</v>
      </c>
      <c r="R519">
        <f>VLOOKUP('000 - Consolidated'!$A519,'003 - Storage Utilization'!$A$2:$I$1012,7)</f>
        <v>2</v>
      </c>
      <c r="S519">
        <f>VLOOKUP('000 - Consolidated'!$A519,'003 - Storage Utilization'!$A$2:$I$1012,8)</f>
        <v>4</v>
      </c>
    </row>
    <row r="520" spans="1:19" x14ac:dyDescent="0.25">
      <c r="A520" t="str">
        <f>'001- CPU Utilization'!A520</f>
        <v>E75L0486</v>
      </c>
      <c r="B520" t="str">
        <f>'001- CPU Utilization'!B520</f>
        <v>E75L0486.lfad.lfnet.se</v>
      </c>
      <c r="C520" t="str">
        <f>'001- CPU Utilization'!C520</f>
        <v>(empty)</v>
      </c>
      <c r="D520" t="str">
        <f>'001- CPU Utilization'!D520</f>
        <v>(empty)</v>
      </c>
      <c r="E520" t="str">
        <f>'001- CPU Utilization'!E520</f>
        <v>(empty)</v>
      </c>
      <c r="F520" t="str">
        <f>'001- CPU Utilization'!F520</f>
        <v>Physical</v>
      </c>
      <c r="G520">
        <f>'001- CPU Utilization'!G520</f>
        <v>1.49</v>
      </c>
      <c r="H520">
        <f>'001- CPU Utilization'!H520</f>
        <v>0</v>
      </c>
      <c r="I520">
        <f>'001- CPU Utilization'!I520</f>
        <v>62.66</v>
      </c>
      <c r="J520">
        <f>VLOOKUP('000 - Consolidated'!$A520,'002 - Memory Utilization'!$A$2:$I$1012,7)</f>
        <v>64.66</v>
      </c>
      <c r="K520">
        <f>VLOOKUP('000 - Consolidated'!$A520,'002 - Memory Utilization'!$A$2:$I$1012,8)</f>
        <v>4.42</v>
      </c>
      <c r="L520">
        <f>VLOOKUP('000 - Consolidated'!$A520,'002 - Memory Utilization'!$A$2:$I$1012,9)</f>
        <v>78.64</v>
      </c>
      <c r="M520" t="str">
        <f>VLOOKUP('000 - Consolidated'!$A520,'003 - Storage Utilization'!$A$2:$I$1012,2)</f>
        <v>Microsoft Windows Server 2012 R2 Standard</v>
      </c>
      <c r="N520">
        <f>VLOOKUP('000 - Consolidated'!$A520,'003 - Storage Utilization'!$A$2:$I$1012,3)</f>
        <v>1460</v>
      </c>
      <c r="O520">
        <f>VLOOKUP('000 - Consolidated'!$A520,'003 - Storage Utilization'!$A$2:$I$1012,4)</f>
        <v>1383</v>
      </c>
      <c r="P520">
        <f>VLOOKUP('000 - Consolidated'!$A520,'003 - Storage Utilization'!$A$2:$I$1012,5)</f>
        <v>77</v>
      </c>
      <c r="Q520">
        <f>VLOOKUP('000 - Consolidated'!$A520,'003 - Storage Utilization'!$A$2:$I$1012,6)</f>
        <v>144</v>
      </c>
      <c r="R520">
        <f>VLOOKUP('000 - Consolidated'!$A520,'003 - Storage Utilization'!$A$2:$I$1012,7)</f>
        <v>2</v>
      </c>
      <c r="S520">
        <f>VLOOKUP('000 - Consolidated'!$A520,'003 - Storage Utilization'!$A$2:$I$1012,8)</f>
        <v>8</v>
      </c>
    </row>
    <row r="521" spans="1:19" x14ac:dyDescent="0.25">
      <c r="A521" t="str">
        <f>'001- CPU Utilization'!A521</f>
        <v>E75L0487</v>
      </c>
      <c r="B521" t="str">
        <f>'001- CPU Utilization'!B521</f>
        <v>E75L0487.lfad.lfnet.se</v>
      </c>
      <c r="C521" t="str">
        <f>'001- CPU Utilization'!C521</f>
        <v>Ett SAK</v>
      </c>
      <c r="D521" t="str">
        <f>'001- CPU Utilization'!D521</f>
        <v>DEV</v>
      </c>
      <c r="E521" t="str">
        <f>'001- CPU Utilization'!E521</f>
        <v>Ett SAK</v>
      </c>
      <c r="F521" t="str">
        <f>'001- CPU Utilization'!F521</f>
        <v>Physical</v>
      </c>
      <c r="G521">
        <f>'001- CPU Utilization'!G521</f>
        <v>2.4300000000000002</v>
      </c>
      <c r="H521">
        <f>'001- CPU Utilization'!H521</f>
        <v>0</v>
      </c>
      <c r="I521">
        <f>'001- CPU Utilization'!I521</f>
        <v>93.46</v>
      </c>
      <c r="J521">
        <f>VLOOKUP('000 - Consolidated'!$A521,'002 - Memory Utilization'!$A$2:$I$1012,7)</f>
        <v>79.569999999999993</v>
      </c>
      <c r="K521">
        <f>VLOOKUP('000 - Consolidated'!$A521,'002 - Memory Utilization'!$A$2:$I$1012,8)</f>
        <v>3</v>
      </c>
      <c r="L521">
        <f>VLOOKUP('000 - Consolidated'!$A521,'002 - Memory Utilization'!$A$2:$I$1012,9)</f>
        <v>94.01</v>
      </c>
      <c r="M521" t="str">
        <f>VLOOKUP('000 - Consolidated'!$A521,'003 - Storage Utilization'!$A$2:$I$1012,2)</f>
        <v>Microsoft Windows Server 2012 R2 Standard</v>
      </c>
      <c r="N521">
        <f>VLOOKUP('000 - Consolidated'!$A521,'003 - Storage Utilization'!$A$2:$I$1012,3)</f>
        <v>1460</v>
      </c>
      <c r="O521">
        <f>VLOOKUP('000 - Consolidated'!$A521,'003 - Storage Utilization'!$A$2:$I$1012,4)</f>
        <v>1347</v>
      </c>
      <c r="P521">
        <f>VLOOKUP('000 - Consolidated'!$A521,'003 - Storage Utilization'!$A$2:$I$1012,5)</f>
        <v>113</v>
      </c>
      <c r="Q521">
        <f>VLOOKUP('000 - Consolidated'!$A521,'003 - Storage Utilization'!$A$2:$I$1012,6)</f>
        <v>144</v>
      </c>
      <c r="R521">
        <f>VLOOKUP('000 - Consolidated'!$A521,'003 - Storage Utilization'!$A$2:$I$1012,7)</f>
        <v>2</v>
      </c>
      <c r="S521">
        <f>VLOOKUP('000 - Consolidated'!$A521,'003 - Storage Utilization'!$A$2:$I$1012,8)</f>
        <v>8</v>
      </c>
    </row>
    <row r="522" spans="1:19" x14ac:dyDescent="0.25">
      <c r="A522" t="str">
        <f>'001- CPU Utilization'!A522</f>
        <v>E75L0500</v>
      </c>
      <c r="B522" t="str">
        <f>'001- CPU Utilization'!B522</f>
        <v>E75L0500.lfad.lfnet.se</v>
      </c>
      <c r="C522" t="str">
        <f>'001- CPU Utilization'!C522</f>
        <v>Integration</v>
      </c>
      <c r="D522" t="str">
        <f>'001- CPU Utilization'!D522</f>
        <v>PROD</v>
      </c>
      <c r="E522" t="str">
        <f>'001- CPU Utilization'!E522</f>
        <v>GIS</v>
      </c>
      <c r="F522" t="str">
        <f>'001- CPU Utilization'!F522</f>
        <v>Virtual</v>
      </c>
      <c r="G522">
        <f>'001- CPU Utilization'!G522</f>
        <v>3.53</v>
      </c>
      <c r="H522">
        <f>'001- CPU Utilization'!H522</f>
        <v>1.29</v>
      </c>
      <c r="I522">
        <f>'001- CPU Utilization'!I522</f>
        <v>46.6</v>
      </c>
      <c r="J522">
        <f>VLOOKUP('000 - Consolidated'!$A522,'002 - Memory Utilization'!$A$2:$I$1012,7)</f>
        <v>33.409999999999997</v>
      </c>
      <c r="K522">
        <f>VLOOKUP('000 - Consolidated'!$A522,'002 - Memory Utilization'!$A$2:$I$1012,8)</f>
        <v>32.06</v>
      </c>
      <c r="L522">
        <f>VLOOKUP('000 - Consolidated'!$A522,'002 - Memory Utilization'!$A$2:$I$1012,9)</f>
        <v>34.94</v>
      </c>
      <c r="M522" t="str">
        <f>VLOOKUP('000 - Consolidated'!$A522,'003 - Storage Utilization'!$A$2:$I$1012,2)</f>
        <v>Microsoft Windows Server 2012 R2 Standard</v>
      </c>
      <c r="N522">
        <f>VLOOKUP('000 - Consolidated'!$A522,'003 - Storage Utilization'!$A$2:$I$1012,3)</f>
        <v>1060</v>
      </c>
      <c r="O522">
        <f>VLOOKUP('000 - Consolidated'!$A522,'003 - Storage Utilization'!$A$2:$I$1012,4)</f>
        <v>484</v>
      </c>
      <c r="P522">
        <f>VLOOKUP('000 - Consolidated'!$A522,'003 - Storage Utilization'!$A$2:$I$1012,5)</f>
        <v>576</v>
      </c>
      <c r="Q522">
        <f>VLOOKUP('000 - Consolidated'!$A522,'003 - Storage Utilization'!$A$2:$I$1012,6)</f>
        <v>32</v>
      </c>
      <c r="R522">
        <f>VLOOKUP('000 - Consolidated'!$A522,'003 - Storage Utilization'!$A$2:$I$1012,7)</f>
        <v>2</v>
      </c>
      <c r="S522">
        <f>VLOOKUP('000 - Consolidated'!$A522,'003 - Storage Utilization'!$A$2:$I$1012,8)</f>
        <v>4</v>
      </c>
    </row>
    <row r="523" spans="1:19" x14ac:dyDescent="0.25">
      <c r="A523" t="str">
        <f>'001- CPU Utilization'!A523</f>
        <v>E75L0501</v>
      </c>
      <c r="B523" t="str">
        <f>'001- CPU Utilization'!B523</f>
        <v>E75L0501</v>
      </c>
      <c r="C523" t="str">
        <f>'001- CPU Utilization'!C523</f>
        <v>Integration</v>
      </c>
      <c r="D523" t="str">
        <f>'001- CPU Utilization'!D523</f>
        <v>PROD</v>
      </c>
      <c r="E523" t="str">
        <f>'001- CPU Utilization'!E523</f>
        <v>GIS</v>
      </c>
      <c r="F523" t="str">
        <f>'001- CPU Utilization'!F523</f>
        <v>Virtual</v>
      </c>
      <c r="G523">
        <f>'001- CPU Utilization'!G523</f>
        <v>6.44</v>
      </c>
      <c r="H523">
        <f>'001- CPU Utilization'!H523</f>
        <v>3.13</v>
      </c>
      <c r="I523">
        <f>'001- CPU Utilization'!I523</f>
        <v>69.58</v>
      </c>
      <c r="J523">
        <f>VLOOKUP('000 - Consolidated'!$A523,'002 - Memory Utilization'!$A$2:$I$1012,7)</f>
        <v>12.98</v>
      </c>
      <c r="K523">
        <f>VLOOKUP('000 - Consolidated'!$A523,'002 - Memory Utilization'!$A$2:$I$1012,8)</f>
        <v>11.11</v>
      </c>
      <c r="L523">
        <f>VLOOKUP('000 - Consolidated'!$A523,'002 - Memory Utilization'!$A$2:$I$1012,9)</f>
        <v>17.21</v>
      </c>
      <c r="M523" t="str">
        <f>VLOOKUP('000 - Consolidated'!$A523,'003 - Storage Utilization'!$A$2:$I$1012,2)</f>
        <v>Microsoft Windows Server 2012 R2 Standard</v>
      </c>
      <c r="N523">
        <f>VLOOKUP('000 - Consolidated'!$A523,'003 - Storage Utilization'!$A$2:$I$1012,3)</f>
        <v>70</v>
      </c>
      <c r="O523">
        <f>VLOOKUP('000 - Consolidated'!$A523,'003 - Storage Utilization'!$A$2:$I$1012,4)</f>
        <v>49</v>
      </c>
      <c r="P523">
        <f>VLOOKUP('000 - Consolidated'!$A523,'003 - Storage Utilization'!$A$2:$I$1012,5)</f>
        <v>21</v>
      </c>
      <c r="Q523">
        <f>VLOOKUP('000 - Consolidated'!$A523,'003 - Storage Utilization'!$A$2:$I$1012,6)</f>
        <v>4</v>
      </c>
      <c r="R523">
        <f>VLOOKUP('000 - Consolidated'!$A523,'003 - Storage Utilization'!$A$2:$I$1012,7)</f>
        <v>1</v>
      </c>
      <c r="S523">
        <f>VLOOKUP('000 - Consolidated'!$A523,'003 - Storage Utilization'!$A$2:$I$1012,8)</f>
        <v>1</v>
      </c>
    </row>
    <row r="524" spans="1:19" x14ac:dyDescent="0.25">
      <c r="A524" t="str">
        <f>'001- CPU Utilization'!A524</f>
        <v>E75L0505</v>
      </c>
      <c r="B524" t="str">
        <f>'001- CPU Utilization'!B524</f>
        <v>E75L0505.lfad.lfnet.se</v>
      </c>
      <c r="C524" t="str">
        <f>'001- CPU Utilization'!C524</f>
        <v>(empty)</v>
      </c>
      <c r="D524" t="str">
        <f>'001- CPU Utilization'!D524</f>
        <v>(empty)</v>
      </c>
      <c r="E524" t="str">
        <f>'001- CPU Utilization'!E524</f>
        <v>(empty)</v>
      </c>
      <c r="F524" t="str">
        <f>'001- CPU Utilization'!F524</f>
        <v>Virtual</v>
      </c>
      <c r="G524">
        <f>'001- CPU Utilization'!G524</f>
        <v>9.64</v>
      </c>
      <c r="H524">
        <f>'001- CPU Utilization'!H524</f>
        <v>1.59</v>
      </c>
      <c r="I524">
        <f>'001- CPU Utilization'!I524</f>
        <v>99.57</v>
      </c>
      <c r="J524">
        <f>VLOOKUP('000 - Consolidated'!$A524,'002 - Memory Utilization'!$A$2:$I$1012,7)</f>
        <v>84.49</v>
      </c>
      <c r="K524">
        <f>VLOOKUP('000 - Consolidated'!$A524,'002 - Memory Utilization'!$A$2:$I$1012,8)</f>
        <v>77.959999999999994</v>
      </c>
      <c r="L524">
        <f>VLOOKUP('000 - Consolidated'!$A524,'002 - Memory Utilization'!$A$2:$I$1012,9)</f>
        <v>90.02</v>
      </c>
      <c r="M524" t="str">
        <f>VLOOKUP('000 - Consolidated'!$A524,'003 - Storage Utilization'!$A$2:$I$1012,2)</f>
        <v>Microsoft Windows Server 2016 Standard</v>
      </c>
      <c r="N524">
        <f>VLOOKUP('000 - Consolidated'!$A524,'003 - Storage Utilization'!$A$2:$I$1012,3)</f>
        <v>180</v>
      </c>
      <c r="O524">
        <f>VLOOKUP('000 - Consolidated'!$A524,'003 - Storage Utilization'!$A$2:$I$1012,4)</f>
        <v>155</v>
      </c>
      <c r="P524">
        <f>VLOOKUP('000 - Consolidated'!$A524,'003 - Storage Utilization'!$A$2:$I$1012,5)</f>
        <v>25</v>
      </c>
      <c r="Q524">
        <f>VLOOKUP('000 - Consolidated'!$A524,'003 - Storage Utilization'!$A$2:$I$1012,6)</f>
        <v>8</v>
      </c>
      <c r="R524">
        <f>VLOOKUP('000 - Consolidated'!$A524,'003 - Storage Utilization'!$A$2:$I$1012,7)</f>
        <v>1</v>
      </c>
      <c r="S524">
        <f>VLOOKUP('000 - Consolidated'!$A524,'003 - Storage Utilization'!$A$2:$I$1012,8)</f>
        <v>2</v>
      </c>
    </row>
    <row r="525" spans="1:19" x14ac:dyDescent="0.25">
      <c r="A525" t="str">
        <f>'001- CPU Utilization'!A525</f>
        <v>e75l0506</v>
      </c>
      <c r="B525" t="str">
        <f>'001- CPU Utilization'!B525</f>
        <v>E75L0506.lfad.lfnet.se</v>
      </c>
      <c r="C525" t="str">
        <f>'001- CPU Utilization'!C525</f>
        <v>(empty)</v>
      </c>
      <c r="D525" t="str">
        <f>'001- CPU Utilization'!D525</f>
        <v>(empty)</v>
      </c>
      <c r="E525" t="str">
        <f>'001- CPU Utilization'!E525</f>
        <v>(empty)</v>
      </c>
      <c r="F525" t="str">
        <f>'001- CPU Utilization'!F525</f>
        <v>Virtual</v>
      </c>
      <c r="G525">
        <f>'001- CPU Utilization'!G525</f>
        <v>7.12</v>
      </c>
      <c r="H525">
        <f>'001- CPU Utilization'!H525</f>
        <v>3.58</v>
      </c>
      <c r="I525">
        <f>'001- CPU Utilization'!I525</f>
        <v>28.04</v>
      </c>
      <c r="J525">
        <f>VLOOKUP('000 - Consolidated'!$A525,'002 - Memory Utilization'!$A$2:$I$1012,7)</f>
        <v>21.61</v>
      </c>
      <c r="K525">
        <f>VLOOKUP('000 - Consolidated'!$A525,'002 - Memory Utilization'!$A$2:$I$1012,8)</f>
        <v>19.96</v>
      </c>
      <c r="L525">
        <f>VLOOKUP('000 - Consolidated'!$A525,'002 - Memory Utilization'!$A$2:$I$1012,9)</f>
        <v>24.98</v>
      </c>
      <c r="M525" t="str">
        <f>VLOOKUP('000 - Consolidated'!$A525,'003 - Storage Utilization'!$A$2:$I$1012,2)</f>
        <v>Microsoft Windows Server 2016 Standard</v>
      </c>
      <c r="N525">
        <f>VLOOKUP('000 - Consolidated'!$A525,'003 - Storage Utilization'!$A$2:$I$1012,3)</f>
        <v>310</v>
      </c>
      <c r="O525">
        <f>VLOOKUP('000 - Consolidated'!$A525,'003 - Storage Utilization'!$A$2:$I$1012,4)</f>
        <v>271</v>
      </c>
      <c r="P525">
        <f>VLOOKUP('000 - Consolidated'!$A525,'003 - Storage Utilization'!$A$2:$I$1012,5)</f>
        <v>39</v>
      </c>
      <c r="Q525">
        <f>VLOOKUP('000 - Consolidated'!$A525,'003 - Storage Utilization'!$A$2:$I$1012,6)</f>
        <v>16</v>
      </c>
      <c r="R525">
        <f>VLOOKUP('000 - Consolidated'!$A525,'003 - Storage Utilization'!$A$2:$I$1012,7)</f>
        <v>2</v>
      </c>
      <c r="S525">
        <f>VLOOKUP('000 - Consolidated'!$A525,'003 - Storage Utilization'!$A$2:$I$1012,8)</f>
        <v>2</v>
      </c>
    </row>
    <row r="526" spans="1:19" x14ac:dyDescent="0.25">
      <c r="A526" t="str">
        <f>'001- CPU Utilization'!A526</f>
        <v>E75L0507</v>
      </c>
      <c r="B526" t="str">
        <f>'001- CPU Utilization'!B526</f>
        <v>E75L0507.lfad.lfnet.se</v>
      </c>
      <c r="C526" t="str">
        <f>'001- CPU Utilization'!C526</f>
        <v>(empty)</v>
      </c>
      <c r="D526" t="str">
        <f>'001- CPU Utilization'!D526</f>
        <v>(empty)</v>
      </c>
      <c r="E526" t="str">
        <f>'001- CPU Utilization'!E526</f>
        <v>(empty)</v>
      </c>
      <c r="F526" t="str">
        <f>'001- CPU Utilization'!F526</f>
        <v>Virtual</v>
      </c>
      <c r="G526">
        <f>'001- CPU Utilization'!G526</f>
        <v>4.8099999999999996</v>
      </c>
      <c r="H526">
        <f>'001- CPU Utilization'!H526</f>
        <v>3.35</v>
      </c>
      <c r="I526">
        <f>'001- CPU Utilization'!I526</f>
        <v>27.6</v>
      </c>
      <c r="J526">
        <f>VLOOKUP('000 - Consolidated'!$A526,'002 - Memory Utilization'!$A$2:$I$1012,7)</f>
        <v>31.98</v>
      </c>
      <c r="K526">
        <f>VLOOKUP('000 - Consolidated'!$A526,'002 - Memory Utilization'!$A$2:$I$1012,8)</f>
        <v>18.670000000000002</v>
      </c>
      <c r="L526">
        <f>VLOOKUP('000 - Consolidated'!$A526,'002 - Memory Utilization'!$A$2:$I$1012,9)</f>
        <v>34.880000000000003</v>
      </c>
      <c r="M526" t="str">
        <f>VLOOKUP('000 - Consolidated'!$A526,'003 - Storage Utilization'!$A$2:$I$1012,2)</f>
        <v>Microsoft Windows Server 2012 R2 Standard</v>
      </c>
      <c r="N526">
        <f>VLOOKUP('000 - Consolidated'!$A526,'003 - Storage Utilization'!$A$2:$I$1012,3)</f>
        <v>480</v>
      </c>
      <c r="O526">
        <f>VLOOKUP('000 - Consolidated'!$A526,'003 - Storage Utilization'!$A$2:$I$1012,4)</f>
        <v>429</v>
      </c>
      <c r="P526">
        <f>VLOOKUP('000 - Consolidated'!$A526,'003 - Storage Utilization'!$A$2:$I$1012,5)</f>
        <v>51</v>
      </c>
      <c r="Q526">
        <f>VLOOKUP('000 - Consolidated'!$A526,'003 - Storage Utilization'!$A$2:$I$1012,6)</f>
        <v>16</v>
      </c>
      <c r="R526">
        <f>VLOOKUP('000 - Consolidated'!$A526,'003 - Storage Utilization'!$A$2:$I$1012,7)</f>
        <v>1</v>
      </c>
      <c r="S526">
        <f>VLOOKUP('000 - Consolidated'!$A526,'003 - Storage Utilization'!$A$2:$I$1012,8)</f>
        <v>2</v>
      </c>
    </row>
    <row r="527" spans="1:19" x14ac:dyDescent="0.25">
      <c r="A527" t="str">
        <f>'001- CPU Utilization'!A527</f>
        <v>e75l0508</v>
      </c>
      <c r="B527" t="str">
        <f>'001- CPU Utilization'!B527</f>
        <v>E75L0508.lfad.lfnet.se</v>
      </c>
      <c r="C527" t="str">
        <f>'001- CPU Utilization'!C527</f>
        <v>(empty)</v>
      </c>
      <c r="D527" t="str">
        <f>'001- CPU Utilization'!D527</f>
        <v>(empty)</v>
      </c>
      <c r="E527" t="str">
        <f>'001- CPU Utilization'!E527</f>
        <v>(empty)</v>
      </c>
      <c r="F527" t="str">
        <f>'001- CPU Utilization'!F527</f>
        <v>Virtual</v>
      </c>
      <c r="G527">
        <f>'001- CPU Utilization'!G527</f>
        <v>7.63</v>
      </c>
      <c r="H527">
        <f>'001- CPU Utilization'!H527</f>
        <v>1.0900000000000001</v>
      </c>
      <c r="I527">
        <f>'001- CPU Utilization'!I527</f>
        <v>88.58</v>
      </c>
      <c r="J527">
        <f>VLOOKUP('000 - Consolidated'!$A527,'002 - Memory Utilization'!$A$2:$I$1012,7)</f>
        <v>45.07</v>
      </c>
      <c r="K527">
        <f>VLOOKUP('000 - Consolidated'!$A527,'002 - Memory Utilization'!$A$2:$I$1012,8)</f>
        <v>3.12</v>
      </c>
      <c r="L527">
        <f>VLOOKUP('000 - Consolidated'!$A527,'002 - Memory Utilization'!$A$2:$I$1012,9)</f>
        <v>88.13</v>
      </c>
      <c r="M527" t="str">
        <f>VLOOKUP('000 - Consolidated'!$A527,'003 - Storage Utilization'!$A$2:$I$1012,2)</f>
        <v>Microsoft Windows Server 2012 R2 Standard</v>
      </c>
      <c r="N527">
        <f>VLOOKUP('000 - Consolidated'!$A527,'003 - Storage Utilization'!$A$2:$I$1012,3)</f>
        <v>280</v>
      </c>
      <c r="O527">
        <f>VLOOKUP('000 - Consolidated'!$A527,'003 - Storage Utilization'!$A$2:$I$1012,4)</f>
        <v>180</v>
      </c>
      <c r="P527">
        <f>VLOOKUP('000 - Consolidated'!$A527,'003 - Storage Utilization'!$A$2:$I$1012,5)</f>
        <v>100</v>
      </c>
      <c r="Q527">
        <f>VLOOKUP('000 - Consolidated'!$A527,'003 - Storage Utilization'!$A$2:$I$1012,6)</f>
        <v>8</v>
      </c>
      <c r="R527">
        <f>VLOOKUP('000 - Consolidated'!$A527,'003 - Storage Utilization'!$A$2:$I$1012,7)</f>
        <v>2</v>
      </c>
      <c r="S527">
        <f>VLOOKUP('000 - Consolidated'!$A527,'003 - Storage Utilization'!$A$2:$I$1012,8)</f>
        <v>2</v>
      </c>
    </row>
    <row r="528" spans="1:19" x14ac:dyDescent="0.25">
      <c r="A528" t="str">
        <f>'001- CPU Utilization'!A528</f>
        <v>E75L0509</v>
      </c>
      <c r="B528" t="str">
        <f>'001- CPU Utilization'!B528</f>
        <v>E75L0509.lfad.lfnet.se</v>
      </c>
      <c r="C528" t="str">
        <f>'001- CPU Utilization'!C528</f>
        <v>(empty)</v>
      </c>
      <c r="D528" t="str">
        <f>'001- CPU Utilization'!D528</f>
        <v>(empty)</v>
      </c>
      <c r="E528" t="str">
        <f>'001- CPU Utilization'!E528</f>
        <v>(empty)</v>
      </c>
      <c r="F528" t="str">
        <f>'001- CPU Utilization'!F528</f>
        <v>Virtual</v>
      </c>
      <c r="G528">
        <f>'001- CPU Utilization'!G528</f>
        <v>7.48</v>
      </c>
      <c r="H528">
        <f>'001- CPU Utilization'!H528</f>
        <v>1.1399999999999999</v>
      </c>
      <c r="I528">
        <f>'001- CPU Utilization'!I528</f>
        <v>89.27</v>
      </c>
      <c r="J528">
        <f>VLOOKUP('000 - Consolidated'!$A528,'002 - Memory Utilization'!$A$2:$I$1012,7)</f>
        <v>45.89</v>
      </c>
      <c r="K528">
        <f>VLOOKUP('000 - Consolidated'!$A528,'002 - Memory Utilization'!$A$2:$I$1012,8)</f>
        <v>3.64</v>
      </c>
      <c r="L528">
        <f>VLOOKUP('000 - Consolidated'!$A528,'002 - Memory Utilization'!$A$2:$I$1012,9)</f>
        <v>91.46</v>
      </c>
      <c r="M528" t="str">
        <f>VLOOKUP('000 - Consolidated'!$A528,'003 - Storage Utilization'!$A$2:$I$1012,2)</f>
        <v>Microsoft Windows Server 2012 R2 Standard</v>
      </c>
      <c r="N528">
        <f>VLOOKUP('000 - Consolidated'!$A528,'003 - Storage Utilization'!$A$2:$I$1012,3)</f>
        <v>160</v>
      </c>
      <c r="O528">
        <f>VLOOKUP('000 - Consolidated'!$A528,'003 - Storage Utilization'!$A$2:$I$1012,4)</f>
        <v>131</v>
      </c>
      <c r="P528">
        <f>VLOOKUP('000 - Consolidated'!$A528,'003 - Storage Utilization'!$A$2:$I$1012,5)</f>
        <v>29</v>
      </c>
      <c r="Q528">
        <f>VLOOKUP('000 - Consolidated'!$A528,'003 - Storage Utilization'!$A$2:$I$1012,6)</f>
        <v>8</v>
      </c>
      <c r="R528">
        <f>VLOOKUP('000 - Consolidated'!$A528,'003 - Storage Utilization'!$A$2:$I$1012,7)</f>
        <v>2</v>
      </c>
      <c r="S528">
        <f>VLOOKUP('000 - Consolidated'!$A528,'003 - Storage Utilization'!$A$2:$I$1012,8)</f>
        <v>4</v>
      </c>
    </row>
    <row r="529" spans="1:19" x14ac:dyDescent="0.25">
      <c r="A529" t="str">
        <f>'001- CPU Utilization'!A529</f>
        <v>E75L0510</v>
      </c>
      <c r="B529" t="str">
        <f>'001- CPU Utilization'!B529</f>
        <v>E75L0510.lfad.lfnet.se</v>
      </c>
      <c r="C529" t="str">
        <f>'001- CPU Utilization'!C529</f>
        <v>KUND</v>
      </c>
      <c r="D529" t="str">
        <f>'001- CPU Utilization'!D529</f>
        <v>AT</v>
      </c>
      <c r="E529" t="str">
        <f>'001- CPU Utilization'!E529</f>
        <v xml:space="preserve">Performance Test </v>
      </c>
      <c r="F529" t="str">
        <f>'001- CPU Utilization'!F529</f>
        <v>Virtual</v>
      </c>
      <c r="G529">
        <f>'001- CPU Utilization'!G529</f>
        <v>0.76</v>
      </c>
      <c r="H529">
        <f>'001- CPU Utilization'!H529</f>
        <v>0.4</v>
      </c>
      <c r="I529">
        <f>'001- CPU Utilization'!I529</f>
        <v>91.67</v>
      </c>
      <c r="J529">
        <f>VLOOKUP('000 - Consolidated'!$A529,'002 - Memory Utilization'!$A$2:$I$1012,7)</f>
        <v>10.01</v>
      </c>
      <c r="K529">
        <f>VLOOKUP('000 - Consolidated'!$A529,'002 - Memory Utilization'!$A$2:$I$1012,8)</f>
        <v>4.3499999999999996</v>
      </c>
      <c r="L529">
        <f>VLOOKUP('000 - Consolidated'!$A529,'002 - Memory Utilization'!$A$2:$I$1012,9)</f>
        <v>26.78</v>
      </c>
      <c r="M529" t="str">
        <f>VLOOKUP('000 - Consolidated'!$A529,'003 - Storage Utilization'!$A$2:$I$1012,2)</f>
        <v>Microsoft Windows Server 2012 R2 Standard</v>
      </c>
      <c r="N529">
        <f>VLOOKUP('000 - Consolidated'!$A529,'003 - Storage Utilization'!$A$2:$I$1012,3)</f>
        <v>287</v>
      </c>
      <c r="O529">
        <f>VLOOKUP('000 - Consolidated'!$A529,'003 - Storage Utilization'!$A$2:$I$1012,4)</f>
        <v>236</v>
      </c>
      <c r="P529">
        <f>VLOOKUP('000 - Consolidated'!$A529,'003 - Storage Utilization'!$A$2:$I$1012,5)</f>
        <v>51</v>
      </c>
      <c r="Q529">
        <f>VLOOKUP('000 - Consolidated'!$A529,'003 - Storage Utilization'!$A$2:$I$1012,6)</f>
        <v>32</v>
      </c>
      <c r="R529">
        <f>VLOOKUP('000 - Consolidated'!$A529,'003 - Storage Utilization'!$A$2:$I$1012,7)</f>
        <v>2</v>
      </c>
      <c r="S529">
        <f>VLOOKUP('000 - Consolidated'!$A529,'003 - Storage Utilization'!$A$2:$I$1012,8)</f>
        <v>4</v>
      </c>
    </row>
    <row r="530" spans="1:19" x14ac:dyDescent="0.25">
      <c r="A530" t="str">
        <f>'001- CPU Utilization'!A530</f>
        <v>E75L0511</v>
      </c>
      <c r="B530" t="str">
        <f>'001- CPU Utilization'!B530</f>
        <v>E75L0511.lfad.lfnet.se</v>
      </c>
      <c r="C530" t="str">
        <f>'001- CPU Utilization'!C530</f>
        <v>KUND</v>
      </c>
      <c r="D530" t="str">
        <f>'001- CPU Utilization'!D530</f>
        <v>AT</v>
      </c>
      <c r="E530" t="str">
        <f>'001- CPU Utilization'!E530</f>
        <v xml:space="preserve">Performance Test </v>
      </c>
      <c r="F530" t="str">
        <f>'001- CPU Utilization'!F530</f>
        <v>Virtual</v>
      </c>
      <c r="G530">
        <f>'001- CPU Utilization'!G530</f>
        <v>0.75</v>
      </c>
      <c r="H530">
        <f>'001- CPU Utilization'!H530</f>
        <v>0.4</v>
      </c>
      <c r="I530">
        <f>'001- CPU Utilization'!I530</f>
        <v>96.82</v>
      </c>
      <c r="J530">
        <f>VLOOKUP('000 - Consolidated'!$A530,'002 - Memory Utilization'!$A$2:$I$1012,7)</f>
        <v>8.02</v>
      </c>
      <c r="K530">
        <f>VLOOKUP('000 - Consolidated'!$A530,'002 - Memory Utilization'!$A$2:$I$1012,8)</f>
        <v>4.47</v>
      </c>
      <c r="L530">
        <f>VLOOKUP('000 - Consolidated'!$A530,'002 - Memory Utilization'!$A$2:$I$1012,9)</f>
        <v>23.7</v>
      </c>
      <c r="M530" t="str">
        <f>VLOOKUP('000 - Consolidated'!$A530,'003 - Storage Utilization'!$A$2:$I$1012,2)</f>
        <v>Microsoft Windows Server 2016 Standard</v>
      </c>
      <c r="N530">
        <f>VLOOKUP('000 - Consolidated'!$A530,'003 - Storage Utilization'!$A$2:$I$1012,3)</f>
        <v>560</v>
      </c>
      <c r="O530">
        <f>VLOOKUP('000 - Consolidated'!$A530,'003 - Storage Utilization'!$A$2:$I$1012,4)</f>
        <v>507</v>
      </c>
      <c r="P530">
        <f>VLOOKUP('000 - Consolidated'!$A530,'003 - Storage Utilization'!$A$2:$I$1012,5)</f>
        <v>53</v>
      </c>
      <c r="Q530">
        <f>VLOOKUP('000 - Consolidated'!$A530,'003 - Storage Utilization'!$A$2:$I$1012,6)</f>
        <v>16</v>
      </c>
      <c r="R530">
        <f>VLOOKUP('000 - Consolidated'!$A530,'003 - Storage Utilization'!$A$2:$I$1012,7)</f>
        <v>2</v>
      </c>
      <c r="S530">
        <f>VLOOKUP('000 - Consolidated'!$A530,'003 - Storage Utilization'!$A$2:$I$1012,8)</f>
        <v>2</v>
      </c>
    </row>
    <row r="531" spans="1:19" x14ac:dyDescent="0.25">
      <c r="A531" t="str">
        <f>'001- CPU Utilization'!A531</f>
        <v>E75L0512</v>
      </c>
      <c r="B531" t="str">
        <f>'001- CPU Utilization'!B531</f>
        <v>E75L0512.lfad.lfnet.se</v>
      </c>
      <c r="C531" t="str">
        <f>'001- CPU Utilization'!C531</f>
        <v>KUND</v>
      </c>
      <c r="D531" t="str">
        <f>'001- CPU Utilization'!D531</f>
        <v>AT</v>
      </c>
      <c r="E531" t="str">
        <f>'001- CPU Utilization'!E531</f>
        <v xml:space="preserve">Performance Test </v>
      </c>
      <c r="F531" t="str">
        <f>'001- CPU Utilization'!F531</f>
        <v>Virtual</v>
      </c>
      <c r="G531">
        <f>'001- CPU Utilization'!G531</f>
        <v>0.72</v>
      </c>
      <c r="H531">
        <f>'001- CPU Utilization'!H531</f>
        <v>0.4</v>
      </c>
      <c r="I531">
        <f>'001- CPU Utilization'!I531</f>
        <v>87.45</v>
      </c>
      <c r="J531">
        <f>VLOOKUP('000 - Consolidated'!$A531,'002 - Memory Utilization'!$A$2:$I$1012,7)</f>
        <v>7.15</v>
      </c>
      <c r="K531">
        <f>VLOOKUP('000 - Consolidated'!$A531,'002 - Memory Utilization'!$A$2:$I$1012,8)</f>
        <v>4.4800000000000004</v>
      </c>
      <c r="L531">
        <f>VLOOKUP('000 - Consolidated'!$A531,'002 - Memory Utilization'!$A$2:$I$1012,9)</f>
        <v>23.59</v>
      </c>
      <c r="M531" t="str">
        <f>VLOOKUP('000 - Consolidated'!$A531,'003 - Storage Utilization'!$A$2:$I$1012,2)</f>
        <v>Microsoft Windows Server 2012 R2 Standard</v>
      </c>
      <c r="N531">
        <f>VLOOKUP('000 - Consolidated'!$A531,'003 - Storage Utilization'!$A$2:$I$1012,3)</f>
        <v>1580</v>
      </c>
      <c r="O531">
        <f>VLOOKUP('000 - Consolidated'!$A531,'003 - Storage Utilization'!$A$2:$I$1012,4)</f>
        <v>1412</v>
      </c>
      <c r="P531">
        <f>VLOOKUP('000 - Consolidated'!$A531,'003 - Storage Utilization'!$A$2:$I$1012,5)</f>
        <v>168</v>
      </c>
      <c r="Q531">
        <f>VLOOKUP('000 - Consolidated'!$A531,'003 - Storage Utilization'!$A$2:$I$1012,6)</f>
        <v>8</v>
      </c>
      <c r="R531">
        <f>VLOOKUP('000 - Consolidated'!$A531,'003 - Storage Utilization'!$A$2:$I$1012,7)</f>
        <v>1</v>
      </c>
      <c r="S531">
        <f>VLOOKUP('000 - Consolidated'!$A531,'003 - Storage Utilization'!$A$2:$I$1012,8)</f>
        <v>2</v>
      </c>
    </row>
    <row r="532" spans="1:19" x14ac:dyDescent="0.25">
      <c r="A532" t="str">
        <f>'001- CPU Utilization'!A532</f>
        <v>E75L0513</v>
      </c>
      <c r="B532" t="str">
        <f>'001- CPU Utilization'!B532</f>
        <v>E75L0513.lfad.lfnet.se</v>
      </c>
      <c r="C532" t="str">
        <f>'001- CPU Utilization'!C532</f>
        <v>KUND</v>
      </c>
      <c r="D532" t="str">
        <f>'001- CPU Utilization'!D532</f>
        <v>AT</v>
      </c>
      <c r="E532" t="str">
        <f>'001- CPU Utilization'!E532</f>
        <v xml:space="preserve">Performance Test </v>
      </c>
      <c r="F532" t="str">
        <f>'001- CPU Utilization'!F532</f>
        <v>Virtual</v>
      </c>
      <c r="G532">
        <f>'001- CPU Utilization'!G532</f>
        <v>0.72</v>
      </c>
      <c r="H532">
        <f>'001- CPU Utilization'!H532</f>
        <v>0.4</v>
      </c>
      <c r="I532">
        <f>'001- CPU Utilization'!I532</f>
        <v>92.55</v>
      </c>
      <c r="J532">
        <f>VLOOKUP('000 - Consolidated'!$A532,'002 - Memory Utilization'!$A$2:$I$1012,7)</f>
        <v>8.06</v>
      </c>
      <c r="K532">
        <f>VLOOKUP('000 - Consolidated'!$A532,'002 - Memory Utilization'!$A$2:$I$1012,8)</f>
        <v>4.6900000000000004</v>
      </c>
      <c r="L532">
        <f>VLOOKUP('000 - Consolidated'!$A532,'002 - Memory Utilization'!$A$2:$I$1012,9)</f>
        <v>19.96</v>
      </c>
      <c r="M532" t="str">
        <f>VLOOKUP('000 - Consolidated'!$A532,'003 - Storage Utilization'!$A$2:$I$1012,2)</f>
        <v>Microsoft Windows Server 2012 R2 Standard</v>
      </c>
      <c r="N532">
        <f>VLOOKUP('000 - Consolidated'!$A532,'003 - Storage Utilization'!$A$2:$I$1012,3)</f>
        <v>565</v>
      </c>
      <c r="O532">
        <f>VLOOKUP('000 - Consolidated'!$A532,'003 - Storage Utilization'!$A$2:$I$1012,4)</f>
        <v>515</v>
      </c>
      <c r="P532">
        <f>VLOOKUP('000 - Consolidated'!$A532,'003 - Storage Utilization'!$A$2:$I$1012,5)</f>
        <v>50</v>
      </c>
      <c r="Q532">
        <f>VLOOKUP('000 - Consolidated'!$A532,'003 - Storage Utilization'!$A$2:$I$1012,6)</f>
        <v>8</v>
      </c>
      <c r="R532">
        <f>VLOOKUP('000 - Consolidated'!$A532,'003 - Storage Utilization'!$A$2:$I$1012,7)</f>
        <v>1</v>
      </c>
      <c r="S532">
        <f>VLOOKUP('000 - Consolidated'!$A532,'003 - Storage Utilization'!$A$2:$I$1012,8)</f>
        <v>2</v>
      </c>
    </row>
    <row r="533" spans="1:19" x14ac:dyDescent="0.25">
      <c r="A533" t="str">
        <f>'001- CPU Utilization'!A533</f>
        <v>E75L0514</v>
      </c>
      <c r="B533" t="str">
        <f>'001- CPU Utilization'!B533</f>
        <v>E75L0514.lfad.lfnet.se</v>
      </c>
      <c r="C533" t="str">
        <f>'001- CPU Utilization'!C533</f>
        <v>KUND</v>
      </c>
      <c r="D533" t="str">
        <f>'001- CPU Utilization'!D533</f>
        <v>AT</v>
      </c>
      <c r="E533" t="str">
        <f>'001- CPU Utilization'!E533</f>
        <v xml:space="preserve">Performance Test </v>
      </c>
      <c r="F533" t="str">
        <f>'001- CPU Utilization'!F533</f>
        <v>Virtual</v>
      </c>
      <c r="G533">
        <f>'001- CPU Utilization'!G533</f>
        <v>1.17</v>
      </c>
      <c r="H533">
        <f>'001- CPU Utilization'!H533</f>
        <v>0.41</v>
      </c>
      <c r="I533">
        <f>'001- CPU Utilization'!I533</f>
        <v>91.57</v>
      </c>
      <c r="J533">
        <f>VLOOKUP('000 - Consolidated'!$A533,'002 - Memory Utilization'!$A$2:$I$1012,7)</f>
        <v>12.43</v>
      </c>
      <c r="K533">
        <f>VLOOKUP('000 - Consolidated'!$A533,'002 - Memory Utilization'!$A$2:$I$1012,8)</f>
        <v>4.4400000000000004</v>
      </c>
      <c r="L533">
        <f>VLOOKUP('000 - Consolidated'!$A533,'002 - Memory Utilization'!$A$2:$I$1012,9)</f>
        <v>23.17</v>
      </c>
      <c r="M533" t="str">
        <f>VLOOKUP('000 - Consolidated'!$A533,'003 - Storage Utilization'!$A$2:$I$1012,2)</f>
        <v>Microsoft Windows Server 2012 R2 Standard</v>
      </c>
      <c r="N533">
        <f>VLOOKUP('000 - Consolidated'!$A533,'003 - Storage Utilization'!$A$2:$I$1012,3)</f>
        <v>60</v>
      </c>
      <c r="O533">
        <f>VLOOKUP('000 - Consolidated'!$A533,'003 - Storage Utilization'!$A$2:$I$1012,4)</f>
        <v>30</v>
      </c>
      <c r="P533">
        <f>VLOOKUP('000 - Consolidated'!$A533,'003 - Storage Utilization'!$A$2:$I$1012,5)</f>
        <v>30</v>
      </c>
      <c r="Q533">
        <f>VLOOKUP('000 - Consolidated'!$A533,'003 - Storage Utilization'!$A$2:$I$1012,6)</f>
        <v>8</v>
      </c>
      <c r="R533">
        <f>VLOOKUP('000 - Consolidated'!$A533,'003 - Storage Utilization'!$A$2:$I$1012,7)</f>
        <v>1</v>
      </c>
      <c r="S533">
        <f>VLOOKUP('000 - Consolidated'!$A533,'003 - Storage Utilization'!$A$2:$I$1012,8)</f>
        <v>2</v>
      </c>
    </row>
    <row r="534" spans="1:19" x14ac:dyDescent="0.25">
      <c r="A534" t="str">
        <f>'001- CPU Utilization'!A534</f>
        <v>E75L0517</v>
      </c>
      <c r="B534" t="str">
        <f>'001- CPU Utilization'!B534</f>
        <v>E75L0517.lfad.lfnet.se</v>
      </c>
      <c r="C534" t="str">
        <f>'001- CPU Utilization'!C534</f>
        <v>(empty)</v>
      </c>
      <c r="D534" t="str">
        <f>'001- CPU Utilization'!D534</f>
        <v>(empty)</v>
      </c>
      <c r="E534" t="str">
        <f>'001- CPU Utilization'!E534</f>
        <v>(empty)</v>
      </c>
      <c r="F534" t="str">
        <f>'001- CPU Utilization'!F534</f>
        <v>Virtual</v>
      </c>
      <c r="G534">
        <f>'001- CPU Utilization'!G534</f>
        <v>2.4900000000000002</v>
      </c>
      <c r="H534">
        <f>'001- CPU Utilization'!H534</f>
        <v>1.25</v>
      </c>
      <c r="I534">
        <f>'001- CPU Utilization'!I534</f>
        <v>31.12</v>
      </c>
      <c r="J534">
        <f>VLOOKUP('000 - Consolidated'!$A534,'002 - Memory Utilization'!$A$2:$I$1012,7)</f>
        <v>24.04</v>
      </c>
      <c r="K534">
        <f>VLOOKUP('000 - Consolidated'!$A534,'002 - Memory Utilization'!$A$2:$I$1012,8)</f>
        <v>18.940000000000001</v>
      </c>
      <c r="L534">
        <f>VLOOKUP('000 - Consolidated'!$A534,'002 - Memory Utilization'!$A$2:$I$1012,9)</f>
        <v>34.08</v>
      </c>
      <c r="M534" t="str">
        <f>VLOOKUP('000 - Consolidated'!$A534,'003 - Storage Utilization'!$A$2:$I$1012,2)</f>
        <v>Microsoft Windows Server 2016 Standard</v>
      </c>
      <c r="N534">
        <f>VLOOKUP('000 - Consolidated'!$A534,'003 - Storage Utilization'!$A$2:$I$1012,3)</f>
        <v>160</v>
      </c>
      <c r="O534">
        <f>VLOOKUP('000 - Consolidated'!$A534,'003 - Storage Utilization'!$A$2:$I$1012,4)</f>
        <v>98</v>
      </c>
      <c r="P534">
        <f>VLOOKUP('000 - Consolidated'!$A534,'003 - Storage Utilization'!$A$2:$I$1012,5)</f>
        <v>62</v>
      </c>
      <c r="Q534">
        <f>VLOOKUP('000 - Consolidated'!$A534,'003 - Storage Utilization'!$A$2:$I$1012,6)</f>
        <v>8</v>
      </c>
      <c r="R534">
        <f>VLOOKUP('000 - Consolidated'!$A534,'003 - Storage Utilization'!$A$2:$I$1012,7)</f>
        <v>2</v>
      </c>
      <c r="S534">
        <f>VLOOKUP('000 - Consolidated'!$A534,'003 - Storage Utilization'!$A$2:$I$1012,8)</f>
        <v>1</v>
      </c>
    </row>
    <row r="535" spans="1:19" x14ac:dyDescent="0.25">
      <c r="A535" t="str">
        <f>'001- CPU Utilization'!A535</f>
        <v>E75L0520</v>
      </c>
      <c r="B535" t="str">
        <f>'001- CPU Utilization'!B535</f>
        <v>E75L0520.lfad.lfnet.se</v>
      </c>
      <c r="C535" t="str">
        <f>'001- CPU Utilization'!C535</f>
        <v>(empty)</v>
      </c>
      <c r="D535" t="str">
        <f>'001- CPU Utilization'!D535</f>
        <v>(empty)</v>
      </c>
      <c r="E535" t="str">
        <f>'001- CPU Utilization'!E535</f>
        <v>(empty)</v>
      </c>
      <c r="F535" t="str">
        <f>'001- CPU Utilization'!F535</f>
        <v>Virtual</v>
      </c>
      <c r="G535">
        <f>'001- CPU Utilization'!G535</f>
        <v>1.81</v>
      </c>
      <c r="H535">
        <f>'001- CPU Utilization'!H535</f>
        <v>1.1599999999999999</v>
      </c>
      <c r="I535">
        <f>'001- CPU Utilization'!I535</f>
        <v>97.32</v>
      </c>
      <c r="J535">
        <f>VLOOKUP('000 - Consolidated'!$A535,'002 - Memory Utilization'!$A$2:$I$1012,7)</f>
        <v>54.18</v>
      </c>
      <c r="K535">
        <f>VLOOKUP('000 - Consolidated'!$A535,'002 - Memory Utilization'!$A$2:$I$1012,8)</f>
        <v>33.46</v>
      </c>
      <c r="L535">
        <f>VLOOKUP('000 - Consolidated'!$A535,'002 - Memory Utilization'!$A$2:$I$1012,9)</f>
        <v>69.12</v>
      </c>
      <c r="M535" t="str">
        <f>VLOOKUP('000 - Consolidated'!$A535,'003 - Storage Utilization'!$A$2:$I$1012,2)</f>
        <v>Microsoft Windows Server 2012 R2 Standard</v>
      </c>
      <c r="N535">
        <f>VLOOKUP('000 - Consolidated'!$A535,'003 - Storage Utilization'!$A$2:$I$1012,3)</f>
        <v>80</v>
      </c>
      <c r="O535">
        <f>VLOOKUP('000 - Consolidated'!$A535,'003 - Storage Utilization'!$A$2:$I$1012,4)</f>
        <v>59</v>
      </c>
      <c r="P535">
        <f>VLOOKUP('000 - Consolidated'!$A535,'003 - Storage Utilization'!$A$2:$I$1012,5)</f>
        <v>21</v>
      </c>
      <c r="Q535">
        <f>VLOOKUP('000 - Consolidated'!$A535,'003 - Storage Utilization'!$A$2:$I$1012,6)</f>
        <v>8</v>
      </c>
      <c r="R535">
        <f>VLOOKUP('000 - Consolidated'!$A535,'003 - Storage Utilization'!$A$2:$I$1012,7)</f>
        <v>1</v>
      </c>
      <c r="S535">
        <f>VLOOKUP('000 - Consolidated'!$A535,'003 - Storage Utilization'!$A$2:$I$1012,8)</f>
        <v>2</v>
      </c>
    </row>
    <row r="536" spans="1:19" x14ac:dyDescent="0.25">
      <c r="A536" t="str">
        <f>'001- CPU Utilization'!A536</f>
        <v>E75L0521</v>
      </c>
      <c r="B536" t="str">
        <f>'001- CPU Utilization'!B536</f>
        <v>E75L0521.lfad.lfnet.se</v>
      </c>
      <c r="C536" t="str">
        <f>'001- CPU Utilization'!C536</f>
        <v>(empty)</v>
      </c>
      <c r="D536" t="str">
        <f>'001- CPU Utilization'!D536</f>
        <v>(empty)</v>
      </c>
      <c r="E536" t="str">
        <f>'001- CPU Utilization'!E536</f>
        <v>(empty)</v>
      </c>
      <c r="F536" t="str">
        <f>'001- CPU Utilization'!F536</f>
        <v>Virtual</v>
      </c>
      <c r="G536">
        <f>'001- CPU Utilization'!G536</f>
        <v>3.32</v>
      </c>
      <c r="H536">
        <f>'001- CPU Utilization'!H536</f>
        <v>1.95</v>
      </c>
      <c r="I536">
        <f>'001- CPU Utilization'!I536</f>
        <v>99.63</v>
      </c>
      <c r="J536">
        <f>VLOOKUP('000 - Consolidated'!$A536,'002 - Memory Utilization'!$A$2:$I$1012,7)</f>
        <v>52.35</v>
      </c>
      <c r="K536">
        <f>VLOOKUP('000 - Consolidated'!$A536,'002 - Memory Utilization'!$A$2:$I$1012,8)</f>
        <v>30.93</v>
      </c>
      <c r="L536">
        <f>VLOOKUP('000 - Consolidated'!$A536,'002 - Memory Utilization'!$A$2:$I$1012,9)</f>
        <v>69.39</v>
      </c>
      <c r="M536" t="str">
        <f>VLOOKUP('000 - Consolidated'!$A536,'003 - Storage Utilization'!$A$2:$I$1012,2)</f>
        <v>Microsoft Windows Server 2012 R2 Standard</v>
      </c>
      <c r="N536">
        <f>VLOOKUP('000 - Consolidated'!$A536,'003 - Storage Utilization'!$A$2:$I$1012,3)</f>
        <v>1084</v>
      </c>
      <c r="O536">
        <f>VLOOKUP('000 - Consolidated'!$A536,'003 - Storage Utilization'!$A$2:$I$1012,4)</f>
        <v>1014</v>
      </c>
      <c r="P536">
        <f>VLOOKUP('000 - Consolidated'!$A536,'003 - Storage Utilization'!$A$2:$I$1012,5)</f>
        <v>70</v>
      </c>
      <c r="Q536">
        <f>VLOOKUP('000 - Consolidated'!$A536,'003 - Storage Utilization'!$A$2:$I$1012,6)</f>
        <v>8</v>
      </c>
      <c r="R536">
        <f>VLOOKUP('000 - Consolidated'!$A536,'003 - Storage Utilization'!$A$2:$I$1012,7)</f>
        <v>1</v>
      </c>
      <c r="S536">
        <f>VLOOKUP('000 - Consolidated'!$A536,'003 - Storage Utilization'!$A$2:$I$1012,8)</f>
        <v>2</v>
      </c>
    </row>
    <row r="537" spans="1:19" x14ac:dyDescent="0.25">
      <c r="A537" t="str">
        <f>'001- CPU Utilization'!A537</f>
        <v>e75l0522</v>
      </c>
      <c r="B537" t="str">
        <f>'001- CPU Utilization'!B537</f>
        <v>E75L0522.lfad.lfnet.se</v>
      </c>
      <c r="C537" t="str">
        <f>'001- CPU Utilization'!C537</f>
        <v>(empty)</v>
      </c>
      <c r="D537" t="str">
        <f>'001- CPU Utilization'!D537</f>
        <v>(empty)</v>
      </c>
      <c r="E537" t="str">
        <f>'001- CPU Utilization'!E537</f>
        <v>(empty)</v>
      </c>
      <c r="F537" t="str">
        <f>'001- CPU Utilization'!F537</f>
        <v>Virtual</v>
      </c>
      <c r="G537">
        <f>'001- CPU Utilization'!G537</f>
        <v>3.3</v>
      </c>
      <c r="H537">
        <f>'001- CPU Utilization'!H537</f>
        <v>0.75</v>
      </c>
      <c r="I537">
        <f>'001- CPU Utilization'!I537</f>
        <v>97.54</v>
      </c>
      <c r="J537">
        <f>VLOOKUP('000 - Consolidated'!$A537,'002 - Memory Utilization'!$A$2:$I$1012,7)</f>
        <v>78.709999999999994</v>
      </c>
      <c r="K537">
        <f>VLOOKUP('000 - Consolidated'!$A537,'002 - Memory Utilization'!$A$2:$I$1012,8)</f>
        <v>2.87</v>
      </c>
      <c r="L537">
        <f>VLOOKUP('000 - Consolidated'!$A537,'002 - Memory Utilization'!$A$2:$I$1012,9)</f>
        <v>94.25</v>
      </c>
      <c r="M537" t="str">
        <f>VLOOKUP('000 - Consolidated'!$A537,'003 - Storage Utilization'!$A$2:$I$1012,2)</f>
        <v>Microsoft Windows Server 2016 Standard</v>
      </c>
      <c r="N537">
        <f>VLOOKUP('000 - Consolidated'!$A537,'003 - Storage Utilization'!$A$2:$I$1012,3)</f>
        <v>1559</v>
      </c>
      <c r="O537">
        <f>VLOOKUP('000 - Consolidated'!$A537,'003 - Storage Utilization'!$A$2:$I$1012,4)</f>
        <v>1073</v>
      </c>
      <c r="P537">
        <f>VLOOKUP('000 - Consolidated'!$A537,'003 - Storage Utilization'!$A$2:$I$1012,5)</f>
        <v>486</v>
      </c>
      <c r="Q537">
        <f>VLOOKUP('000 - Consolidated'!$A537,'003 - Storage Utilization'!$A$2:$I$1012,6)</f>
        <v>128</v>
      </c>
      <c r="R537">
        <f>VLOOKUP('000 - Consolidated'!$A537,'003 - Storage Utilization'!$A$2:$I$1012,7)</f>
        <v>2</v>
      </c>
      <c r="S537">
        <f>VLOOKUP('000 - Consolidated'!$A537,'003 - Storage Utilization'!$A$2:$I$1012,8)</f>
        <v>4</v>
      </c>
    </row>
    <row r="538" spans="1:19" x14ac:dyDescent="0.25">
      <c r="A538" t="str">
        <f>'001- CPU Utilization'!A538</f>
        <v>E75L0523</v>
      </c>
      <c r="B538" t="str">
        <f>'001- CPU Utilization'!B538</f>
        <v>E75L0523.lfad.lfnet.se</v>
      </c>
      <c r="C538" t="str">
        <f>'001- CPU Utilization'!C538</f>
        <v>(empty)</v>
      </c>
      <c r="D538" t="str">
        <f>'001- CPU Utilization'!D538</f>
        <v>(empty)</v>
      </c>
      <c r="E538" t="str">
        <f>'001- CPU Utilization'!E538</f>
        <v>(empty)</v>
      </c>
      <c r="F538" t="str">
        <f>'001- CPU Utilization'!F538</f>
        <v>Virtual</v>
      </c>
      <c r="G538">
        <f>'001- CPU Utilization'!G538</f>
        <v>3.71</v>
      </c>
      <c r="H538">
        <f>'001- CPU Utilization'!H538</f>
        <v>0.27</v>
      </c>
      <c r="I538">
        <f>'001- CPU Utilization'!I538</f>
        <v>99.36</v>
      </c>
      <c r="J538">
        <f>VLOOKUP('000 - Consolidated'!$A538,'002 - Memory Utilization'!$A$2:$I$1012,7)</f>
        <v>26.33</v>
      </c>
      <c r="K538">
        <f>VLOOKUP('000 - Consolidated'!$A538,'002 - Memory Utilization'!$A$2:$I$1012,8)</f>
        <v>6.36</v>
      </c>
      <c r="L538">
        <f>VLOOKUP('000 - Consolidated'!$A538,'002 - Memory Utilization'!$A$2:$I$1012,9)</f>
        <v>44.67</v>
      </c>
      <c r="M538" t="str">
        <f>VLOOKUP('000 - Consolidated'!$A538,'003 - Storage Utilization'!$A$2:$I$1012,2)</f>
        <v>Microsoft Windows Server 2012 R2 Standard</v>
      </c>
      <c r="N538">
        <f>VLOOKUP('000 - Consolidated'!$A538,'003 - Storage Utilization'!$A$2:$I$1012,3)</f>
        <v>120</v>
      </c>
      <c r="O538">
        <f>VLOOKUP('000 - Consolidated'!$A538,'003 - Storage Utilization'!$A$2:$I$1012,4)</f>
        <v>96</v>
      </c>
      <c r="P538">
        <f>VLOOKUP('000 - Consolidated'!$A538,'003 - Storage Utilization'!$A$2:$I$1012,5)</f>
        <v>24</v>
      </c>
      <c r="Q538">
        <f>VLOOKUP('000 - Consolidated'!$A538,'003 - Storage Utilization'!$A$2:$I$1012,6)</f>
        <v>8</v>
      </c>
      <c r="R538">
        <f>VLOOKUP('000 - Consolidated'!$A538,'003 - Storage Utilization'!$A$2:$I$1012,7)</f>
        <v>2</v>
      </c>
      <c r="S538">
        <f>VLOOKUP('000 - Consolidated'!$A538,'003 - Storage Utilization'!$A$2:$I$1012,8)</f>
        <v>2</v>
      </c>
    </row>
    <row r="539" spans="1:19" x14ac:dyDescent="0.25">
      <c r="A539" t="str">
        <f>'001- CPU Utilization'!A539</f>
        <v>E75L0524</v>
      </c>
      <c r="B539" t="str">
        <f>'001- CPU Utilization'!B539</f>
        <v>E75L0524.lfad.lfnet.se</v>
      </c>
      <c r="C539" t="str">
        <f>'001- CPU Utilization'!C539</f>
        <v>(empty)</v>
      </c>
      <c r="D539" t="str">
        <f>'001- CPU Utilization'!D539</f>
        <v>(empty)</v>
      </c>
      <c r="E539" t="str">
        <f>'001- CPU Utilization'!E539</f>
        <v>(empty)</v>
      </c>
      <c r="F539" t="str">
        <f>'001- CPU Utilization'!F539</f>
        <v>Virtual</v>
      </c>
      <c r="G539">
        <f>'001- CPU Utilization'!G539</f>
        <v>2.62</v>
      </c>
      <c r="H539">
        <f>'001- CPU Utilization'!H539</f>
        <v>1.34</v>
      </c>
      <c r="I539">
        <f>'001- CPU Utilization'!I539</f>
        <v>56.98</v>
      </c>
      <c r="J539">
        <f>VLOOKUP('000 - Consolidated'!$A539,'002 - Memory Utilization'!$A$2:$I$1012,7)</f>
        <v>11.58</v>
      </c>
      <c r="K539">
        <f>VLOOKUP('000 - Consolidated'!$A539,'002 - Memory Utilization'!$A$2:$I$1012,8)</f>
        <v>8.9700000000000006</v>
      </c>
      <c r="L539">
        <f>VLOOKUP('000 - Consolidated'!$A539,'002 - Memory Utilization'!$A$2:$I$1012,9)</f>
        <v>24.54</v>
      </c>
      <c r="M539" t="str">
        <f>VLOOKUP('000 - Consolidated'!$A539,'003 - Storage Utilization'!$A$2:$I$1012,2)</f>
        <v>Microsoft Windows Server 2012 R2 Standard</v>
      </c>
      <c r="N539">
        <f>VLOOKUP('000 - Consolidated'!$A539,'003 - Storage Utilization'!$A$2:$I$1012,3)</f>
        <v>120</v>
      </c>
      <c r="O539">
        <f>VLOOKUP('000 - Consolidated'!$A539,'003 - Storage Utilization'!$A$2:$I$1012,4)</f>
        <v>97</v>
      </c>
      <c r="P539">
        <f>VLOOKUP('000 - Consolidated'!$A539,'003 - Storage Utilization'!$A$2:$I$1012,5)</f>
        <v>23</v>
      </c>
      <c r="Q539">
        <f>VLOOKUP('000 - Consolidated'!$A539,'003 - Storage Utilization'!$A$2:$I$1012,6)</f>
        <v>8</v>
      </c>
      <c r="R539">
        <f>VLOOKUP('000 - Consolidated'!$A539,'003 - Storage Utilization'!$A$2:$I$1012,7)</f>
        <v>2</v>
      </c>
      <c r="S539">
        <f>VLOOKUP('000 - Consolidated'!$A539,'003 - Storage Utilization'!$A$2:$I$1012,8)</f>
        <v>2</v>
      </c>
    </row>
    <row r="540" spans="1:19" x14ac:dyDescent="0.25">
      <c r="A540" t="str">
        <f>'001- CPU Utilization'!A540</f>
        <v>E75L0525</v>
      </c>
      <c r="B540" t="str">
        <f>'001- CPU Utilization'!B540</f>
        <v>E75L0525.lfad.lfnet.se</v>
      </c>
      <c r="C540" t="str">
        <f>'001- CPU Utilization'!C540</f>
        <v>(empty)</v>
      </c>
      <c r="D540" t="str">
        <f>'001- CPU Utilization'!D540</f>
        <v>(empty)</v>
      </c>
      <c r="E540" t="str">
        <f>'001- CPU Utilization'!E540</f>
        <v>(empty)</v>
      </c>
      <c r="F540" t="str">
        <f>'001- CPU Utilization'!F540</f>
        <v>Virtual</v>
      </c>
      <c r="G540">
        <f>'001- CPU Utilization'!G540</f>
        <v>2.23</v>
      </c>
      <c r="H540">
        <f>'001- CPU Utilization'!H540</f>
        <v>1.31</v>
      </c>
      <c r="I540">
        <f>'001- CPU Utilization'!I540</f>
        <v>48.49</v>
      </c>
      <c r="J540">
        <f>VLOOKUP('000 - Consolidated'!$A540,'002 - Memory Utilization'!$A$2:$I$1012,7)</f>
        <v>9.9</v>
      </c>
      <c r="K540">
        <f>VLOOKUP('000 - Consolidated'!$A540,'002 - Memory Utilization'!$A$2:$I$1012,8)</f>
        <v>8.42</v>
      </c>
      <c r="L540">
        <f>VLOOKUP('000 - Consolidated'!$A540,'002 - Memory Utilization'!$A$2:$I$1012,9)</f>
        <v>17.84</v>
      </c>
      <c r="M540" t="str">
        <f>VLOOKUP('000 - Consolidated'!$A540,'003 - Storage Utilization'!$A$2:$I$1012,2)</f>
        <v>Microsoft Windows Server 2012 R2 Standard</v>
      </c>
      <c r="N540">
        <f>VLOOKUP('000 - Consolidated'!$A540,'003 - Storage Utilization'!$A$2:$I$1012,3)</f>
        <v>120</v>
      </c>
      <c r="O540">
        <f>VLOOKUP('000 - Consolidated'!$A540,'003 - Storage Utilization'!$A$2:$I$1012,4)</f>
        <v>97</v>
      </c>
      <c r="P540">
        <f>VLOOKUP('000 - Consolidated'!$A540,'003 - Storage Utilization'!$A$2:$I$1012,5)</f>
        <v>23</v>
      </c>
      <c r="Q540">
        <f>VLOOKUP('000 - Consolidated'!$A540,'003 - Storage Utilization'!$A$2:$I$1012,6)</f>
        <v>8</v>
      </c>
      <c r="R540">
        <f>VLOOKUP('000 - Consolidated'!$A540,'003 - Storage Utilization'!$A$2:$I$1012,7)</f>
        <v>2</v>
      </c>
      <c r="S540">
        <f>VLOOKUP('000 - Consolidated'!$A540,'003 - Storage Utilization'!$A$2:$I$1012,8)</f>
        <v>2</v>
      </c>
    </row>
    <row r="541" spans="1:19" x14ac:dyDescent="0.25">
      <c r="A541" t="str">
        <f>'001- CPU Utilization'!A541</f>
        <v>E75L0526</v>
      </c>
      <c r="B541" t="str">
        <f>'001- CPU Utilization'!B541</f>
        <v>E75L0526.lfad.lfnet.se</v>
      </c>
      <c r="C541" t="str">
        <f>'001- CPU Utilization'!C541</f>
        <v>(empty)</v>
      </c>
      <c r="D541" t="str">
        <f>'001- CPU Utilization'!D541</f>
        <v>(empty)</v>
      </c>
      <c r="E541" t="str">
        <f>'001- CPU Utilization'!E541</f>
        <v>(empty)</v>
      </c>
      <c r="F541" t="str">
        <f>'001- CPU Utilization'!F541</f>
        <v>Virtual</v>
      </c>
      <c r="G541">
        <f>'001- CPU Utilization'!G541</f>
        <v>2.2599999999999998</v>
      </c>
      <c r="H541">
        <f>'001- CPU Utilization'!H541</f>
        <v>1.33</v>
      </c>
      <c r="I541">
        <f>'001- CPU Utilization'!I541</f>
        <v>39.35</v>
      </c>
      <c r="J541">
        <f>VLOOKUP('000 - Consolidated'!$A541,'002 - Memory Utilization'!$A$2:$I$1012,7)</f>
        <v>9.86</v>
      </c>
      <c r="K541">
        <f>VLOOKUP('000 - Consolidated'!$A541,'002 - Memory Utilization'!$A$2:$I$1012,8)</f>
        <v>8.4600000000000009</v>
      </c>
      <c r="L541">
        <f>VLOOKUP('000 - Consolidated'!$A541,'002 - Memory Utilization'!$A$2:$I$1012,9)</f>
        <v>15.82</v>
      </c>
      <c r="M541" t="str">
        <f>VLOOKUP('000 - Consolidated'!$A541,'003 - Storage Utilization'!$A$2:$I$1012,2)</f>
        <v>Microsoft Windows Server 2012 R2 Standard</v>
      </c>
      <c r="N541">
        <f>VLOOKUP('000 - Consolidated'!$A541,'003 - Storage Utilization'!$A$2:$I$1012,3)</f>
        <v>120</v>
      </c>
      <c r="O541">
        <f>VLOOKUP('000 - Consolidated'!$A541,'003 - Storage Utilization'!$A$2:$I$1012,4)</f>
        <v>97</v>
      </c>
      <c r="P541">
        <f>VLOOKUP('000 - Consolidated'!$A541,'003 - Storage Utilization'!$A$2:$I$1012,5)</f>
        <v>23</v>
      </c>
      <c r="Q541">
        <f>VLOOKUP('000 - Consolidated'!$A541,'003 - Storage Utilization'!$A$2:$I$1012,6)</f>
        <v>8</v>
      </c>
      <c r="R541">
        <f>VLOOKUP('000 - Consolidated'!$A541,'003 - Storage Utilization'!$A$2:$I$1012,7)</f>
        <v>2</v>
      </c>
      <c r="S541">
        <f>VLOOKUP('000 - Consolidated'!$A541,'003 - Storage Utilization'!$A$2:$I$1012,8)</f>
        <v>2</v>
      </c>
    </row>
    <row r="542" spans="1:19" x14ac:dyDescent="0.25">
      <c r="A542" t="str">
        <f>'001- CPU Utilization'!A542</f>
        <v>E75L0527</v>
      </c>
      <c r="B542" t="str">
        <f>'001- CPU Utilization'!B542</f>
        <v>E75L0527.lfad.lfnet.se</v>
      </c>
      <c r="C542" t="str">
        <f>'001- CPU Utilization'!C542</f>
        <v>(empty)</v>
      </c>
      <c r="D542" t="str">
        <f>'001- CPU Utilization'!D542</f>
        <v>(empty)</v>
      </c>
      <c r="E542" t="str">
        <f>'001- CPU Utilization'!E542</f>
        <v>(empty)</v>
      </c>
      <c r="F542" t="str">
        <f>'001- CPU Utilization'!F542</f>
        <v>Virtual</v>
      </c>
      <c r="G542">
        <f>'001- CPU Utilization'!G542</f>
        <v>2.19</v>
      </c>
      <c r="H542">
        <f>'001- CPU Utilization'!H542</f>
        <v>1.34</v>
      </c>
      <c r="I542">
        <f>'001- CPU Utilization'!I542</f>
        <v>44.41</v>
      </c>
      <c r="J542">
        <f>VLOOKUP('000 - Consolidated'!$A542,'002 - Memory Utilization'!$A$2:$I$1012,7)</f>
        <v>9.27</v>
      </c>
      <c r="K542">
        <f>VLOOKUP('000 - Consolidated'!$A542,'002 - Memory Utilization'!$A$2:$I$1012,8)</f>
        <v>7.95</v>
      </c>
      <c r="L542">
        <f>VLOOKUP('000 - Consolidated'!$A542,'002 - Memory Utilization'!$A$2:$I$1012,9)</f>
        <v>11.95</v>
      </c>
      <c r="M542" t="str">
        <f>VLOOKUP('000 - Consolidated'!$A542,'003 - Storage Utilization'!$A$2:$I$1012,2)</f>
        <v>Microsoft Windows Server 2012 R2 Standard</v>
      </c>
      <c r="N542">
        <f>VLOOKUP('000 - Consolidated'!$A542,'003 - Storage Utilization'!$A$2:$I$1012,3)</f>
        <v>1204</v>
      </c>
      <c r="O542">
        <f>VLOOKUP('000 - Consolidated'!$A542,'003 - Storage Utilization'!$A$2:$I$1012,4)</f>
        <v>766</v>
      </c>
      <c r="P542">
        <f>VLOOKUP('000 - Consolidated'!$A542,'003 - Storage Utilization'!$A$2:$I$1012,5)</f>
        <v>438</v>
      </c>
      <c r="Q542">
        <f>VLOOKUP('000 - Consolidated'!$A542,'003 - Storage Utilization'!$A$2:$I$1012,6)</f>
        <v>8</v>
      </c>
      <c r="R542">
        <f>VLOOKUP('000 - Consolidated'!$A542,'003 - Storage Utilization'!$A$2:$I$1012,7)</f>
        <v>1</v>
      </c>
      <c r="S542">
        <f>VLOOKUP('000 - Consolidated'!$A542,'003 - Storage Utilization'!$A$2:$I$1012,8)</f>
        <v>8</v>
      </c>
    </row>
    <row r="543" spans="1:19" x14ac:dyDescent="0.25">
      <c r="A543" t="str">
        <f>'001- CPU Utilization'!A543</f>
        <v>E75L0528</v>
      </c>
      <c r="B543" t="str">
        <f>'001- CPU Utilization'!B543</f>
        <v>E75L0528.lfad.lfnet.se</v>
      </c>
      <c r="C543" t="str">
        <f>'001- CPU Utilization'!C543</f>
        <v>(empty)</v>
      </c>
      <c r="D543" t="str">
        <f>'001- CPU Utilization'!D543</f>
        <v>(empty)</v>
      </c>
      <c r="E543" t="str">
        <f>'001- CPU Utilization'!E543</f>
        <v>(empty)</v>
      </c>
      <c r="F543" t="str">
        <f>'001- CPU Utilization'!F543</f>
        <v>Virtual</v>
      </c>
      <c r="G543">
        <f>'001- CPU Utilization'!G543</f>
        <v>2.21</v>
      </c>
      <c r="H543">
        <f>'001- CPU Utilization'!H543</f>
        <v>1.36</v>
      </c>
      <c r="I543">
        <f>'001- CPU Utilization'!I543</f>
        <v>47.96</v>
      </c>
      <c r="J543">
        <f>VLOOKUP('000 - Consolidated'!$A543,'002 - Memory Utilization'!$A$2:$I$1012,7)</f>
        <v>9.2799999999999994</v>
      </c>
      <c r="K543">
        <f>VLOOKUP('000 - Consolidated'!$A543,'002 - Memory Utilization'!$A$2:$I$1012,8)</f>
        <v>8.27</v>
      </c>
      <c r="L543">
        <f>VLOOKUP('000 - Consolidated'!$A543,'002 - Memory Utilization'!$A$2:$I$1012,9)</f>
        <v>12.48</v>
      </c>
      <c r="M543" t="str">
        <f>VLOOKUP('000 - Consolidated'!$A543,'003 - Storage Utilization'!$A$2:$I$1012,2)</f>
        <v>Microsoft Windows Server 2012 R2 Standard</v>
      </c>
      <c r="N543">
        <f>VLOOKUP('000 - Consolidated'!$A543,'003 - Storage Utilization'!$A$2:$I$1012,3)</f>
        <v>180</v>
      </c>
      <c r="O543">
        <f>VLOOKUP('000 - Consolidated'!$A543,'003 - Storage Utilization'!$A$2:$I$1012,4)</f>
        <v>64</v>
      </c>
      <c r="P543">
        <f>VLOOKUP('000 - Consolidated'!$A543,'003 - Storage Utilization'!$A$2:$I$1012,5)</f>
        <v>116</v>
      </c>
      <c r="Q543">
        <f>VLOOKUP('000 - Consolidated'!$A543,'003 - Storage Utilization'!$A$2:$I$1012,6)</f>
        <v>8</v>
      </c>
      <c r="R543">
        <f>VLOOKUP('000 - Consolidated'!$A543,'003 - Storage Utilization'!$A$2:$I$1012,7)</f>
        <v>2</v>
      </c>
      <c r="S543">
        <f>VLOOKUP('000 - Consolidated'!$A543,'003 - Storage Utilization'!$A$2:$I$1012,8)</f>
        <v>2</v>
      </c>
    </row>
    <row r="544" spans="1:19" x14ac:dyDescent="0.25">
      <c r="A544" t="str">
        <f>'001- CPU Utilization'!A544</f>
        <v>E75L0529</v>
      </c>
      <c r="B544" t="str">
        <f>'001- CPU Utilization'!B544</f>
        <v>E75L0529.lfad.lfnet.se</v>
      </c>
      <c r="C544" t="str">
        <f>'001- CPU Utilization'!C544</f>
        <v>(empty)</v>
      </c>
      <c r="D544" t="str">
        <f>'001- CPU Utilization'!D544</f>
        <v>(empty)</v>
      </c>
      <c r="E544" t="str">
        <f>'001- CPU Utilization'!E544</f>
        <v>(empty)</v>
      </c>
      <c r="F544" t="str">
        <f>'001- CPU Utilization'!F544</f>
        <v>Virtual</v>
      </c>
      <c r="G544">
        <f>'001- CPU Utilization'!G544</f>
        <v>2.17</v>
      </c>
      <c r="H544">
        <f>'001- CPU Utilization'!H544</f>
        <v>1.35</v>
      </c>
      <c r="I544">
        <f>'001- CPU Utilization'!I544</f>
        <v>44.13</v>
      </c>
      <c r="J544">
        <f>VLOOKUP('000 - Consolidated'!$A544,'002 - Memory Utilization'!$A$2:$I$1012,7)</f>
        <v>9.32</v>
      </c>
      <c r="K544">
        <f>VLOOKUP('000 - Consolidated'!$A544,'002 - Memory Utilization'!$A$2:$I$1012,8)</f>
        <v>8.39</v>
      </c>
      <c r="L544">
        <f>VLOOKUP('000 - Consolidated'!$A544,'002 - Memory Utilization'!$A$2:$I$1012,9)</f>
        <v>11.93</v>
      </c>
      <c r="M544" t="str">
        <f>VLOOKUP('000 - Consolidated'!$A544,'003 - Storage Utilization'!$A$2:$I$1012,2)</f>
        <v>Microsoft Windows Server 2012 R2 Standard</v>
      </c>
      <c r="N544">
        <f>VLOOKUP('000 - Consolidated'!$A544,'003 - Storage Utilization'!$A$2:$I$1012,3)</f>
        <v>130</v>
      </c>
      <c r="O544">
        <f>VLOOKUP('000 - Consolidated'!$A544,'003 - Storage Utilization'!$A$2:$I$1012,4)</f>
        <v>76</v>
      </c>
      <c r="P544">
        <f>VLOOKUP('000 - Consolidated'!$A544,'003 - Storage Utilization'!$A$2:$I$1012,5)</f>
        <v>54</v>
      </c>
      <c r="Q544">
        <f>VLOOKUP('000 - Consolidated'!$A544,'003 - Storage Utilization'!$A$2:$I$1012,6)</f>
        <v>16</v>
      </c>
      <c r="R544">
        <f>VLOOKUP('000 - Consolidated'!$A544,'003 - Storage Utilization'!$A$2:$I$1012,7)</f>
        <v>1</v>
      </c>
      <c r="S544">
        <f>VLOOKUP('000 - Consolidated'!$A544,'003 - Storage Utilization'!$A$2:$I$1012,8)</f>
        <v>4</v>
      </c>
    </row>
    <row r="545" spans="1:19" x14ac:dyDescent="0.25">
      <c r="A545" t="str">
        <f>'001- CPU Utilization'!A545</f>
        <v>E75L0530</v>
      </c>
      <c r="B545" t="str">
        <f>'001- CPU Utilization'!B545</f>
        <v>E75L0530.lfad.lfnet.se</v>
      </c>
      <c r="C545" t="str">
        <f>'001- CPU Utilization'!C545</f>
        <v>(empty)</v>
      </c>
      <c r="D545" t="str">
        <f>'001- CPU Utilization'!D545</f>
        <v>(empty)</v>
      </c>
      <c r="E545" t="str">
        <f>'001- CPU Utilization'!E545</f>
        <v>(empty)</v>
      </c>
      <c r="F545" t="str">
        <f>'001- CPU Utilization'!F545</f>
        <v>Virtual</v>
      </c>
      <c r="G545">
        <f>'001- CPU Utilization'!G545</f>
        <v>2.08</v>
      </c>
      <c r="H545">
        <f>'001- CPU Utilization'!H545</f>
        <v>1.31</v>
      </c>
      <c r="I545">
        <f>'001- CPU Utilization'!I545</f>
        <v>43.37</v>
      </c>
      <c r="J545">
        <f>VLOOKUP('000 - Consolidated'!$A545,'002 - Memory Utilization'!$A$2:$I$1012,7)</f>
        <v>9.31</v>
      </c>
      <c r="K545">
        <f>VLOOKUP('000 - Consolidated'!$A545,'002 - Memory Utilization'!$A$2:$I$1012,8)</f>
        <v>8.36</v>
      </c>
      <c r="L545">
        <f>VLOOKUP('000 - Consolidated'!$A545,'002 - Memory Utilization'!$A$2:$I$1012,9)</f>
        <v>11.43</v>
      </c>
      <c r="M545" t="str">
        <f>VLOOKUP('000 - Consolidated'!$A545,'003 - Storage Utilization'!$A$2:$I$1012,2)</f>
        <v>Microsoft Windows Server 2012 R2 Standard</v>
      </c>
      <c r="N545">
        <f>VLOOKUP('000 - Consolidated'!$A545,'003 - Storage Utilization'!$A$2:$I$1012,3)</f>
        <v>130</v>
      </c>
      <c r="O545">
        <f>VLOOKUP('000 - Consolidated'!$A545,'003 - Storage Utilization'!$A$2:$I$1012,4)</f>
        <v>92</v>
      </c>
      <c r="P545">
        <f>VLOOKUP('000 - Consolidated'!$A545,'003 - Storage Utilization'!$A$2:$I$1012,5)</f>
        <v>38</v>
      </c>
      <c r="Q545">
        <f>VLOOKUP('000 - Consolidated'!$A545,'003 - Storage Utilization'!$A$2:$I$1012,6)</f>
        <v>16</v>
      </c>
      <c r="R545">
        <f>VLOOKUP('000 - Consolidated'!$A545,'003 - Storage Utilization'!$A$2:$I$1012,7)</f>
        <v>1</v>
      </c>
      <c r="S545">
        <f>VLOOKUP('000 - Consolidated'!$A545,'003 - Storage Utilization'!$A$2:$I$1012,8)</f>
        <v>4</v>
      </c>
    </row>
    <row r="546" spans="1:19" x14ac:dyDescent="0.25">
      <c r="A546" t="str">
        <f>'001- CPU Utilization'!A546</f>
        <v>E75L0531</v>
      </c>
      <c r="B546" t="str">
        <f>'001- CPU Utilization'!B546</f>
        <v>E75L0531.lfad.lfnet.se</v>
      </c>
      <c r="C546" t="str">
        <f>'001- CPU Utilization'!C546</f>
        <v>(empty)</v>
      </c>
      <c r="D546" t="str">
        <f>'001- CPU Utilization'!D546</f>
        <v>(empty)</v>
      </c>
      <c r="E546" t="str">
        <f>'001- CPU Utilization'!E546</f>
        <v>(empty)</v>
      </c>
      <c r="F546" t="str">
        <f>'001- CPU Utilization'!F546</f>
        <v>Virtual</v>
      </c>
      <c r="G546">
        <f>'001- CPU Utilization'!G546</f>
        <v>2.15</v>
      </c>
      <c r="H546">
        <f>'001- CPU Utilization'!H546</f>
        <v>0.15</v>
      </c>
      <c r="I546">
        <f>'001- CPU Utilization'!I546</f>
        <v>42.33</v>
      </c>
      <c r="J546">
        <f>VLOOKUP('000 - Consolidated'!$A546,'002 - Memory Utilization'!$A$2:$I$1012,7)</f>
        <v>9.32</v>
      </c>
      <c r="K546">
        <f>VLOOKUP('000 - Consolidated'!$A546,'002 - Memory Utilization'!$A$2:$I$1012,8)</f>
        <v>8.4</v>
      </c>
      <c r="L546">
        <f>VLOOKUP('000 - Consolidated'!$A546,'002 - Memory Utilization'!$A$2:$I$1012,9)</f>
        <v>11.13</v>
      </c>
      <c r="M546" t="str">
        <f>VLOOKUP('000 - Consolidated'!$A546,'003 - Storage Utilization'!$A$2:$I$1012,2)</f>
        <v>Microsoft Windows Server 2012 R2 Standard</v>
      </c>
      <c r="N546">
        <f>VLOOKUP('000 - Consolidated'!$A546,'003 - Storage Utilization'!$A$2:$I$1012,3)</f>
        <v>130</v>
      </c>
      <c r="O546">
        <f>VLOOKUP('000 - Consolidated'!$A546,'003 - Storage Utilization'!$A$2:$I$1012,4)</f>
        <v>103</v>
      </c>
      <c r="P546">
        <f>VLOOKUP('000 - Consolidated'!$A546,'003 - Storage Utilization'!$A$2:$I$1012,5)</f>
        <v>27</v>
      </c>
      <c r="Q546">
        <f>VLOOKUP('000 - Consolidated'!$A546,'003 - Storage Utilization'!$A$2:$I$1012,6)</f>
        <v>16</v>
      </c>
      <c r="R546">
        <f>VLOOKUP('000 - Consolidated'!$A546,'003 - Storage Utilization'!$A$2:$I$1012,7)</f>
        <v>1</v>
      </c>
      <c r="S546">
        <f>VLOOKUP('000 - Consolidated'!$A546,'003 - Storage Utilization'!$A$2:$I$1012,8)</f>
        <v>4</v>
      </c>
    </row>
    <row r="547" spans="1:19" x14ac:dyDescent="0.25">
      <c r="A547" t="str">
        <f>'001- CPU Utilization'!A547</f>
        <v>E75L0532</v>
      </c>
      <c r="B547" t="str">
        <f>'001- CPU Utilization'!B547</f>
        <v>E75L0532.lfad.lfnet.se</v>
      </c>
      <c r="C547" t="str">
        <f>'001- CPU Utilization'!C547</f>
        <v>(empty)</v>
      </c>
      <c r="D547" t="str">
        <f>'001- CPU Utilization'!D547</f>
        <v>(empty)</v>
      </c>
      <c r="E547" t="str">
        <f>'001- CPU Utilization'!E547</f>
        <v>(empty)</v>
      </c>
      <c r="F547" t="str">
        <f>'001- CPU Utilization'!F547</f>
        <v>Virtual</v>
      </c>
      <c r="G547">
        <f>'001- CPU Utilization'!G547</f>
        <v>2.1</v>
      </c>
      <c r="H547">
        <f>'001- CPU Utilization'!H547</f>
        <v>1.34</v>
      </c>
      <c r="I547">
        <f>'001- CPU Utilization'!I547</f>
        <v>28.08</v>
      </c>
      <c r="J547">
        <f>VLOOKUP('000 - Consolidated'!$A547,'002 - Memory Utilization'!$A$2:$I$1012,7)</f>
        <v>9.2899999999999991</v>
      </c>
      <c r="K547">
        <f>VLOOKUP('000 - Consolidated'!$A547,'002 - Memory Utilization'!$A$2:$I$1012,8)</f>
        <v>8.36</v>
      </c>
      <c r="L547">
        <f>VLOOKUP('000 - Consolidated'!$A547,'002 - Memory Utilization'!$A$2:$I$1012,9)</f>
        <v>11.9</v>
      </c>
      <c r="M547" t="str">
        <f>VLOOKUP('000 - Consolidated'!$A547,'003 - Storage Utilization'!$A$2:$I$1012,2)</f>
        <v>Microsoft Windows Server 2012 R2 Standard</v>
      </c>
      <c r="N547">
        <f>VLOOKUP('000 - Consolidated'!$A547,'003 - Storage Utilization'!$A$2:$I$1012,3)</f>
        <v>130</v>
      </c>
      <c r="O547">
        <f>VLOOKUP('000 - Consolidated'!$A547,'003 - Storage Utilization'!$A$2:$I$1012,4)</f>
        <v>104</v>
      </c>
      <c r="P547">
        <f>VLOOKUP('000 - Consolidated'!$A547,'003 - Storage Utilization'!$A$2:$I$1012,5)</f>
        <v>26</v>
      </c>
      <c r="Q547">
        <f>VLOOKUP('000 - Consolidated'!$A547,'003 - Storage Utilization'!$A$2:$I$1012,6)</f>
        <v>16</v>
      </c>
      <c r="R547">
        <f>VLOOKUP('000 - Consolidated'!$A547,'003 - Storage Utilization'!$A$2:$I$1012,7)</f>
        <v>1</v>
      </c>
      <c r="S547">
        <f>VLOOKUP('000 - Consolidated'!$A547,'003 - Storage Utilization'!$A$2:$I$1012,8)</f>
        <v>4</v>
      </c>
    </row>
    <row r="548" spans="1:19" x14ac:dyDescent="0.25">
      <c r="A548" t="str">
        <f>'001- CPU Utilization'!A548</f>
        <v>E75L0533</v>
      </c>
      <c r="B548" t="str">
        <f>'001- CPU Utilization'!B548</f>
        <v>E75L0533.lfad.lfnet.se</v>
      </c>
      <c r="C548" t="str">
        <f>'001- CPU Utilization'!C548</f>
        <v>(empty)</v>
      </c>
      <c r="D548" t="str">
        <f>'001- CPU Utilization'!D548</f>
        <v>(empty)</v>
      </c>
      <c r="E548" t="str">
        <f>'001- CPU Utilization'!E548</f>
        <v>(empty)</v>
      </c>
      <c r="F548" t="str">
        <f>'001- CPU Utilization'!F548</f>
        <v>Virtual</v>
      </c>
      <c r="G548">
        <f>'001- CPU Utilization'!G548</f>
        <v>2.17</v>
      </c>
      <c r="H548">
        <f>'001- CPU Utilization'!H548</f>
        <v>0.77</v>
      </c>
      <c r="I548">
        <f>'001- CPU Utilization'!I548</f>
        <v>40.5</v>
      </c>
      <c r="J548">
        <f>VLOOKUP('000 - Consolidated'!$A548,'002 - Memory Utilization'!$A$2:$I$1012,7)</f>
        <v>9.31</v>
      </c>
      <c r="K548">
        <f>VLOOKUP('000 - Consolidated'!$A548,'002 - Memory Utilization'!$A$2:$I$1012,8)</f>
        <v>8.36</v>
      </c>
      <c r="L548">
        <f>VLOOKUP('000 - Consolidated'!$A548,'002 - Memory Utilization'!$A$2:$I$1012,9)</f>
        <v>11.83</v>
      </c>
      <c r="M548" t="str">
        <f>VLOOKUP('000 - Consolidated'!$A548,'003 - Storage Utilization'!$A$2:$I$1012,2)</f>
        <v>Microsoft Windows Server 2012 R2 Standard</v>
      </c>
      <c r="N548">
        <f>VLOOKUP('000 - Consolidated'!$A548,'003 - Storage Utilization'!$A$2:$I$1012,3)</f>
        <v>130</v>
      </c>
      <c r="O548">
        <f>VLOOKUP('000 - Consolidated'!$A548,'003 - Storage Utilization'!$A$2:$I$1012,4)</f>
        <v>99</v>
      </c>
      <c r="P548">
        <f>VLOOKUP('000 - Consolidated'!$A548,'003 - Storage Utilization'!$A$2:$I$1012,5)</f>
        <v>31</v>
      </c>
      <c r="Q548">
        <f>VLOOKUP('000 - Consolidated'!$A548,'003 - Storage Utilization'!$A$2:$I$1012,6)</f>
        <v>16</v>
      </c>
      <c r="R548">
        <f>VLOOKUP('000 - Consolidated'!$A548,'003 - Storage Utilization'!$A$2:$I$1012,7)</f>
        <v>1</v>
      </c>
      <c r="S548">
        <f>VLOOKUP('000 - Consolidated'!$A548,'003 - Storage Utilization'!$A$2:$I$1012,8)</f>
        <v>4</v>
      </c>
    </row>
    <row r="549" spans="1:19" x14ac:dyDescent="0.25">
      <c r="A549" t="str">
        <f>'001- CPU Utilization'!A549</f>
        <v>E75L0534</v>
      </c>
      <c r="B549" t="str">
        <f>'001- CPU Utilization'!B549</f>
        <v>E75L0534.lfad.lfnet.se</v>
      </c>
      <c r="C549" t="str">
        <f>'001- CPU Utilization'!C549</f>
        <v>(empty)</v>
      </c>
      <c r="D549" t="str">
        <f>'001- CPU Utilization'!D549</f>
        <v>(empty)</v>
      </c>
      <c r="E549" t="str">
        <f>'001- CPU Utilization'!E549</f>
        <v>(empty)</v>
      </c>
      <c r="F549" t="str">
        <f>'001- CPU Utilization'!F549</f>
        <v>Virtual</v>
      </c>
      <c r="G549">
        <f>'001- CPU Utilization'!G549</f>
        <v>2.12</v>
      </c>
      <c r="H549">
        <f>'001- CPU Utilization'!H549</f>
        <v>1.25</v>
      </c>
      <c r="I549">
        <f>'001- CPU Utilization'!I549</f>
        <v>42.91</v>
      </c>
      <c r="J549">
        <f>VLOOKUP('000 - Consolidated'!$A549,'002 - Memory Utilization'!$A$2:$I$1012,7)</f>
        <v>9.27</v>
      </c>
      <c r="K549">
        <f>VLOOKUP('000 - Consolidated'!$A549,'002 - Memory Utilization'!$A$2:$I$1012,8)</f>
        <v>8.33</v>
      </c>
      <c r="L549">
        <f>VLOOKUP('000 - Consolidated'!$A549,'002 - Memory Utilization'!$A$2:$I$1012,9)</f>
        <v>11.77</v>
      </c>
      <c r="M549" t="str">
        <f>VLOOKUP('000 - Consolidated'!$A549,'003 - Storage Utilization'!$A$2:$I$1012,2)</f>
        <v>Microsoft Windows Server 2012 R2 Standard</v>
      </c>
      <c r="N549">
        <f>VLOOKUP('000 - Consolidated'!$A549,'003 - Storage Utilization'!$A$2:$I$1012,3)</f>
        <v>130</v>
      </c>
      <c r="O549">
        <f>VLOOKUP('000 - Consolidated'!$A549,'003 - Storage Utilization'!$A$2:$I$1012,4)</f>
        <v>107</v>
      </c>
      <c r="P549">
        <f>VLOOKUP('000 - Consolidated'!$A549,'003 - Storage Utilization'!$A$2:$I$1012,5)</f>
        <v>23</v>
      </c>
      <c r="Q549">
        <f>VLOOKUP('000 - Consolidated'!$A549,'003 - Storage Utilization'!$A$2:$I$1012,6)</f>
        <v>12</v>
      </c>
      <c r="R549">
        <f>VLOOKUP('000 - Consolidated'!$A549,'003 - Storage Utilization'!$A$2:$I$1012,7)</f>
        <v>1</v>
      </c>
      <c r="S549">
        <f>VLOOKUP('000 - Consolidated'!$A549,'003 - Storage Utilization'!$A$2:$I$1012,8)</f>
        <v>4</v>
      </c>
    </row>
    <row r="550" spans="1:19" x14ac:dyDescent="0.25">
      <c r="A550" t="str">
        <f>'001- CPU Utilization'!A550</f>
        <v>E75L0535</v>
      </c>
      <c r="B550" t="str">
        <f>'001- CPU Utilization'!B550</f>
        <v>E75L0535.lfad.lfnet.se</v>
      </c>
      <c r="C550" t="str">
        <f>'001- CPU Utilization'!C550</f>
        <v>(empty)</v>
      </c>
      <c r="D550" t="str">
        <f>'001- CPU Utilization'!D550</f>
        <v>(empty)</v>
      </c>
      <c r="E550" t="str">
        <f>'001- CPU Utilization'!E550</f>
        <v>(empty)</v>
      </c>
      <c r="F550" t="str">
        <f>'001- CPU Utilization'!F550</f>
        <v>Virtual</v>
      </c>
      <c r="G550">
        <f>'001- CPU Utilization'!G550</f>
        <v>2.09</v>
      </c>
      <c r="H550">
        <f>'001- CPU Utilization'!H550</f>
        <v>1.1599999999999999</v>
      </c>
      <c r="I550">
        <f>'001- CPU Utilization'!I550</f>
        <v>37.799999999999997</v>
      </c>
      <c r="J550">
        <f>VLOOKUP('000 - Consolidated'!$A550,'002 - Memory Utilization'!$A$2:$I$1012,7)</f>
        <v>9.31</v>
      </c>
      <c r="K550">
        <f>VLOOKUP('000 - Consolidated'!$A550,'002 - Memory Utilization'!$A$2:$I$1012,8)</f>
        <v>8.3800000000000008</v>
      </c>
      <c r="L550">
        <f>VLOOKUP('000 - Consolidated'!$A550,'002 - Memory Utilization'!$A$2:$I$1012,9)</f>
        <v>11.68</v>
      </c>
      <c r="M550" t="str">
        <f>VLOOKUP('000 - Consolidated'!$A550,'003 - Storage Utilization'!$A$2:$I$1012,2)</f>
        <v>Microsoft Windows Server 2012 R2 Standard</v>
      </c>
      <c r="N550">
        <f>VLOOKUP('000 - Consolidated'!$A550,'003 - Storage Utilization'!$A$2:$I$1012,3)</f>
        <v>110</v>
      </c>
      <c r="O550">
        <f>VLOOKUP('000 - Consolidated'!$A550,'003 - Storage Utilization'!$A$2:$I$1012,4)</f>
        <v>87</v>
      </c>
      <c r="P550">
        <f>VLOOKUP('000 - Consolidated'!$A550,'003 - Storage Utilization'!$A$2:$I$1012,5)</f>
        <v>23</v>
      </c>
      <c r="Q550">
        <f>VLOOKUP('000 - Consolidated'!$A550,'003 - Storage Utilization'!$A$2:$I$1012,6)</f>
        <v>4</v>
      </c>
      <c r="R550">
        <f>VLOOKUP('000 - Consolidated'!$A550,'003 - Storage Utilization'!$A$2:$I$1012,7)</f>
        <v>2</v>
      </c>
      <c r="S550">
        <f>VLOOKUP('000 - Consolidated'!$A550,'003 - Storage Utilization'!$A$2:$I$1012,8)</f>
        <v>2</v>
      </c>
    </row>
    <row r="551" spans="1:19" x14ac:dyDescent="0.25">
      <c r="A551" t="str">
        <f>'001- CPU Utilization'!A551</f>
        <v>E75L0538</v>
      </c>
      <c r="B551" t="str">
        <f>'001- CPU Utilization'!B551</f>
        <v>E75L0538.lfad.lfnet.se</v>
      </c>
      <c r="C551" t="str">
        <f>'001- CPU Utilization'!C551</f>
        <v>(empty)</v>
      </c>
      <c r="D551" t="str">
        <f>'001- CPU Utilization'!D551</f>
        <v>(empty)</v>
      </c>
      <c r="E551" t="str">
        <f>'001- CPU Utilization'!E551</f>
        <v>(empty)</v>
      </c>
      <c r="F551" t="str">
        <f>'001- CPU Utilization'!F551</f>
        <v>Virtual</v>
      </c>
      <c r="G551">
        <f>'001- CPU Utilization'!G551</f>
        <v>2.0299999999999998</v>
      </c>
      <c r="H551">
        <f>'001- CPU Utilization'!H551</f>
        <v>0.1</v>
      </c>
      <c r="I551">
        <f>'001- CPU Utilization'!I551</f>
        <v>27.07</v>
      </c>
      <c r="J551">
        <f>VLOOKUP('000 - Consolidated'!$A551,'002 - Memory Utilization'!$A$2:$I$1012,7)</f>
        <v>32.49</v>
      </c>
      <c r="K551">
        <f>VLOOKUP('000 - Consolidated'!$A551,'002 - Memory Utilization'!$A$2:$I$1012,8)</f>
        <v>23.39</v>
      </c>
      <c r="L551">
        <f>VLOOKUP('000 - Consolidated'!$A551,'002 - Memory Utilization'!$A$2:$I$1012,9)</f>
        <v>41.41</v>
      </c>
      <c r="M551" t="str">
        <f>VLOOKUP('000 - Consolidated'!$A551,'003 - Storage Utilization'!$A$2:$I$1012,2)</f>
        <v>Microsoft Windows Server 2012 R2 Standard</v>
      </c>
      <c r="N551">
        <f>VLOOKUP('000 - Consolidated'!$A551,'003 - Storage Utilization'!$A$2:$I$1012,3)</f>
        <v>687</v>
      </c>
      <c r="O551">
        <f>VLOOKUP('000 - Consolidated'!$A551,'003 - Storage Utilization'!$A$2:$I$1012,4)</f>
        <v>633</v>
      </c>
      <c r="P551">
        <f>VLOOKUP('000 - Consolidated'!$A551,'003 - Storage Utilization'!$A$2:$I$1012,5)</f>
        <v>54</v>
      </c>
      <c r="Q551">
        <f>VLOOKUP('000 - Consolidated'!$A551,'003 - Storage Utilization'!$A$2:$I$1012,6)</f>
        <v>24</v>
      </c>
      <c r="R551">
        <f>VLOOKUP('000 - Consolidated'!$A551,'003 - Storage Utilization'!$A$2:$I$1012,7)</f>
        <v>1</v>
      </c>
      <c r="S551">
        <f>VLOOKUP('000 - Consolidated'!$A551,'003 - Storage Utilization'!$A$2:$I$1012,8)</f>
        <v>4</v>
      </c>
    </row>
    <row r="552" spans="1:19" x14ac:dyDescent="0.25">
      <c r="A552" t="str">
        <f>'001- CPU Utilization'!A552</f>
        <v>E75L0540</v>
      </c>
      <c r="B552" t="str">
        <f>'001- CPU Utilization'!B552</f>
        <v>E75L0540.lfad.lfnet.se</v>
      </c>
      <c r="C552" t="str">
        <f>'001- CPU Utilization'!C552</f>
        <v>(empty)</v>
      </c>
      <c r="D552" t="str">
        <f>'001- CPU Utilization'!D552</f>
        <v>(empty)</v>
      </c>
      <c r="E552" t="str">
        <f>'001- CPU Utilization'!E552</f>
        <v>(empty)</v>
      </c>
      <c r="F552" t="str">
        <f>'001- CPU Utilization'!F552</f>
        <v>Virtual</v>
      </c>
      <c r="G552">
        <f>'001- CPU Utilization'!G552</f>
        <v>3.55</v>
      </c>
      <c r="H552">
        <f>'001- CPU Utilization'!H552</f>
        <v>1.48</v>
      </c>
      <c r="I552">
        <f>'001- CPU Utilization'!I552</f>
        <v>48.15</v>
      </c>
      <c r="J552">
        <f>VLOOKUP('000 - Consolidated'!$A552,'002 - Memory Utilization'!$A$2:$I$1012,7)</f>
        <v>23.54</v>
      </c>
      <c r="K552">
        <f>VLOOKUP('000 - Consolidated'!$A552,'002 - Memory Utilization'!$A$2:$I$1012,8)</f>
        <v>16.5</v>
      </c>
      <c r="L552">
        <f>VLOOKUP('000 - Consolidated'!$A552,'002 - Memory Utilization'!$A$2:$I$1012,9)</f>
        <v>33.6</v>
      </c>
      <c r="M552" t="str">
        <f>VLOOKUP('000 - Consolidated'!$A552,'003 - Storage Utilization'!$A$2:$I$1012,2)</f>
        <v>Microsoft Windows Server 2016 Standard</v>
      </c>
      <c r="N552">
        <f>VLOOKUP('000 - Consolidated'!$A552,'003 - Storage Utilization'!$A$2:$I$1012,3)</f>
        <v>1690</v>
      </c>
      <c r="O552">
        <f>VLOOKUP('000 - Consolidated'!$A552,'003 - Storage Utilization'!$A$2:$I$1012,4)</f>
        <v>1636</v>
      </c>
      <c r="P552">
        <f>VLOOKUP('000 - Consolidated'!$A552,'003 - Storage Utilization'!$A$2:$I$1012,5)</f>
        <v>54</v>
      </c>
      <c r="Q552">
        <f>VLOOKUP('000 - Consolidated'!$A552,'003 - Storage Utilization'!$A$2:$I$1012,6)</f>
        <v>16</v>
      </c>
      <c r="R552">
        <f>VLOOKUP('000 - Consolidated'!$A552,'003 - Storage Utilization'!$A$2:$I$1012,7)</f>
        <v>2</v>
      </c>
      <c r="S552">
        <f>VLOOKUP('000 - Consolidated'!$A552,'003 - Storage Utilization'!$A$2:$I$1012,8)</f>
        <v>1</v>
      </c>
    </row>
    <row r="553" spans="1:19" x14ac:dyDescent="0.25">
      <c r="A553" t="str">
        <f>'001- CPU Utilization'!A553</f>
        <v>e75l0541</v>
      </c>
      <c r="B553" t="str">
        <f>'001- CPU Utilization'!B553</f>
        <v>E75L0541.lfad.lfnet.se</v>
      </c>
      <c r="C553" t="str">
        <f>'001- CPU Utilization'!C553</f>
        <v>KUND</v>
      </c>
      <c r="D553" t="str">
        <f>'001- CPU Utilization'!D553</f>
        <v>PT1</v>
      </c>
      <c r="E553" t="str">
        <f>'001- CPU Utilization'!E553</f>
        <v>EPA,DIVA,QS</v>
      </c>
      <c r="F553" t="str">
        <f>'001- CPU Utilization'!F553</f>
        <v>Virtual</v>
      </c>
      <c r="G553">
        <f>'001- CPU Utilization'!G553</f>
        <v>1.1000000000000001</v>
      </c>
      <c r="H553">
        <f>'001- CPU Utilization'!H553</f>
        <v>0.09</v>
      </c>
      <c r="I553">
        <f>'001- CPU Utilization'!I553</f>
        <v>100</v>
      </c>
      <c r="J553">
        <f>VLOOKUP('000 - Consolidated'!$A553,'002 - Memory Utilization'!$A$2:$I$1012,7)</f>
        <v>32.35</v>
      </c>
      <c r="K553">
        <f>VLOOKUP('000 - Consolidated'!$A553,'002 - Memory Utilization'!$A$2:$I$1012,8)</f>
        <v>6.75</v>
      </c>
      <c r="L553">
        <f>VLOOKUP('000 - Consolidated'!$A553,'002 - Memory Utilization'!$A$2:$I$1012,9)</f>
        <v>54.97</v>
      </c>
      <c r="M553" t="str">
        <f>VLOOKUP('000 - Consolidated'!$A553,'003 - Storage Utilization'!$A$2:$I$1012,2)</f>
        <v>Microsoft Windows Server 2012 R2 Standard</v>
      </c>
      <c r="N553">
        <f>VLOOKUP('000 - Consolidated'!$A553,'003 - Storage Utilization'!$A$2:$I$1012,3)</f>
        <v>112</v>
      </c>
      <c r="O553">
        <f>VLOOKUP('000 - Consolidated'!$A553,'003 - Storage Utilization'!$A$2:$I$1012,4)</f>
        <v>79</v>
      </c>
      <c r="P553">
        <f>VLOOKUP('000 - Consolidated'!$A553,'003 - Storage Utilization'!$A$2:$I$1012,5)</f>
        <v>33</v>
      </c>
      <c r="Q553">
        <f>VLOOKUP('000 - Consolidated'!$A553,'003 - Storage Utilization'!$A$2:$I$1012,6)</f>
        <v>12</v>
      </c>
      <c r="R553">
        <f>VLOOKUP('000 - Consolidated'!$A553,'003 - Storage Utilization'!$A$2:$I$1012,7)</f>
        <v>1</v>
      </c>
      <c r="S553">
        <f>VLOOKUP('000 - Consolidated'!$A553,'003 - Storage Utilization'!$A$2:$I$1012,8)</f>
        <v>4</v>
      </c>
    </row>
    <row r="554" spans="1:19" x14ac:dyDescent="0.25">
      <c r="A554" t="str">
        <f>'001- CPU Utilization'!A554</f>
        <v>e75l0542</v>
      </c>
      <c r="B554" t="str">
        <f>'001- CPU Utilization'!B554</f>
        <v>E75L0542.lfad.lfnet.se</v>
      </c>
      <c r="C554" t="str">
        <f>'001- CPU Utilization'!C554</f>
        <v>KUND</v>
      </c>
      <c r="D554" t="str">
        <f>'001- CPU Utilization'!D554</f>
        <v>PT1</v>
      </c>
      <c r="E554" t="str">
        <f>'001- CPU Utilization'!E554</f>
        <v>EPA,DIVA,QS</v>
      </c>
      <c r="F554" t="str">
        <f>'001- CPU Utilization'!F554</f>
        <v>Virtual</v>
      </c>
      <c r="G554">
        <f>'001- CPU Utilization'!G554</f>
        <v>0.95</v>
      </c>
      <c r="H554">
        <f>'001- CPU Utilization'!H554</f>
        <v>0.08</v>
      </c>
      <c r="I554">
        <f>'001- CPU Utilization'!I554</f>
        <v>98.37</v>
      </c>
      <c r="J554">
        <f>VLOOKUP('000 - Consolidated'!$A554,'002 - Memory Utilization'!$A$2:$I$1012,7)</f>
        <v>24.18</v>
      </c>
      <c r="K554">
        <f>VLOOKUP('000 - Consolidated'!$A554,'002 - Memory Utilization'!$A$2:$I$1012,8)</f>
        <v>11.65</v>
      </c>
      <c r="L554">
        <f>VLOOKUP('000 - Consolidated'!$A554,'002 - Memory Utilization'!$A$2:$I$1012,9)</f>
        <v>38.6</v>
      </c>
      <c r="M554" t="str">
        <f>VLOOKUP('000 - Consolidated'!$A554,'003 - Storage Utilization'!$A$2:$I$1012,2)</f>
        <v>Microsoft Windows Server 2012 R2 Standard</v>
      </c>
      <c r="N554">
        <f>VLOOKUP('000 - Consolidated'!$A554,'003 - Storage Utilization'!$A$2:$I$1012,3)</f>
        <v>1135</v>
      </c>
      <c r="O554">
        <f>VLOOKUP('000 - Consolidated'!$A554,'003 - Storage Utilization'!$A$2:$I$1012,4)</f>
        <v>1098</v>
      </c>
      <c r="P554">
        <f>VLOOKUP('000 - Consolidated'!$A554,'003 - Storage Utilization'!$A$2:$I$1012,5)</f>
        <v>37</v>
      </c>
      <c r="Q554">
        <f>VLOOKUP('000 - Consolidated'!$A554,'003 - Storage Utilization'!$A$2:$I$1012,6)</f>
        <v>12</v>
      </c>
      <c r="R554">
        <f>VLOOKUP('000 - Consolidated'!$A554,'003 - Storage Utilization'!$A$2:$I$1012,7)</f>
        <v>1</v>
      </c>
      <c r="S554">
        <f>VLOOKUP('000 - Consolidated'!$A554,'003 - Storage Utilization'!$A$2:$I$1012,8)</f>
        <v>4</v>
      </c>
    </row>
    <row r="555" spans="1:19" x14ac:dyDescent="0.25">
      <c r="A555" t="str">
        <f>'001- CPU Utilization'!A555</f>
        <v>e75l0543</v>
      </c>
      <c r="B555" t="str">
        <f>'001- CPU Utilization'!B555</f>
        <v>E75L0543.lfad.lfnet.se</v>
      </c>
      <c r="C555" t="str">
        <f>'001- CPU Utilization'!C555</f>
        <v>KUND</v>
      </c>
      <c r="D555" t="str">
        <f>'001- CPU Utilization'!D555</f>
        <v>PT1</v>
      </c>
      <c r="E555" t="str">
        <f>'001- CPU Utilization'!E555</f>
        <v>EPA,DIVA</v>
      </c>
      <c r="F555" t="str">
        <f>'001- CPU Utilization'!F555</f>
        <v>Virtual</v>
      </c>
      <c r="G555">
        <f>'001- CPU Utilization'!G555</f>
        <v>0.56000000000000005</v>
      </c>
      <c r="H555">
        <f>'001- CPU Utilization'!H555</f>
        <v>0.05</v>
      </c>
      <c r="I555">
        <f>'001- CPU Utilization'!I555</f>
        <v>34.79</v>
      </c>
      <c r="J555">
        <f>VLOOKUP('000 - Consolidated'!$A555,'002 - Memory Utilization'!$A$2:$I$1012,7)</f>
        <v>24.55</v>
      </c>
      <c r="K555">
        <f>VLOOKUP('000 - Consolidated'!$A555,'002 - Memory Utilization'!$A$2:$I$1012,8)</f>
        <v>4.8499999999999996</v>
      </c>
      <c r="L555">
        <f>VLOOKUP('000 - Consolidated'!$A555,'002 - Memory Utilization'!$A$2:$I$1012,9)</f>
        <v>52.97</v>
      </c>
      <c r="M555" t="str">
        <f>VLOOKUP('000 - Consolidated'!$A555,'003 - Storage Utilization'!$A$2:$I$1012,2)</f>
        <v>Microsoft Windows Server 2012 R2 Standard</v>
      </c>
      <c r="N555">
        <f>VLOOKUP('000 - Consolidated'!$A555,'003 - Storage Utilization'!$A$2:$I$1012,3)</f>
        <v>60</v>
      </c>
      <c r="O555">
        <f>VLOOKUP('000 - Consolidated'!$A555,'003 - Storage Utilization'!$A$2:$I$1012,4)</f>
        <v>31</v>
      </c>
      <c r="P555">
        <f>VLOOKUP('000 - Consolidated'!$A555,'003 - Storage Utilization'!$A$2:$I$1012,5)</f>
        <v>29</v>
      </c>
      <c r="Q555">
        <f>VLOOKUP('000 - Consolidated'!$A555,'003 - Storage Utilization'!$A$2:$I$1012,6)</f>
        <v>12</v>
      </c>
      <c r="R555">
        <f>VLOOKUP('000 - Consolidated'!$A555,'003 - Storage Utilization'!$A$2:$I$1012,7)</f>
        <v>1</v>
      </c>
      <c r="S555">
        <f>VLOOKUP('000 - Consolidated'!$A555,'003 - Storage Utilization'!$A$2:$I$1012,8)</f>
        <v>4</v>
      </c>
    </row>
    <row r="556" spans="1:19" x14ac:dyDescent="0.25">
      <c r="A556" t="str">
        <f>'001- CPU Utilization'!A556</f>
        <v>e75l0544</v>
      </c>
      <c r="B556" t="str">
        <f>'001- CPU Utilization'!B556</f>
        <v>E75L0544.lfad.lfnet.se</v>
      </c>
      <c r="C556" t="str">
        <f>'001- CPU Utilization'!C556</f>
        <v>KUND</v>
      </c>
      <c r="D556" t="str">
        <f>'001- CPU Utilization'!D556</f>
        <v>PT1</v>
      </c>
      <c r="E556" t="str">
        <f>'001- CPU Utilization'!E556</f>
        <v>EPA,DIVA</v>
      </c>
      <c r="F556" t="str">
        <f>'001- CPU Utilization'!F556</f>
        <v>Virtual</v>
      </c>
      <c r="G556">
        <f>'001- CPU Utilization'!G556</f>
        <v>6.04</v>
      </c>
      <c r="H556">
        <f>'001- CPU Utilization'!H556</f>
        <v>0.25</v>
      </c>
      <c r="I556">
        <f>'001- CPU Utilization'!I556</f>
        <v>39.130000000000003</v>
      </c>
      <c r="J556">
        <f>VLOOKUP('000 - Consolidated'!$A556,'002 - Memory Utilization'!$A$2:$I$1012,7)</f>
        <v>25.21</v>
      </c>
      <c r="K556">
        <f>VLOOKUP('000 - Consolidated'!$A556,'002 - Memory Utilization'!$A$2:$I$1012,8)</f>
        <v>5.13</v>
      </c>
      <c r="L556">
        <f>VLOOKUP('000 - Consolidated'!$A556,'002 - Memory Utilization'!$A$2:$I$1012,9)</f>
        <v>57.42</v>
      </c>
      <c r="M556" t="str">
        <f>VLOOKUP('000 - Consolidated'!$A556,'003 - Storage Utilization'!$A$2:$I$1012,2)</f>
        <v>Microsoft Windows Server 2012 R2 Standard</v>
      </c>
      <c r="N556">
        <f>VLOOKUP('000 - Consolidated'!$A556,'003 - Storage Utilization'!$A$2:$I$1012,3)</f>
        <v>80</v>
      </c>
      <c r="O556">
        <f>VLOOKUP('000 - Consolidated'!$A556,'003 - Storage Utilization'!$A$2:$I$1012,4)</f>
        <v>54</v>
      </c>
      <c r="P556">
        <f>VLOOKUP('000 - Consolidated'!$A556,'003 - Storage Utilization'!$A$2:$I$1012,5)</f>
        <v>26</v>
      </c>
      <c r="Q556">
        <f>VLOOKUP('000 - Consolidated'!$A556,'003 - Storage Utilization'!$A$2:$I$1012,6)</f>
        <v>12</v>
      </c>
      <c r="R556">
        <f>VLOOKUP('000 - Consolidated'!$A556,'003 - Storage Utilization'!$A$2:$I$1012,7)</f>
        <v>1</v>
      </c>
      <c r="S556">
        <f>VLOOKUP('000 - Consolidated'!$A556,'003 - Storage Utilization'!$A$2:$I$1012,8)</f>
        <v>4</v>
      </c>
    </row>
    <row r="557" spans="1:19" x14ac:dyDescent="0.25">
      <c r="A557" t="str">
        <f>'001- CPU Utilization'!A557</f>
        <v>e75l0545</v>
      </c>
      <c r="B557" t="str">
        <f>'001- CPU Utilization'!B557</f>
        <v>E75L0545.lfad.lfnet.se</v>
      </c>
      <c r="C557" t="str">
        <f>'001- CPU Utilization'!C557</f>
        <v>KUND</v>
      </c>
      <c r="D557" t="str">
        <f>'001- CPU Utilization'!D557</f>
        <v>PT1</v>
      </c>
      <c r="E557" t="str">
        <f>'001- CPU Utilization'!E557</f>
        <v>EPA</v>
      </c>
      <c r="F557" t="str">
        <f>'001- CPU Utilization'!F557</f>
        <v>Virtual</v>
      </c>
      <c r="G557">
        <f>'001- CPU Utilization'!G557</f>
        <v>0.53</v>
      </c>
      <c r="H557">
        <f>'001- CPU Utilization'!H557</f>
        <v>0.22</v>
      </c>
      <c r="I557">
        <f>'001- CPU Utilization'!I557</f>
        <v>30.7</v>
      </c>
      <c r="J557">
        <f>VLOOKUP('000 - Consolidated'!$A557,'002 - Memory Utilization'!$A$2:$I$1012,7)</f>
        <v>7</v>
      </c>
      <c r="K557">
        <f>VLOOKUP('000 - Consolidated'!$A557,'002 - Memory Utilization'!$A$2:$I$1012,8)</f>
        <v>4.2</v>
      </c>
      <c r="L557">
        <f>VLOOKUP('000 - Consolidated'!$A557,'002 - Memory Utilization'!$A$2:$I$1012,9)</f>
        <v>12.73</v>
      </c>
      <c r="M557" t="str">
        <f>VLOOKUP('000 - Consolidated'!$A557,'003 - Storage Utilization'!$A$2:$I$1012,2)</f>
        <v>Microsoft Windows Server 2016 Standard</v>
      </c>
      <c r="N557">
        <f>VLOOKUP('000 - Consolidated'!$A557,'003 - Storage Utilization'!$A$2:$I$1012,3)</f>
        <v>260</v>
      </c>
      <c r="O557">
        <f>VLOOKUP('000 - Consolidated'!$A557,'003 - Storage Utilization'!$A$2:$I$1012,4)</f>
        <v>201</v>
      </c>
      <c r="P557">
        <f>VLOOKUP('000 - Consolidated'!$A557,'003 - Storage Utilization'!$A$2:$I$1012,5)</f>
        <v>59</v>
      </c>
      <c r="Q557">
        <f>VLOOKUP('000 - Consolidated'!$A557,'003 - Storage Utilization'!$A$2:$I$1012,6)</f>
        <v>32</v>
      </c>
      <c r="R557">
        <f>VLOOKUP('000 - Consolidated'!$A557,'003 - Storage Utilization'!$A$2:$I$1012,7)</f>
        <v>2</v>
      </c>
      <c r="S557">
        <f>VLOOKUP('000 - Consolidated'!$A557,'003 - Storage Utilization'!$A$2:$I$1012,8)</f>
        <v>2</v>
      </c>
    </row>
    <row r="558" spans="1:19" x14ac:dyDescent="0.25">
      <c r="A558" t="str">
        <f>'001- CPU Utilization'!A558</f>
        <v>e75l0546</v>
      </c>
      <c r="B558" t="str">
        <f>'001- CPU Utilization'!B558</f>
        <v>E75L0546.lfad.lfnet.se</v>
      </c>
      <c r="C558" t="str">
        <f>'001- CPU Utilization'!C558</f>
        <v>KUND</v>
      </c>
      <c r="D558" t="str">
        <f>'001- CPU Utilization'!D558</f>
        <v>PT1</v>
      </c>
      <c r="E558" t="str">
        <f>'001- CPU Utilization'!E558</f>
        <v>DSL</v>
      </c>
      <c r="F558" t="str">
        <f>'001- CPU Utilization'!F558</f>
        <v>Virtual</v>
      </c>
      <c r="G558">
        <f>'001- CPU Utilization'!G558</f>
        <v>1.42</v>
      </c>
      <c r="H558">
        <f>'001- CPU Utilization'!H558</f>
        <v>0.69</v>
      </c>
      <c r="I558">
        <f>'001- CPU Utilization'!I558</f>
        <v>96.47</v>
      </c>
      <c r="J558">
        <f>VLOOKUP('000 - Consolidated'!$A558,'002 - Memory Utilization'!$A$2:$I$1012,7)</f>
        <v>6.89</v>
      </c>
      <c r="K558">
        <f>VLOOKUP('000 - Consolidated'!$A558,'002 - Memory Utilization'!$A$2:$I$1012,8)</f>
        <v>4.03</v>
      </c>
      <c r="L558">
        <f>VLOOKUP('000 - Consolidated'!$A558,'002 - Memory Utilization'!$A$2:$I$1012,9)</f>
        <v>12.9</v>
      </c>
      <c r="M558" t="str">
        <f>VLOOKUP('000 - Consolidated'!$A558,'003 - Storage Utilization'!$A$2:$I$1012,2)</f>
        <v>Microsoft Windows Server 2016 Standard</v>
      </c>
      <c r="N558">
        <f>VLOOKUP('000 - Consolidated'!$A558,'003 - Storage Utilization'!$A$2:$I$1012,3)</f>
        <v>140</v>
      </c>
      <c r="O558">
        <f>VLOOKUP('000 - Consolidated'!$A558,'003 - Storage Utilization'!$A$2:$I$1012,4)</f>
        <v>118</v>
      </c>
      <c r="P558">
        <f>VLOOKUP('000 - Consolidated'!$A558,'003 - Storage Utilization'!$A$2:$I$1012,5)</f>
        <v>22</v>
      </c>
      <c r="Q558">
        <f>VLOOKUP('000 - Consolidated'!$A558,'003 - Storage Utilization'!$A$2:$I$1012,6)</f>
        <v>16</v>
      </c>
      <c r="R558">
        <f>VLOOKUP('000 - Consolidated'!$A558,'003 - Storage Utilization'!$A$2:$I$1012,7)</f>
        <v>2</v>
      </c>
      <c r="S558">
        <f>VLOOKUP('000 - Consolidated'!$A558,'003 - Storage Utilization'!$A$2:$I$1012,8)</f>
        <v>2</v>
      </c>
    </row>
    <row r="559" spans="1:19" x14ac:dyDescent="0.25">
      <c r="A559" t="str">
        <f>'001- CPU Utilization'!A559</f>
        <v>e75l0547</v>
      </c>
      <c r="B559" t="str">
        <f>'001- CPU Utilization'!B559</f>
        <v>E75L0547.lfad.lfnet.se</v>
      </c>
      <c r="C559" t="str">
        <f>'001- CPU Utilization'!C559</f>
        <v>KUND</v>
      </c>
      <c r="D559" t="str">
        <f>'001- CPU Utilization'!D559</f>
        <v>PT1</v>
      </c>
      <c r="E559" t="str">
        <f>'001- CPU Utilization'!E559</f>
        <v>DSL</v>
      </c>
      <c r="F559" t="str">
        <f>'001- CPU Utilization'!F559</f>
        <v>Virtual</v>
      </c>
      <c r="G559">
        <f>'001- CPU Utilization'!G559</f>
        <v>1.32</v>
      </c>
      <c r="H559">
        <f>'001- CPU Utilization'!H559</f>
        <v>0.7</v>
      </c>
      <c r="I559">
        <f>'001- CPU Utilization'!I559</f>
        <v>97.23</v>
      </c>
      <c r="J559">
        <f>VLOOKUP('000 - Consolidated'!$A559,'002 - Memory Utilization'!$A$2:$I$1012,7)</f>
        <v>6.17</v>
      </c>
      <c r="K559">
        <f>VLOOKUP('000 - Consolidated'!$A559,'002 - Memory Utilization'!$A$2:$I$1012,8)</f>
        <v>4.09</v>
      </c>
      <c r="L559">
        <f>VLOOKUP('000 - Consolidated'!$A559,'002 - Memory Utilization'!$A$2:$I$1012,9)</f>
        <v>10.09</v>
      </c>
      <c r="M559" t="str">
        <f>VLOOKUP('000 - Consolidated'!$A559,'003 - Storage Utilization'!$A$2:$I$1012,2)</f>
        <v>Microsoft Windows Server 2016 Standard</v>
      </c>
      <c r="N559">
        <f>VLOOKUP('000 - Consolidated'!$A559,'003 - Storage Utilization'!$A$2:$I$1012,3)</f>
        <v>140</v>
      </c>
      <c r="O559">
        <f>VLOOKUP('000 - Consolidated'!$A559,'003 - Storage Utilization'!$A$2:$I$1012,4)</f>
        <v>118</v>
      </c>
      <c r="P559">
        <f>VLOOKUP('000 - Consolidated'!$A559,'003 - Storage Utilization'!$A$2:$I$1012,5)</f>
        <v>22</v>
      </c>
      <c r="Q559">
        <f>VLOOKUP('000 - Consolidated'!$A559,'003 - Storage Utilization'!$A$2:$I$1012,6)</f>
        <v>16</v>
      </c>
      <c r="R559">
        <f>VLOOKUP('000 - Consolidated'!$A559,'003 - Storage Utilization'!$A$2:$I$1012,7)</f>
        <v>2</v>
      </c>
      <c r="S559">
        <f>VLOOKUP('000 - Consolidated'!$A559,'003 - Storage Utilization'!$A$2:$I$1012,8)</f>
        <v>2</v>
      </c>
    </row>
    <row r="560" spans="1:19" x14ac:dyDescent="0.25">
      <c r="A560" t="str">
        <f>'001- CPU Utilization'!A560</f>
        <v>e75l0548</v>
      </c>
      <c r="B560" t="str">
        <f>'001- CPU Utilization'!B560</f>
        <v>E75L0548.lfad.lfnet.se</v>
      </c>
      <c r="C560" t="str">
        <f>'001- CPU Utilization'!C560</f>
        <v>KUND</v>
      </c>
      <c r="D560" t="str">
        <f>'001- CPU Utilization'!D560</f>
        <v>PT1</v>
      </c>
      <c r="E560" t="str">
        <f>'001- CPU Utilization'!E560</f>
        <v>DSL</v>
      </c>
      <c r="F560" t="str">
        <f>'001- CPU Utilization'!F560</f>
        <v>Virtual</v>
      </c>
      <c r="G560">
        <f>'001- CPU Utilization'!G560</f>
        <v>1.0900000000000001</v>
      </c>
      <c r="H560">
        <f>'001- CPU Utilization'!H560</f>
        <v>0.19</v>
      </c>
      <c r="I560">
        <f>'001- CPU Utilization'!I560</f>
        <v>93.4</v>
      </c>
      <c r="J560">
        <f>VLOOKUP('000 - Consolidated'!$A560,'002 - Memory Utilization'!$A$2:$I$1012,7)</f>
        <v>7.62</v>
      </c>
      <c r="K560">
        <f>VLOOKUP('000 - Consolidated'!$A560,'002 - Memory Utilization'!$A$2:$I$1012,8)</f>
        <v>4.71</v>
      </c>
      <c r="L560">
        <f>VLOOKUP('000 - Consolidated'!$A560,'002 - Memory Utilization'!$A$2:$I$1012,9)</f>
        <v>14.4</v>
      </c>
      <c r="M560" t="str">
        <f>VLOOKUP('000 - Consolidated'!$A560,'003 - Storage Utilization'!$A$2:$I$1012,2)</f>
        <v>Microsoft Windows Server 2016 Standard</v>
      </c>
      <c r="N560">
        <f>VLOOKUP('000 - Consolidated'!$A560,'003 - Storage Utilization'!$A$2:$I$1012,3)</f>
        <v>140</v>
      </c>
      <c r="O560">
        <f>VLOOKUP('000 - Consolidated'!$A560,'003 - Storage Utilization'!$A$2:$I$1012,4)</f>
        <v>118</v>
      </c>
      <c r="P560">
        <f>VLOOKUP('000 - Consolidated'!$A560,'003 - Storage Utilization'!$A$2:$I$1012,5)</f>
        <v>22</v>
      </c>
      <c r="Q560">
        <f>VLOOKUP('000 - Consolidated'!$A560,'003 - Storage Utilization'!$A$2:$I$1012,6)</f>
        <v>16</v>
      </c>
      <c r="R560">
        <f>VLOOKUP('000 - Consolidated'!$A560,'003 - Storage Utilization'!$A$2:$I$1012,7)</f>
        <v>2</v>
      </c>
      <c r="S560">
        <f>VLOOKUP('000 - Consolidated'!$A560,'003 - Storage Utilization'!$A$2:$I$1012,8)</f>
        <v>2</v>
      </c>
    </row>
    <row r="561" spans="1:19" x14ac:dyDescent="0.25">
      <c r="A561" t="str">
        <f>'001- CPU Utilization'!A561</f>
        <v>e75l0549</v>
      </c>
      <c r="B561" t="str">
        <f>'001- CPU Utilization'!B561</f>
        <v>E75L0549.lfad.lfnet.se</v>
      </c>
      <c r="C561" t="str">
        <f>'001- CPU Utilization'!C561</f>
        <v>KUND</v>
      </c>
      <c r="D561" t="str">
        <f>'001- CPU Utilization'!D561</f>
        <v>PT1</v>
      </c>
      <c r="E561" t="str">
        <f>'001- CPU Utilization'!E561</f>
        <v>EttKund</v>
      </c>
      <c r="F561" t="str">
        <f>'001- CPU Utilization'!F561</f>
        <v>Virtual</v>
      </c>
      <c r="G561">
        <f>'001- CPU Utilization'!G561</f>
        <v>0.88</v>
      </c>
      <c r="H561">
        <f>'001- CPU Utilization'!H561</f>
        <v>0.1</v>
      </c>
      <c r="I561">
        <f>'001- CPU Utilization'!I561</f>
        <v>86.05</v>
      </c>
      <c r="J561">
        <f>VLOOKUP('000 - Consolidated'!$A561,'002 - Memory Utilization'!$A$2:$I$1012,7)</f>
        <v>17.46</v>
      </c>
      <c r="K561">
        <f>VLOOKUP('000 - Consolidated'!$A561,'002 - Memory Utilization'!$A$2:$I$1012,8)</f>
        <v>3.35</v>
      </c>
      <c r="L561">
        <f>VLOOKUP('000 - Consolidated'!$A561,'002 - Memory Utilization'!$A$2:$I$1012,9)</f>
        <v>37.29</v>
      </c>
      <c r="M561" t="str">
        <f>VLOOKUP('000 - Consolidated'!$A561,'003 - Storage Utilization'!$A$2:$I$1012,2)</f>
        <v>Microsoft Windows Server 2016 Standard</v>
      </c>
      <c r="N561">
        <f>VLOOKUP('000 - Consolidated'!$A561,'003 - Storage Utilization'!$A$2:$I$1012,3)</f>
        <v>140</v>
      </c>
      <c r="O561">
        <f>VLOOKUP('000 - Consolidated'!$A561,'003 - Storage Utilization'!$A$2:$I$1012,4)</f>
        <v>118</v>
      </c>
      <c r="P561">
        <f>VLOOKUP('000 - Consolidated'!$A561,'003 - Storage Utilization'!$A$2:$I$1012,5)</f>
        <v>22</v>
      </c>
      <c r="Q561">
        <f>VLOOKUP('000 - Consolidated'!$A561,'003 - Storage Utilization'!$A$2:$I$1012,6)</f>
        <v>16</v>
      </c>
      <c r="R561">
        <f>VLOOKUP('000 - Consolidated'!$A561,'003 - Storage Utilization'!$A$2:$I$1012,7)</f>
        <v>2</v>
      </c>
      <c r="S561">
        <f>VLOOKUP('000 - Consolidated'!$A561,'003 - Storage Utilization'!$A$2:$I$1012,8)</f>
        <v>2</v>
      </c>
    </row>
    <row r="562" spans="1:19" x14ac:dyDescent="0.25">
      <c r="A562" t="str">
        <f>'001- CPU Utilization'!A562</f>
        <v>e75l0550</v>
      </c>
      <c r="B562" t="str">
        <f>'001- CPU Utilization'!B562</f>
        <v>E75L0550.lfad.lfnet.se</v>
      </c>
      <c r="C562" t="str">
        <f>'001- CPU Utilization'!C562</f>
        <v>KUND</v>
      </c>
      <c r="D562" t="str">
        <f>'001- CPU Utilization'!D562</f>
        <v>PT1</v>
      </c>
      <c r="E562" t="str">
        <f>'001- CPU Utilization'!E562</f>
        <v>EttKund</v>
      </c>
      <c r="F562" t="str">
        <f>'001- CPU Utilization'!F562</f>
        <v>Virtual</v>
      </c>
      <c r="G562">
        <f>'001- CPU Utilization'!G562</f>
        <v>0.88</v>
      </c>
      <c r="H562">
        <f>'001- CPU Utilization'!H562</f>
        <v>0.28000000000000003</v>
      </c>
      <c r="I562">
        <f>'001- CPU Utilization'!I562</f>
        <v>97.95</v>
      </c>
      <c r="J562">
        <f>VLOOKUP('000 - Consolidated'!$A562,'002 - Memory Utilization'!$A$2:$I$1012,7)</f>
        <v>17.190000000000001</v>
      </c>
      <c r="K562">
        <f>VLOOKUP('000 - Consolidated'!$A562,'002 - Memory Utilization'!$A$2:$I$1012,8)</f>
        <v>2.94</v>
      </c>
      <c r="L562">
        <f>VLOOKUP('000 - Consolidated'!$A562,'002 - Memory Utilization'!$A$2:$I$1012,9)</f>
        <v>34.31</v>
      </c>
      <c r="M562" t="str">
        <f>VLOOKUP('000 - Consolidated'!$A562,'003 - Storage Utilization'!$A$2:$I$1012,2)</f>
        <v>Microsoft Windows Server 2016 Standard</v>
      </c>
      <c r="N562">
        <f>VLOOKUP('000 - Consolidated'!$A562,'003 - Storage Utilization'!$A$2:$I$1012,3)</f>
        <v>280</v>
      </c>
      <c r="O562">
        <f>VLOOKUP('000 - Consolidated'!$A562,'003 - Storage Utilization'!$A$2:$I$1012,4)</f>
        <v>256</v>
      </c>
      <c r="P562">
        <f>VLOOKUP('000 - Consolidated'!$A562,'003 - Storage Utilization'!$A$2:$I$1012,5)</f>
        <v>24</v>
      </c>
      <c r="Q562">
        <f>VLOOKUP('000 - Consolidated'!$A562,'003 - Storage Utilization'!$A$2:$I$1012,6)</f>
        <v>8</v>
      </c>
      <c r="R562">
        <f>VLOOKUP('000 - Consolidated'!$A562,'003 - Storage Utilization'!$A$2:$I$1012,7)</f>
        <v>1</v>
      </c>
      <c r="S562">
        <f>VLOOKUP('000 - Consolidated'!$A562,'003 - Storage Utilization'!$A$2:$I$1012,8)</f>
        <v>2</v>
      </c>
    </row>
    <row r="563" spans="1:19" x14ac:dyDescent="0.25">
      <c r="A563" t="str">
        <f>'001- CPU Utilization'!A563</f>
        <v>e75l0551</v>
      </c>
      <c r="B563" t="str">
        <f>'001- CPU Utilization'!B563</f>
        <v>E75L0551.lfad.lfnet.se</v>
      </c>
      <c r="C563" t="str">
        <f>'001- CPU Utilization'!C563</f>
        <v>(empty)</v>
      </c>
      <c r="D563" t="str">
        <f>'001- CPU Utilization'!D563</f>
        <v>(empty)</v>
      </c>
      <c r="E563" t="str">
        <f>'001- CPU Utilization'!E563</f>
        <v>(empty)</v>
      </c>
      <c r="F563" t="str">
        <f>'001- CPU Utilization'!F563</f>
        <v>Virtual</v>
      </c>
      <c r="G563">
        <f>'001- CPU Utilization'!G563</f>
        <v>0.9</v>
      </c>
      <c r="H563">
        <f>'001- CPU Utilization'!H563</f>
        <v>0.3</v>
      </c>
      <c r="I563">
        <f>'001- CPU Utilization'!I563</f>
        <v>91.19</v>
      </c>
      <c r="J563">
        <f>VLOOKUP('000 - Consolidated'!$A563,'002 - Memory Utilization'!$A$2:$I$1012,7)</f>
        <v>19.309999999999999</v>
      </c>
      <c r="K563">
        <f>VLOOKUP('000 - Consolidated'!$A563,'002 - Memory Utilization'!$A$2:$I$1012,8)</f>
        <v>3.03</v>
      </c>
      <c r="L563">
        <f>VLOOKUP('000 - Consolidated'!$A563,'002 - Memory Utilization'!$A$2:$I$1012,9)</f>
        <v>34.31</v>
      </c>
      <c r="M563" t="str">
        <f>VLOOKUP('000 - Consolidated'!$A563,'003 - Storage Utilization'!$A$2:$I$1012,2)</f>
        <v>Microsoft Windows Server 2016 Standard</v>
      </c>
      <c r="N563">
        <f>VLOOKUP('000 - Consolidated'!$A563,'003 - Storage Utilization'!$A$2:$I$1012,3)</f>
        <v>80</v>
      </c>
      <c r="O563">
        <f>VLOOKUP('000 - Consolidated'!$A563,'003 - Storage Utilization'!$A$2:$I$1012,4)</f>
        <v>49</v>
      </c>
      <c r="P563">
        <f>VLOOKUP('000 - Consolidated'!$A563,'003 - Storage Utilization'!$A$2:$I$1012,5)</f>
        <v>31</v>
      </c>
      <c r="Q563">
        <f>VLOOKUP('000 - Consolidated'!$A563,'003 - Storage Utilization'!$A$2:$I$1012,6)</f>
        <v>16</v>
      </c>
      <c r="R563">
        <f>VLOOKUP('000 - Consolidated'!$A563,'003 - Storage Utilization'!$A$2:$I$1012,7)</f>
        <v>2</v>
      </c>
      <c r="S563">
        <f>VLOOKUP('000 - Consolidated'!$A563,'003 - Storage Utilization'!$A$2:$I$1012,8)</f>
        <v>2</v>
      </c>
    </row>
    <row r="564" spans="1:19" x14ac:dyDescent="0.25">
      <c r="A564" t="str">
        <f>'001- CPU Utilization'!A564</f>
        <v>e75l0552</v>
      </c>
      <c r="B564" t="str">
        <f>'001- CPU Utilization'!B564</f>
        <v>E75L0552.lfad.lfnet.se</v>
      </c>
      <c r="C564" t="str">
        <f>'001- CPU Utilization'!C564</f>
        <v>KUND</v>
      </c>
      <c r="D564" t="str">
        <f>'001- CPU Utilization'!D564</f>
        <v>PT1</v>
      </c>
      <c r="E564" t="str">
        <f>'001- CPU Utilization'!E564</f>
        <v>EttKund</v>
      </c>
      <c r="F564" t="str">
        <f>'001- CPU Utilization'!F564</f>
        <v>Virtual</v>
      </c>
      <c r="G564">
        <f>'001- CPU Utilization'!G564</f>
        <v>0.82</v>
      </c>
      <c r="H564">
        <f>'001- CPU Utilization'!H564</f>
        <v>0.28999999999999998</v>
      </c>
      <c r="I564">
        <f>'001- CPU Utilization'!I564</f>
        <v>81.7</v>
      </c>
      <c r="J564">
        <f>VLOOKUP('000 - Consolidated'!$A564,'002 - Memory Utilization'!$A$2:$I$1012,7)</f>
        <v>15.4</v>
      </c>
      <c r="K564">
        <f>VLOOKUP('000 - Consolidated'!$A564,'002 - Memory Utilization'!$A$2:$I$1012,8)</f>
        <v>3.34</v>
      </c>
      <c r="L564">
        <f>VLOOKUP('000 - Consolidated'!$A564,'002 - Memory Utilization'!$A$2:$I$1012,9)</f>
        <v>29.9</v>
      </c>
      <c r="M564" t="str">
        <f>VLOOKUP('000 - Consolidated'!$A564,'003 - Storage Utilization'!$A$2:$I$1012,2)</f>
        <v>Microsoft Windows Server 2016 Standard</v>
      </c>
      <c r="N564">
        <f>VLOOKUP('000 - Consolidated'!$A564,'003 - Storage Utilization'!$A$2:$I$1012,3)</f>
        <v>140</v>
      </c>
      <c r="O564">
        <f>VLOOKUP('000 - Consolidated'!$A564,'003 - Storage Utilization'!$A$2:$I$1012,4)</f>
        <v>118</v>
      </c>
      <c r="P564">
        <f>VLOOKUP('000 - Consolidated'!$A564,'003 - Storage Utilization'!$A$2:$I$1012,5)</f>
        <v>22</v>
      </c>
      <c r="Q564">
        <f>VLOOKUP('000 - Consolidated'!$A564,'003 - Storage Utilization'!$A$2:$I$1012,6)</f>
        <v>16</v>
      </c>
      <c r="R564">
        <f>VLOOKUP('000 - Consolidated'!$A564,'003 - Storage Utilization'!$A$2:$I$1012,7)</f>
        <v>2</v>
      </c>
      <c r="S564">
        <f>VLOOKUP('000 - Consolidated'!$A564,'003 - Storage Utilization'!$A$2:$I$1012,8)</f>
        <v>2</v>
      </c>
    </row>
    <row r="565" spans="1:19" x14ac:dyDescent="0.25">
      <c r="A565" t="str">
        <f>'001- CPU Utilization'!A565</f>
        <v>e75l0553</v>
      </c>
      <c r="B565" t="str">
        <f>'001- CPU Utilization'!B565</f>
        <v>E75L0553.lfad.lfnet.se</v>
      </c>
      <c r="C565" t="str">
        <f>'001- CPU Utilization'!C565</f>
        <v>Dokumenthantering</v>
      </c>
      <c r="D565" t="str">
        <f>'001- CPU Utilization'!D565</f>
        <v>PROD</v>
      </c>
      <c r="E565" t="str">
        <f>'001- CPU Utilization'!E565</f>
        <v>Utdataplattformen</v>
      </c>
      <c r="F565" t="str">
        <f>'001- CPU Utilization'!F565</f>
        <v>Physical</v>
      </c>
      <c r="G565">
        <f>'001- CPU Utilization'!G565</f>
        <v>1.99</v>
      </c>
      <c r="H565">
        <f>'001- CPU Utilization'!H565</f>
        <v>0.98</v>
      </c>
      <c r="I565">
        <f>'001- CPU Utilization'!I565</f>
        <v>91.63</v>
      </c>
      <c r="J565">
        <f>VLOOKUP('000 - Consolidated'!$A565,'002 - Memory Utilization'!$A$2:$I$1012,7)</f>
        <v>29.75</v>
      </c>
      <c r="K565">
        <f>VLOOKUP('000 - Consolidated'!$A565,'002 - Memory Utilization'!$A$2:$I$1012,8)</f>
        <v>11.3</v>
      </c>
      <c r="L565">
        <f>VLOOKUP('000 - Consolidated'!$A565,'002 - Memory Utilization'!$A$2:$I$1012,9)</f>
        <v>39.130000000000003</v>
      </c>
      <c r="M565" t="str">
        <f>VLOOKUP('000 - Consolidated'!$A565,'003 - Storage Utilization'!$A$2:$I$1012,2)</f>
        <v xml:space="preserve">Microsoft Windows Server 2008 R2 Enterprise </v>
      </c>
      <c r="N565">
        <f>VLOOKUP('000 - Consolidated'!$A565,'003 - Storage Utilization'!$A$2:$I$1012,3)</f>
        <v>2548</v>
      </c>
      <c r="O565">
        <f>VLOOKUP('000 - Consolidated'!$A565,'003 - Storage Utilization'!$A$2:$I$1012,4)</f>
        <v>731</v>
      </c>
      <c r="P565">
        <f>VLOOKUP('000 - Consolidated'!$A565,'003 - Storage Utilization'!$A$2:$I$1012,5)</f>
        <v>1817</v>
      </c>
      <c r="Q565">
        <f>VLOOKUP('000 - Consolidated'!$A565,'003 - Storage Utilization'!$A$2:$I$1012,6)</f>
        <v>32</v>
      </c>
      <c r="R565">
        <f>VLOOKUP('000 - Consolidated'!$A565,'003 - Storage Utilization'!$A$2:$I$1012,7)</f>
        <v>2</v>
      </c>
      <c r="S565">
        <f>VLOOKUP('000 - Consolidated'!$A565,'003 - Storage Utilization'!$A$2:$I$1012,8)</f>
        <v>8</v>
      </c>
    </row>
    <row r="566" spans="1:19" x14ac:dyDescent="0.25">
      <c r="A566" t="str">
        <f>'001- CPU Utilization'!A566</f>
        <v>e75l0554</v>
      </c>
      <c r="B566" t="str">
        <f>'001- CPU Utilization'!B566</f>
        <v>E75L0554.lfad.lfnet.se</v>
      </c>
      <c r="C566" t="str">
        <f>'001- CPU Utilization'!C566</f>
        <v>Dokumenthantering</v>
      </c>
      <c r="D566" t="str">
        <f>'001- CPU Utilization'!D566</f>
        <v>PROD</v>
      </c>
      <c r="E566" t="str">
        <f>'001- CPU Utilization'!E566</f>
        <v>Utdataplattformen</v>
      </c>
      <c r="F566" t="str">
        <f>'001- CPU Utilization'!F566</f>
        <v>Physical</v>
      </c>
      <c r="G566">
        <f>'001- CPU Utilization'!G566</f>
        <v>1.32</v>
      </c>
      <c r="H566">
        <f>'001- CPU Utilization'!H566</f>
        <v>0.37</v>
      </c>
      <c r="I566">
        <f>'001- CPU Utilization'!I566</f>
        <v>19.21</v>
      </c>
      <c r="J566">
        <f>VLOOKUP('000 - Consolidated'!$A566,'002 - Memory Utilization'!$A$2:$I$1012,7)</f>
        <v>23.64</v>
      </c>
      <c r="K566">
        <f>VLOOKUP('000 - Consolidated'!$A566,'002 - Memory Utilization'!$A$2:$I$1012,8)</f>
        <v>11.6</v>
      </c>
      <c r="L566">
        <f>VLOOKUP('000 - Consolidated'!$A566,'002 - Memory Utilization'!$A$2:$I$1012,9)</f>
        <v>40.94</v>
      </c>
      <c r="M566" t="str">
        <f>VLOOKUP('000 - Consolidated'!$A566,'003 - Storage Utilization'!$A$2:$I$1012,2)</f>
        <v xml:space="preserve">Microsoft Windows Server 2008 R2 Enterprise </v>
      </c>
      <c r="N566">
        <f>VLOOKUP('000 - Consolidated'!$A566,'003 - Storage Utilization'!$A$2:$I$1012,3)</f>
        <v>781</v>
      </c>
      <c r="O566">
        <f>VLOOKUP('000 - Consolidated'!$A566,'003 - Storage Utilization'!$A$2:$I$1012,4)</f>
        <v>587</v>
      </c>
      <c r="P566">
        <f>VLOOKUP('000 - Consolidated'!$A566,'003 - Storage Utilization'!$A$2:$I$1012,5)</f>
        <v>194</v>
      </c>
      <c r="Q566">
        <f>VLOOKUP('000 - Consolidated'!$A566,'003 - Storage Utilization'!$A$2:$I$1012,6)</f>
        <v>32</v>
      </c>
      <c r="R566">
        <f>VLOOKUP('000 - Consolidated'!$A566,'003 - Storage Utilization'!$A$2:$I$1012,7)</f>
        <v>2</v>
      </c>
      <c r="S566">
        <f>VLOOKUP('000 - Consolidated'!$A566,'003 - Storage Utilization'!$A$2:$I$1012,8)</f>
        <v>8</v>
      </c>
    </row>
    <row r="567" spans="1:19" x14ac:dyDescent="0.25">
      <c r="A567" t="str">
        <f>'001- CPU Utilization'!A567</f>
        <v>e75l0555</v>
      </c>
      <c r="B567" t="str">
        <f>'001- CPU Utilization'!B567</f>
        <v>E75L0555.lfad.lfnet.se</v>
      </c>
      <c r="C567" t="str">
        <f>'001- CPU Utilization'!C567</f>
        <v>KUND</v>
      </c>
      <c r="D567" t="str">
        <f>'001- CPU Utilization'!D567</f>
        <v>PT1</v>
      </c>
      <c r="E567" t="str">
        <f>'001- CPU Utilization'!E567</f>
        <v>EttKund</v>
      </c>
      <c r="F567" t="str">
        <f>'001- CPU Utilization'!F567</f>
        <v>Virtual</v>
      </c>
      <c r="G567">
        <f>'001- CPU Utilization'!G567</f>
        <v>1.1499999999999999</v>
      </c>
      <c r="H567">
        <f>'001- CPU Utilization'!H567</f>
        <v>0.19</v>
      </c>
      <c r="I567">
        <f>'001- CPU Utilization'!I567</f>
        <v>97.45</v>
      </c>
      <c r="J567">
        <f>VLOOKUP('000 - Consolidated'!$A567,'002 - Memory Utilization'!$A$2:$I$1012,7)</f>
        <v>17.27</v>
      </c>
      <c r="K567">
        <f>VLOOKUP('000 - Consolidated'!$A567,'002 - Memory Utilization'!$A$2:$I$1012,8)</f>
        <v>10.33</v>
      </c>
      <c r="L567">
        <f>VLOOKUP('000 - Consolidated'!$A567,'002 - Memory Utilization'!$A$2:$I$1012,9)</f>
        <v>26.65</v>
      </c>
      <c r="M567" t="str">
        <f>VLOOKUP('000 - Consolidated'!$A567,'003 - Storage Utilization'!$A$2:$I$1012,2)</f>
        <v>Microsoft Windows Server 2016 Standard</v>
      </c>
      <c r="N567">
        <f>VLOOKUP('000 - Consolidated'!$A567,'003 - Storage Utilization'!$A$2:$I$1012,3)</f>
        <v>180</v>
      </c>
      <c r="O567">
        <f>VLOOKUP('000 - Consolidated'!$A567,'003 - Storage Utilization'!$A$2:$I$1012,4)</f>
        <v>155</v>
      </c>
      <c r="P567">
        <f>VLOOKUP('000 - Consolidated'!$A567,'003 - Storage Utilization'!$A$2:$I$1012,5)</f>
        <v>25</v>
      </c>
      <c r="Q567">
        <f>VLOOKUP('000 - Consolidated'!$A567,'003 - Storage Utilization'!$A$2:$I$1012,6)</f>
        <v>8</v>
      </c>
      <c r="R567">
        <f>VLOOKUP('000 - Consolidated'!$A567,'003 - Storage Utilization'!$A$2:$I$1012,7)</f>
        <v>1</v>
      </c>
      <c r="S567">
        <f>VLOOKUP('000 - Consolidated'!$A567,'003 - Storage Utilization'!$A$2:$I$1012,8)</f>
        <v>2</v>
      </c>
    </row>
    <row r="568" spans="1:19" x14ac:dyDescent="0.25">
      <c r="A568" t="str">
        <f>'001- CPU Utilization'!A568</f>
        <v>E75L0557</v>
      </c>
      <c r="B568" t="str">
        <f>'001- CPU Utilization'!B568</f>
        <v>E75L0557.lfad.lfnet.se</v>
      </c>
      <c r="C568" t="str">
        <f>'001- CPU Utilization'!C568</f>
        <v>Ett SAK</v>
      </c>
      <c r="D568" t="str">
        <f>'001- CPU Utilization'!D568</f>
        <v>AT</v>
      </c>
      <c r="E568" t="str">
        <f>'001- CPU Utilization'!E568</f>
        <v>Ett SAK</v>
      </c>
      <c r="F568" t="str">
        <f>'001- CPU Utilization'!F568</f>
        <v>Physical</v>
      </c>
      <c r="G568">
        <f>'001- CPU Utilization'!G568</f>
        <v>1.17</v>
      </c>
      <c r="H568">
        <f>'001- CPU Utilization'!H568</f>
        <v>0</v>
      </c>
      <c r="I568">
        <f>'001- CPU Utilization'!I568</f>
        <v>29.58</v>
      </c>
      <c r="J568">
        <f>VLOOKUP('000 - Consolidated'!$A568,'002 - Memory Utilization'!$A$2:$I$1012,7)</f>
        <v>42.32</v>
      </c>
      <c r="K568">
        <f>VLOOKUP('000 - Consolidated'!$A568,'002 - Memory Utilization'!$A$2:$I$1012,8)</f>
        <v>2.1800000000000002</v>
      </c>
      <c r="L568">
        <f>VLOOKUP('000 - Consolidated'!$A568,'002 - Memory Utilization'!$A$2:$I$1012,9)</f>
        <v>48.94</v>
      </c>
      <c r="M568" t="str">
        <f>VLOOKUP('000 - Consolidated'!$A568,'003 - Storage Utilization'!$A$2:$I$1012,2)</f>
        <v>Microsoft Windows Server 2016 Standard</v>
      </c>
      <c r="N568">
        <f>VLOOKUP('000 - Consolidated'!$A568,'003 - Storage Utilization'!$A$2:$I$1012,3)</f>
        <v>240</v>
      </c>
      <c r="O568">
        <f>VLOOKUP('000 - Consolidated'!$A568,'003 - Storage Utilization'!$A$2:$I$1012,4)</f>
        <v>156</v>
      </c>
      <c r="P568">
        <f>VLOOKUP('000 - Consolidated'!$A568,'003 - Storage Utilization'!$A$2:$I$1012,5)</f>
        <v>84</v>
      </c>
      <c r="Q568">
        <f>VLOOKUP('000 - Consolidated'!$A568,'003 - Storage Utilization'!$A$2:$I$1012,6)</f>
        <v>32</v>
      </c>
      <c r="R568">
        <f>VLOOKUP('000 - Consolidated'!$A568,'003 - Storage Utilization'!$A$2:$I$1012,7)</f>
        <v>2</v>
      </c>
      <c r="S568">
        <f>VLOOKUP('000 - Consolidated'!$A568,'003 - Storage Utilization'!$A$2:$I$1012,8)</f>
        <v>2</v>
      </c>
    </row>
    <row r="569" spans="1:19" x14ac:dyDescent="0.25">
      <c r="A569" t="str">
        <f>'001- CPU Utilization'!A569</f>
        <v>e75l0560</v>
      </c>
      <c r="B569" t="str">
        <f>'001- CPU Utilization'!B569</f>
        <v>E75L0560.lfad.lfnet.se</v>
      </c>
      <c r="C569" t="str">
        <f>'001- CPU Utilization'!C569</f>
        <v>KUND</v>
      </c>
      <c r="D569" t="str">
        <f>'001- CPU Utilization'!D569</f>
        <v>PT1</v>
      </c>
      <c r="E569" t="str">
        <f>'001- CPU Utilization'!E569</f>
        <v>EttKund</v>
      </c>
      <c r="F569" t="str">
        <f>'001- CPU Utilization'!F569</f>
        <v>Virtual</v>
      </c>
      <c r="G569">
        <f>'001- CPU Utilization'!G569</f>
        <v>1.19</v>
      </c>
      <c r="H569">
        <f>'001- CPU Utilization'!H569</f>
        <v>0.56000000000000005</v>
      </c>
      <c r="I569">
        <f>'001- CPU Utilization'!I569</f>
        <v>96.29</v>
      </c>
      <c r="J569">
        <f>VLOOKUP('000 - Consolidated'!$A569,'002 - Memory Utilization'!$A$2:$I$1012,7)</f>
        <v>7.57</v>
      </c>
      <c r="K569">
        <f>VLOOKUP('000 - Consolidated'!$A569,'002 - Memory Utilization'!$A$2:$I$1012,8)</f>
        <v>4.25</v>
      </c>
      <c r="L569">
        <f>VLOOKUP('000 - Consolidated'!$A569,'002 - Memory Utilization'!$A$2:$I$1012,9)</f>
        <v>12.7</v>
      </c>
      <c r="M569" t="str">
        <f>VLOOKUP('000 - Consolidated'!$A569,'003 - Storage Utilization'!$A$2:$I$1012,2)</f>
        <v>Microsoft Windows Server 2016 Standard</v>
      </c>
      <c r="N569">
        <f>VLOOKUP('000 - Consolidated'!$A569,'003 - Storage Utilization'!$A$2:$I$1012,3)</f>
        <v>180</v>
      </c>
      <c r="O569">
        <f>VLOOKUP('000 - Consolidated'!$A569,'003 - Storage Utilization'!$A$2:$I$1012,4)</f>
        <v>155</v>
      </c>
      <c r="P569">
        <f>VLOOKUP('000 - Consolidated'!$A569,'003 - Storage Utilization'!$A$2:$I$1012,5)</f>
        <v>25</v>
      </c>
      <c r="Q569">
        <f>VLOOKUP('000 - Consolidated'!$A569,'003 - Storage Utilization'!$A$2:$I$1012,6)</f>
        <v>8</v>
      </c>
      <c r="R569">
        <f>VLOOKUP('000 - Consolidated'!$A569,'003 - Storage Utilization'!$A$2:$I$1012,7)</f>
        <v>1</v>
      </c>
      <c r="S569">
        <f>VLOOKUP('000 - Consolidated'!$A569,'003 - Storage Utilization'!$A$2:$I$1012,8)</f>
        <v>2</v>
      </c>
    </row>
    <row r="570" spans="1:19" x14ac:dyDescent="0.25">
      <c r="A570" t="str">
        <f>'001- CPU Utilization'!A570</f>
        <v>e75l0561</v>
      </c>
      <c r="B570" t="str">
        <f>'001- CPU Utilization'!B570</f>
        <v>E75L0561.lfad.lfnet.se</v>
      </c>
      <c r="C570" t="str">
        <f>'001- CPU Utilization'!C570</f>
        <v>KUND</v>
      </c>
      <c r="D570" t="str">
        <f>'001- CPU Utilization'!D570</f>
        <v>PT1</v>
      </c>
      <c r="E570" t="str">
        <f>'001- CPU Utilization'!E570</f>
        <v>EttKund</v>
      </c>
      <c r="F570" t="str">
        <f>'001- CPU Utilization'!F570</f>
        <v>Virtual</v>
      </c>
      <c r="G570">
        <f>'001- CPU Utilization'!G570</f>
        <v>1.7</v>
      </c>
      <c r="H570">
        <f>'001- CPU Utilization'!H570</f>
        <v>0.56000000000000005</v>
      </c>
      <c r="I570">
        <f>'001- CPU Utilization'!I570</f>
        <v>99.88</v>
      </c>
      <c r="J570">
        <f>VLOOKUP('000 - Consolidated'!$A570,'002 - Memory Utilization'!$A$2:$I$1012,7)</f>
        <v>5.9</v>
      </c>
      <c r="K570">
        <f>VLOOKUP('000 - Consolidated'!$A570,'002 - Memory Utilization'!$A$2:$I$1012,8)</f>
        <v>1.83</v>
      </c>
      <c r="L570">
        <f>VLOOKUP('000 - Consolidated'!$A570,'002 - Memory Utilization'!$A$2:$I$1012,9)</f>
        <v>11.07</v>
      </c>
      <c r="M570" t="str">
        <f>VLOOKUP('000 - Consolidated'!$A570,'003 - Storage Utilization'!$A$2:$I$1012,2)</f>
        <v>Microsoft Windows Server 2012 R2 Standard</v>
      </c>
      <c r="N570">
        <f>VLOOKUP('000 - Consolidated'!$A570,'003 - Storage Utilization'!$A$2:$I$1012,3)</f>
        <v>2383</v>
      </c>
      <c r="O570">
        <f>VLOOKUP('000 - Consolidated'!$A570,'003 - Storage Utilization'!$A$2:$I$1012,4)</f>
        <v>1332</v>
      </c>
      <c r="P570">
        <f>VLOOKUP('000 - Consolidated'!$A570,'003 - Storage Utilization'!$A$2:$I$1012,5)</f>
        <v>1051</v>
      </c>
      <c r="Q570">
        <f>VLOOKUP('000 - Consolidated'!$A570,'003 - Storage Utilization'!$A$2:$I$1012,6)</f>
        <v>128</v>
      </c>
      <c r="R570">
        <f>VLOOKUP('000 - Consolidated'!$A570,'003 - Storage Utilization'!$A$2:$I$1012,7)</f>
        <v>1</v>
      </c>
      <c r="S570">
        <f>VLOOKUP('000 - Consolidated'!$A570,'003 - Storage Utilization'!$A$2:$I$1012,8)</f>
        <v>2</v>
      </c>
    </row>
    <row r="571" spans="1:19" x14ac:dyDescent="0.25">
      <c r="A571" t="str">
        <f>'001- CPU Utilization'!A571</f>
        <v>E75L0562</v>
      </c>
      <c r="B571" t="str">
        <f>'001- CPU Utilization'!B571</f>
        <v>E75L0562.lfad.lfnet.se</v>
      </c>
      <c r="C571" t="str">
        <f>'001- CPU Utilization'!C571</f>
        <v>(empty)</v>
      </c>
      <c r="D571" t="str">
        <f>'001- CPU Utilization'!D571</f>
        <v>(empty)</v>
      </c>
      <c r="E571" t="str">
        <f>'001- CPU Utilization'!E571</f>
        <v>(empty)</v>
      </c>
      <c r="F571" t="str">
        <f>'001- CPU Utilization'!F571</f>
        <v>Virtual</v>
      </c>
      <c r="G571">
        <f>'001- CPU Utilization'!G571</f>
        <v>5.36</v>
      </c>
      <c r="H571">
        <f>'001- CPU Utilization'!H571</f>
        <v>2.12</v>
      </c>
      <c r="I571">
        <f>'001- CPU Utilization'!I571</f>
        <v>100</v>
      </c>
      <c r="J571">
        <f>VLOOKUP('000 - Consolidated'!$A571,'002 - Memory Utilization'!$A$2:$I$1012,7)</f>
        <v>15.11</v>
      </c>
      <c r="K571">
        <f>VLOOKUP('000 - Consolidated'!$A571,'002 - Memory Utilization'!$A$2:$I$1012,8)</f>
        <v>9.1300000000000008</v>
      </c>
      <c r="L571">
        <f>VLOOKUP('000 - Consolidated'!$A571,'002 - Memory Utilization'!$A$2:$I$1012,9)</f>
        <v>30.73</v>
      </c>
      <c r="M571" t="str">
        <f>VLOOKUP('000 - Consolidated'!$A571,'003 - Storage Utilization'!$A$2:$I$1012,2)</f>
        <v>Microsoft Windows Server 2012 R2 Standard</v>
      </c>
      <c r="N571">
        <f>VLOOKUP('000 - Consolidated'!$A571,'003 - Storage Utilization'!$A$2:$I$1012,3)</f>
        <v>80</v>
      </c>
      <c r="O571">
        <f>VLOOKUP('000 - Consolidated'!$A571,'003 - Storage Utilization'!$A$2:$I$1012,4)</f>
        <v>45</v>
      </c>
      <c r="P571">
        <f>VLOOKUP('000 - Consolidated'!$A571,'003 - Storage Utilization'!$A$2:$I$1012,5)</f>
        <v>35</v>
      </c>
      <c r="Q571">
        <f>VLOOKUP('000 - Consolidated'!$A571,'003 - Storage Utilization'!$A$2:$I$1012,6)</f>
        <v>24</v>
      </c>
      <c r="R571">
        <f>VLOOKUP('000 - Consolidated'!$A571,'003 - Storage Utilization'!$A$2:$I$1012,7)</f>
        <v>1</v>
      </c>
      <c r="S571">
        <f>VLOOKUP('000 - Consolidated'!$A571,'003 - Storage Utilization'!$A$2:$I$1012,8)</f>
        <v>4</v>
      </c>
    </row>
    <row r="572" spans="1:19" x14ac:dyDescent="0.25">
      <c r="A572" t="str">
        <f>'001- CPU Utilization'!A572</f>
        <v>E75L0563</v>
      </c>
      <c r="B572" t="str">
        <f>'001- CPU Utilization'!B572</f>
        <v>E75L0563.lfad.lfnet.se</v>
      </c>
      <c r="C572" t="str">
        <f>'001- CPU Utilization'!C572</f>
        <v>(empty)</v>
      </c>
      <c r="D572" t="str">
        <f>'001- CPU Utilization'!D572</f>
        <v>(empty)</v>
      </c>
      <c r="E572" t="str">
        <f>'001- CPU Utilization'!E572</f>
        <v>(empty)</v>
      </c>
      <c r="F572" t="str">
        <f>'001- CPU Utilization'!F572</f>
        <v>Virtual</v>
      </c>
      <c r="G572">
        <f>'001- CPU Utilization'!G572</f>
        <v>5.69</v>
      </c>
      <c r="H572">
        <f>'001- CPU Utilization'!H572</f>
        <v>1.98</v>
      </c>
      <c r="I572">
        <f>'001- CPU Utilization'!I572</f>
        <v>100</v>
      </c>
      <c r="J572">
        <f>VLOOKUP('000 - Consolidated'!$A572,'002 - Memory Utilization'!$A$2:$I$1012,7)</f>
        <v>16.77</v>
      </c>
      <c r="K572">
        <f>VLOOKUP('000 - Consolidated'!$A572,'002 - Memory Utilization'!$A$2:$I$1012,8)</f>
        <v>9.42</v>
      </c>
      <c r="L572">
        <f>VLOOKUP('000 - Consolidated'!$A572,'002 - Memory Utilization'!$A$2:$I$1012,9)</f>
        <v>31.82</v>
      </c>
      <c r="M572" t="str">
        <f>VLOOKUP('000 - Consolidated'!$A572,'003 - Storage Utilization'!$A$2:$I$1012,2)</f>
        <v>Microsoft Windows Server 2012 R2 Standard</v>
      </c>
      <c r="N572">
        <f>VLOOKUP('000 - Consolidated'!$A572,'003 - Storage Utilization'!$A$2:$I$1012,3)</f>
        <v>130</v>
      </c>
      <c r="O572">
        <f>VLOOKUP('000 - Consolidated'!$A572,'003 - Storage Utilization'!$A$2:$I$1012,4)</f>
        <v>103</v>
      </c>
      <c r="P572">
        <f>VLOOKUP('000 - Consolidated'!$A572,'003 - Storage Utilization'!$A$2:$I$1012,5)</f>
        <v>27</v>
      </c>
      <c r="Q572">
        <f>VLOOKUP('000 - Consolidated'!$A572,'003 - Storage Utilization'!$A$2:$I$1012,6)</f>
        <v>12</v>
      </c>
      <c r="R572">
        <f>VLOOKUP('000 - Consolidated'!$A572,'003 - Storage Utilization'!$A$2:$I$1012,7)</f>
        <v>1</v>
      </c>
      <c r="S572">
        <f>VLOOKUP('000 - Consolidated'!$A572,'003 - Storage Utilization'!$A$2:$I$1012,8)</f>
        <v>4</v>
      </c>
    </row>
    <row r="573" spans="1:19" x14ac:dyDescent="0.25">
      <c r="A573" t="str">
        <f>'001- CPU Utilization'!A573</f>
        <v>E75L0564</v>
      </c>
      <c r="B573" t="str">
        <f>'001- CPU Utilization'!B573</f>
        <v>E75L0564.lfad.lfnet.se</v>
      </c>
      <c r="C573" t="str">
        <f>'001- CPU Utilization'!C573</f>
        <v>(empty)</v>
      </c>
      <c r="D573" t="str">
        <f>'001- CPU Utilization'!D573</f>
        <v>(empty)</v>
      </c>
      <c r="E573" t="str">
        <f>'001- CPU Utilization'!E573</f>
        <v>(empty)</v>
      </c>
      <c r="F573" t="str">
        <f>'001- CPU Utilization'!F573</f>
        <v>Virtual</v>
      </c>
      <c r="G573">
        <f>'001- CPU Utilization'!G573</f>
        <v>4.72</v>
      </c>
      <c r="H573">
        <f>'001- CPU Utilization'!H573</f>
        <v>1.87</v>
      </c>
      <c r="I573">
        <f>'001- CPU Utilization'!I573</f>
        <v>100</v>
      </c>
      <c r="J573">
        <f>VLOOKUP('000 - Consolidated'!$A573,'002 - Memory Utilization'!$A$2:$I$1012,7)</f>
        <v>15.08</v>
      </c>
      <c r="K573">
        <f>VLOOKUP('000 - Consolidated'!$A573,'002 - Memory Utilization'!$A$2:$I$1012,8)</f>
        <v>7.58</v>
      </c>
      <c r="L573">
        <f>VLOOKUP('000 - Consolidated'!$A573,'002 - Memory Utilization'!$A$2:$I$1012,9)</f>
        <v>29.99</v>
      </c>
      <c r="M573" t="str">
        <f>VLOOKUP('000 - Consolidated'!$A573,'003 - Storage Utilization'!$A$2:$I$1012,2)</f>
        <v>Microsoft Windows Server 2012 R2 Standard</v>
      </c>
      <c r="N573">
        <f>VLOOKUP('000 - Consolidated'!$A573,'003 - Storage Utilization'!$A$2:$I$1012,3)</f>
        <v>1085</v>
      </c>
      <c r="O573">
        <f>VLOOKUP('000 - Consolidated'!$A573,'003 - Storage Utilization'!$A$2:$I$1012,4)</f>
        <v>998</v>
      </c>
      <c r="P573">
        <f>VLOOKUP('000 - Consolidated'!$A573,'003 - Storage Utilization'!$A$2:$I$1012,5)</f>
        <v>87</v>
      </c>
      <c r="Q573">
        <f>VLOOKUP('000 - Consolidated'!$A573,'003 - Storage Utilization'!$A$2:$I$1012,6)</f>
        <v>12</v>
      </c>
      <c r="R573">
        <f>VLOOKUP('000 - Consolidated'!$A573,'003 - Storage Utilization'!$A$2:$I$1012,7)</f>
        <v>1</v>
      </c>
      <c r="S573">
        <f>VLOOKUP('000 - Consolidated'!$A573,'003 - Storage Utilization'!$A$2:$I$1012,8)</f>
        <v>4</v>
      </c>
    </row>
    <row r="574" spans="1:19" x14ac:dyDescent="0.25">
      <c r="A574" t="str">
        <f>'001- CPU Utilization'!A574</f>
        <v>E75L0565</v>
      </c>
      <c r="B574" t="str">
        <f>'001- CPU Utilization'!B574</f>
        <v>E75L0565.lfad.lfnet.se</v>
      </c>
      <c r="C574" t="str">
        <f>'001- CPU Utilization'!C574</f>
        <v>(empty)</v>
      </c>
      <c r="D574" t="str">
        <f>'001- CPU Utilization'!D574</f>
        <v>(empty)</v>
      </c>
      <c r="E574" t="str">
        <f>'001- CPU Utilization'!E574</f>
        <v>(empty)</v>
      </c>
      <c r="F574" t="str">
        <f>'001- CPU Utilization'!F574</f>
        <v>Virtual</v>
      </c>
      <c r="G574">
        <f>'001- CPU Utilization'!G574</f>
        <v>4.95</v>
      </c>
      <c r="H574">
        <f>'001- CPU Utilization'!H574</f>
        <v>2.09</v>
      </c>
      <c r="I574">
        <f>'001- CPU Utilization'!I574</f>
        <v>100</v>
      </c>
      <c r="J574">
        <f>VLOOKUP('000 - Consolidated'!$A574,'002 - Memory Utilization'!$A$2:$I$1012,7)</f>
        <v>15.89</v>
      </c>
      <c r="K574">
        <f>VLOOKUP('000 - Consolidated'!$A574,'002 - Memory Utilization'!$A$2:$I$1012,8)</f>
        <v>8.81</v>
      </c>
      <c r="L574">
        <f>VLOOKUP('000 - Consolidated'!$A574,'002 - Memory Utilization'!$A$2:$I$1012,9)</f>
        <v>29.35</v>
      </c>
      <c r="M574" t="str">
        <f>VLOOKUP('000 - Consolidated'!$A574,'003 - Storage Utilization'!$A$2:$I$1012,2)</f>
        <v>Microsoft Windows Server 2016 Standard</v>
      </c>
      <c r="N574">
        <f>VLOOKUP('000 - Consolidated'!$A574,'003 - Storage Utilization'!$A$2:$I$1012,3)</f>
        <v>180</v>
      </c>
      <c r="O574">
        <f>VLOOKUP('000 - Consolidated'!$A574,'003 - Storage Utilization'!$A$2:$I$1012,4)</f>
        <v>155</v>
      </c>
      <c r="P574">
        <f>VLOOKUP('000 - Consolidated'!$A574,'003 - Storage Utilization'!$A$2:$I$1012,5)</f>
        <v>25</v>
      </c>
      <c r="Q574">
        <f>VLOOKUP('000 - Consolidated'!$A574,'003 - Storage Utilization'!$A$2:$I$1012,6)</f>
        <v>8</v>
      </c>
      <c r="R574">
        <f>VLOOKUP('000 - Consolidated'!$A574,'003 - Storage Utilization'!$A$2:$I$1012,7)</f>
        <v>1</v>
      </c>
      <c r="S574">
        <f>VLOOKUP('000 - Consolidated'!$A574,'003 - Storage Utilization'!$A$2:$I$1012,8)</f>
        <v>2</v>
      </c>
    </row>
    <row r="575" spans="1:19" x14ac:dyDescent="0.25">
      <c r="A575" t="str">
        <f>'001- CPU Utilization'!A575</f>
        <v>E75L0566</v>
      </c>
      <c r="B575" t="str">
        <f>'001- CPU Utilization'!B575</f>
        <v>E75L0566.lfad.lfnet.se</v>
      </c>
      <c r="C575" t="str">
        <f>'001- CPU Utilization'!C575</f>
        <v>(empty)</v>
      </c>
      <c r="D575" t="str">
        <f>'001- CPU Utilization'!D575</f>
        <v>(empty)</v>
      </c>
      <c r="E575" t="str">
        <f>'001- CPU Utilization'!E575</f>
        <v>(empty)</v>
      </c>
      <c r="F575" t="str">
        <f>'001- CPU Utilization'!F575</f>
        <v>Virtual</v>
      </c>
      <c r="G575">
        <f>'001- CPU Utilization'!G575</f>
        <v>7.54</v>
      </c>
      <c r="H575">
        <f>'001- CPU Utilization'!H575</f>
        <v>2.0299999999999998</v>
      </c>
      <c r="I575">
        <f>'001- CPU Utilization'!I575</f>
        <v>100</v>
      </c>
      <c r="J575">
        <f>VLOOKUP('000 - Consolidated'!$A575,'002 - Memory Utilization'!$A$2:$I$1012,7)</f>
        <v>37.1</v>
      </c>
      <c r="K575">
        <f>VLOOKUP('000 - Consolidated'!$A575,'002 - Memory Utilization'!$A$2:$I$1012,8)</f>
        <v>10.23</v>
      </c>
      <c r="L575">
        <f>VLOOKUP('000 - Consolidated'!$A575,'002 - Memory Utilization'!$A$2:$I$1012,9)</f>
        <v>44.69</v>
      </c>
      <c r="M575" t="str">
        <f>VLOOKUP('000 - Consolidated'!$A575,'003 - Storage Utilization'!$A$2:$I$1012,2)</f>
        <v>Microsoft Windows Server 2016 Standard</v>
      </c>
      <c r="N575">
        <f>VLOOKUP('000 - Consolidated'!$A575,'003 - Storage Utilization'!$A$2:$I$1012,3)</f>
        <v>180</v>
      </c>
      <c r="O575">
        <f>VLOOKUP('000 - Consolidated'!$A575,'003 - Storage Utilization'!$A$2:$I$1012,4)</f>
        <v>155</v>
      </c>
      <c r="P575">
        <f>VLOOKUP('000 - Consolidated'!$A575,'003 - Storage Utilization'!$A$2:$I$1012,5)</f>
        <v>25</v>
      </c>
      <c r="Q575">
        <f>VLOOKUP('000 - Consolidated'!$A575,'003 - Storage Utilization'!$A$2:$I$1012,6)</f>
        <v>8</v>
      </c>
      <c r="R575">
        <f>VLOOKUP('000 - Consolidated'!$A575,'003 - Storage Utilization'!$A$2:$I$1012,7)</f>
        <v>1</v>
      </c>
      <c r="S575">
        <f>VLOOKUP('000 - Consolidated'!$A575,'003 - Storage Utilization'!$A$2:$I$1012,8)</f>
        <v>2</v>
      </c>
    </row>
    <row r="576" spans="1:19" x14ac:dyDescent="0.25">
      <c r="A576" t="str">
        <f>'001- CPU Utilization'!A576</f>
        <v>E75L0567</v>
      </c>
      <c r="B576" t="str">
        <f>'001- CPU Utilization'!B576</f>
        <v>E75L0567.lfad.lfnet.se</v>
      </c>
      <c r="C576" t="str">
        <f>'001- CPU Utilization'!C576</f>
        <v>(empty)</v>
      </c>
      <c r="D576" t="str">
        <f>'001- CPU Utilization'!D576</f>
        <v>(empty)</v>
      </c>
      <c r="E576" t="str">
        <f>'001- CPU Utilization'!E576</f>
        <v>(empty)</v>
      </c>
      <c r="F576" t="str">
        <f>'001- CPU Utilization'!F576</f>
        <v>Virtual</v>
      </c>
      <c r="G576">
        <f>'001- CPU Utilization'!G576</f>
        <v>2.62</v>
      </c>
      <c r="H576">
        <f>'001- CPU Utilization'!H576</f>
        <v>0.86</v>
      </c>
      <c r="I576">
        <f>'001- CPU Utilization'!I576</f>
        <v>100</v>
      </c>
      <c r="J576">
        <f>VLOOKUP('000 - Consolidated'!$A576,'002 - Memory Utilization'!$A$2:$I$1012,7)</f>
        <v>14.66</v>
      </c>
      <c r="K576">
        <f>VLOOKUP('000 - Consolidated'!$A576,'002 - Memory Utilization'!$A$2:$I$1012,8)</f>
        <v>7.01</v>
      </c>
      <c r="L576">
        <f>VLOOKUP('000 - Consolidated'!$A576,'002 - Memory Utilization'!$A$2:$I$1012,9)</f>
        <v>25.79</v>
      </c>
      <c r="M576" t="str">
        <f>VLOOKUP('000 - Consolidated'!$A576,'003 - Storage Utilization'!$A$2:$I$1012,2)</f>
        <v>Microsoft Windows Server 2016 Standard</v>
      </c>
      <c r="N576">
        <f>VLOOKUP('000 - Consolidated'!$A576,'003 - Storage Utilization'!$A$2:$I$1012,3)</f>
        <v>120</v>
      </c>
      <c r="O576">
        <f>VLOOKUP('000 - Consolidated'!$A576,'003 - Storage Utilization'!$A$2:$I$1012,4)</f>
        <v>82</v>
      </c>
      <c r="P576">
        <f>VLOOKUP('000 - Consolidated'!$A576,'003 - Storage Utilization'!$A$2:$I$1012,5)</f>
        <v>38</v>
      </c>
      <c r="Q576">
        <f>VLOOKUP('000 - Consolidated'!$A576,'003 - Storage Utilization'!$A$2:$I$1012,6)</f>
        <v>16</v>
      </c>
      <c r="R576">
        <f>VLOOKUP('000 - Consolidated'!$A576,'003 - Storage Utilization'!$A$2:$I$1012,7)</f>
        <v>1</v>
      </c>
      <c r="S576">
        <f>VLOOKUP('000 - Consolidated'!$A576,'003 - Storage Utilization'!$A$2:$I$1012,8)</f>
        <v>2</v>
      </c>
    </row>
    <row r="577" spans="1:19" x14ac:dyDescent="0.25">
      <c r="A577" t="str">
        <f>'001- CPU Utilization'!A577</f>
        <v>e75l0568</v>
      </c>
      <c r="B577" t="str">
        <f>'001- CPU Utilization'!B577</f>
        <v>E75L0568.lfad.lfnet.se</v>
      </c>
      <c r="C577" t="str">
        <f>'001- CPU Utilization'!C577</f>
        <v>KUND</v>
      </c>
      <c r="D577" t="str">
        <f>'001- CPU Utilization'!D577</f>
        <v>PT1</v>
      </c>
      <c r="E577" t="str">
        <f>'001- CPU Utilization'!E577</f>
        <v>EttKund</v>
      </c>
      <c r="F577" t="str">
        <f>'001- CPU Utilization'!F577</f>
        <v>Virtual</v>
      </c>
      <c r="G577">
        <f>'001- CPU Utilization'!G577</f>
        <v>1.29</v>
      </c>
      <c r="H577">
        <f>'001- CPU Utilization'!H577</f>
        <v>0.56000000000000005</v>
      </c>
      <c r="I577">
        <f>'001- CPU Utilization'!I577</f>
        <v>100</v>
      </c>
      <c r="J577">
        <f>VLOOKUP('000 - Consolidated'!$A577,'002 - Memory Utilization'!$A$2:$I$1012,7)</f>
        <v>13.8</v>
      </c>
      <c r="K577">
        <f>VLOOKUP('000 - Consolidated'!$A577,'002 - Memory Utilization'!$A$2:$I$1012,8)</f>
        <v>4.3600000000000003</v>
      </c>
      <c r="L577">
        <f>VLOOKUP('000 - Consolidated'!$A577,'002 - Memory Utilization'!$A$2:$I$1012,9)</f>
        <v>32.72</v>
      </c>
      <c r="M577" t="str">
        <f>VLOOKUP('000 - Consolidated'!$A577,'003 - Storage Utilization'!$A$2:$I$1012,2)</f>
        <v>Microsoft Windows Server 2016 Standard</v>
      </c>
      <c r="N577">
        <f>VLOOKUP('000 - Consolidated'!$A577,'003 - Storage Utilization'!$A$2:$I$1012,3)</f>
        <v>180</v>
      </c>
      <c r="O577">
        <f>VLOOKUP('000 - Consolidated'!$A577,'003 - Storage Utilization'!$A$2:$I$1012,4)</f>
        <v>155</v>
      </c>
      <c r="P577">
        <f>VLOOKUP('000 - Consolidated'!$A577,'003 - Storage Utilization'!$A$2:$I$1012,5)</f>
        <v>25</v>
      </c>
      <c r="Q577">
        <f>VLOOKUP('000 - Consolidated'!$A577,'003 - Storage Utilization'!$A$2:$I$1012,6)</f>
        <v>8</v>
      </c>
      <c r="R577">
        <f>VLOOKUP('000 - Consolidated'!$A577,'003 - Storage Utilization'!$A$2:$I$1012,7)</f>
        <v>1</v>
      </c>
      <c r="S577">
        <f>VLOOKUP('000 - Consolidated'!$A577,'003 - Storage Utilization'!$A$2:$I$1012,8)</f>
        <v>2</v>
      </c>
    </row>
    <row r="578" spans="1:19" x14ac:dyDescent="0.25">
      <c r="A578" t="str">
        <f>'001- CPU Utilization'!A578</f>
        <v>e75l0569</v>
      </c>
      <c r="B578" t="str">
        <f>'001- CPU Utilization'!B578</f>
        <v>E75L0569.lfad.lfnet.se</v>
      </c>
      <c r="C578" t="str">
        <f>'001- CPU Utilization'!C578</f>
        <v>KUND</v>
      </c>
      <c r="D578" t="str">
        <f>'001- CPU Utilization'!D578</f>
        <v>PT1</v>
      </c>
      <c r="E578" t="str">
        <f>'001- CPU Utilization'!E578</f>
        <v>EttKund</v>
      </c>
      <c r="F578" t="str">
        <f>'001- CPU Utilization'!F578</f>
        <v>Virtual</v>
      </c>
      <c r="G578">
        <f>'001- CPU Utilization'!G578</f>
        <v>1.28</v>
      </c>
      <c r="H578">
        <f>'001- CPU Utilization'!H578</f>
        <v>0.57999999999999996</v>
      </c>
      <c r="I578">
        <f>'001- CPU Utilization'!I578</f>
        <v>100</v>
      </c>
      <c r="J578">
        <f>VLOOKUP('000 - Consolidated'!$A578,'002 - Memory Utilization'!$A$2:$I$1012,7)</f>
        <v>13.18</v>
      </c>
      <c r="K578">
        <f>VLOOKUP('000 - Consolidated'!$A578,'002 - Memory Utilization'!$A$2:$I$1012,8)</f>
        <v>5.15</v>
      </c>
      <c r="L578">
        <f>VLOOKUP('000 - Consolidated'!$A578,'002 - Memory Utilization'!$A$2:$I$1012,9)</f>
        <v>23.73</v>
      </c>
      <c r="M578" t="str">
        <f>VLOOKUP('000 - Consolidated'!$A578,'003 - Storage Utilization'!$A$2:$I$1012,2)</f>
        <v>Microsoft Windows Server 2016 Standard</v>
      </c>
      <c r="N578">
        <f>VLOOKUP('000 - Consolidated'!$A578,'003 - Storage Utilization'!$A$2:$I$1012,3)</f>
        <v>180</v>
      </c>
      <c r="O578">
        <f>VLOOKUP('000 - Consolidated'!$A578,'003 - Storage Utilization'!$A$2:$I$1012,4)</f>
        <v>157</v>
      </c>
      <c r="P578">
        <f>VLOOKUP('000 - Consolidated'!$A578,'003 - Storage Utilization'!$A$2:$I$1012,5)</f>
        <v>23</v>
      </c>
      <c r="Q578">
        <f>VLOOKUP('000 - Consolidated'!$A578,'003 - Storage Utilization'!$A$2:$I$1012,6)</f>
        <v>8</v>
      </c>
      <c r="R578">
        <f>VLOOKUP('000 - Consolidated'!$A578,'003 - Storage Utilization'!$A$2:$I$1012,7)</f>
        <v>1</v>
      </c>
      <c r="S578">
        <f>VLOOKUP('000 - Consolidated'!$A578,'003 - Storage Utilization'!$A$2:$I$1012,8)</f>
        <v>2</v>
      </c>
    </row>
    <row r="579" spans="1:19" x14ac:dyDescent="0.25">
      <c r="A579" t="str">
        <f>'001- CPU Utilization'!A579</f>
        <v>e75l0571</v>
      </c>
      <c r="B579" t="str">
        <f>'001- CPU Utilization'!B579</f>
        <v>E75L0571.lfad.lfnet.se</v>
      </c>
      <c r="C579" t="str">
        <f>'001- CPU Utilization'!C579</f>
        <v>(empty)</v>
      </c>
      <c r="D579" t="str">
        <f>'001- CPU Utilization'!D579</f>
        <v>(empty)</v>
      </c>
      <c r="E579" t="str">
        <f>'001- CPU Utilization'!E579</f>
        <v>(empty)</v>
      </c>
      <c r="F579" t="str">
        <f>'001- CPU Utilization'!F579</f>
        <v>Virtual</v>
      </c>
      <c r="G579">
        <f>'001- CPU Utilization'!G579</f>
        <v>2.57</v>
      </c>
      <c r="H579">
        <f>'001- CPU Utilization'!H579</f>
        <v>0.94</v>
      </c>
      <c r="I579">
        <f>'001- CPU Utilization'!I579</f>
        <v>33.909999999999997</v>
      </c>
      <c r="J579">
        <f>VLOOKUP('000 - Consolidated'!$A579,'002 - Memory Utilization'!$A$2:$I$1012,7)</f>
        <v>16.5</v>
      </c>
      <c r="K579">
        <f>VLOOKUP('000 - Consolidated'!$A579,'002 - Memory Utilization'!$A$2:$I$1012,8)</f>
        <v>9.06</v>
      </c>
      <c r="L579">
        <f>VLOOKUP('000 - Consolidated'!$A579,'002 - Memory Utilization'!$A$2:$I$1012,9)</f>
        <v>28.21</v>
      </c>
      <c r="M579" t="str">
        <f>VLOOKUP('000 - Consolidated'!$A579,'003 - Storage Utilization'!$A$2:$I$1012,2)</f>
        <v>Microsoft Windows Server 2016 Standard</v>
      </c>
      <c r="N579">
        <f>VLOOKUP('000 - Consolidated'!$A579,'003 - Storage Utilization'!$A$2:$I$1012,3)</f>
        <v>240</v>
      </c>
      <c r="O579">
        <f>VLOOKUP('000 - Consolidated'!$A579,'003 - Storage Utilization'!$A$2:$I$1012,4)</f>
        <v>170</v>
      </c>
      <c r="P579">
        <f>VLOOKUP('000 - Consolidated'!$A579,'003 - Storage Utilization'!$A$2:$I$1012,5)</f>
        <v>70</v>
      </c>
      <c r="Q579">
        <f>VLOOKUP('000 - Consolidated'!$A579,'003 - Storage Utilization'!$A$2:$I$1012,6)</f>
        <v>32</v>
      </c>
      <c r="R579">
        <f>VLOOKUP('000 - Consolidated'!$A579,'003 - Storage Utilization'!$A$2:$I$1012,7)</f>
        <v>2</v>
      </c>
      <c r="S579">
        <f>VLOOKUP('000 - Consolidated'!$A579,'003 - Storage Utilization'!$A$2:$I$1012,8)</f>
        <v>2</v>
      </c>
    </row>
    <row r="580" spans="1:19" x14ac:dyDescent="0.25">
      <c r="A580" t="str">
        <f>'001- CPU Utilization'!A580</f>
        <v>E75L0572</v>
      </c>
      <c r="B580" t="str">
        <f>'001- CPU Utilization'!B580</f>
        <v>E75L0572.lfad.lfnet.se</v>
      </c>
      <c r="C580" t="str">
        <f>'001- CPU Utilization'!C580</f>
        <v>(empty)</v>
      </c>
      <c r="D580" t="str">
        <f>'001- CPU Utilization'!D580</f>
        <v>(empty)</v>
      </c>
      <c r="E580" t="str">
        <f>'001- CPU Utilization'!E580</f>
        <v>(empty)</v>
      </c>
      <c r="F580" t="str">
        <f>'001- CPU Utilization'!F580</f>
        <v>Virtual</v>
      </c>
      <c r="G580">
        <f>'001- CPU Utilization'!G580</f>
        <v>3.1</v>
      </c>
      <c r="H580">
        <f>'001- CPU Utilization'!H580</f>
        <v>1.43</v>
      </c>
      <c r="I580">
        <f>'001- CPU Utilization'!I580</f>
        <v>100</v>
      </c>
      <c r="J580">
        <f>VLOOKUP('000 - Consolidated'!$A580,'002 - Memory Utilization'!$A$2:$I$1012,7)</f>
        <v>18.149999999999999</v>
      </c>
      <c r="K580">
        <f>VLOOKUP('000 - Consolidated'!$A580,'002 - Memory Utilization'!$A$2:$I$1012,8)</f>
        <v>10.28</v>
      </c>
      <c r="L580">
        <f>VLOOKUP('000 - Consolidated'!$A580,'002 - Memory Utilization'!$A$2:$I$1012,9)</f>
        <v>35.25</v>
      </c>
      <c r="M580" t="str">
        <f>VLOOKUP('000 - Consolidated'!$A580,'003 - Storage Utilization'!$A$2:$I$1012,2)</f>
        <v>Microsoft Windows Server 2016 Standard</v>
      </c>
      <c r="N580">
        <f>VLOOKUP('000 - Consolidated'!$A580,'003 - Storage Utilization'!$A$2:$I$1012,3)</f>
        <v>180</v>
      </c>
      <c r="O580">
        <f>VLOOKUP('000 - Consolidated'!$A580,'003 - Storage Utilization'!$A$2:$I$1012,4)</f>
        <v>155</v>
      </c>
      <c r="P580">
        <f>VLOOKUP('000 - Consolidated'!$A580,'003 - Storage Utilization'!$A$2:$I$1012,5)</f>
        <v>25</v>
      </c>
      <c r="Q580">
        <f>VLOOKUP('000 - Consolidated'!$A580,'003 - Storage Utilization'!$A$2:$I$1012,6)</f>
        <v>8</v>
      </c>
      <c r="R580">
        <f>VLOOKUP('000 - Consolidated'!$A580,'003 - Storage Utilization'!$A$2:$I$1012,7)</f>
        <v>1</v>
      </c>
      <c r="S580">
        <f>VLOOKUP('000 - Consolidated'!$A580,'003 - Storage Utilization'!$A$2:$I$1012,8)</f>
        <v>2</v>
      </c>
    </row>
    <row r="581" spans="1:19" x14ac:dyDescent="0.25">
      <c r="A581" t="str">
        <f>'001- CPU Utilization'!A581</f>
        <v>e75l0573</v>
      </c>
      <c r="B581" t="str">
        <f>'001- CPU Utilization'!B581</f>
        <v>E75L0573.lfad.lfnet.se</v>
      </c>
      <c r="C581" t="str">
        <f>'001- CPU Utilization'!C581</f>
        <v>(empty)</v>
      </c>
      <c r="D581" t="str">
        <f>'001- CPU Utilization'!D581</f>
        <v>(empty)</v>
      </c>
      <c r="E581" t="str">
        <f>'001- CPU Utilization'!E581</f>
        <v>(empty)</v>
      </c>
      <c r="F581" t="str">
        <f>'001- CPU Utilization'!F581</f>
        <v>Virtual</v>
      </c>
      <c r="G581">
        <f>'001- CPU Utilization'!G581</f>
        <v>0.42</v>
      </c>
      <c r="H581">
        <f>'001- CPU Utilization'!H581</f>
        <v>0.2</v>
      </c>
      <c r="I581">
        <f>'001- CPU Utilization'!I581</f>
        <v>63.59</v>
      </c>
      <c r="J581">
        <f>VLOOKUP('000 - Consolidated'!$A581,'002 - Memory Utilization'!$A$2:$I$1012,7)</f>
        <v>9.7799999999999994</v>
      </c>
      <c r="K581">
        <f>VLOOKUP('000 - Consolidated'!$A581,'002 - Memory Utilization'!$A$2:$I$1012,8)</f>
        <v>6.45</v>
      </c>
      <c r="L581">
        <f>VLOOKUP('000 - Consolidated'!$A581,'002 - Memory Utilization'!$A$2:$I$1012,9)</f>
        <v>22.72</v>
      </c>
      <c r="M581" t="str">
        <f>VLOOKUP('000 - Consolidated'!$A581,'003 - Storage Utilization'!$A$2:$I$1012,2)</f>
        <v>Microsoft Windows Server 2016 Standard</v>
      </c>
      <c r="N581">
        <f>VLOOKUP('000 - Consolidated'!$A581,'003 - Storage Utilization'!$A$2:$I$1012,3)</f>
        <v>180</v>
      </c>
      <c r="O581">
        <f>VLOOKUP('000 - Consolidated'!$A581,'003 - Storage Utilization'!$A$2:$I$1012,4)</f>
        <v>155</v>
      </c>
      <c r="P581">
        <f>VLOOKUP('000 - Consolidated'!$A581,'003 - Storage Utilization'!$A$2:$I$1012,5)</f>
        <v>25</v>
      </c>
      <c r="Q581">
        <f>VLOOKUP('000 - Consolidated'!$A581,'003 - Storage Utilization'!$A$2:$I$1012,6)</f>
        <v>8</v>
      </c>
      <c r="R581">
        <f>VLOOKUP('000 - Consolidated'!$A581,'003 - Storage Utilization'!$A$2:$I$1012,7)</f>
        <v>1</v>
      </c>
      <c r="S581">
        <f>VLOOKUP('000 - Consolidated'!$A581,'003 - Storage Utilization'!$A$2:$I$1012,8)</f>
        <v>2</v>
      </c>
    </row>
    <row r="582" spans="1:19" x14ac:dyDescent="0.25">
      <c r="A582" t="str">
        <f>'001- CPU Utilization'!A582</f>
        <v>E75L0574</v>
      </c>
      <c r="B582" t="str">
        <f>'001- CPU Utilization'!B582</f>
        <v>E75L0574.lfad.lfnet.se</v>
      </c>
      <c r="C582" t="str">
        <f>'001- CPU Utilization'!C582</f>
        <v>(empty)</v>
      </c>
      <c r="D582" t="str">
        <f>'001- CPU Utilization'!D582</f>
        <v>(empty)</v>
      </c>
      <c r="E582" t="str">
        <f>'001- CPU Utilization'!E582</f>
        <v>(empty)</v>
      </c>
      <c r="F582" t="str">
        <f>'001- CPU Utilization'!F582</f>
        <v>Virtual</v>
      </c>
      <c r="G582">
        <f>'001- CPU Utilization'!G582</f>
        <v>1.56</v>
      </c>
      <c r="H582">
        <f>'001- CPU Utilization'!H582</f>
        <v>0.65</v>
      </c>
      <c r="I582">
        <f>'001- CPU Utilization'!I582</f>
        <v>26.55</v>
      </c>
      <c r="J582">
        <f>VLOOKUP('000 - Consolidated'!$A582,'002 - Memory Utilization'!$A$2:$I$1012,7)</f>
        <v>20.76</v>
      </c>
      <c r="K582">
        <f>VLOOKUP('000 - Consolidated'!$A582,'002 - Memory Utilization'!$A$2:$I$1012,8)</f>
        <v>18.510000000000002</v>
      </c>
      <c r="L582">
        <f>VLOOKUP('000 - Consolidated'!$A582,'002 - Memory Utilization'!$A$2:$I$1012,9)</f>
        <v>22.99</v>
      </c>
      <c r="M582" t="str">
        <f>VLOOKUP('000 - Consolidated'!$A582,'003 - Storage Utilization'!$A$2:$I$1012,2)</f>
        <v>Microsoft Windows Server 2012 R2 Standard</v>
      </c>
      <c r="N582">
        <f>VLOOKUP('000 - Consolidated'!$A582,'003 - Storage Utilization'!$A$2:$I$1012,3)</f>
        <v>80</v>
      </c>
      <c r="O582">
        <f>VLOOKUP('000 - Consolidated'!$A582,'003 - Storage Utilization'!$A$2:$I$1012,4)</f>
        <v>60</v>
      </c>
      <c r="P582">
        <f>VLOOKUP('000 - Consolidated'!$A582,'003 - Storage Utilization'!$A$2:$I$1012,5)</f>
        <v>20</v>
      </c>
      <c r="Q582">
        <f>VLOOKUP('000 - Consolidated'!$A582,'003 - Storage Utilization'!$A$2:$I$1012,6)</f>
        <v>8</v>
      </c>
      <c r="R582">
        <f>VLOOKUP('000 - Consolidated'!$A582,'003 - Storage Utilization'!$A$2:$I$1012,7)</f>
        <v>1</v>
      </c>
      <c r="S582">
        <f>VLOOKUP('000 - Consolidated'!$A582,'003 - Storage Utilization'!$A$2:$I$1012,8)</f>
        <v>2</v>
      </c>
    </row>
    <row r="583" spans="1:19" x14ac:dyDescent="0.25">
      <c r="A583" t="str">
        <f>'001- CPU Utilization'!A583</f>
        <v>E75L0575</v>
      </c>
      <c r="B583" t="str">
        <f>'001- CPU Utilization'!B583</f>
        <v>E75L0575</v>
      </c>
      <c r="C583" t="str">
        <f>'001- CPU Utilization'!C583</f>
        <v>(empty)</v>
      </c>
      <c r="D583" t="str">
        <f>'001- CPU Utilization'!D583</f>
        <v>(empty)</v>
      </c>
      <c r="E583" t="str">
        <f>'001- CPU Utilization'!E583</f>
        <v>(empty)</v>
      </c>
      <c r="F583" t="str">
        <f>'001- CPU Utilization'!F583</f>
        <v>Virtual</v>
      </c>
      <c r="G583">
        <f>'001- CPU Utilization'!G583</f>
        <v>2.5099999999999998</v>
      </c>
      <c r="H583">
        <f>'001- CPU Utilization'!H583</f>
        <v>0.23</v>
      </c>
      <c r="I583">
        <f>'001- CPU Utilization'!I583</f>
        <v>100</v>
      </c>
      <c r="J583">
        <f>VLOOKUP('000 - Consolidated'!$A583,'002 - Memory Utilization'!$A$2:$I$1012,7)</f>
        <v>10.68</v>
      </c>
      <c r="K583">
        <f>VLOOKUP('000 - Consolidated'!$A583,'002 - Memory Utilization'!$A$2:$I$1012,8)</f>
        <v>7.56</v>
      </c>
      <c r="L583">
        <f>VLOOKUP('000 - Consolidated'!$A583,'002 - Memory Utilization'!$A$2:$I$1012,9)</f>
        <v>33.31</v>
      </c>
      <c r="M583" t="str">
        <f>VLOOKUP('000 - Consolidated'!$A583,'003 - Storage Utilization'!$A$2:$I$1012,2)</f>
        <v>Microsoft Windows Server 2016 Standard</v>
      </c>
      <c r="N583">
        <f>VLOOKUP('000 - Consolidated'!$A583,'003 - Storage Utilization'!$A$2:$I$1012,3)</f>
        <v>85</v>
      </c>
      <c r="O583">
        <f>VLOOKUP('000 - Consolidated'!$A583,'003 - Storage Utilization'!$A$2:$I$1012,4)</f>
        <v>58</v>
      </c>
      <c r="P583">
        <f>VLOOKUP('000 - Consolidated'!$A583,'003 - Storage Utilization'!$A$2:$I$1012,5)</f>
        <v>27</v>
      </c>
      <c r="Q583">
        <f>VLOOKUP('000 - Consolidated'!$A583,'003 - Storage Utilization'!$A$2:$I$1012,6)</f>
        <v>4</v>
      </c>
      <c r="R583">
        <f>VLOOKUP('000 - Consolidated'!$A583,'003 - Storage Utilization'!$A$2:$I$1012,7)</f>
        <v>1</v>
      </c>
      <c r="S583">
        <f>VLOOKUP('000 - Consolidated'!$A583,'003 - Storage Utilization'!$A$2:$I$1012,8)</f>
        <v>1</v>
      </c>
    </row>
    <row r="584" spans="1:19" x14ac:dyDescent="0.25">
      <c r="A584" t="str">
        <f>'001- CPU Utilization'!A584</f>
        <v>E75L0576</v>
      </c>
      <c r="B584" t="str">
        <f>'001- CPU Utilization'!B584</f>
        <v>E75L0576.lfad.lfnet.se</v>
      </c>
      <c r="C584" t="str">
        <f>'001- CPU Utilization'!C584</f>
        <v>(empty)</v>
      </c>
      <c r="D584" t="str">
        <f>'001- CPU Utilization'!D584</f>
        <v>(empty)</v>
      </c>
      <c r="E584" t="str">
        <f>'001- CPU Utilization'!E584</f>
        <v>(empty)</v>
      </c>
      <c r="F584" t="str">
        <f>'001- CPU Utilization'!F584</f>
        <v>Virtual</v>
      </c>
      <c r="G584">
        <f>'001- CPU Utilization'!G584</f>
        <v>6.92</v>
      </c>
      <c r="H584">
        <f>'001- CPU Utilization'!H584</f>
        <v>2.09</v>
      </c>
      <c r="I584">
        <f>'001- CPU Utilization'!I584</f>
        <v>100</v>
      </c>
      <c r="J584">
        <f>VLOOKUP('000 - Consolidated'!$A584,'002 - Memory Utilization'!$A$2:$I$1012,7)</f>
        <v>18.8</v>
      </c>
      <c r="K584">
        <f>VLOOKUP('000 - Consolidated'!$A584,'002 - Memory Utilization'!$A$2:$I$1012,8)</f>
        <v>7.16</v>
      </c>
      <c r="L584">
        <f>VLOOKUP('000 - Consolidated'!$A584,'002 - Memory Utilization'!$A$2:$I$1012,9)</f>
        <v>34.08</v>
      </c>
      <c r="M584" t="str">
        <f>VLOOKUP('000 - Consolidated'!$A584,'003 - Storage Utilization'!$A$2:$I$1012,2)</f>
        <v>Microsoft Windows Server 2016 Standard</v>
      </c>
      <c r="N584">
        <f>VLOOKUP('000 - Consolidated'!$A584,'003 - Storage Utilization'!$A$2:$I$1012,3)</f>
        <v>260</v>
      </c>
      <c r="O584">
        <f>VLOOKUP('000 - Consolidated'!$A584,'003 - Storage Utilization'!$A$2:$I$1012,4)</f>
        <v>234</v>
      </c>
      <c r="P584">
        <f>VLOOKUP('000 - Consolidated'!$A584,'003 - Storage Utilization'!$A$2:$I$1012,5)</f>
        <v>26</v>
      </c>
      <c r="Q584">
        <f>VLOOKUP('000 - Consolidated'!$A584,'003 - Storage Utilization'!$A$2:$I$1012,6)</f>
        <v>16</v>
      </c>
      <c r="R584">
        <f>VLOOKUP('000 - Consolidated'!$A584,'003 - Storage Utilization'!$A$2:$I$1012,7)</f>
        <v>2</v>
      </c>
      <c r="S584">
        <f>VLOOKUP('000 - Consolidated'!$A584,'003 - Storage Utilization'!$A$2:$I$1012,8)</f>
        <v>2</v>
      </c>
    </row>
    <row r="585" spans="1:19" x14ac:dyDescent="0.25">
      <c r="A585" t="str">
        <f>'001- CPU Utilization'!A585</f>
        <v>E75L0577</v>
      </c>
      <c r="B585" t="str">
        <f>'001- CPU Utilization'!B585</f>
        <v>E75L0577.lfad.lfnet.se</v>
      </c>
      <c r="C585" t="str">
        <f>'001- CPU Utilization'!C585</f>
        <v>(empty)</v>
      </c>
      <c r="D585" t="str">
        <f>'001- CPU Utilization'!D585</f>
        <v>(empty)</v>
      </c>
      <c r="E585" t="str">
        <f>'001- CPU Utilization'!E585</f>
        <v>(empty)</v>
      </c>
      <c r="F585" t="str">
        <f>'001- CPU Utilization'!F585</f>
        <v>Virtual</v>
      </c>
      <c r="G585">
        <f>'001- CPU Utilization'!G585</f>
        <v>2.0099999999999998</v>
      </c>
      <c r="H585">
        <f>'001- CPU Utilization'!H585</f>
        <v>0.68</v>
      </c>
      <c r="I585">
        <f>'001- CPU Utilization'!I585</f>
        <v>85.42</v>
      </c>
      <c r="J585">
        <f>VLOOKUP('000 - Consolidated'!$A585,'002 - Memory Utilization'!$A$2:$I$1012,7)</f>
        <v>19.149999999999999</v>
      </c>
      <c r="K585">
        <f>VLOOKUP('000 - Consolidated'!$A585,'002 - Memory Utilization'!$A$2:$I$1012,8)</f>
        <v>6.94</v>
      </c>
      <c r="L585">
        <f>VLOOKUP('000 - Consolidated'!$A585,'002 - Memory Utilization'!$A$2:$I$1012,9)</f>
        <v>26.18</v>
      </c>
      <c r="M585" t="str">
        <f>VLOOKUP('000 - Consolidated'!$A585,'003 - Storage Utilization'!$A$2:$I$1012,2)</f>
        <v>Microsoft Windows Server 2016 Standard</v>
      </c>
      <c r="N585">
        <f>VLOOKUP('000 - Consolidated'!$A585,'003 - Storage Utilization'!$A$2:$I$1012,3)</f>
        <v>260</v>
      </c>
      <c r="O585">
        <f>VLOOKUP('000 - Consolidated'!$A585,'003 - Storage Utilization'!$A$2:$I$1012,4)</f>
        <v>234</v>
      </c>
      <c r="P585">
        <f>VLOOKUP('000 - Consolidated'!$A585,'003 - Storage Utilization'!$A$2:$I$1012,5)</f>
        <v>26</v>
      </c>
      <c r="Q585">
        <f>VLOOKUP('000 - Consolidated'!$A585,'003 - Storage Utilization'!$A$2:$I$1012,6)</f>
        <v>16</v>
      </c>
      <c r="R585">
        <f>VLOOKUP('000 - Consolidated'!$A585,'003 - Storage Utilization'!$A$2:$I$1012,7)</f>
        <v>2</v>
      </c>
      <c r="S585">
        <f>VLOOKUP('000 - Consolidated'!$A585,'003 - Storage Utilization'!$A$2:$I$1012,8)</f>
        <v>2</v>
      </c>
    </row>
    <row r="586" spans="1:19" x14ac:dyDescent="0.25">
      <c r="A586" t="str">
        <f>'001- CPU Utilization'!A586</f>
        <v>E75L0578</v>
      </c>
      <c r="B586" t="str">
        <f>'001- CPU Utilization'!B586</f>
        <v>E75L0578.lfad.lfnet.se</v>
      </c>
      <c r="C586" t="str">
        <f>'001- CPU Utilization'!C586</f>
        <v>(empty)</v>
      </c>
      <c r="D586" t="str">
        <f>'001- CPU Utilization'!D586</f>
        <v>(empty)</v>
      </c>
      <c r="E586" t="str">
        <f>'001- CPU Utilization'!E586</f>
        <v>(empty)</v>
      </c>
      <c r="F586" t="str">
        <f>'001- CPU Utilization'!F586</f>
        <v>Virtual</v>
      </c>
      <c r="G586">
        <f>'001- CPU Utilization'!G586</f>
        <v>3.22</v>
      </c>
      <c r="H586">
        <f>'001- CPU Utilization'!H586</f>
        <v>0.82</v>
      </c>
      <c r="I586">
        <f>'001- CPU Utilization'!I586</f>
        <v>83.58</v>
      </c>
      <c r="J586">
        <f>VLOOKUP('000 - Consolidated'!$A586,'002 - Memory Utilization'!$A$2:$I$1012,7)</f>
        <v>35.26</v>
      </c>
      <c r="K586">
        <f>VLOOKUP('000 - Consolidated'!$A586,'002 - Memory Utilization'!$A$2:$I$1012,8)</f>
        <v>10.61</v>
      </c>
      <c r="L586">
        <f>VLOOKUP('000 - Consolidated'!$A586,'002 - Memory Utilization'!$A$2:$I$1012,9)</f>
        <v>57.61</v>
      </c>
      <c r="M586" t="str">
        <f>VLOOKUP('000 - Consolidated'!$A586,'003 - Storage Utilization'!$A$2:$I$1012,2)</f>
        <v>Microsoft Windows Server 2012 R2 Standard</v>
      </c>
      <c r="N586">
        <f>VLOOKUP('000 - Consolidated'!$A586,'003 - Storage Utilization'!$A$2:$I$1012,3)</f>
        <v>180</v>
      </c>
      <c r="O586">
        <f>VLOOKUP('000 - Consolidated'!$A586,'003 - Storage Utilization'!$A$2:$I$1012,4)</f>
        <v>118</v>
      </c>
      <c r="P586">
        <f>VLOOKUP('000 - Consolidated'!$A586,'003 - Storage Utilization'!$A$2:$I$1012,5)</f>
        <v>62</v>
      </c>
      <c r="Q586">
        <f>VLOOKUP('000 - Consolidated'!$A586,'003 - Storage Utilization'!$A$2:$I$1012,6)</f>
        <v>32</v>
      </c>
      <c r="R586">
        <f>VLOOKUP('000 - Consolidated'!$A586,'003 - Storage Utilization'!$A$2:$I$1012,7)</f>
        <v>2</v>
      </c>
      <c r="S586">
        <f>VLOOKUP('000 - Consolidated'!$A586,'003 - Storage Utilization'!$A$2:$I$1012,8)</f>
        <v>4</v>
      </c>
    </row>
    <row r="587" spans="1:19" x14ac:dyDescent="0.25">
      <c r="A587" t="str">
        <f>'001- CPU Utilization'!A587</f>
        <v>E75L0579</v>
      </c>
      <c r="B587" t="str">
        <f>'001- CPU Utilization'!B587</f>
        <v>E75L0579.lfad.lfnet.se</v>
      </c>
      <c r="C587" t="str">
        <f>'001- CPU Utilization'!C587</f>
        <v>(empty)</v>
      </c>
      <c r="D587" t="str">
        <f>'001- CPU Utilization'!D587</f>
        <v>(empty)</v>
      </c>
      <c r="E587" t="str">
        <f>'001- CPU Utilization'!E587</f>
        <v>(empty)</v>
      </c>
      <c r="F587" t="str">
        <f>'001- CPU Utilization'!F587</f>
        <v>Virtual</v>
      </c>
      <c r="G587">
        <f>'001- CPU Utilization'!G587</f>
        <v>3.86</v>
      </c>
      <c r="H587">
        <f>'001- CPU Utilization'!H587</f>
        <v>0.95</v>
      </c>
      <c r="I587">
        <f>'001- CPU Utilization'!I587</f>
        <v>93.79</v>
      </c>
      <c r="J587">
        <f>VLOOKUP('000 - Consolidated'!$A587,'002 - Memory Utilization'!$A$2:$I$1012,7)</f>
        <v>41.77</v>
      </c>
      <c r="K587">
        <f>VLOOKUP('000 - Consolidated'!$A587,'002 - Memory Utilization'!$A$2:$I$1012,8)</f>
        <v>21.18</v>
      </c>
      <c r="L587">
        <f>VLOOKUP('000 - Consolidated'!$A587,'002 - Memory Utilization'!$A$2:$I$1012,9)</f>
        <v>66.260000000000005</v>
      </c>
      <c r="M587" t="str">
        <f>VLOOKUP('000 - Consolidated'!$A587,'003 - Storage Utilization'!$A$2:$I$1012,2)</f>
        <v>Microsoft Windows Server 2012 R2 Standard</v>
      </c>
      <c r="N587">
        <f>VLOOKUP('000 - Consolidated'!$A587,'003 - Storage Utilization'!$A$2:$I$1012,3)</f>
        <v>180</v>
      </c>
      <c r="O587">
        <f>VLOOKUP('000 - Consolidated'!$A587,'003 - Storage Utilization'!$A$2:$I$1012,4)</f>
        <v>115</v>
      </c>
      <c r="P587">
        <f>VLOOKUP('000 - Consolidated'!$A587,'003 - Storage Utilization'!$A$2:$I$1012,5)</f>
        <v>65</v>
      </c>
      <c r="Q587">
        <f>VLOOKUP('000 - Consolidated'!$A587,'003 - Storage Utilization'!$A$2:$I$1012,6)</f>
        <v>32</v>
      </c>
      <c r="R587">
        <f>VLOOKUP('000 - Consolidated'!$A587,'003 - Storage Utilization'!$A$2:$I$1012,7)</f>
        <v>2</v>
      </c>
      <c r="S587">
        <f>VLOOKUP('000 - Consolidated'!$A587,'003 - Storage Utilization'!$A$2:$I$1012,8)</f>
        <v>4</v>
      </c>
    </row>
    <row r="588" spans="1:19" x14ac:dyDescent="0.25">
      <c r="A588" t="str">
        <f>'001- CPU Utilization'!A588</f>
        <v>E75L0581</v>
      </c>
      <c r="B588" t="str">
        <f>'001- CPU Utilization'!B588</f>
        <v>E75L0581.lfad.lfnet.se</v>
      </c>
      <c r="C588" t="str">
        <f>'001- CPU Utilization'!C588</f>
        <v>(empty)</v>
      </c>
      <c r="D588" t="str">
        <f>'001- CPU Utilization'!D588</f>
        <v>(empty)</v>
      </c>
      <c r="E588" t="str">
        <f>'001- CPU Utilization'!E588</f>
        <v>(empty)</v>
      </c>
      <c r="F588" t="str">
        <f>'001- CPU Utilization'!F588</f>
        <v>Virtual</v>
      </c>
      <c r="G588">
        <f>'001- CPU Utilization'!G588</f>
        <v>4.63</v>
      </c>
      <c r="H588">
        <f>'001- CPU Utilization'!H588</f>
        <v>1.19</v>
      </c>
      <c r="I588">
        <f>'001- CPU Utilization'!I588</f>
        <v>99.83</v>
      </c>
      <c r="J588">
        <f>VLOOKUP('000 - Consolidated'!$A588,'002 - Memory Utilization'!$A$2:$I$1012,7)</f>
        <v>31.07</v>
      </c>
      <c r="K588">
        <f>VLOOKUP('000 - Consolidated'!$A588,'002 - Memory Utilization'!$A$2:$I$1012,8)</f>
        <v>8.01</v>
      </c>
      <c r="L588">
        <f>VLOOKUP('000 - Consolidated'!$A588,'002 - Memory Utilization'!$A$2:$I$1012,9)</f>
        <v>45.72</v>
      </c>
      <c r="M588" t="str">
        <f>VLOOKUP('000 - Consolidated'!$A588,'003 - Storage Utilization'!$A$2:$I$1012,2)</f>
        <v>Microsoft Windows Server 2016 Standard</v>
      </c>
      <c r="N588">
        <f>VLOOKUP('000 - Consolidated'!$A588,'003 - Storage Utilization'!$A$2:$I$1012,3)</f>
        <v>180</v>
      </c>
      <c r="O588">
        <f>VLOOKUP('000 - Consolidated'!$A588,'003 - Storage Utilization'!$A$2:$I$1012,4)</f>
        <v>155</v>
      </c>
      <c r="P588">
        <f>VLOOKUP('000 - Consolidated'!$A588,'003 - Storage Utilization'!$A$2:$I$1012,5)</f>
        <v>25</v>
      </c>
      <c r="Q588">
        <f>VLOOKUP('000 - Consolidated'!$A588,'003 - Storage Utilization'!$A$2:$I$1012,6)</f>
        <v>8</v>
      </c>
      <c r="R588">
        <f>VLOOKUP('000 - Consolidated'!$A588,'003 - Storage Utilization'!$A$2:$I$1012,7)</f>
        <v>1</v>
      </c>
      <c r="S588">
        <f>VLOOKUP('000 - Consolidated'!$A588,'003 - Storage Utilization'!$A$2:$I$1012,8)</f>
        <v>2</v>
      </c>
    </row>
    <row r="589" spans="1:19" x14ac:dyDescent="0.25">
      <c r="A589" t="str">
        <f>'001- CPU Utilization'!A589</f>
        <v>E75L0582</v>
      </c>
      <c r="B589" t="str">
        <f>'001- CPU Utilization'!B589</f>
        <v>E75L0582.lfad.lfnet.se</v>
      </c>
      <c r="C589" t="str">
        <f>'001- CPU Utilization'!C589</f>
        <v>(empty)</v>
      </c>
      <c r="D589" t="str">
        <f>'001- CPU Utilization'!D589</f>
        <v>(empty)</v>
      </c>
      <c r="E589" t="str">
        <f>'001- CPU Utilization'!E589</f>
        <v>(empty)</v>
      </c>
      <c r="F589" t="str">
        <f>'001- CPU Utilization'!F589</f>
        <v>Virtual</v>
      </c>
      <c r="G589">
        <f>'001- CPU Utilization'!G589</f>
        <v>8.76</v>
      </c>
      <c r="H589">
        <f>'001- CPU Utilization'!H589</f>
        <v>0.25</v>
      </c>
      <c r="I589">
        <f>'001- CPU Utilization'!I589</f>
        <v>76.89</v>
      </c>
      <c r="J589">
        <f>VLOOKUP('000 - Consolidated'!$A589,'002 - Memory Utilization'!$A$2:$I$1012,7)</f>
        <v>56.5</v>
      </c>
      <c r="K589">
        <f>VLOOKUP('000 - Consolidated'!$A589,'002 - Memory Utilization'!$A$2:$I$1012,8)</f>
        <v>54.84</v>
      </c>
      <c r="L589">
        <f>VLOOKUP('000 - Consolidated'!$A589,'002 - Memory Utilization'!$A$2:$I$1012,9)</f>
        <v>61.82</v>
      </c>
      <c r="M589" t="str">
        <f>VLOOKUP('000 - Consolidated'!$A589,'003 - Storage Utilization'!$A$2:$I$1012,2)</f>
        <v>Microsoft Windows Server 2016 Standard</v>
      </c>
      <c r="N589">
        <f>VLOOKUP('000 - Consolidated'!$A589,'003 - Storage Utilization'!$A$2:$I$1012,3)</f>
        <v>134</v>
      </c>
      <c r="O589">
        <f>VLOOKUP('000 - Consolidated'!$A589,'003 - Storage Utilization'!$A$2:$I$1012,4)</f>
        <v>109</v>
      </c>
      <c r="P589">
        <f>VLOOKUP('000 - Consolidated'!$A589,'003 - Storage Utilization'!$A$2:$I$1012,5)</f>
        <v>25</v>
      </c>
      <c r="Q589">
        <f>VLOOKUP('000 - Consolidated'!$A589,'003 - Storage Utilization'!$A$2:$I$1012,6)</f>
        <v>16</v>
      </c>
      <c r="R589">
        <f>VLOOKUP('000 - Consolidated'!$A589,'003 - Storage Utilization'!$A$2:$I$1012,7)</f>
        <v>2</v>
      </c>
      <c r="S589">
        <f>VLOOKUP('000 - Consolidated'!$A589,'003 - Storage Utilization'!$A$2:$I$1012,8)</f>
        <v>2</v>
      </c>
    </row>
    <row r="590" spans="1:19" x14ac:dyDescent="0.25">
      <c r="A590" t="str">
        <f>'001- CPU Utilization'!A590</f>
        <v>E75L0583</v>
      </c>
      <c r="B590" t="str">
        <f>'001- CPU Utilization'!B590</f>
        <v>E75L0583.lfad.lfnet.se</v>
      </c>
      <c r="C590" t="str">
        <f>'001- CPU Utilization'!C590</f>
        <v>(empty)</v>
      </c>
      <c r="D590" t="str">
        <f>'001- CPU Utilization'!D590</f>
        <v>(empty)</v>
      </c>
      <c r="E590" t="str">
        <f>'001- CPU Utilization'!E590</f>
        <v>(empty)</v>
      </c>
      <c r="F590" t="str">
        <f>'001- CPU Utilization'!F590</f>
        <v>Virtual</v>
      </c>
      <c r="G590">
        <f>'001- CPU Utilization'!G590</f>
        <v>8.52</v>
      </c>
      <c r="H590">
        <f>'001- CPU Utilization'!H590</f>
        <v>0.1</v>
      </c>
      <c r="I590">
        <f>'001- CPU Utilization'!I590</f>
        <v>61.95</v>
      </c>
      <c r="J590">
        <f>VLOOKUP('000 - Consolidated'!$A590,'002 - Memory Utilization'!$A$2:$I$1012,7)</f>
        <v>14.87</v>
      </c>
      <c r="K590">
        <f>VLOOKUP('000 - Consolidated'!$A590,'002 - Memory Utilization'!$A$2:$I$1012,8)</f>
        <v>6.08</v>
      </c>
      <c r="L590">
        <f>VLOOKUP('000 - Consolidated'!$A590,'002 - Memory Utilization'!$A$2:$I$1012,9)</f>
        <v>23.5</v>
      </c>
      <c r="M590" t="str">
        <f>VLOOKUP('000 - Consolidated'!$A590,'003 - Storage Utilization'!$A$2:$I$1012,2)</f>
        <v xml:space="preserve">Microsoft Windows Server 2008 R2 Standard </v>
      </c>
      <c r="N590">
        <f>VLOOKUP('000 - Consolidated'!$A590,'003 - Storage Utilization'!$A$2:$I$1012,3)</f>
        <v>140</v>
      </c>
      <c r="O590">
        <f>VLOOKUP('000 - Consolidated'!$A590,'003 - Storage Utilization'!$A$2:$I$1012,4)</f>
        <v>46</v>
      </c>
      <c r="P590">
        <f>VLOOKUP('000 - Consolidated'!$A590,'003 - Storage Utilization'!$A$2:$I$1012,5)</f>
        <v>94</v>
      </c>
      <c r="Q590">
        <f>VLOOKUP('000 - Consolidated'!$A590,'003 - Storage Utilization'!$A$2:$I$1012,6)</f>
        <v>16</v>
      </c>
      <c r="R590">
        <f>VLOOKUP('000 - Consolidated'!$A590,'003 - Storage Utilization'!$A$2:$I$1012,7)</f>
        <v>1</v>
      </c>
      <c r="S590">
        <f>VLOOKUP('000 - Consolidated'!$A590,'003 - Storage Utilization'!$A$2:$I$1012,8)</f>
        <v>1</v>
      </c>
    </row>
    <row r="591" spans="1:19" x14ac:dyDescent="0.25">
      <c r="A591" t="str">
        <f>'001- CPU Utilization'!A591</f>
        <v>e75l0584</v>
      </c>
      <c r="B591" t="str">
        <f>'001- CPU Utilization'!B591</f>
        <v>E75L0584.lfad.lfnet.se</v>
      </c>
      <c r="C591" t="str">
        <f>'001- CPU Utilization'!C591</f>
        <v>(empty)</v>
      </c>
      <c r="D591" t="str">
        <f>'001- CPU Utilization'!D591</f>
        <v>(empty)</v>
      </c>
      <c r="E591" t="str">
        <f>'001- CPU Utilization'!E591</f>
        <v>(empty)</v>
      </c>
      <c r="F591" t="str">
        <f>'001- CPU Utilization'!F591</f>
        <v>Virtual</v>
      </c>
      <c r="G591">
        <f>'001- CPU Utilization'!G591</f>
        <v>3.87</v>
      </c>
      <c r="H591">
        <f>'001- CPU Utilization'!H591</f>
        <v>0.72</v>
      </c>
      <c r="I591">
        <f>'001- CPU Utilization'!I591</f>
        <v>46.4</v>
      </c>
      <c r="J591">
        <f>VLOOKUP('000 - Consolidated'!$A591,'002 - Memory Utilization'!$A$2:$I$1012,7)</f>
        <v>15.05</v>
      </c>
      <c r="K591">
        <f>VLOOKUP('000 - Consolidated'!$A591,'002 - Memory Utilization'!$A$2:$I$1012,8)</f>
        <v>3.87</v>
      </c>
      <c r="L591">
        <f>VLOOKUP('000 - Consolidated'!$A591,'002 - Memory Utilization'!$A$2:$I$1012,9)</f>
        <v>20.420000000000002</v>
      </c>
      <c r="M591" t="str">
        <f>VLOOKUP('000 - Consolidated'!$A591,'003 - Storage Utilization'!$A$2:$I$1012,2)</f>
        <v>Microsoft Windows Server 2016 Standard</v>
      </c>
      <c r="N591">
        <f>VLOOKUP('000 - Consolidated'!$A591,'003 - Storage Utilization'!$A$2:$I$1012,3)</f>
        <v>260</v>
      </c>
      <c r="O591">
        <f>VLOOKUP('000 - Consolidated'!$A591,'003 - Storage Utilization'!$A$2:$I$1012,4)</f>
        <v>234</v>
      </c>
      <c r="P591">
        <f>VLOOKUP('000 - Consolidated'!$A591,'003 - Storage Utilization'!$A$2:$I$1012,5)</f>
        <v>26</v>
      </c>
      <c r="Q591">
        <f>VLOOKUP('000 - Consolidated'!$A591,'003 - Storage Utilization'!$A$2:$I$1012,6)</f>
        <v>32</v>
      </c>
      <c r="R591">
        <f>VLOOKUP('000 - Consolidated'!$A591,'003 - Storage Utilization'!$A$2:$I$1012,7)</f>
        <v>2</v>
      </c>
      <c r="S591">
        <f>VLOOKUP('000 - Consolidated'!$A591,'003 - Storage Utilization'!$A$2:$I$1012,8)</f>
        <v>4</v>
      </c>
    </row>
    <row r="592" spans="1:19" x14ac:dyDescent="0.25">
      <c r="A592" t="str">
        <f>'001- CPU Utilization'!A592</f>
        <v>e75l0585</v>
      </c>
      <c r="B592" t="str">
        <f>'001- CPU Utilization'!B592</f>
        <v>E75L0585</v>
      </c>
      <c r="C592" t="str">
        <f>'001- CPU Utilization'!C592</f>
        <v>(empty)</v>
      </c>
      <c r="D592" t="str">
        <f>'001- CPU Utilization'!D592</f>
        <v>(empty)</v>
      </c>
      <c r="E592" t="str">
        <f>'001- CPU Utilization'!E592</f>
        <v>(empty)</v>
      </c>
      <c r="F592" t="str">
        <f>'001- CPU Utilization'!F592</f>
        <v>Virtual</v>
      </c>
      <c r="G592">
        <f>'001- CPU Utilization'!G592</f>
        <v>2.41</v>
      </c>
      <c r="H592">
        <f>'001- CPU Utilization'!H592</f>
        <v>0.84</v>
      </c>
      <c r="I592">
        <f>'001- CPU Utilization'!I592</f>
        <v>99.23</v>
      </c>
      <c r="J592">
        <f>VLOOKUP('000 - Consolidated'!$A592,'002 - Memory Utilization'!$A$2:$I$1012,7)</f>
        <v>10.61</v>
      </c>
      <c r="K592">
        <f>VLOOKUP('000 - Consolidated'!$A592,'002 - Memory Utilization'!$A$2:$I$1012,8)</f>
        <v>6.92</v>
      </c>
      <c r="L592">
        <f>VLOOKUP('000 - Consolidated'!$A592,'002 - Memory Utilization'!$A$2:$I$1012,9)</f>
        <v>56.9</v>
      </c>
      <c r="M592" t="str">
        <f>VLOOKUP('000 - Consolidated'!$A592,'003 - Storage Utilization'!$A$2:$I$1012,2)</f>
        <v>Microsoft Windows Server 2016 Standard</v>
      </c>
      <c r="N592">
        <f>VLOOKUP('000 - Consolidated'!$A592,'003 - Storage Utilization'!$A$2:$I$1012,3)</f>
        <v>80</v>
      </c>
      <c r="O592">
        <f>VLOOKUP('000 - Consolidated'!$A592,'003 - Storage Utilization'!$A$2:$I$1012,4)</f>
        <v>47</v>
      </c>
      <c r="P592">
        <f>VLOOKUP('000 - Consolidated'!$A592,'003 - Storage Utilization'!$A$2:$I$1012,5)</f>
        <v>33</v>
      </c>
      <c r="Q592">
        <f>VLOOKUP('000 - Consolidated'!$A592,'003 - Storage Utilization'!$A$2:$I$1012,6)</f>
        <v>8</v>
      </c>
      <c r="R592">
        <f>VLOOKUP('000 - Consolidated'!$A592,'003 - Storage Utilization'!$A$2:$I$1012,7)</f>
        <v>2</v>
      </c>
      <c r="S592">
        <f>VLOOKUP('000 - Consolidated'!$A592,'003 - Storage Utilization'!$A$2:$I$1012,8)</f>
        <v>1</v>
      </c>
    </row>
    <row r="593" spans="1:19" x14ac:dyDescent="0.25">
      <c r="A593" t="str">
        <f>'001- CPU Utilization'!A593</f>
        <v>e75l0586</v>
      </c>
      <c r="B593" t="str">
        <f>'001- CPU Utilization'!B593</f>
        <v>E75L0586</v>
      </c>
      <c r="C593" t="str">
        <f>'001- CPU Utilization'!C593</f>
        <v>(empty)</v>
      </c>
      <c r="D593" t="str">
        <f>'001- CPU Utilization'!D593</f>
        <v>(empty)</v>
      </c>
      <c r="E593" t="str">
        <f>'001- CPU Utilization'!E593</f>
        <v>(empty)</v>
      </c>
      <c r="F593" t="str">
        <f>'001- CPU Utilization'!F593</f>
        <v>Virtual</v>
      </c>
      <c r="G593">
        <f>'001- CPU Utilization'!G593</f>
        <v>1.63</v>
      </c>
      <c r="H593">
        <f>'001- CPU Utilization'!H593</f>
        <v>0.86</v>
      </c>
      <c r="I593">
        <f>'001- CPU Utilization'!I593</f>
        <v>98.38</v>
      </c>
      <c r="J593">
        <f>VLOOKUP('000 - Consolidated'!$A593,'002 - Memory Utilization'!$A$2:$I$1012,7)</f>
        <v>9.44</v>
      </c>
      <c r="K593">
        <f>VLOOKUP('000 - Consolidated'!$A593,'002 - Memory Utilization'!$A$2:$I$1012,8)</f>
        <v>5.35</v>
      </c>
      <c r="L593">
        <f>VLOOKUP('000 - Consolidated'!$A593,'002 - Memory Utilization'!$A$2:$I$1012,9)</f>
        <v>21.12</v>
      </c>
      <c r="M593" t="str">
        <f>VLOOKUP('000 - Consolidated'!$A593,'003 - Storage Utilization'!$A$2:$I$1012,2)</f>
        <v>Microsoft Windows Server 2016 Standard</v>
      </c>
      <c r="N593">
        <f>VLOOKUP('000 - Consolidated'!$A593,'003 - Storage Utilization'!$A$2:$I$1012,3)</f>
        <v>80</v>
      </c>
      <c r="O593">
        <f>VLOOKUP('000 - Consolidated'!$A593,'003 - Storage Utilization'!$A$2:$I$1012,4)</f>
        <v>48</v>
      </c>
      <c r="P593">
        <f>VLOOKUP('000 - Consolidated'!$A593,'003 - Storage Utilization'!$A$2:$I$1012,5)</f>
        <v>32</v>
      </c>
      <c r="Q593">
        <f>VLOOKUP('000 - Consolidated'!$A593,'003 - Storage Utilization'!$A$2:$I$1012,6)</f>
        <v>8</v>
      </c>
      <c r="R593">
        <f>VLOOKUP('000 - Consolidated'!$A593,'003 - Storage Utilization'!$A$2:$I$1012,7)</f>
        <v>2</v>
      </c>
      <c r="S593">
        <f>VLOOKUP('000 - Consolidated'!$A593,'003 - Storage Utilization'!$A$2:$I$1012,8)</f>
        <v>1</v>
      </c>
    </row>
    <row r="594" spans="1:19" x14ac:dyDescent="0.25">
      <c r="A594" t="str">
        <f>'001- CPU Utilization'!A594</f>
        <v>E75L0587</v>
      </c>
      <c r="B594" t="str">
        <f>'001- CPU Utilization'!B594</f>
        <v>E75L0587.lfad.lfnet.se</v>
      </c>
      <c r="C594" t="str">
        <f>'001- CPU Utilization'!C594</f>
        <v>(empty)</v>
      </c>
      <c r="D594" t="str">
        <f>'001- CPU Utilization'!D594</f>
        <v>(empty)</v>
      </c>
      <c r="E594" t="str">
        <f>'001- CPU Utilization'!E594</f>
        <v>(empty)</v>
      </c>
      <c r="F594" t="str">
        <f>'001- CPU Utilization'!F594</f>
        <v>Virtual</v>
      </c>
      <c r="G594">
        <f>'001- CPU Utilization'!G594</f>
        <v>2.99</v>
      </c>
      <c r="H594">
        <f>'001- CPU Utilization'!H594</f>
        <v>1.02</v>
      </c>
      <c r="I594">
        <f>'001- CPU Utilization'!I594</f>
        <v>32.71</v>
      </c>
      <c r="J594">
        <f>VLOOKUP('000 - Consolidated'!$A594,'002 - Memory Utilization'!$A$2:$I$1012,7)</f>
        <v>8.92</v>
      </c>
      <c r="K594">
        <f>VLOOKUP('000 - Consolidated'!$A594,'002 - Memory Utilization'!$A$2:$I$1012,8)</f>
        <v>8.3699999999999992</v>
      </c>
      <c r="L594">
        <f>VLOOKUP('000 - Consolidated'!$A594,'002 - Memory Utilization'!$A$2:$I$1012,9)</f>
        <v>11.31</v>
      </c>
      <c r="M594" t="str">
        <f>VLOOKUP('000 - Consolidated'!$A594,'003 - Storage Utilization'!$A$2:$I$1012,2)</f>
        <v>Microsoft Windows Server 2016 Standard</v>
      </c>
      <c r="N594">
        <f>VLOOKUP('000 - Consolidated'!$A594,'003 - Storage Utilization'!$A$2:$I$1012,3)</f>
        <v>80</v>
      </c>
      <c r="O594">
        <f>VLOOKUP('000 - Consolidated'!$A594,'003 - Storage Utilization'!$A$2:$I$1012,4)</f>
        <v>59</v>
      </c>
      <c r="P594">
        <f>VLOOKUP('000 - Consolidated'!$A594,'003 - Storage Utilization'!$A$2:$I$1012,5)</f>
        <v>21</v>
      </c>
      <c r="Q594">
        <f>VLOOKUP('000 - Consolidated'!$A594,'003 - Storage Utilization'!$A$2:$I$1012,6)</f>
        <v>8</v>
      </c>
      <c r="R594">
        <f>VLOOKUP('000 - Consolidated'!$A594,'003 - Storage Utilization'!$A$2:$I$1012,7)</f>
        <v>2</v>
      </c>
      <c r="S594">
        <f>VLOOKUP('000 - Consolidated'!$A594,'003 - Storage Utilization'!$A$2:$I$1012,8)</f>
        <v>1</v>
      </c>
    </row>
    <row r="595" spans="1:19" x14ac:dyDescent="0.25">
      <c r="A595" t="str">
        <f>'001- CPU Utilization'!A595</f>
        <v>e75l0588</v>
      </c>
      <c r="B595" t="str">
        <f>'001- CPU Utilization'!B595</f>
        <v>E75L0588.lfad.lfnet.se</v>
      </c>
      <c r="C595" t="str">
        <f>'001- CPU Utilization'!C595</f>
        <v>(empty)</v>
      </c>
      <c r="D595" t="str">
        <f>'001- CPU Utilization'!D595</f>
        <v>(empty)</v>
      </c>
      <c r="E595" t="str">
        <f>'001- CPU Utilization'!E595</f>
        <v>(empty)</v>
      </c>
      <c r="F595" t="str">
        <f>'001- CPU Utilization'!F595</f>
        <v>Virtual</v>
      </c>
      <c r="G595">
        <f>'001- CPU Utilization'!G595</f>
        <v>3.45</v>
      </c>
      <c r="H595">
        <f>'001- CPU Utilization'!H595</f>
        <v>1.02</v>
      </c>
      <c r="I595">
        <f>'001- CPU Utilization'!I595</f>
        <v>37.479999999999997</v>
      </c>
      <c r="J595">
        <f>VLOOKUP('000 - Consolidated'!$A595,'002 - Memory Utilization'!$A$2:$I$1012,7)</f>
        <v>9.84</v>
      </c>
      <c r="K595">
        <f>VLOOKUP('000 - Consolidated'!$A595,'002 - Memory Utilization'!$A$2:$I$1012,8)</f>
        <v>8.61</v>
      </c>
      <c r="L595">
        <f>VLOOKUP('000 - Consolidated'!$A595,'002 - Memory Utilization'!$A$2:$I$1012,9)</f>
        <v>12.08</v>
      </c>
      <c r="M595" t="str">
        <f>VLOOKUP('000 - Consolidated'!$A595,'003 - Storage Utilization'!$A$2:$I$1012,2)</f>
        <v>Microsoft Windows Server 2016 Standard</v>
      </c>
      <c r="N595">
        <f>VLOOKUP('000 - Consolidated'!$A595,'003 - Storage Utilization'!$A$2:$I$1012,3)</f>
        <v>80</v>
      </c>
      <c r="O595">
        <f>VLOOKUP('000 - Consolidated'!$A595,'003 - Storage Utilization'!$A$2:$I$1012,4)</f>
        <v>59</v>
      </c>
      <c r="P595">
        <f>VLOOKUP('000 - Consolidated'!$A595,'003 - Storage Utilization'!$A$2:$I$1012,5)</f>
        <v>21</v>
      </c>
      <c r="Q595">
        <f>VLOOKUP('000 - Consolidated'!$A595,'003 - Storage Utilization'!$A$2:$I$1012,6)</f>
        <v>8</v>
      </c>
      <c r="R595">
        <f>VLOOKUP('000 - Consolidated'!$A595,'003 - Storage Utilization'!$A$2:$I$1012,7)</f>
        <v>2</v>
      </c>
      <c r="S595">
        <f>VLOOKUP('000 - Consolidated'!$A595,'003 - Storage Utilization'!$A$2:$I$1012,8)</f>
        <v>1</v>
      </c>
    </row>
    <row r="596" spans="1:19" x14ac:dyDescent="0.25">
      <c r="A596" t="str">
        <f>'001- CPU Utilization'!A596</f>
        <v>E75L0589</v>
      </c>
      <c r="B596" t="str">
        <f>'001- CPU Utilization'!B596</f>
        <v>E75L0589.lfad.lfnet.se</v>
      </c>
      <c r="C596" t="str">
        <f>'001- CPU Utilization'!C596</f>
        <v>(empty)</v>
      </c>
      <c r="D596" t="str">
        <f>'001- CPU Utilization'!D596</f>
        <v>(empty)</v>
      </c>
      <c r="E596" t="str">
        <f>'001- CPU Utilization'!E596</f>
        <v>(empty)</v>
      </c>
      <c r="F596" t="str">
        <f>'001- CPU Utilization'!F596</f>
        <v>Virtual</v>
      </c>
      <c r="G596">
        <f>'001- CPU Utilization'!G596</f>
        <v>2.0699999999999998</v>
      </c>
      <c r="H596">
        <f>'001- CPU Utilization'!H596</f>
        <v>0.56000000000000005</v>
      </c>
      <c r="I596">
        <f>'001- CPU Utilization'!I596</f>
        <v>18.8</v>
      </c>
      <c r="J596">
        <f>VLOOKUP('000 - Consolidated'!$A596,'002 - Memory Utilization'!$A$2:$I$1012,7)</f>
        <v>6.71</v>
      </c>
      <c r="K596">
        <f>VLOOKUP('000 - Consolidated'!$A596,'002 - Memory Utilization'!$A$2:$I$1012,8)</f>
        <v>6.32</v>
      </c>
      <c r="L596">
        <f>VLOOKUP('000 - Consolidated'!$A596,'002 - Memory Utilization'!$A$2:$I$1012,9)</f>
        <v>8.52</v>
      </c>
      <c r="M596" t="str">
        <f>VLOOKUP('000 - Consolidated'!$A596,'003 - Storage Utilization'!$A$2:$I$1012,2)</f>
        <v>Microsoft Windows Server 2016 Standard</v>
      </c>
      <c r="N596">
        <f>VLOOKUP('000 - Consolidated'!$A596,'003 - Storage Utilization'!$A$2:$I$1012,3)</f>
        <v>80</v>
      </c>
      <c r="O596">
        <f>VLOOKUP('000 - Consolidated'!$A596,'003 - Storage Utilization'!$A$2:$I$1012,4)</f>
        <v>59</v>
      </c>
      <c r="P596">
        <f>VLOOKUP('000 - Consolidated'!$A596,'003 - Storage Utilization'!$A$2:$I$1012,5)</f>
        <v>21</v>
      </c>
      <c r="Q596">
        <f>VLOOKUP('000 - Consolidated'!$A596,'003 - Storage Utilization'!$A$2:$I$1012,6)</f>
        <v>16</v>
      </c>
      <c r="R596">
        <f>VLOOKUP('000 - Consolidated'!$A596,'003 - Storage Utilization'!$A$2:$I$1012,7)</f>
        <v>2</v>
      </c>
      <c r="S596">
        <f>VLOOKUP('000 - Consolidated'!$A596,'003 - Storage Utilization'!$A$2:$I$1012,8)</f>
        <v>2</v>
      </c>
    </row>
    <row r="597" spans="1:19" x14ac:dyDescent="0.25">
      <c r="A597" t="str">
        <f>'001- CPU Utilization'!A597</f>
        <v>e75l0590</v>
      </c>
      <c r="B597" t="str">
        <f>'001- CPU Utilization'!B597</f>
        <v>E75L0590.lfad.lfnet.se</v>
      </c>
      <c r="C597" t="str">
        <f>'001- CPU Utilization'!C597</f>
        <v>(empty)</v>
      </c>
      <c r="D597" t="str">
        <f>'001- CPU Utilization'!D597</f>
        <v>(empty)</v>
      </c>
      <c r="E597" t="str">
        <f>'001- CPU Utilization'!E597</f>
        <v>(empty)</v>
      </c>
      <c r="F597" t="str">
        <f>'001- CPU Utilization'!F597</f>
        <v>Virtual</v>
      </c>
      <c r="G597">
        <f>'001- CPU Utilization'!G597</f>
        <v>2.0699999999999998</v>
      </c>
      <c r="H597">
        <f>'001- CPU Utilization'!H597</f>
        <v>0.56999999999999995</v>
      </c>
      <c r="I597">
        <f>'001- CPU Utilization'!I597</f>
        <v>19.420000000000002</v>
      </c>
      <c r="J597">
        <f>VLOOKUP('000 - Consolidated'!$A597,'002 - Memory Utilization'!$A$2:$I$1012,7)</f>
        <v>7.24</v>
      </c>
      <c r="K597">
        <f>VLOOKUP('000 - Consolidated'!$A597,'002 - Memory Utilization'!$A$2:$I$1012,8)</f>
        <v>6.82</v>
      </c>
      <c r="L597">
        <f>VLOOKUP('000 - Consolidated'!$A597,'002 - Memory Utilization'!$A$2:$I$1012,9)</f>
        <v>8.52</v>
      </c>
      <c r="M597" t="str">
        <f>VLOOKUP('000 - Consolidated'!$A597,'003 - Storage Utilization'!$A$2:$I$1012,2)</f>
        <v>Microsoft Windows Server 2016 Standard</v>
      </c>
      <c r="N597">
        <f>VLOOKUP('000 - Consolidated'!$A597,'003 - Storage Utilization'!$A$2:$I$1012,3)</f>
        <v>80</v>
      </c>
      <c r="O597">
        <f>VLOOKUP('000 - Consolidated'!$A597,'003 - Storage Utilization'!$A$2:$I$1012,4)</f>
        <v>59</v>
      </c>
      <c r="P597">
        <f>VLOOKUP('000 - Consolidated'!$A597,'003 - Storage Utilization'!$A$2:$I$1012,5)</f>
        <v>21</v>
      </c>
      <c r="Q597">
        <f>VLOOKUP('000 - Consolidated'!$A597,'003 - Storage Utilization'!$A$2:$I$1012,6)</f>
        <v>16</v>
      </c>
      <c r="R597">
        <f>VLOOKUP('000 - Consolidated'!$A597,'003 - Storage Utilization'!$A$2:$I$1012,7)</f>
        <v>2</v>
      </c>
      <c r="S597">
        <f>VLOOKUP('000 - Consolidated'!$A597,'003 - Storage Utilization'!$A$2:$I$1012,8)</f>
        <v>2</v>
      </c>
    </row>
    <row r="598" spans="1:19" x14ac:dyDescent="0.25">
      <c r="A598" t="str">
        <f>'001- CPU Utilization'!A598</f>
        <v>e75l0591</v>
      </c>
      <c r="B598" t="str">
        <f>'001- CPU Utilization'!B598</f>
        <v>E75L0591.lfad.lfnet.se</v>
      </c>
      <c r="C598" t="str">
        <f>'001- CPU Utilization'!C598</f>
        <v>(empty)</v>
      </c>
      <c r="D598" t="str">
        <f>'001- CPU Utilization'!D598</f>
        <v>(empty)</v>
      </c>
      <c r="E598" t="str">
        <f>'001- CPU Utilization'!E598</f>
        <v>(empty)</v>
      </c>
      <c r="F598" t="str">
        <f>'001- CPU Utilization'!F598</f>
        <v>Virtual</v>
      </c>
      <c r="G598">
        <f>'001- CPU Utilization'!G598</f>
        <v>1.88</v>
      </c>
      <c r="H598">
        <f>'001- CPU Utilization'!H598</f>
        <v>0.69</v>
      </c>
      <c r="I598">
        <f>'001- CPU Utilization'!I598</f>
        <v>23.94</v>
      </c>
      <c r="J598">
        <f>VLOOKUP('000 - Consolidated'!$A598,'002 - Memory Utilization'!$A$2:$I$1012,7)</f>
        <v>25.06</v>
      </c>
      <c r="K598">
        <f>VLOOKUP('000 - Consolidated'!$A598,'002 - Memory Utilization'!$A$2:$I$1012,8)</f>
        <v>22.03</v>
      </c>
      <c r="L598">
        <f>VLOOKUP('000 - Consolidated'!$A598,'002 - Memory Utilization'!$A$2:$I$1012,9)</f>
        <v>30.49</v>
      </c>
      <c r="M598" t="str">
        <f>VLOOKUP('000 - Consolidated'!$A598,'003 - Storage Utilization'!$A$2:$I$1012,2)</f>
        <v>Microsoft Windows Server 2016 Standard</v>
      </c>
      <c r="N598">
        <f>VLOOKUP('000 - Consolidated'!$A598,'003 - Storage Utilization'!$A$2:$I$1012,3)</f>
        <v>120</v>
      </c>
      <c r="O598">
        <f>VLOOKUP('000 - Consolidated'!$A598,'003 - Storage Utilization'!$A$2:$I$1012,4)</f>
        <v>83</v>
      </c>
      <c r="P598">
        <f>VLOOKUP('000 - Consolidated'!$A598,'003 - Storage Utilization'!$A$2:$I$1012,5)</f>
        <v>37</v>
      </c>
      <c r="Q598">
        <f>VLOOKUP('000 - Consolidated'!$A598,'003 - Storage Utilization'!$A$2:$I$1012,6)</f>
        <v>16</v>
      </c>
      <c r="R598">
        <f>VLOOKUP('000 - Consolidated'!$A598,'003 - Storage Utilization'!$A$2:$I$1012,7)</f>
        <v>2</v>
      </c>
      <c r="S598">
        <f>VLOOKUP('000 - Consolidated'!$A598,'003 - Storage Utilization'!$A$2:$I$1012,8)</f>
        <v>2</v>
      </c>
    </row>
    <row r="599" spans="1:19" x14ac:dyDescent="0.25">
      <c r="A599" t="str">
        <f>'001- CPU Utilization'!A599</f>
        <v>e75l0592</v>
      </c>
      <c r="B599" t="str">
        <f>'001- CPU Utilization'!B599</f>
        <v>E75L0592.lfad.lfnet.se</v>
      </c>
      <c r="C599" t="str">
        <f>'001- CPU Utilization'!C599</f>
        <v>(empty)</v>
      </c>
      <c r="D599" t="str">
        <f>'001- CPU Utilization'!D599</f>
        <v>(empty)</v>
      </c>
      <c r="E599" t="str">
        <f>'001- CPU Utilization'!E599</f>
        <v>(empty)</v>
      </c>
      <c r="F599" t="str">
        <f>'001- CPU Utilization'!F599</f>
        <v>Virtual</v>
      </c>
      <c r="G599">
        <f>'001- CPU Utilization'!G599</f>
        <v>0.96</v>
      </c>
      <c r="H599">
        <f>'001- CPU Utilization'!H599</f>
        <v>0.01</v>
      </c>
      <c r="I599">
        <f>'001- CPU Utilization'!I599</f>
        <v>15.7</v>
      </c>
      <c r="J599">
        <f>VLOOKUP('000 - Consolidated'!$A599,'002 - Memory Utilization'!$A$2:$I$1012,7)</f>
        <v>22.05</v>
      </c>
      <c r="K599">
        <f>VLOOKUP('000 - Consolidated'!$A599,'002 - Memory Utilization'!$A$2:$I$1012,8)</f>
        <v>19.22</v>
      </c>
      <c r="L599">
        <f>VLOOKUP('000 - Consolidated'!$A599,'002 - Memory Utilization'!$A$2:$I$1012,9)</f>
        <v>24.28</v>
      </c>
      <c r="M599" t="str">
        <f>VLOOKUP('000 - Consolidated'!$A599,'003 - Storage Utilization'!$A$2:$I$1012,2)</f>
        <v>Microsoft Windows Server 2012 R2 Standard</v>
      </c>
      <c r="N599">
        <f>VLOOKUP('000 - Consolidated'!$A599,'003 - Storage Utilization'!$A$2:$I$1012,3)</f>
        <v>60</v>
      </c>
      <c r="O599">
        <f>VLOOKUP('000 - Consolidated'!$A599,'003 - Storage Utilization'!$A$2:$I$1012,4)</f>
        <v>25</v>
      </c>
      <c r="P599">
        <f>VLOOKUP('000 - Consolidated'!$A599,'003 - Storage Utilization'!$A$2:$I$1012,5)</f>
        <v>35</v>
      </c>
      <c r="Q599">
        <f>VLOOKUP('000 - Consolidated'!$A599,'003 - Storage Utilization'!$A$2:$I$1012,6)</f>
        <v>4</v>
      </c>
      <c r="R599">
        <f>VLOOKUP('000 - Consolidated'!$A599,'003 - Storage Utilization'!$A$2:$I$1012,7)</f>
        <v>1</v>
      </c>
      <c r="S599">
        <f>VLOOKUP('000 - Consolidated'!$A599,'003 - Storage Utilization'!$A$2:$I$1012,8)</f>
        <v>1</v>
      </c>
    </row>
    <row r="600" spans="1:19" x14ac:dyDescent="0.25">
      <c r="A600" t="str">
        <f>'001- CPU Utilization'!A600</f>
        <v>e75l0593</v>
      </c>
      <c r="B600" t="str">
        <f>'001- CPU Utilization'!B600</f>
        <v>E75L0593.lfad.lfnet.se</v>
      </c>
      <c r="C600" t="str">
        <f>'001- CPU Utilization'!C600</f>
        <v>(empty)</v>
      </c>
      <c r="D600" t="str">
        <f>'001- CPU Utilization'!D600</f>
        <v>(empty)</v>
      </c>
      <c r="E600" t="str">
        <f>'001- CPU Utilization'!E600</f>
        <v>(empty)</v>
      </c>
      <c r="F600" t="str">
        <f>'001- CPU Utilization'!F600</f>
        <v>Virtual</v>
      </c>
      <c r="G600">
        <f>'001- CPU Utilization'!G600</f>
        <v>1.49</v>
      </c>
      <c r="H600">
        <f>'001- CPU Utilization'!H600</f>
        <v>0.57999999999999996</v>
      </c>
      <c r="I600">
        <f>'001- CPU Utilization'!I600</f>
        <v>66.42</v>
      </c>
      <c r="J600">
        <f>VLOOKUP('000 - Consolidated'!$A600,'002 - Memory Utilization'!$A$2:$I$1012,7)</f>
        <v>6.84</v>
      </c>
      <c r="K600">
        <f>VLOOKUP('000 - Consolidated'!$A600,'002 - Memory Utilization'!$A$2:$I$1012,8)</f>
        <v>4.6900000000000004</v>
      </c>
      <c r="L600">
        <f>VLOOKUP('000 - Consolidated'!$A600,'002 - Memory Utilization'!$A$2:$I$1012,9)</f>
        <v>8.24</v>
      </c>
      <c r="M600" t="str">
        <f>VLOOKUP('000 - Consolidated'!$A600,'003 - Storage Utilization'!$A$2:$I$1012,2)</f>
        <v>Microsoft Windows Server 2012 R2 Standard</v>
      </c>
      <c r="N600">
        <f>VLOOKUP('000 - Consolidated'!$A600,'003 - Storage Utilization'!$A$2:$I$1012,3)</f>
        <v>765</v>
      </c>
      <c r="O600">
        <f>VLOOKUP('000 - Consolidated'!$A600,'003 - Storage Utilization'!$A$2:$I$1012,4)</f>
        <v>524</v>
      </c>
      <c r="P600">
        <f>VLOOKUP('000 - Consolidated'!$A600,'003 - Storage Utilization'!$A$2:$I$1012,5)</f>
        <v>241</v>
      </c>
      <c r="Q600">
        <f>VLOOKUP('000 - Consolidated'!$A600,'003 - Storage Utilization'!$A$2:$I$1012,6)</f>
        <v>12</v>
      </c>
      <c r="R600">
        <f>VLOOKUP('000 - Consolidated'!$A600,'003 - Storage Utilization'!$A$2:$I$1012,7)</f>
        <v>3</v>
      </c>
      <c r="S600">
        <f>VLOOKUP('000 - Consolidated'!$A600,'003 - Storage Utilization'!$A$2:$I$1012,8)</f>
        <v>2</v>
      </c>
    </row>
    <row r="601" spans="1:19" x14ac:dyDescent="0.25">
      <c r="A601" t="str">
        <f>'001- CPU Utilization'!A601</f>
        <v>E75L0594</v>
      </c>
      <c r="B601" t="str">
        <f>'001- CPU Utilization'!B601</f>
        <v>E75L0594.lfad.lfnet.se</v>
      </c>
      <c r="C601" t="str">
        <f>'001- CPU Utilization'!C601</f>
        <v>(empty)</v>
      </c>
      <c r="D601" t="str">
        <f>'001- CPU Utilization'!D601</f>
        <v>(empty)</v>
      </c>
      <c r="E601" t="str">
        <f>'001- CPU Utilization'!E601</f>
        <v>(empty)</v>
      </c>
      <c r="F601" t="str">
        <f>'001- CPU Utilization'!F601</f>
        <v>Virtual</v>
      </c>
      <c r="G601">
        <f>'001- CPU Utilization'!G601</f>
        <v>3.72</v>
      </c>
      <c r="H601">
        <f>'001- CPU Utilization'!H601</f>
        <v>0.55000000000000004</v>
      </c>
      <c r="I601">
        <f>'001- CPU Utilization'!I601</f>
        <v>58.31</v>
      </c>
      <c r="J601">
        <f>VLOOKUP('000 - Consolidated'!$A601,'002 - Memory Utilization'!$A$2:$I$1012,7)</f>
        <v>20.170000000000002</v>
      </c>
      <c r="K601">
        <f>VLOOKUP('000 - Consolidated'!$A601,'002 - Memory Utilization'!$A$2:$I$1012,8)</f>
        <v>12.16</v>
      </c>
      <c r="L601">
        <f>VLOOKUP('000 - Consolidated'!$A601,'002 - Memory Utilization'!$A$2:$I$1012,9)</f>
        <v>28.56</v>
      </c>
      <c r="M601" t="str">
        <f>VLOOKUP('000 - Consolidated'!$A601,'003 - Storage Utilization'!$A$2:$I$1012,2)</f>
        <v>Microsoft Windows Server 2012 R2 Standard</v>
      </c>
      <c r="N601">
        <f>VLOOKUP('000 - Consolidated'!$A601,'003 - Storage Utilization'!$A$2:$I$1012,3)</f>
        <v>765</v>
      </c>
      <c r="O601">
        <f>VLOOKUP('000 - Consolidated'!$A601,'003 - Storage Utilization'!$A$2:$I$1012,4)</f>
        <v>524</v>
      </c>
      <c r="P601">
        <f>VLOOKUP('000 - Consolidated'!$A601,'003 - Storage Utilization'!$A$2:$I$1012,5)</f>
        <v>241</v>
      </c>
      <c r="Q601">
        <f>VLOOKUP('000 - Consolidated'!$A601,'003 - Storage Utilization'!$A$2:$I$1012,6)</f>
        <v>12</v>
      </c>
      <c r="R601">
        <f>VLOOKUP('000 - Consolidated'!$A601,'003 - Storage Utilization'!$A$2:$I$1012,7)</f>
        <v>3</v>
      </c>
      <c r="S601">
        <f>VLOOKUP('000 - Consolidated'!$A601,'003 - Storage Utilization'!$A$2:$I$1012,8)</f>
        <v>2</v>
      </c>
    </row>
    <row r="602" spans="1:19" x14ac:dyDescent="0.25">
      <c r="A602" t="str">
        <f>'001- CPU Utilization'!A602</f>
        <v>E75L0595</v>
      </c>
      <c r="B602" t="str">
        <f>'001- CPU Utilization'!B602</f>
        <v>E75L0595.lfad.lfnet.se</v>
      </c>
      <c r="C602" t="str">
        <f>'001- CPU Utilization'!C602</f>
        <v>(empty)</v>
      </c>
      <c r="D602" t="str">
        <f>'001- CPU Utilization'!D602</f>
        <v>(empty)</v>
      </c>
      <c r="E602" t="str">
        <f>'001- CPU Utilization'!E602</f>
        <v>(empty)</v>
      </c>
      <c r="F602" t="str">
        <f>'001- CPU Utilization'!F602</f>
        <v>Virtual</v>
      </c>
      <c r="G602">
        <f>'001- CPU Utilization'!G602</f>
        <v>2.1800000000000002</v>
      </c>
      <c r="H602">
        <f>'001- CPU Utilization'!H602</f>
        <v>0.22</v>
      </c>
      <c r="I602">
        <f>'001- CPU Utilization'!I602</f>
        <v>26.91</v>
      </c>
      <c r="J602">
        <f>VLOOKUP('000 - Consolidated'!$A602,'002 - Memory Utilization'!$A$2:$I$1012,7)</f>
        <v>38.450000000000003</v>
      </c>
      <c r="K602">
        <f>VLOOKUP('000 - Consolidated'!$A602,'002 - Memory Utilization'!$A$2:$I$1012,8)</f>
        <v>9.0500000000000007</v>
      </c>
      <c r="L602">
        <f>VLOOKUP('000 - Consolidated'!$A602,'002 - Memory Utilization'!$A$2:$I$1012,9)</f>
        <v>61.72</v>
      </c>
      <c r="M602" t="str">
        <f>VLOOKUP('000 - Consolidated'!$A602,'003 - Storage Utilization'!$A$2:$I$1012,2)</f>
        <v>Microsoft Windows Server 2012 R2 Standard</v>
      </c>
      <c r="N602">
        <f>VLOOKUP('000 - Consolidated'!$A602,'003 - Storage Utilization'!$A$2:$I$1012,3)</f>
        <v>765</v>
      </c>
      <c r="O602">
        <f>VLOOKUP('000 - Consolidated'!$A602,'003 - Storage Utilization'!$A$2:$I$1012,4)</f>
        <v>524</v>
      </c>
      <c r="P602">
        <f>VLOOKUP('000 - Consolidated'!$A602,'003 - Storage Utilization'!$A$2:$I$1012,5)</f>
        <v>241</v>
      </c>
      <c r="Q602">
        <f>VLOOKUP('000 - Consolidated'!$A602,'003 - Storage Utilization'!$A$2:$I$1012,6)</f>
        <v>12</v>
      </c>
      <c r="R602">
        <f>VLOOKUP('000 - Consolidated'!$A602,'003 - Storage Utilization'!$A$2:$I$1012,7)</f>
        <v>3</v>
      </c>
      <c r="S602">
        <f>VLOOKUP('000 - Consolidated'!$A602,'003 - Storage Utilization'!$A$2:$I$1012,8)</f>
        <v>2</v>
      </c>
    </row>
    <row r="603" spans="1:19" x14ac:dyDescent="0.25">
      <c r="A603" t="str">
        <f>'001- CPU Utilization'!A603</f>
        <v>e75l0596</v>
      </c>
      <c r="B603" t="str">
        <f>'001- CPU Utilization'!B603</f>
        <v>E75L0596.lfad.lfnet.se</v>
      </c>
      <c r="C603" t="str">
        <f>'001- CPU Utilization'!C603</f>
        <v>(empty)</v>
      </c>
      <c r="D603" t="str">
        <f>'001- CPU Utilization'!D603</f>
        <v>(empty)</v>
      </c>
      <c r="E603" t="str">
        <f>'001- CPU Utilization'!E603</f>
        <v>(empty)</v>
      </c>
      <c r="F603" t="str">
        <f>'001- CPU Utilization'!F603</f>
        <v>Virtual</v>
      </c>
      <c r="G603">
        <f>'001- CPU Utilization'!G603</f>
        <v>3.75</v>
      </c>
      <c r="H603">
        <f>'001- CPU Utilization'!H603</f>
        <v>1.46</v>
      </c>
      <c r="I603">
        <f>'001- CPU Utilization'!I603</f>
        <v>53.03</v>
      </c>
      <c r="J603">
        <f>VLOOKUP('000 - Consolidated'!$A603,'002 - Memory Utilization'!$A$2:$I$1012,7)</f>
        <v>7.75</v>
      </c>
      <c r="K603">
        <f>VLOOKUP('000 - Consolidated'!$A603,'002 - Memory Utilization'!$A$2:$I$1012,8)</f>
        <v>6.16</v>
      </c>
      <c r="L603">
        <f>VLOOKUP('000 - Consolidated'!$A603,'002 - Memory Utilization'!$A$2:$I$1012,9)</f>
        <v>10.07</v>
      </c>
      <c r="M603" t="str">
        <f>VLOOKUP('000 - Consolidated'!$A603,'003 - Storage Utilization'!$A$2:$I$1012,2)</f>
        <v>Microsoft Windows Server 2016 Standard</v>
      </c>
      <c r="N603">
        <f>VLOOKUP('000 - Consolidated'!$A603,'003 - Storage Utilization'!$A$2:$I$1012,3)</f>
        <v>260</v>
      </c>
      <c r="O603">
        <f>VLOOKUP('000 - Consolidated'!$A603,'003 - Storage Utilization'!$A$2:$I$1012,4)</f>
        <v>238</v>
      </c>
      <c r="P603">
        <f>VLOOKUP('000 - Consolidated'!$A603,'003 - Storage Utilization'!$A$2:$I$1012,5)</f>
        <v>22</v>
      </c>
      <c r="Q603">
        <f>VLOOKUP('000 - Consolidated'!$A603,'003 - Storage Utilization'!$A$2:$I$1012,6)</f>
        <v>16</v>
      </c>
      <c r="R603">
        <f>VLOOKUP('000 - Consolidated'!$A603,'003 - Storage Utilization'!$A$2:$I$1012,7)</f>
        <v>2</v>
      </c>
      <c r="S603">
        <f>VLOOKUP('000 - Consolidated'!$A603,'003 - Storage Utilization'!$A$2:$I$1012,8)</f>
        <v>2</v>
      </c>
    </row>
    <row r="604" spans="1:19" x14ac:dyDescent="0.25">
      <c r="A604" t="str">
        <f>'001- CPU Utilization'!A604</f>
        <v>E75L0597</v>
      </c>
      <c r="B604" t="str">
        <f>'001- CPU Utilization'!B604</f>
        <v>E75L0597.lfad.lfnet.se</v>
      </c>
      <c r="C604" t="str">
        <f>'001- CPU Utilization'!C604</f>
        <v>(empty)</v>
      </c>
      <c r="D604" t="str">
        <f>'001- CPU Utilization'!D604</f>
        <v>(empty)</v>
      </c>
      <c r="E604" t="str">
        <f>'001- CPU Utilization'!E604</f>
        <v>(empty)</v>
      </c>
      <c r="F604" t="str">
        <f>'001- CPU Utilization'!F604</f>
        <v>Virtual</v>
      </c>
      <c r="G604">
        <f>'001- CPU Utilization'!G604</f>
        <v>1.67</v>
      </c>
      <c r="H604">
        <f>'001- CPU Utilization'!H604</f>
        <v>0.73</v>
      </c>
      <c r="I604">
        <f>'001- CPU Utilization'!I604</f>
        <v>60.59</v>
      </c>
      <c r="J604">
        <f>VLOOKUP('000 - Consolidated'!$A604,'002 - Memory Utilization'!$A$2:$I$1012,7)</f>
        <v>25.12</v>
      </c>
      <c r="K604">
        <f>VLOOKUP('000 - Consolidated'!$A604,'002 - Memory Utilization'!$A$2:$I$1012,8)</f>
        <v>14.49</v>
      </c>
      <c r="L604">
        <f>VLOOKUP('000 - Consolidated'!$A604,'002 - Memory Utilization'!$A$2:$I$1012,9)</f>
        <v>31.49</v>
      </c>
      <c r="M604" t="str">
        <f>VLOOKUP('000 - Consolidated'!$A604,'003 - Storage Utilization'!$A$2:$I$1012,2)</f>
        <v>Microsoft Windows Server 2016 Standard</v>
      </c>
      <c r="N604">
        <f>VLOOKUP('000 - Consolidated'!$A604,'003 - Storage Utilization'!$A$2:$I$1012,3)</f>
        <v>260</v>
      </c>
      <c r="O604">
        <f>VLOOKUP('000 - Consolidated'!$A604,'003 - Storage Utilization'!$A$2:$I$1012,4)</f>
        <v>238</v>
      </c>
      <c r="P604">
        <f>VLOOKUP('000 - Consolidated'!$A604,'003 - Storage Utilization'!$A$2:$I$1012,5)</f>
        <v>22</v>
      </c>
      <c r="Q604">
        <f>VLOOKUP('000 - Consolidated'!$A604,'003 - Storage Utilization'!$A$2:$I$1012,6)</f>
        <v>16</v>
      </c>
      <c r="R604">
        <f>VLOOKUP('000 - Consolidated'!$A604,'003 - Storage Utilization'!$A$2:$I$1012,7)</f>
        <v>2</v>
      </c>
      <c r="S604">
        <f>VLOOKUP('000 - Consolidated'!$A604,'003 - Storage Utilization'!$A$2:$I$1012,8)</f>
        <v>2</v>
      </c>
    </row>
    <row r="605" spans="1:19" x14ac:dyDescent="0.25">
      <c r="A605" t="str">
        <f>'001- CPU Utilization'!A605</f>
        <v>E75L0598</v>
      </c>
      <c r="B605" t="str">
        <f>'001- CPU Utilization'!B605</f>
        <v>E75L0598.lfad.lfnet.se</v>
      </c>
      <c r="C605" t="str">
        <f>'001- CPU Utilization'!C605</f>
        <v>(empty)</v>
      </c>
      <c r="D605" t="str">
        <f>'001- CPU Utilization'!D605</f>
        <v>(empty)</v>
      </c>
      <c r="E605" t="str">
        <f>'001- CPU Utilization'!E605</f>
        <v>(empty)</v>
      </c>
      <c r="F605" t="str">
        <f>'001- CPU Utilization'!F605</f>
        <v>Virtual</v>
      </c>
      <c r="G605">
        <f>'001- CPU Utilization'!G605</f>
        <v>6.33</v>
      </c>
      <c r="H605">
        <f>'001- CPU Utilization'!H605</f>
        <v>1.48</v>
      </c>
      <c r="I605">
        <f>'001- CPU Utilization'!I605</f>
        <v>46.59</v>
      </c>
      <c r="J605">
        <f>VLOOKUP('000 - Consolidated'!$A605,'002 - Memory Utilization'!$A$2:$I$1012,7)</f>
        <v>74.7</v>
      </c>
      <c r="K605">
        <f>VLOOKUP('000 - Consolidated'!$A605,'002 - Memory Utilization'!$A$2:$I$1012,8)</f>
        <v>16.91</v>
      </c>
      <c r="L605">
        <f>VLOOKUP('000 - Consolidated'!$A605,'002 - Memory Utilization'!$A$2:$I$1012,9)</f>
        <v>77.31</v>
      </c>
      <c r="M605" t="str">
        <f>VLOOKUP('000 - Consolidated'!$A605,'003 - Storage Utilization'!$A$2:$I$1012,2)</f>
        <v>Microsoft Windows Server 2016 Standard</v>
      </c>
      <c r="N605">
        <f>VLOOKUP('000 - Consolidated'!$A605,'003 - Storage Utilization'!$A$2:$I$1012,3)</f>
        <v>260</v>
      </c>
      <c r="O605">
        <f>VLOOKUP('000 - Consolidated'!$A605,'003 - Storage Utilization'!$A$2:$I$1012,4)</f>
        <v>238</v>
      </c>
      <c r="P605">
        <f>VLOOKUP('000 - Consolidated'!$A605,'003 - Storage Utilization'!$A$2:$I$1012,5)</f>
        <v>22</v>
      </c>
      <c r="Q605">
        <f>VLOOKUP('000 - Consolidated'!$A605,'003 - Storage Utilization'!$A$2:$I$1012,6)</f>
        <v>16</v>
      </c>
      <c r="R605">
        <f>VLOOKUP('000 - Consolidated'!$A605,'003 - Storage Utilization'!$A$2:$I$1012,7)</f>
        <v>2</v>
      </c>
      <c r="S605">
        <f>VLOOKUP('000 - Consolidated'!$A605,'003 - Storage Utilization'!$A$2:$I$1012,8)</f>
        <v>2</v>
      </c>
    </row>
    <row r="606" spans="1:19" x14ac:dyDescent="0.25">
      <c r="A606" t="str">
        <f>'001- CPU Utilization'!A606</f>
        <v>e75l0599</v>
      </c>
      <c r="B606" t="str">
        <f>'001- CPU Utilization'!B606</f>
        <v>E75L0599.lfad.lfnet.se</v>
      </c>
      <c r="C606" t="str">
        <f>'001- CPU Utilization'!C606</f>
        <v>(empty)</v>
      </c>
      <c r="D606" t="str">
        <f>'001- CPU Utilization'!D606</f>
        <v>(empty)</v>
      </c>
      <c r="E606" t="str">
        <f>'001- CPU Utilization'!E606</f>
        <v>(empty)</v>
      </c>
      <c r="F606" t="str">
        <f>'001- CPU Utilization'!F606</f>
        <v>Virtual</v>
      </c>
      <c r="G606">
        <f>'001- CPU Utilization'!G606</f>
        <v>2.0099999999999998</v>
      </c>
      <c r="H606">
        <f>'001- CPU Utilization'!H606</f>
        <v>0.76</v>
      </c>
      <c r="I606">
        <f>'001- CPU Utilization'!I606</f>
        <v>40.19</v>
      </c>
      <c r="J606">
        <f>VLOOKUP('000 - Consolidated'!$A606,'002 - Memory Utilization'!$A$2:$I$1012,7)</f>
        <v>10.87</v>
      </c>
      <c r="K606">
        <f>VLOOKUP('000 - Consolidated'!$A606,'002 - Memory Utilization'!$A$2:$I$1012,8)</f>
        <v>6.16</v>
      </c>
      <c r="L606">
        <f>VLOOKUP('000 - Consolidated'!$A606,'002 - Memory Utilization'!$A$2:$I$1012,9)</f>
        <v>13.89</v>
      </c>
      <c r="M606" t="str">
        <f>VLOOKUP('000 - Consolidated'!$A606,'003 - Storage Utilization'!$A$2:$I$1012,2)</f>
        <v>Microsoft Windows Server 2016 Standard</v>
      </c>
      <c r="N606">
        <f>VLOOKUP('000 - Consolidated'!$A606,'003 - Storage Utilization'!$A$2:$I$1012,3)</f>
        <v>260</v>
      </c>
      <c r="O606">
        <f>VLOOKUP('000 - Consolidated'!$A606,'003 - Storage Utilization'!$A$2:$I$1012,4)</f>
        <v>238</v>
      </c>
      <c r="P606">
        <f>VLOOKUP('000 - Consolidated'!$A606,'003 - Storage Utilization'!$A$2:$I$1012,5)</f>
        <v>22</v>
      </c>
      <c r="Q606">
        <f>VLOOKUP('000 - Consolidated'!$A606,'003 - Storage Utilization'!$A$2:$I$1012,6)</f>
        <v>16</v>
      </c>
      <c r="R606">
        <f>VLOOKUP('000 - Consolidated'!$A606,'003 - Storage Utilization'!$A$2:$I$1012,7)</f>
        <v>2</v>
      </c>
      <c r="S606">
        <f>VLOOKUP('000 - Consolidated'!$A606,'003 - Storage Utilization'!$A$2:$I$1012,8)</f>
        <v>2</v>
      </c>
    </row>
    <row r="607" spans="1:19" x14ac:dyDescent="0.25">
      <c r="A607" t="str">
        <f>'001- CPU Utilization'!A607</f>
        <v>e75l0601</v>
      </c>
      <c r="B607" t="str">
        <f>'001- CPU Utilization'!B607</f>
        <v>E75L0601.lfad.lfnet.se</v>
      </c>
      <c r="C607" t="str">
        <f>'001- CPU Utilization'!C607</f>
        <v>(empty)</v>
      </c>
      <c r="D607" t="str">
        <f>'001- CPU Utilization'!D607</f>
        <v>(empty)</v>
      </c>
      <c r="E607" t="str">
        <f>'001- CPU Utilization'!E607</f>
        <v>(empty)</v>
      </c>
      <c r="F607" t="str">
        <f>'001- CPU Utilization'!F607</f>
        <v>Physical</v>
      </c>
      <c r="G607">
        <f>'001- CPU Utilization'!G607</f>
        <v>0.35</v>
      </c>
      <c r="H607">
        <f>'001- CPU Utilization'!H607</f>
        <v>0</v>
      </c>
      <c r="I607">
        <f>'001- CPU Utilization'!I607</f>
        <v>20.75</v>
      </c>
      <c r="J607">
        <f>VLOOKUP('000 - Consolidated'!$A607,'002 - Memory Utilization'!$A$2:$I$1012,7)</f>
        <v>16.55</v>
      </c>
      <c r="K607">
        <f>VLOOKUP('000 - Consolidated'!$A607,'002 - Memory Utilization'!$A$2:$I$1012,8)</f>
        <v>2.04</v>
      </c>
      <c r="L607">
        <f>VLOOKUP('000 - Consolidated'!$A607,'002 - Memory Utilization'!$A$2:$I$1012,9)</f>
        <v>32.200000000000003</v>
      </c>
      <c r="M607" t="str">
        <f>VLOOKUP('000 - Consolidated'!$A607,'003 - Storage Utilization'!$A$2:$I$1012,2)</f>
        <v xml:space="preserve">Microsoft Windows Server 2008 R2 Standard </v>
      </c>
      <c r="N607">
        <f>VLOOKUP('000 - Consolidated'!$A607,'003 - Storage Utilization'!$A$2:$I$1012,3)</f>
        <v>150</v>
      </c>
      <c r="O607">
        <f>VLOOKUP('000 - Consolidated'!$A607,'003 - Storage Utilization'!$A$2:$I$1012,4)</f>
        <v>105</v>
      </c>
      <c r="P607">
        <f>VLOOKUP('000 - Consolidated'!$A607,'003 - Storage Utilization'!$A$2:$I$1012,5)</f>
        <v>45</v>
      </c>
      <c r="Q607">
        <f>VLOOKUP('000 - Consolidated'!$A607,'003 - Storage Utilization'!$A$2:$I$1012,6)</f>
        <v>16</v>
      </c>
      <c r="R607">
        <f>VLOOKUP('000 - Consolidated'!$A607,'003 - Storage Utilization'!$A$2:$I$1012,7)</f>
        <v>2</v>
      </c>
      <c r="S607">
        <f>VLOOKUP('000 - Consolidated'!$A607,'003 - Storage Utilization'!$A$2:$I$1012,8)</f>
        <v>8</v>
      </c>
    </row>
    <row r="608" spans="1:19" x14ac:dyDescent="0.25">
      <c r="A608" t="str">
        <f>'001- CPU Utilization'!A608</f>
        <v>E75L0602</v>
      </c>
      <c r="B608" t="str">
        <f>'001- CPU Utilization'!B608</f>
        <v>E75L0602.lfad.lfnet.se</v>
      </c>
      <c r="C608" t="str">
        <f>'001- CPU Utilization'!C608</f>
        <v>Ett SAK</v>
      </c>
      <c r="D608" t="str">
        <f>'001- CPU Utilization'!D608</f>
        <v>AT</v>
      </c>
      <c r="E608" t="str">
        <f>'001- CPU Utilization'!E608</f>
        <v>Ett SAK</v>
      </c>
      <c r="F608" t="str">
        <f>'001- CPU Utilization'!F608</f>
        <v>Physical</v>
      </c>
      <c r="G608">
        <f>'001- CPU Utilization'!G608</f>
        <v>0.73</v>
      </c>
      <c r="H608">
        <f>'001- CPU Utilization'!H608</f>
        <v>0</v>
      </c>
      <c r="I608">
        <f>'001- CPU Utilization'!I608</f>
        <v>8.06</v>
      </c>
      <c r="J608">
        <f>VLOOKUP('000 - Consolidated'!$A608,'002 - Memory Utilization'!$A$2:$I$1012,7)</f>
        <v>8.23</v>
      </c>
      <c r="K608">
        <f>VLOOKUP('000 - Consolidated'!$A608,'002 - Memory Utilization'!$A$2:$I$1012,8)</f>
        <v>2.4300000000000002</v>
      </c>
      <c r="L608">
        <f>VLOOKUP('000 - Consolidated'!$A608,'002 - Memory Utilization'!$A$2:$I$1012,9)</f>
        <v>29.67</v>
      </c>
      <c r="M608" t="str">
        <f>VLOOKUP('000 - Consolidated'!$A608,'003 - Storage Utilization'!$A$2:$I$1012,2)</f>
        <v xml:space="preserve">Microsoft Windows Server 2008 R2 Standard </v>
      </c>
      <c r="N608">
        <f>VLOOKUP('000 - Consolidated'!$A608,'003 - Storage Utilization'!$A$2:$I$1012,3)</f>
        <v>150</v>
      </c>
      <c r="O608">
        <f>VLOOKUP('000 - Consolidated'!$A608,'003 - Storage Utilization'!$A$2:$I$1012,4)</f>
        <v>105</v>
      </c>
      <c r="P608">
        <f>VLOOKUP('000 - Consolidated'!$A608,'003 - Storage Utilization'!$A$2:$I$1012,5)</f>
        <v>45</v>
      </c>
      <c r="Q608">
        <f>VLOOKUP('000 - Consolidated'!$A608,'003 - Storage Utilization'!$A$2:$I$1012,6)</f>
        <v>16</v>
      </c>
      <c r="R608">
        <f>VLOOKUP('000 - Consolidated'!$A608,'003 - Storage Utilization'!$A$2:$I$1012,7)</f>
        <v>2</v>
      </c>
      <c r="S608">
        <f>VLOOKUP('000 - Consolidated'!$A608,'003 - Storage Utilization'!$A$2:$I$1012,8)</f>
        <v>8</v>
      </c>
    </row>
    <row r="609" spans="1:19" x14ac:dyDescent="0.25">
      <c r="A609" t="str">
        <f>'001- CPU Utilization'!A609</f>
        <v>E75L0604</v>
      </c>
      <c r="B609" t="str">
        <f>'001- CPU Utilization'!B609</f>
        <v>E75L0604.lfad.lfnet.se</v>
      </c>
      <c r="C609" t="str">
        <f>'001- CPU Utilization'!C609</f>
        <v>(empty)</v>
      </c>
      <c r="D609" t="str">
        <f>'001- CPU Utilization'!D609</f>
        <v>(empty)</v>
      </c>
      <c r="E609" t="str">
        <f>'001- CPU Utilization'!E609</f>
        <v>(empty)</v>
      </c>
      <c r="F609" t="str">
        <f>'001- CPU Utilization'!F609</f>
        <v>Virtual</v>
      </c>
      <c r="G609">
        <f>'001- CPU Utilization'!G609</f>
        <v>3.33</v>
      </c>
      <c r="H609">
        <f>'001- CPU Utilization'!H609</f>
        <v>1.4</v>
      </c>
      <c r="I609">
        <f>'001- CPU Utilization'!I609</f>
        <v>49.87</v>
      </c>
      <c r="J609">
        <f>VLOOKUP('000 - Consolidated'!$A609,'002 - Memory Utilization'!$A$2:$I$1012,7)</f>
        <v>25.27</v>
      </c>
      <c r="K609">
        <f>VLOOKUP('000 - Consolidated'!$A609,'002 - Memory Utilization'!$A$2:$I$1012,8)</f>
        <v>22.54</v>
      </c>
      <c r="L609">
        <f>VLOOKUP('000 - Consolidated'!$A609,'002 - Memory Utilization'!$A$2:$I$1012,9)</f>
        <v>30.16</v>
      </c>
      <c r="M609" t="str">
        <f>VLOOKUP('000 - Consolidated'!$A609,'003 - Storage Utilization'!$A$2:$I$1012,2)</f>
        <v xml:space="preserve">Microsoft Windows Server 2008 R2 Standard </v>
      </c>
      <c r="N609">
        <f>VLOOKUP('000 - Consolidated'!$A609,'003 - Storage Utilization'!$A$2:$I$1012,3)</f>
        <v>150</v>
      </c>
      <c r="O609">
        <f>VLOOKUP('000 - Consolidated'!$A609,'003 - Storage Utilization'!$A$2:$I$1012,4)</f>
        <v>105</v>
      </c>
      <c r="P609">
        <f>VLOOKUP('000 - Consolidated'!$A609,'003 - Storage Utilization'!$A$2:$I$1012,5)</f>
        <v>45</v>
      </c>
      <c r="Q609">
        <f>VLOOKUP('000 - Consolidated'!$A609,'003 - Storage Utilization'!$A$2:$I$1012,6)</f>
        <v>16</v>
      </c>
      <c r="R609">
        <f>VLOOKUP('000 - Consolidated'!$A609,'003 - Storage Utilization'!$A$2:$I$1012,7)</f>
        <v>2</v>
      </c>
      <c r="S609">
        <f>VLOOKUP('000 - Consolidated'!$A609,'003 - Storage Utilization'!$A$2:$I$1012,8)</f>
        <v>8</v>
      </c>
    </row>
    <row r="610" spans="1:19" x14ac:dyDescent="0.25">
      <c r="A610" t="str">
        <f>'001- CPU Utilization'!A610</f>
        <v>E75L0605</v>
      </c>
      <c r="B610" t="str">
        <f>'001- CPU Utilization'!B610</f>
        <v>E75L0605.lfad.lfnet.se</v>
      </c>
      <c r="C610" t="str">
        <f>'001- CPU Utilization'!C610</f>
        <v>(empty)</v>
      </c>
      <c r="D610" t="str">
        <f>'001- CPU Utilization'!D610</f>
        <v>(empty)</v>
      </c>
      <c r="E610" t="str">
        <f>'001- CPU Utilization'!E610</f>
        <v>(empty)</v>
      </c>
      <c r="F610" t="str">
        <f>'001- CPU Utilization'!F610</f>
        <v>Virtual</v>
      </c>
      <c r="G610">
        <f>'001- CPU Utilization'!G610</f>
        <v>2.46</v>
      </c>
      <c r="H610">
        <f>'001- CPU Utilization'!H610</f>
        <v>1.17</v>
      </c>
      <c r="I610">
        <f>'001- CPU Utilization'!I610</f>
        <v>32.200000000000003</v>
      </c>
      <c r="J610">
        <f>VLOOKUP('000 - Consolidated'!$A610,'002 - Memory Utilization'!$A$2:$I$1012,7)</f>
        <v>8.6300000000000008</v>
      </c>
      <c r="K610">
        <f>VLOOKUP('000 - Consolidated'!$A610,'002 - Memory Utilization'!$A$2:$I$1012,8)</f>
        <v>8.18</v>
      </c>
      <c r="L610">
        <f>VLOOKUP('000 - Consolidated'!$A610,'002 - Memory Utilization'!$A$2:$I$1012,9)</f>
        <v>10.19</v>
      </c>
      <c r="M610" t="str">
        <f>VLOOKUP('000 - Consolidated'!$A610,'003 - Storage Utilization'!$A$2:$I$1012,2)</f>
        <v xml:space="preserve">Microsoft Windows Server 2008 R2 Standard </v>
      </c>
      <c r="N610">
        <f>VLOOKUP('000 - Consolidated'!$A610,'003 - Storage Utilization'!$A$2:$I$1012,3)</f>
        <v>150</v>
      </c>
      <c r="O610">
        <f>VLOOKUP('000 - Consolidated'!$A610,'003 - Storage Utilization'!$A$2:$I$1012,4)</f>
        <v>105</v>
      </c>
      <c r="P610">
        <f>VLOOKUP('000 - Consolidated'!$A610,'003 - Storage Utilization'!$A$2:$I$1012,5)</f>
        <v>45</v>
      </c>
      <c r="Q610">
        <f>VLOOKUP('000 - Consolidated'!$A610,'003 - Storage Utilization'!$A$2:$I$1012,6)</f>
        <v>16</v>
      </c>
      <c r="R610">
        <f>VLOOKUP('000 - Consolidated'!$A610,'003 - Storage Utilization'!$A$2:$I$1012,7)</f>
        <v>2</v>
      </c>
      <c r="S610">
        <f>VLOOKUP('000 - Consolidated'!$A610,'003 - Storage Utilization'!$A$2:$I$1012,8)</f>
        <v>8</v>
      </c>
    </row>
    <row r="611" spans="1:19" x14ac:dyDescent="0.25">
      <c r="A611" t="str">
        <f>'001- CPU Utilization'!A611</f>
        <v>e75l0606</v>
      </c>
      <c r="B611" t="str">
        <f>'001- CPU Utilization'!B611</f>
        <v>E75L0606.lfad.lfnet.se</v>
      </c>
      <c r="C611" t="str">
        <f>'001- CPU Utilization'!C611</f>
        <v>(empty)</v>
      </c>
      <c r="D611" t="str">
        <f>'001- CPU Utilization'!D611</f>
        <v>(empty)</v>
      </c>
      <c r="E611" t="str">
        <f>'001- CPU Utilization'!E611</f>
        <v>(empty)</v>
      </c>
      <c r="F611" t="str">
        <f>'001- CPU Utilization'!F611</f>
        <v>Virtual</v>
      </c>
      <c r="G611">
        <f>'001- CPU Utilization'!G611</f>
        <v>1.1599999999999999</v>
      </c>
      <c r="H611">
        <f>'001- CPU Utilization'!H611</f>
        <v>0.55000000000000004</v>
      </c>
      <c r="I611">
        <f>'001- CPU Utilization'!I611</f>
        <v>13.49</v>
      </c>
      <c r="J611">
        <f>VLOOKUP('000 - Consolidated'!$A611,'002 - Memory Utilization'!$A$2:$I$1012,7)</f>
        <v>7.08</v>
      </c>
      <c r="K611">
        <f>VLOOKUP('000 - Consolidated'!$A611,'002 - Memory Utilization'!$A$2:$I$1012,8)</f>
        <v>5.89</v>
      </c>
      <c r="L611">
        <f>VLOOKUP('000 - Consolidated'!$A611,'002 - Memory Utilization'!$A$2:$I$1012,9)</f>
        <v>9.84</v>
      </c>
      <c r="M611" t="str">
        <f>VLOOKUP('000 - Consolidated'!$A611,'003 - Storage Utilization'!$A$2:$I$1012,2)</f>
        <v xml:space="preserve">Microsoft Windows Server 2008 R2 Standard </v>
      </c>
      <c r="N611">
        <f>VLOOKUP('000 - Consolidated'!$A611,'003 - Storage Utilization'!$A$2:$I$1012,3)</f>
        <v>150</v>
      </c>
      <c r="O611">
        <f>VLOOKUP('000 - Consolidated'!$A611,'003 - Storage Utilization'!$A$2:$I$1012,4)</f>
        <v>105</v>
      </c>
      <c r="P611">
        <f>VLOOKUP('000 - Consolidated'!$A611,'003 - Storage Utilization'!$A$2:$I$1012,5)</f>
        <v>45</v>
      </c>
      <c r="Q611">
        <f>VLOOKUP('000 - Consolidated'!$A611,'003 - Storage Utilization'!$A$2:$I$1012,6)</f>
        <v>16</v>
      </c>
      <c r="R611">
        <f>VLOOKUP('000 - Consolidated'!$A611,'003 - Storage Utilization'!$A$2:$I$1012,7)</f>
        <v>2</v>
      </c>
      <c r="S611">
        <f>VLOOKUP('000 - Consolidated'!$A611,'003 - Storage Utilization'!$A$2:$I$1012,8)</f>
        <v>8</v>
      </c>
    </row>
    <row r="612" spans="1:19" x14ac:dyDescent="0.25">
      <c r="A612" t="str">
        <f>'001- CPU Utilization'!A612</f>
        <v>E75L0607</v>
      </c>
      <c r="B612" t="str">
        <f>'001- CPU Utilization'!B612</f>
        <v>E75L0607.lfad.lfnet.se</v>
      </c>
      <c r="C612" t="str">
        <f>'001- CPU Utilization'!C612</f>
        <v>(empty)</v>
      </c>
      <c r="D612" t="str">
        <f>'001- CPU Utilization'!D612</f>
        <v>(empty)</v>
      </c>
      <c r="E612" t="str">
        <f>'001- CPU Utilization'!E612</f>
        <v>(empty)</v>
      </c>
      <c r="F612" t="str">
        <f>'001- CPU Utilization'!F612</f>
        <v>Virtual</v>
      </c>
      <c r="G612">
        <f>'001- CPU Utilization'!G612</f>
        <v>1.26</v>
      </c>
      <c r="H612">
        <f>'001- CPU Utilization'!H612</f>
        <v>0.48</v>
      </c>
      <c r="I612">
        <f>'001- CPU Utilization'!I612</f>
        <v>39.67</v>
      </c>
      <c r="J612">
        <f>VLOOKUP('000 - Consolidated'!$A612,'002 - Memory Utilization'!$A$2:$I$1012,7)</f>
        <v>7.1</v>
      </c>
      <c r="K612">
        <f>VLOOKUP('000 - Consolidated'!$A612,'002 - Memory Utilization'!$A$2:$I$1012,8)</f>
        <v>5.37</v>
      </c>
      <c r="L612">
        <f>VLOOKUP('000 - Consolidated'!$A612,'002 - Memory Utilization'!$A$2:$I$1012,9)</f>
        <v>19.559999999999999</v>
      </c>
      <c r="M612" t="str">
        <f>VLOOKUP('000 - Consolidated'!$A612,'003 - Storage Utilization'!$A$2:$I$1012,2)</f>
        <v xml:space="preserve">Microsoft Windows Server 2008 R2 Standard </v>
      </c>
      <c r="N612">
        <f>VLOOKUP('000 - Consolidated'!$A612,'003 - Storage Utilization'!$A$2:$I$1012,3)</f>
        <v>150</v>
      </c>
      <c r="O612">
        <f>VLOOKUP('000 - Consolidated'!$A612,'003 - Storage Utilization'!$A$2:$I$1012,4)</f>
        <v>105</v>
      </c>
      <c r="P612">
        <f>VLOOKUP('000 - Consolidated'!$A612,'003 - Storage Utilization'!$A$2:$I$1012,5)</f>
        <v>45</v>
      </c>
      <c r="Q612">
        <f>VLOOKUP('000 - Consolidated'!$A612,'003 - Storage Utilization'!$A$2:$I$1012,6)</f>
        <v>16</v>
      </c>
      <c r="R612">
        <f>VLOOKUP('000 - Consolidated'!$A612,'003 - Storage Utilization'!$A$2:$I$1012,7)</f>
        <v>2</v>
      </c>
      <c r="S612">
        <f>VLOOKUP('000 - Consolidated'!$A612,'003 - Storage Utilization'!$A$2:$I$1012,8)</f>
        <v>8</v>
      </c>
    </row>
    <row r="613" spans="1:19" x14ac:dyDescent="0.25">
      <c r="A613" t="str">
        <f>'001- CPU Utilization'!A613</f>
        <v>E75L0608</v>
      </c>
      <c r="B613" t="str">
        <f>'001- CPU Utilization'!B613</f>
        <v>E75L0608.lfad.lfnet.se</v>
      </c>
      <c r="C613" t="str">
        <f>'001- CPU Utilization'!C613</f>
        <v>(empty)</v>
      </c>
      <c r="D613" t="str">
        <f>'001- CPU Utilization'!D613</f>
        <v>(empty)</v>
      </c>
      <c r="E613" t="str">
        <f>'001- CPU Utilization'!E613</f>
        <v>(empty)</v>
      </c>
      <c r="F613" t="str">
        <f>'001- CPU Utilization'!F613</f>
        <v>Virtual</v>
      </c>
      <c r="G613">
        <f>'001- CPU Utilization'!G613</f>
        <v>2.39</v>
      </c>
      <c r="H613">
        <f>'001- CPU Utilization'!H613</f>
        <v>0.49</v>
      </c>
      <c r="I613">
        <f>'001- CPU Utilization'!I613</f>
        <v>90.87</v>
      </c>
      <c r="J613">
        <f>VLOOKUP('000 - Consolidated'!$A613,'002 - Memory Utilization'!$A$2:$I$1012,7)</f>
        <v>55.24</v>
      </c>
      <c r="K613">
        <f>VLOOKUP('000 - Consolidated'!$A613,'002 - Memory Utilization'!$A$2:$I$1012,8)</f>
        <v>4.25</v>
      </c>
      <c r="L613">
        <f>VLOOKUP('000 - Consolidated'!$A613,'002 - Memory Utilization'!$A$2:$I$1012,9)</f>
        <v>77.27</v>
      </c>
      <c r="M613" t="str">
        <f>VLOOKUP('000 - Consolidated'!$A613,'003 - Storage Utilization'!$A$2:$I$1012,2)</f>
        <v xml:space="preserve">Microsoft Windows Server 2008 R2 Standard </v>
      </c>
      <c r="N613">
        <f>VLOOKUP('000 - Consolidated'!$A613,'003 - Storage Utilization'!$A$2:$I$1012,3)</f>
        <v>150</v>
      </c>
      <c r="O613">
        <f>VLOOKUP('000 - Consolidated'!$A613,'003 - Storage Utilization'!$A$2:$I$1012,4)</f>
        <v>105</v>
      </c>
      <c r="P613">
        <f>VLOOKUP('000 - Consolidated'!$A613,'003 - Storage Utilization'!$A$2:$I$1012,5)</f>
        <v>45</v>
      </c>
      <c r="Q613">
        <f>VLOOKUP('000 - Consolidated'!$A613,'003 - Storage Utilization'!$A$2:$I$1012,6)</f>
        <v>16</v>
      </c>
      <c r="R613">
        <f>VLOOKUP('000 - Consolidated'!$A613,'003 - Storage Utilization'!$A$2:$I$1012,7)</f>
        <v>2</v>
      </c>
      <c r="S613">
        <f>VLOOKUP('000 - Consolidated'!$A613,'003 - Storage Utilization'!$A$2:$I$1012,8)</f>
        <v>8</v>
      </c>
    </row>
    <row r="614" spans="1:19" x14ac:dyDescent="0.25">
      <c r="A614" t="str">
        <f>'001- CPU Utilization'!A614</f>
        <v>E75L0609</v>
      </c>
      <c r="B614" t="str">
        <f>'001- CPU Utilization'!B614</f>
        <v>E75L0609.lfad.lfnet.se</v>
      </c>
      <c r="C614" t="str">
        <f>'001- CPU Utilization'!C614</f>
        <v>(empty)</v>
      </c>
      <c r="D614" t="str">
        <f>'001- CPU Utilization'!D614</f>
        <v>(empty)</v>
      </c>
      <c r="E614" t="str">
        <f>'001- CPU Utilization'!E614</f>
        <v>(empty)</v>
      </c>
      <c r="F614" t="str">
        <f>'001- CPU Utilization'!F614</f>
        <v>Virtual</v>
      </c>
      <c r="G614">
        <f>'001- CPU Utilization'!G614</f>
        <v>2</v>
      </c>
      <c r="H614">
        <f>'001- CPU Utilization'!H614</f>
        <v>0.41</v>
      </c>
      <c r="I614">
        <f>'001- CPU Utilization'!I614</f>
        <v>93.97</v>
      </c>
      <c r="J614">
        <f>VLOOKUP('000 - Consolidated'!$A614,'002 - Memory Utilization'!$A$2:$I$1012,7)</f>
        <v>16.12</v>
      </c>
      <c r="K614">
        <f>VLOOKUP('000 - Consolidated'!$A614,'002 - Memory Utilization'!$A$2:$I$1012,8)</f>
        <v>2.82</v>
      </c>
      <c r="L614">
        <f>VLOOKUP('000 - Consolidated'!$A614,'002 - Memory Utilization'!$A$2:$I$1012,9)</f>
        <v>75.13</v>
      </c>
      <c r="M614" t="str">
        <f>VLOOKUP('000 - Consolidated'!$A614,'003 - Storage Utilization'!$A$2:$I$1012,2)</f>
        <v xml:space="preserve">Microsoft Windows Server 2008 R2 Standard </v>
      </c>
      <c r="N614">
        <f>VLOOKUP('000 - Consolidated'!$A614,'003 - Storage Utilization'!$A$2:$I$1012,3)</f>
        <v>150</v>
      </c>
      <c r="O614">
        <f>VLOOKUP('000 - Consolidated'!$A614,'003 - Storage Utilization'!$A$2:$I$1012,4)</f>
        <v>105</v>
      </c>
      <c r="P614">
        <f>VLOOKUP('000 - Consolidated'!$A614,'003 - Storage Utilization'!$A$2:$I$1012,5)</f>
        <v>45</v>
      </c>
      <c r="Q614">
        <f>VLOOKUP('000 - Consolidated'!$A614,'003 - Storage Utilization'!$A$2:$I$1012,6)</f>
        <v>16</v>
      </c>
      <c r="R614">
        <f>VLOOKUP('000 - Consolidated'!$A614,'003 - Storage Utilization'!$A$2:$I$1012,7)</f>
        <v>2</v>
      </c>
      <c r="S614">
        <f>VLOOKUP('000 - Consolidated'!$A614,'003 - Storage Utilization'!$A$2:$I$1012,8)</f>
        <v>8</v>
      </c>
    </row>
    <row r="615" spans="1:19" x14ac:dyDescent="0.25">
      <c r="A615" t="str">
        <f>'001- CPU Utilization'!A615</f>
        <v>e75l0610</v>
      </c>
      <c r="B615" t="str">
        <f>'001- CPU Utilization'!B615</f>
        <v>E75L0610.lfad.lfnet.se</v>
      </c>
      <c r="C615" t="str">
        <f>'001- CPU Utilization'!C615</f>
        <v>(empty)</v>
      </c>
      <c r="D615" t="str">
        <f>'001- CPU Utilization'!D615</f>
        <v>(empty)</v>
      </c>
      <c r="E615" t="str">
        <f>'001- CPU Utilization'!E615</f>
        <v>(empty)</v>
      </c>
      <c r="F615" t="str">
        <f>'001- CPU Utilization'!F615</f>
        <v>Virtual</v>
      </c>
      <c r="G615">
        <f>'001- CPU Utilization'!G615</f>
        <v>2.6</v>
      </c>
      <c r="H615">
        <f>'001- CPU Utilization'!H615</f>
        <v>1</v>
      </c>
      <c r="I615">
        <f>'001- CPU Utilization'!I615</f>
        <v>28.4</v>
      </c>
      <c r="J615">
        <f>VLOOKUP('000 - Consolidated'!$A615,'002 - Memory Utilization'!$A$2:$I$1012,7)</f>
        <v>11.34</v>
      </c>
      <c r="K615">
        <f>VLOOKUP('000 - Consolidated'!$A615,'002 - Memory Utilization'!$A$2:$I$1012,8)</f>
        <v>7.34</v>
      </c>
      <c r="L615">
        <f>VLOOKUP('000 - Consolidated'!$A615,'002 - Memory Utilization'!$A$2:$I$1012,9)</f>
        <v>17.36</v>
      </c>
      <c r="M615" t="str">
        <f>VLOOKUP('000 - Consolidated'!$A615,'003 - Storage Utilization'!$A$2:$I$1012,2)</f>
        <v xml:space="preserve">Microsoft Windows Server 2008 R2 Standard </v>
      </c>
      <c r="N615">
        <f>VLOOKUP('000 - Consolidated'!$A615,'003 - Storage Utilization'!$A$2:$I$1012,3)</f>
        <v>150</v>
      </c>
      <c r="O615">
        <f>VLOOKUP('000 - Consolidated'!$A615,'003 - Storage Utilization'!$A$2:$I$1012,4)</f>
        <v>105</v>
      </c>
      <c r="P615">
        <f>VLOOKUP('000 - Consolidated'!$A615,'003 - Storage Utilization'!$A$2:$I$1012,5)</f>
        <v>45</v>
      </c>
      <c r="Q615">
        <f>VLOOKUP('000 - Consolidated'!$A615,'003 - Storage Utilization'!$A$2:$I$1012,6)</f>
        <v>16</v>
      </c>
      <c r="R615">
        <f>VLOOKUP('000 - Consolidated'!$A615,'003 - Storage Utilization'!$A$2:$I$1012,7)</f>
        <v>2</v>
      </c>
      <c r="S615">
        <f>VLOOKUP('000 - Consolidated'!$A615,'003 - Storage Utilization'!$A$2:$I$1012,8)</f>
        <v>8</v>
      </c>
    </row>
    <row r="616" spans="1:19" x14ac:dyDescent="0.25">
      <c r="A616" t="str">
        <f>'001- CPU Utilization'!A616</f>
        <v>E75L0611</v>
      </c>
      <c r="B616" t="str">
        <f>'001- CPU Utilization'!B616</f>
        <v>E75L0611.lfad.lfnet.se</v>
      </c>
      <c r="C616" t="str">
        <f>'001- CPU Utilization'!C616</f>
        <v>(empty)</v>
      </c>
      <c r="D616" t="str">
        <f>'001- CPU Utilization'!D616</f>
        <v>(empty)</v>
      </c>
      <c r="E616" t="str">
        <f>'001- CPU Utilization'!E616</f>
        <v>(empty)</v>
      </c>
      <c r="F616" t="str">
        <f>'001- CPU Utilization'!F616</f>
        <v>Virtual</v>
      </c>
      <c r="G616">
        <f>'001- CPU Utilization'!G616</f>
        <v>2.38</v>
      </c>
      <c r="H616">
        <f>'001- CPU Utilization'!H616</f>
        <v>1.03</v>
      </c>
      <c r="I616">
        <f>'001- CPU Utilization'!I616</f>
        <v>28.52</v>
      </c>
      <c r="J616">
        <f>VLOOKUP('000 - Consolidated'!$A616,'002 - Memory Utilization'!$A$2:$I$1012,7)</f>
        <v>13.72</v>
      </c>
      <c r="K616">
        <f>VLOOKUP('000 - Consolidated'!$A616,'002 - Memory Utilization'!$A$2:$I$1012,8)</f>
        <v>8.18</v>
      </c>
      <c r="L616">
        <f>VLOOKUP('000 - Consolidated'!$A616,'002 - Memory Utilization'!$A$2:$I$1012,9)</f>
        <v>22.89</v>
      </c>
      <c r="M616" t="str">
        <f>VLOOKUP('000 - Consolidated'!$A616,'003 - Storage Utilization'!$A$2:$I$1012,2)</f>
        <v xml:space="preserve">Microsoft Windows Server 2008 R2 Standard </v>
      </c>
      <c r="N616">
        <f>VLOOKUP('000 - Consolidated'!$A616,'003 - Storage Utilization'!$A$2:$I$1012,3)</f>
        <v>150</v>
      </c>
      <c r="O616">
        <f>VLOOKUP('000 - Consolidated'!$A616,'003 - Storage Utilization'!$A$2:$I$1012,4)</f>
        <v>105</v>
      </c>
      <c r="P616">
        <f>VLOOKUP('000 - Consolidated'!$A616,'003 - Storage Utilization'!$A$2:$I$1012,5)</f>
        <v>45</v>
      </c>
      <c r="Q616">
        <f>VLOOKUP('000 - Consolidated'!$A616,'003 - Storage Utilization'!$A$2:$I$1012,6)</f>
        <v>16</v>
      </c>
      <c r="R616">
        <f>VLOOKUP('000 - Consolidated'!$A616,'003 - Storage Utilization'!$A$2:$I$1012,7)</f>
        <v>2</v>
      </c>
      <c r="S616">
        <f>VLOOKUP('000 - Consolidated'!$A616,'003 - Storage Utilization'!$A$2:$I$1012,8)</f>
        <v>8</v>
      </c>
    </row>
    <row r="617" spans="1:19" x14ac:dyDescent="0.25">
      <c r="A617" t="str">
        <f>'001- CPU Utilization'!A617</f>
        <v>e75l0612</v>
      </c>
      <c r="B617" t="str">
        <f>'001- CPU Utilization'!B617</f>
        <v>E75L0612.lfad.lfnet.se</v>
      </c>
      <c r="C617" t="str">
        <f>'001- CPU Utilization'!C617</f>
        <v>(empty)</v>
      </c>
      <c r="D617" t="str">
        <f>'001- CPU Utilization'!D617</f>
        <v>(empty)</v>
      </c>
      <c r="E617" t="str">
        <f>'001- CPU Utilization'!E617</f>
        <v>(empty)</v>
      </c>
      <c r="F617" t="str">
        <f>'001- CPU Utilization'!F617</f>
        <v>Virtual</v>
      </c>
      <c r="G617">
        <f>'001- CPU Utilization'!G617</f>
        <v>2.44</v>
      </c>
      <c r="H617">
        <f>'001- CPU Utilization'!H617</f>
        <v>1.03</v>
      </c>
      <c r="I617">
        <f>'001- CPU Utilization'!I617</f>
        <v>54.92</v>
      </c>
      <c r="J617">
        <f>VLOOKUP('000 - Consolidated'!$A617,'002 - Memory Utilization'!$A$2:$I$1012,7)</f>
        <v>11.61</v>
      </c>
      <c r="K617">
        <f>VLOOKUP('000 - Consolidated'!$A617,'002 - Memory Utilization'!$A$2:$I$1012,8)</f>
        <v>8.1199999999999992</v>
      </c>
      <c r="L617">
        <f>VLOOKUP('000 - Consolidated'!$A617,'002 - Memory Utilization'!$A$2:$I$1012,9)</f>
        <v>23.69</v>
      </c>
      <c r="M617" t="str">
        <f>VLOOKUP('000 - Consolidated'!$A617,'003 - Storage Utilization'!$A$2:$I$1012,2)</f>
        <v xml:space="preserve">Microsoft Windows Server 2008 R2 Standard </v>
      </c>
      <c r="N617">
        <f>VLOOKUP('000 - Consolidated'!$A617,'003 - Storage Utilization'!$A$2:$I$1012,3)</f>
        <v>150</v>
      </c>
      <c r="O617">
        <f>VLOOKUP('000 - Consolidated'!$A617,'003 - Storage Utilization'!$A$2:$I$1012,4)</f>
        <v>105</v>
      </c>
      <c r="P617">
        <f>VLOOKUP('000 - Consolidated'!$A617,'003 - Storage Utilization'!$A$2:$I$1012,5)</f>
        <v>45</v>
      </c>
      <c r="Q617">
        <f>VLOOKUP('000 - Consolidated'!$A617,'003 - Storage Utilization'!$A$2:$I$1012,6)</f>
        <v>16</v>
      </c>
      <c r="R617">
        <f>VLOOKUP('000 - Consolidated'!$A617,'003 - Storage Utilization'!$A$2:$I$1012,7)</f>
        <v>2</v>
      </c>
      <c r="S617">
        <f>VLOOKUP('000 - Consolidated'!$A617,'003 - Storage Utilization'!$A$2:$I$1012,8)</f>
        <v>8</v>
      </c>
    </row>
    <row r="618" spans="1:19" x14ac:dyDescent="0.25">
      <c r="A618" t="str">
        <f>'001- CPU Utilization'!A618</f>
        <v>e75l0613</v>
      </c>
      <c r="B618" t="str">
        <f>'001- CPU Utilization'!B618</f>
        <v>E75L0613.lfad.lfnet.se</v>
      </c>
      <c r="C618" t="str">
        <f>'001- CPU Utilization'!C618</f>
        <v>(empty)</v>
      </c>
      <c r="D618" t="str">
        <f>'001- CPU Utilization'!D618</f>
        <v>(empty)</v>
      </c>
      <c r="E618" t="str">
        <f>'001- CPU Utilization'!E618</f>
        <v>(empty)</v>
      </c>
      <c r="F618" t="str">
        <f>'001- CPU Utilization'!F618</f>
        <v>Virtual</v>
      </c>
      <c r="G618">
        <f>'001- CPU Utilization'!G618</f>
        <v>2</v>
      </c>
      <c r="H618">
        <f>'001- CPU Utilization'!H618</f>
        <v>0.95</v>
      </c>
      <c r="I618">
        <f>'001- CPU Utilization'!I618</f>
        <v>98.68</v>
      </c>
      <c r="J618">
        <f>VLOOKUP('000 - Consolidated'!$A618,'002 - Memory Utilization'!$A$2:$I$1012,7)</f>
        <v>9.9</v>
      </c>
      <c r="K618">
        <f>VLOOKUP('000 - Consolidated'!$A618,'002 - Memory Utilization'!$A$2:$I$1012,8)</f>
        <v>6.14</v>
      </c>
      <c r="L618">
        <f>VLOOKUP('000 - Consolidated'!$A618,'002 - Memory Utilization'!$A$2:$I$1012,9)</f>
        <v>15.43</v>
      </c>
      <c r="M618" t="str">
        <f>VLOOKUP('000 - Consolidated'!$A618,'003 - Storage Utilization'!$A$2:$I$1012,2)</f>
        <v xml:space="preserve">Microsoft Windows Server 2008 R2 Standard </v>
      </c>
      <c r="N618">
        <f>VLOOKUP('000 - Consolidated'!$A618,'003 - Storage Utilization'!$A$2:$I$1012,3)</f>
        <v>150</v>
      </c>
      <c r="O618">
        <f>VLOOKUP('000 - Consolidated'!$A618,'003 - Storage Utilization'!$A$2:$I$1012,4)</f>
        <v>105</v>
      </c>
      <c r="P618">
        <f>VLOOKUP('000 - Consolidated'!$A618,'003 - Storage Utilization'!$A$2:$I$1012,5)</f>
        <v>45</v>
      </c>
      <c r="Q618">
        <f>VLOOKUP('000 - Consolidated'!$A618,'003 - Storage Utilization'!$A$2:$I$1012,6)</f>
        <v>16</v>
      </c>
      <c r="R618">
        <f>VLOOKUP('000 - Consolidated'!$A618,'003 - Storage Utilization'!$A$2:$I$1012,7)</f>
        <v>2</v>
      </c>
      <c r="S618">
        <f>VLOOKUP('000 - Consolidated'!$A618,'003 - Storage Utilization'!$A$2:$I$1012,8)</f>
        <v>8</v>
      </c>
    </row>
    <row r="619" spans="1:19" x14ac:dyDescent="0.25">
      <c r="A619" t="str">
        <f>'001- CPU Utilization'!A619</f>
        <v>e75l0614</v>
      </c>
      <c r="B619" t="str">
        <f>'001- CPU Utilization'!B619</f>
        <v>E75L0614.lfad.lfnet.se</v>
      </c>
      <c r="C619" t="str">
        <f>'001- CPU Utilization'!C619</f>
        <v>(empty)</v>
      </c>
      <c r="D619" t="str">
        <f>'001- CPU Utilization'!D619</f>
        <v>(empty)</v>
      </c>
      <c r="E619" t="str">
        <f>'001- CPU Utilization'!E619</f>
        <v>(empty)</v>
      </c>
      <c r="F619" t="str">
        <f>'001- CPU Utilization'!F619</f>
        <v>Virtual</v>
      </c>
      <c r="G619">
        <f>'001- CPU Utilization'!G619</f>
        <v>2.14</v>
      </c>
      <c r="H619">
        <f>'001- CPU Utilization'!H619</f>
        <v>1.08</v>
      </c>
      <c r="I619">
        <f>'001- CPU Utilization'!I619</f>
        <v>25.85</v>
      </c>
      <c r="J619">
        <f>VLOOKUP('000 - Consolidated'!$A619,'002 - Memory Utilization'!$A$2:$I$1012,7)</f>
        <v>10.74</v>
      </c>
      <c r="K619">
        <f>VLOOKUP('000 - Consolidated'!$A619,'002 - Memory Utilization'!$A$2:$I$1012,8)</f>
        <v>7.7</v>
      </c>
      <c r="L619">
        <f>VLOOKUP('000 - Consolidated'!$A619,'002 - Memory Utilization'!$A$2:$I$1012,9)</f>
        <v>14.04</v>
      </c>
      <c r="M619" t="str">
        <f>VLOOKUP('000 - Consolidated'!$A619,'003 - Storage Utilization'!$A$2:$I$1012,2)</f>
        <v xml:space="preserve">Microsoft Windows Server 2008 R2 Standard </v>
      </c>
      <c r="N619">
        <f>VLOOKUP('000 - Consolidated'!$A619,'003 - Storage Utilization'!$A$2:$I$1012,3)</f>
        <v>150</v>
      </c>
      <c r="O619">
        <f>VLOOKUP('000 - Consolidated'!$A619,'003 - Storage Utilization'!$A$2:$I$1012,4)</f>
        <v>105</v>
      </c>
      <c r="P619">
        <f>VLOOKUP('000 - Consolidated'!$A619,'003 - Storage Utilization'!$A$2:$I$1012,5)</f>
        <v>45</v>
      </c>
      <c r="Q619">
        <f>VLOOKUP('000 - Consolidated'!$A619,'003 - Storage Utilization'!$A$2:$I$1012,6)</f>
        <v>16</v>
      </c>
      <c r="R619">
        <f>VLOOKUP('000 - Consolidated'!$A619,'003 - Storage Utilization'!$A$2:$I$1012,7)</f>
        <v>2</v>
      </c>
      <c r="S619">
        <f>VLOOKUP('000 - Consolidated'!$A619,'003 - Storage Utilization'!$A$2:$I$1012,8)</f>
        <v>8</v>
      </c>
    </row>
    <row r="620" spans="1:19" x14ac:dyDescent="0.25">
      <c r="A620" t="str">
        <f>'001- CPU Utilization'!A620</f>
        <v>e75l0615</v>
      </c>
      <c r="B620" t="str">
        <f>'001- CPU Utilization'!B620</f>
        <v>E75L0615.lfad.lfnet.se</v>
      </c>
      <c r="C620" t="str">
        <f>'001- CPU Utilization'!C620</f>
        <v>(empty)</v>
      </c>
      <c r="D620" t="str">
        <f>'001- CPU Utilization'!D620</f>
        <v>(empty)</v>
      </c>
      <c r="E620" t="str">
        <f>'001- CPU Utilization'!E620</f>
        <v>(empty)</v>
      </c>
      <c r="F620" t="str">
        <f>'001- CPU Utilization'!F620</f>
        <v>Virtual</v>
      </c>
      <c r="G620">
        <f>'001- CPU Utilization'!G620</f>
        <v>2</v>
      </c>
      <c r="H620">
        <f>'001- CPU Utilization'!H620</f>
        <v>1.1000000000000001</v>
      </c>
      <c r="I620">
        <f>'001- CPU Utilization'!I620</f>
        <v>95.32</v>
      </c>
      <c r="J620">
        <f>VLOOKUP('000 - Consolidated'!$A620,'002 - Memory Utilization'!$A$2:$I$1012,7)</f>
        <v>10.25</v>
      </c>
      <c r="K620">
        <f>VLOOKUP('000 - Consolidated'!$A620,'002 - Memory Utilization'!$A$2:$I$1012,8)</f>
        <v>6.27</v>
      </c>
      <c r="L620">
        <f>VLOOKUP('000 - Consolidated'!$A620,'002 - Memory Utilization'!$A$2:$I$1012,9)</f>
        <v>15.62</v>
      </c>
      <c r="M620" t="str">
        <f>VLOOKUP('000 - Consolidated'!$A620,'003 - Storage Utilization'!$A$2:$I$1012,2)</f>
        <v xml:space="preserve">Microsoft Windows Server 2008 R2 Standard </v>
      </c>
      <c r="N620">
        <f>VLOOKUP('000 - Consolidated'!$A620,'003 - Storage Utilization'!$A$2:$I$1012,3)</f>
        <v>150</v>
      </c>
      <c r="O620">
        <f>VLOOKUP('000 - Consolidated'!$A620,'003 - Storage Utilization'!$A$2:$I$1012,4)</f>
        <v>105</v>
      </c>
      <c r="P620">
        <f>VLOOKUP('000 - Consolidated'!$A620,'003 - Storage Utilization'!$A$2:$I$1012,5)</f>
        <v>45</v>
      </c>
      <c r="Q620">
        <f>VLOOKUP('000 - Consolidated'!$A620,'003 - Storage Utilization'!$A$2:$I$1012,6)</f>
        <v>16</v>
      </c>
      <c r="R620">
        <f>VLOOKUP('000 - Consolidated'!$A620,'003 - Storage Utilization'!$A$2:$I$1012,7)</f>
        <v>2</v>
      </c>
      <c r="S620">
        <f>VLOOKUP('000 - Consolidated'!$A620,'003 - Storage Utilization'!$A$2:$I$1012,8)</f>
        <v>8</v>
      </c>
    </row>
    <row r="621" spans="1:19" x14ac:dyDescent="0.25">
      <c r="A621" t="str">
        <f>'001- CPU Utilization'!A621</f>
        <v>E75L0616</v>
      </c>
      <c r="B621" t="str">
        <f>'001- CPU Utilization'!B621</f>
        <v>E75L0616</v>
      </c>
      <c r="C621" t="str">
        <f>'001- CPU Utilization'!C621</f>
        <v>(empty)</v>
      </c>
      <c r="D621" t="str">
        <f>'001- CPU Utilization'!D621</f>
        <v>(empty)</v>
      </c>
      <c r="E621" t="str">
        <f>'001- CPU Utilization'!E621</f>
        <v>(empty)</v>
      </c>
      <c r="F621" t="str">
        <f>'001- CPU Utilization'!F621</f>
        <v>Virtual</v>
      </c>
      <c r="G621">
        <f>'001- CPU Utilization'!G621</f>
        <v>1.33</v>
      </c>
      <c r="H621">
        <f>'001- CPU Utilization'!H621</f>
        <v>0.77</v>
      </c>
      <c r="I621">
        <f>'001- CPU Utilization'!I621</f>
        <v>98.47</v>
      </c>
      <c r="J621">
        <f>VLOOKUP('000 - Consolidated'!$A621,'002 - Memory Utilization'!$A$2:$I$1012,7)</f>
        <v>8.89</v>
      </c>
      <c r="K621">
        <f>VLOOKUP('000 - Consolidated'!$A621,'002 - Memory Utilization'!$A$2:$I$1012,8)</f>
        <v>6.3</v>
      </c>
      <c r="L621">
        <f>VLOOKUP('000 - Consolidated'!$A621,'002 - Memory Utilization'!$A$2:$I$1012,9)</f>
        <v>16.38</v>
      </c>
      <c r="M621" t="str">
        <f>VLOOKUP('000 - Consolidated'!$A621,'003 - Storage Utilization'!$A$2:$I$1012,2)</f>
        <v xml:space="preserve">Microsoft Windows Server 2008 R2 Enterprise </v>
      </c>
      <c r="N621">
        <f>VLOOKUP('000 - Consolidated'!$A621,'003 - Storage Utilization'!$A$2:$I$1012,3)</f>
        <v>3278</v>
      </c>
      <c r="O621">
        <f>VLOOKUP('000 - Consolidated'!$A621,'003 - Storage Utilization'!$A$2:$I$1012,4)</f>
        <v>1032</v>
      </c>
      <c r="P621">
        <f>VLOOKUP('000 - Consolidated'!$A621,'003 - Storage Utilization'!$A$2:$I$1012,5)</f>
        <v>2246</v>
      </c>
      <c r="Q621">
        <f>VLOOKUP('000 - Consolidated'!$A621,'003 - Storage Utilization'!$A$2:$I$1012,6)</f>
        <v>384</v>
      </c>
      <c r="R621">
        <f>VLOOKUP('000 - Consolidated'!$A621,'003 - Storage Utilization'!$A$2:$I$1012,7)</f>
        <v>8</v>
      </c>
      <c r="S621">
        <f>VLOOKUP('000 - Consolidated'!$A621,'003 - Storage Utilization'!$A$2:$I$1012,8)</f>
        <v>1</v>
      </c>
    </row>
    <row r="622" spans="1:19" x14ac:dyDescent="0.25">
      <c r="A622" t="str">
        <f>'001- CPU Utilization'!A622</f>
        <v>e75l0617</v>
      </c>
      <c r="B622" t="str">
        <f>'001- CPU Utilization'!B622</f>
        <v>E75L0617</v>
      </c>
      <c r="C622" t="str">
        <f>'001- CPU Utilization'!C622</f>
        <v>(empty)</v>
      </c>
      <c r="D622" t="str">
        <f>'001- CPU Utilization'!D622</f>
        <v>(empty)</v>
      </c>
      <c r="E622" t="str">
        <f>'001- CPU Utilization'!E622</f>
        <v>(empty)</v>
      </c>
      <c r="F622" t="str">
        <f>'001- CPU Utilization'!F622</f>
        <v>Virtual</v>
      </c>
      <c r="G622">
        <f>'001- CPU Utilization'!G622</f>
        <v>1.21</v>
      </c>
      <c r="H622">
        <f>'001- CPU Utilization'!H622</f>
        <v>0.46</v>
      </c>
      <c r="I622">
        <f>'001- CPU Utilization'!I622</f>
        <v>97.23</v>
      </c>
      <c r="J622">
        <f>VLOOKUP('000 - Consolidated'!$A622,'002 - Memory Utilization'!$A$2:$I$1012,7)</f>
        <v>8.11</v>
      </c>
      <c r="K622">
        <f>VLOOKUP('000 - Consolidated'!$A622,'002 - Memory Utilization'!$A$2:$I$1012,8)</f>
        <v>6.34</v>
      </c>
      <c r="L622">
        <f>VLOOKUP('000 - Consolidated'!$A622,'002 - Memory Utilization'!$A$2:$I$1012,9)</f>
        <v>13.93</v>
      </c>
      <c r="M622" t="str">
        <f>VLOOKUP('000 - Consolidated'!$A622,'003 - Storage Utilization'!$A$2:$I$1012,2)</f>
        <v xml:space="preserve">Microsoft Windows Server 2008 R2 Enterprise </v>
      </c>
      <c r="N622">
        <f>VLOOKUP('000 - Consolidated'!$A622,'003 - Storage Utilization'!$A$2:$I$1012,3)</f>
        <v>6647</v>
      </c>
      <c r="O622">
        <f>VLOOKUP('000 - Consolidated'!$A622,'003 - Storage Utilization'!$A$2:$I$1012,4)</f>
        <v>2341</v>
      </c>
      <c r="P622">
        <f>VLOOKUP('000 - Consolidated'!$A622,'003 - Storage Utilization'!$A$2:$I$1012,5)</f>
        <v>4306</v>
      </c>
      <c r="Q622">
        <f>VLOOKUP('000 - Consolidated'!$A622,'003 - Storage Utilization'!$A$2:$I$1012,6)</f>
        <v>128</v>
      </c>
      <c r="R622">
        <f>VLOOKUP('000 - Consolidated'!$A622,'003 - Storage Utilization'!$A$2:$I$1012,7)</f>
        <v>2</v>
      </c>
      <c r="S622">
        <f>VLOOKUP('000 - Consolidated'!$A622,'003 - Storage Utilization'!$A$2:$I$1012,8)</f>
        <v>4</v>
      </c>
    </row>
    <row r="623" spans="1:19" x14ac:dyDescent="0.25">
      <c r="A623" t="str">
        <f>'001- CPU Utilization'!A623</f>
        <v>E75L0618</v>
      </c>
      <c r="B623" t="str">
        <f>'001- CPU Utilization'!B623</f>
        <v>E75L0618.lfad.lfnet.se</v>
      </c>
      <c r="C623" t="str">
        <f>'001- CPU Utilization'!C623</f>
        <v>(empty)</v>
      </c>
      <c r="D623" t="str">
        <f>'001- CPU Utilization'!D623</f>
        <v>(empty)</v>
      </c>
      <c r="E623" t="str">
        <f>'001- CPU Utilization'!E623</f>
        <v>(empty)</v>
      </c>
      <c r="F623" t="str">
        <f>'001- CPU Utilization'!F623</f>
        <v>Virtual</v>
      </c>
      <c r="G623">
        <f>'001- CPU Utilization'!G623</f>
        <v>1.22</v>
      </c>
      <c r="H623">
        <f>'001- CPU Utilization'!H623</f>
        <v>0.82</v>
      </c>
      <c r="I623">
        <f>'001- CPU Utilization'!I623</f>
        <v>29.45</v>
      </c>
      <c r="J623">
        <f>VLOOKUP('000 - Consolidated'!$A623,'002 - Memory Utilization'!$A$2:$I$1012,7)</f>
        <v>8.51</v>
      </c>
      <c r="K623">
        <f>VLOOKUP('000 - Consolidated'!$A623,'002 - Memory Utilization'!$A$2:$I$1012,8)</f>
        <v>6.68</v>
      </c>
      <c r="L623">
        <f>VLOOKUP('000 - Consolidated'!$A623,'002 - Memory Utilization'!$A$2:$I$1012,9)</f>
        <v>11.98</v>
      </c>
      <c r="M623" t="str">
        <f>VLOOKUP('000 - Consolidated'!$A623,'003 - Storage Utilization'!$A$2:$I$1012,2)</f>
        <v>Microsoft Windows Server 2016 Standard</v>
      </c>
      <c r="N623">
        <f>VLOOKUP('000 - Consolidated'!$A623,'003 - Storage Utilization'!$A$2:$I$1012,3)</f>
        <v>260</v>
      </c>
      <c r="O623">
        <f>VLOOKUP('000 - Consolidated'!$A623,'003 - Storage Utilization'!$A$2:$I$1012,4)</f>
        <v>238</v>
      </c>
      <c r="P623">
        <f>VLOOKUP('000 - Consolidated'!$A623,'003 - Storage Utilization'!$A$2:$I$1012,5)</f>
        <v>22</v>
      </c>
      <c r="Q623">
        <f>VLOOKUP('000 - Consolidated'!$A623,'003 - Storage Utilization'!$A$2:$I$1012,6)</f>
        <v>16</v>
      </c>
      <c r="R623">
        <f>VLOOKUP('000 - Consolidated'!$A623,'003 - Storage Utilization'!$A$2:$I$1012,7)</f>
        <v>2</v>
      </c>
      <c r="S623">
        <f>VLOOKUP('000 - Consolidated'!$A623,'003 - Storage Utilization'!$A$2:$I$1012,8)</f>
        <v>2</v>
      </c>
    </row>
    <row r="624" spans="1:19" x14ac:dyDescent="0.25">
      <c r="A624" t="str">
        <f>'001- CPU Utilization'!A624</f>
        <v>e75l0619</v>
      </c>
      <c r="B624" t="str">
        <f>'001- CPU Utilization'!B624</f>
        <v>E75L0619.lfad.lfnet.se</v>
      </c>
      <c r="C624" t="str">
        <f>'001- CPU Utilization'!C624</f>
        <v>(empty)</v>
      </c>
      <c r="D624" t="str">
        <f>'001- CPU Utilization'!D624</f>
        <v>(empty)</v>
      </c>
      <c r="E624" t="str">
        <f>'001- CPU Utilization'!E624</f>
        <v>(empty)</v>
      </c>
      <c r="F624" t="str">
        <f>'001- CPU Utilization'!F624</f>
        <v>Virtual</v>
      </c>
      <c r="G624">
        <f>'001- CPU Utilization'!G624</f>
        <v>1.18</v>
      </c>
      <c r="H624">
        <f>'001- CPU Utilization'!H624</f>
        <v>0.74</v>
      </c>
      <c r="I624">
        <f>'001- CPU Utilization'!I624</f>
        <v>27.51</v>
      </c>
      <c r="J624">
        <f>VLOOKUP('000 - Consolidated'!$A624,'002 - Memory Utilization'!$A$2:$I$1012,7)</f>
        <v>8.3000000000000007</v>
      </c>
      <c r="K624">
        <f>VLOOKUP('000 - Consolidated'!$A624,'002 - Memory Utilization'!$A$2:$I$1012,8)</f>
        <v>6.7</v>
      </c>
      <c r="L624">
        <f>VLOOKUP('000 - Consolidated'!$A624,'002 - Memory Utilization'!$A$2:$I$1012,9)</f>
        <v>11.84</v>
      </c>
      <c r="M624" t="str">
        <f>VLOOKUP('000 - Consolidated'!$A624,'003 - Storage Utilization'!$A$2:$I$1012,2)</f>
        <v>Microsoft Windows Server 2016 Standard</v>
      </c>
      <c r="N624">
        <f>VLOOKUP('000 - Consolidated'!$A624,'003 - Storage Utilization'!$A$2:$I$1012,3)</f>
        <v>260</v>
      </c>
      <c r="O624">
        <f>VLOOKUP('000 - Consolidated'!$A624,'003 - Storage Utilization'!$A$2:$I$1012,4)</f>
        <v>233</v>
      </c>
      <c r="P624">
        <f>VLOOKUP('000 - Consolidated'!$A624,'003 - Storage Utilization'!$A$2:$I$1012,5)</f>
        <v>27</v>
      </c>
      <c r="Q624">
        <f>VLOOKUP('000 - Consolidated'!$A624,'003 - Storage Utilization'!$A$2:$I$1012,6)</f>
        <v>32</v>
      </c>
      <c r="R624">
        <f>VLOOKUP('000 - Consolidated'!$A624,'003 - Storage Utilization'!$A$2:$I$1012,7)</f>
        <v>2</v>
      </c>
      <c r="S624">
        <f>VLOOKUP('000 - Consolidated'!$A624,'003 - Storage Utilization'!$A$2:$I$1012,8)</f>
        <v>4</v>
      </c>
    </row>
    <row r="625" spans="1:19" x14ac:dyDescent="0.25">
      <c r="A625" t="str">
        <f>'001- CPU Utilization'!A625</f>
        <v>e75l0620</v>
      </c>
      <c r="B625" t="str">
        <f>'001- CPU Utilization'!B625</f>
        <v>E75L0620.lfad.lfnet.se</v>
      </c>
      <c r="C625" t="str">
        <f>'001- CPU Utilization'!C625</f>
        <v>(empty)</v>
      </c>
      <c r="D625" t="str">
        <f>'001- CPU Utilization'!D625</f>
        <v>(empty)</v>
      </c>
      <c r="E625" t="str">
        <f>'001- CPU Utilization'!E625</f>
        <v>(empty)</v>
      </c>
      <c r="F625" t="str">
        <f>'001- CPU Utilization'!F625</f>
        <v>Virtual</v>
      </c>
      <c r="G625">
        <f>'001- CPU Utilization'!G625</f>
        <v>0.61</v>
      </c>
      <c r="H625">
        <f>'001- CPU Utilization'!H625</f>
        <v>0.42</v>
      </c>
      <c r="I625">
        <f>'001- CPU Utilization'!I625</f>
        <v>11.97</v>
      </c>
      <c r="J625">
        <f>VLOOKUP('000 - Consolidated'!$A625,'002 - Memory Utilization'!$A$2:$I$1012,7)</f>
        <v>6.13</v>
      </c>
      <c r="K625">
        <f>VLOOKUP('000 - Consolidated'!$A625,'002 - Memory Utilization'!$A$2:$I$1012,8)</f>
        <v>4.9400000000000004</v>
      </c>
      <c r="L625">
        <f>VLOOKUP('000 - Consolidated'!$A625,'002 - Memory Utilization'!$A$2:$I$1012,9)</f>
        <v>8.5500000000000007</v>
      </c>
      <c r="M625" t="str">
        <f>VLOOKUP('000 - Consolidated'!$A625,'003 - Storage Utilization'!$A$2:$I$1012,2)</f>
        <v>Microsoft Windows Server 2016 Standard</v>
      </c>
      <c r="N625">
        <f>VLOOKUP('000 - Consolidated'!$A625,'003 - Storage Utilization'!$A$2:$I$1012,3)</f>
        <v>160</v>
      </c>
      <c r="O625">
        <f>VLOOKUP('000 - Consolidated'!$A625,'003 - Storage Utilization'!$A$2:$I$1012,4)</f>
        <v>135</v>
      </c>
      <c r="P625">
        <f>VLOOKUP('000 - Consolidated'!$A625,'003 - Storage Utilization'!$A$2:$I$1012,5)</f>
        <v>25</v>
      </c>
      <c r="Q625">
        <f>VLOOKUP('000 - Consolidated'!$A625,'003 - Storage Utilization'!$A$2:$I$1012,6)</f>
        <v>16</v>
      </c>
      <c r="R625">
        <f>VLOOKUP('000 - Consolidated'!$A625,'003 - Storage Utilization'!$A$2:$I$1012,7)</f>
        <v>2</v>
      </c>
      <c r="S625">
        <f>VLOOKUP('000 - Consolidated'!$A625,'003 - Storage Utilization'!$A$2:$I$1012,8)</f>
        <v>2</v>
      </c>
    </row>
    <row r="626" spans="1:19" x14ac:dyDescent="0.25">
      <c r="A626" t="str">
        <f>'001- CPU Utilization'!A626</f>
        <v>E75L0621</v>
      </c>
      <c r="B626" t="str">
        <f>'001- CPU Utilization'!B626</f>
        <v>E75L0621.lfad.lfnet.se</v>
      </c>
      <c r="C626" t="str">
        <f>'001- CPU Utilization'!C626</f>
        <v>(empty)</v>
      </c>
      <c r="D626" t="str">
        <f>'001- CPU Utilization'!D626</f>
        <v>(empty)</v>
      </c>
      <c r="E626" t="str">
        <f>'001- CPU Utilization'!E626</f>
        <v>(empty)</v>
      </c>
      <c r="F626" t="str">
        <f>'001- CPU Utilization'!F626</f>
        <v>Virtual</v>
      </c>
      <c r="G626">
        <f>'001- CPU Utilization'!G626</f>
        <v>0.71</v>
      </c>
      <c r="H626">
        <f>'001- CPU Utilization'!H626</f>
        <v>0.19</v>
      </c>
      <c r="I626">
        <f>'001- CPU Utilization'!I626</f>
        <v>91.99</v>
      </c>
      <c r="J626">
        <f>VLOOKUP('000 - Consolidated'!$A626,'002 - Memory Utilization'!$A$2:$I$1012,7)</f>
        <v>5.92</v>
      </c>
      <c r="K626">
        <f>VLOOKUP('000 - Consolidated'!$A626,'002 - Memory Utilization'!$A$2:$I$1012,8)</f>
        <v>4.55</v>
      </c>
      <c r="L626">
        <f>VLOOKUP('000 - Consolidated'!$A626,'002 - Memory Utilization'!$A$2:$I$1012,9)</f>
        <v>8.93</v>
      </c>
      <c r="M626" t="str">
        <f>VLOOKUP('000 - Consolidated'!$A626,'003 - Storage Utilization'!$A$2:$I$1012,2)</f>
        <v>Microsoft Windows Server 2012 R2 Standard</v>
      </c>
      <c r="N626">
        <f>VLOOKUP('000 - Consolidated'!$A626,'003 - Storage Utilization'!$A$2:$I$1012,3)</f>
        <v>280</v>
      </c>
      <c r="O626">
        <f>VLOOKUP('000 - Consolidated'!$A626,'003 - Storage Utilization'!$A$2:$I$1012,4)</f>
        <v>121</v>
      </c>
      <c r="P626">
        <f>VLOOKUP('000 - Consolidated'!$A626,'003 - Storage Utilization'!$A$2:$I$1012,5)</f>
        <v>159</v>
      </c>
      <c r="Q626">
        <f>VLOOKUP('000 - Consolidated'!$A626,'003 - Storage Utilization'!$A$2:$I$1012,6)</f>
        <v>160</v>
      </c>
      <c r="R626">
        <f>VLOOKUP('000 - Consolidated'!$A626,'003 - Storage Utilization'!$A$2:$I$1012,7)</f>
        <v>2</v>
      </c>
      <c r="S626">
        <f>VLOOKUP('000 - Consolidated'!$A626,'003 - Storage Utilization'!$A$2:$I$1012,8)</f>
        <v>6</v>
      </c>
    </row>
    <row r="627" spans="1:19" x14ac:dyDescent="0.25">
      <c r="A627" t="str">
        <f>'001- CPU Utilization'!A627</f>
        <v>e75l0622</v>
      </c>
      <c r="B627" t="str">
        <f>'001- CPU Utilization'!B627</f>
        <v>E75L0622.lfad.lfnet.se</v>
      </c>
      <c r="C627" t="str">
        <f>'001- CPU Utilization'!C627</f>
        <v>(empty)</v>
      </c>
      <c r="D627" t="str">
        <f>'001- CPU Utilization'!D627</f>
        <v>(empty)</v>
      </c>
      <c r="E627" t="str">
        <f>'001- CPU Utilization'!E627</f>
        <v>(empty)</v>
      </c>
      <c r="F627" t="str">
        <f>'001- CPU Utilization'!F627</f>
        <v>Virtual</v>
      </c>
      <c r="G627">
        <f>'001- CPU Utilization'!G627</f>
        <v>1.4</v>
      </c>
      <c r="H627">
        <f>'001- CPU Utilization'!H627</f>
        <v>0.76</v>
      </c>
      <c r="I627">
        <f>'001- CPU Utilization'!I627</f>
        <v>75</v>
      </c>
      <c r="J627">
        <f>VLOOKUP('000 - Consolidated'!$A627,'002 - Memory Utilization'!$A$2:$I$1012,7)</f>
        <v>32.450000000000003</v>
      </c>
      <c r="K627">
        <f>VLOOKUP('000 - Consolidated'!$A627,'002 - Memory Utilization'!$A$2:$I$1012,8)</f>
        <v>7.73</v>
      </c>
      <c r="L627">
        <f>VLOOKUP('000 - Consolidated'!$A627,'002 - Memory Utilization'!$A$2:$I$1012,9)</f>
        <v>43.23</v>
      </c>
      <c r="M627" t="str">
        <f>VLOOKUP('000 - Consolidated'!$A627,'003 - Storage Utilization'!$A$2:$I$1012,2)</f>
        <v>Microsoft Windows Server 2012 R2 Standard</v>
      </c>
      <c r="N627">
        <f>VLOOKUP('000 - Consolidated'!$A627,'003 - Storage Utilization'!$A$2:$I$1012,3)</f>
        <v>180</v>
      </c>
      <c r="O627">
        <f>VLOOKUP('000 - Consolidated'!$A627,'003 - Storage Utilization'!$A$2:$I$1012,4)</f>
        <v>65</v>
      </c>
      <c r="P627">
        <f>VLOOKUP('000 - Consolidated'!$A627,'003 - Storage Utilization'!$A$2:$I$1012,5)</f>
        <v>115</v>
      </c>
      <c r="Q627">
        <f>VLOOKUP('000 - Consolidated'!$A627,'003 - Storage Utilization'!$A$2:$I$1012,6)</f>
        <v>32</v>
      </c>
      <c r="R627">
        <f>VLOOKUP('000 - Consolidated'!$A627,'003 - Storage Utilization'!$A$2:$I$1012,7)</f>
        <v>1</v>
      </c>
      <c r="S627">
        <f>VLOOKUP('000 - Consolidated'!$A627,'003 - Storage Utilization'!$A$2:$I$1012,8)</f>
        <v>8</v>
      </c>
    </row>
    <row r="628" spans="1:19" x14ac:dyDescent="0.25">
      <c r="A628" t="str">
        <f>'001- CPU Utilization'!A628</f>
        <v>e75l0623</v>
      </c>
      <c r="B628" t="str">
        <f>'001- CPU Utilization'!B628</f>
        <v>E75L0623.lfad.lfnet.se</v>
      </c>
      <c r="C628" t="str">
        <f>'001- CPU Utilization'!C628</f>
        <v>(empty)</v>
      </c>
      <c r="D628" t="str">
        <f>'001- CPU Utilization'!D628</f>
        <v>(empty)</v>
      </c>
      <c r="E628" t="str">
        <f>'001- CPU Utilization'!E628</f>
        <v>(empty)</v>
      </c>
      <c r="F628" t="str">
        <f>'001- CPU Utilization'!F628</f>
        <v>Virtual</v>
      </c>
      <c r="G628">
        <f>'001- CPU Utilization'!G628</f>
        <v>1.03</v>
      </c>
      <c r="H628">
        <f>'001- CPU Utilization'!H628</f>
        <v>0.56999999999999995</v>
      </c>
      <c r="I628">
        <f>'001- CPU Utilization'!I628</f>
        <v>88.29</v>
      </c>
      <c r="J628">
        <f>VLOOKUP('000 - Consolidated'!$A628,'002 - Memory Utilization'!$A$2:$I$1012,7)</f>
        <v>4.43</v>
      </c>
      <c r="K628">
        <f>VLOOKUP('000 - Consolidated'!$A628,'002 - Memory Utilization'!$A$2:$I$1012,8)</f>
        <v>2.79</v>
      </c>
      <c r="L628">
        <f>VLOOKUP('000 - Consolidated'!$A628,'002 - Memory Utilization'!$A$2:$I$1012,9)</f>
        <v>13.12</v>
      </c>
      <c r="M628" t="str">
        <f>VLOOKUP('000 - Consolidated'!$A628,'003 - Storage Utilization'!$A$2:$I$1012,2)</f>
        <v xml:space="preserve">Microsoft Windows Server 2008 R2 Standard </v>
      </c>
      <c r="N628">
        <f>VLOOKUP('000 - Consolidated'!$A628,'003 - Storage Utilization'!$A$2:$I$1012,3)</f>
        <v>830</v>
      </c>
      <c r="O628">
        <f>VLOOKUP('000 - Consolidated'!$A628,'003 - Storage Utilization'!$A$2:$I$1012,4)</f>
        <v>417</v>
      </c>
      <c r="P628">
        <f>VLOOKUP('000 - Consolidated'!$A628,'003 - Storage Utilization'!$A$2:$I$1012,5)</f>
        <v>413</v>
      </c>
      <c r="Q628">
        <f>VLOOKUP('000 - Consolidated'!$A628,'003 - Storage Utilization'!$A$2:$I$1012,6)</f>
        <v>4</v>
      </c>
      <c r="R628">
        <f>VLOOKUP('000 - Consolidated'!$A628,'003 - Storage Utilization'!$A$2:$I$1012,7)</f>
        <v>2</v>
      </c>
      <c r="S628">
        <f>VLOOKUP('000 - Consolidated'!$A628,'003 - Storage Utilization'!$A$2:$I$1012,8)</f>
        <v>2</v>
      </c>
    </row>
    <row r="629" spans="1:19" x14ac:dyDescent="0.25">
      <c r="A629" t="str">
        <f>'001- CPU Utilization'!A629</f>
        <v>E75L20323</v>
      </c>
      <c r="B629" t="str">
        <f>'001- CPU Utilization'!B629</f>
        <v>E75L20323.lfad.lfnet.se</v>
      </c>
      <c r="C629" t="str">
        <f>'001- CPU Utilization'!C629</f>
        <v>(empty)</v>
      </c>
      <c r="D629" t="str">
        <f>'001- CPU Utilization'!D629</f>
        <v>(empty)</v>
      </c>
      <c r="E629" t="str">
        <f>'001- CPU Utilization'!E629</f>
        <v>(empty)</v>
      </c>
      <c r="F629" t="str">
        <f>'001- CPU Utilization'!F629</f>
        <v>Virtual</v>
      </c>
      <c r="G629">
        <f>'001- CPU Utilization'!G629</f>
        <v>0.48</v>
      </c>
      <c r="H629">
        <f>'001- CPU Utilization'!H629</f>
        <v>0.17</v>
      </c>
      <c r="I629">
        <f>'001- CPU Utilization'!I629</f>
        <v>37.01</v>
      </c>
      <c r="J629">
        <f>VLOOKUP('000 - Consolidated'!$A629,'002 - Memory Utilization'!$A$2:$I$1012,7)</f>
        <v>34.369999999999997</v>
      </c>
      <c r="K629">
        <f>VLOOKUP('000 - Consolidated'!$A629,'002 - Memory Utilization'!$A$2:$I$1012,8)</f>
        <v>7.48</v>
      </c>
      <c r="L629">
        <f>VLOOKUP('000 - Consolidated'!$A629,'002 - Memory Utilization'!$A$2:$I$1012,9)</f>
        <v>42.49</v>
      </c>
      <c r="M629" t="str">
        <f>VLOOKUP('000 - Consolidated'!$A629,'003 - Storage Utilization'!$A$2:$I$1012,2)</f>
        <v>Microsoft Windows Server 2012 R2 Standard</v>
      </c>
      <c r="N629">
        <f>VLOOKUP('000 - Consolidated'!$A629,'003 - Storage Utilization'!$A$2:$I$1012,3)</f>
        <v>560</v>
      </c>
      <c r="O629">
        <f>VLOOKUP('000 - Consolidated'!$A629,'003 - Storage Utilization'!$A$2:$I$1012,4)</f>
        <v>512</v>
      </c>
      <c r="P629">
        <f>VLOOKUP('000 - Consolidated'!$A629,'003 - Storage Utilization'!$A$2:$I$1012,5)</f>
        <v>48</v>
      </c>
      <c r="Q629">
        <f>VLOOKUP('000 - Consolidated'!$A629,'003 - Storage Utilization'!$A$2:$I$1012,6)</f>
        <v>16</v>
      </c>
      <c r="R629">
        <f>VLOOKUP('000 - Consolidated'!$A629,'003 - Storage Utilization'!$A$2:$I$1012,7)</f>
        <v>2</v>
      </c>
      <c r="S629">
        <f>VLOOKUP('000 - Consolidated'!$A629,'003 - Storage Utilization'!$A$2:$I$1012,8)</f>
        <v>4</v>
      </c>
    </row>
    <row r="630" spans="1:19" x14ac:dyDescent="0.25">
      <c r="A630" t="str">
        <f>'001- CPU Utilization'!A630</f>
        <v>E75L20440</v>
      </c>
      <c r="B630" t="str">
        <f>'001- CPU Utilization'!B630</f>
        <v>E75L20440.lfad.lfnet.se</v>
      </c>
      <c r="C630" t="str">
        <f>'001- CPU Utilization'!C630</f>
        <v>Beslutsstöd</v>
      </c>
      <c r="D630" t="str">
        <f>'001- CPU Utilization'!D630</f>
        <v>PROD</v>
      </c>
      <c r="E630" t="str">
        <f>'001- CPU Utilization'!E630</f>
        <v>ADA</v>
      </c>
      <c r="F630" t="str">
        <f>'001- CPU Utilization'!F630</f>
        <v>Virtual</v>
      </c>
      <c r="G630">
        <f>'001- CPU Utilization'!G630</f>
        <v>0.86</v>
      </c>
      <c r="H630">
        <f>'001- CPU Utilization'!H630</f>
        <v>0.06</v>
      </c>
      <c r="I630">
        <f>'001- CPU Utilization'!I630</f>
        <v>11.24</v>
      </c>
      <c r="J630">
        <f>VLOOKUP('000 - Consolidated'!$A630,'002 - Memory Utilization'!$A$2:$I$1012,7)</f>
        <v>23.63</v>
      </c>
      <c r="K630">
        <f>VLOOKUP('000 - Consolidated'!$A630,'002 - Memory Utilization'!$A$2:$I$1012,8)</f>
        <v>22.79</v>
      </c>
      <c r="L630">
        <f>VLOOKUP('000 - Consolidated'!$A630,'002 - Memory Utilization'!$A$2:$I$1012,9)</f>
        <v>25.77</v>
      </c>
      <c r="M630" t="str">
        <f>VLOOKUP('000 - Consolidated'!$A630,'003 - Storage Utilization'!$A$2:$I$1012,2)</f>
        <v>Microsoft Windows Server 2012 R2 Standard</v>
      </c>
      <c r="N630">
        <f>VLOOKUP('000 - Consolidated'!$A630,'003 - Storage Utilization'!$A$2:$I$1012,3)</f>
        <v>100</v>
      </c>
      <c r="O630">
        <f>VLOOKUP('000 - Consolidated'!$A630,'003 - Storage Utilization'!$A$2:$I$1012,4)</f>
        <v>57</v>
      </c>
      <c r="P630">
        <f>VLOOKUP('000 - Consolidated'!$A630,'003 - Storage Utilization'!$A$2:$I$1012,5)</f>
        <v>43</v>
      </c>
      <c r="Q630">
        <f>VLOOKUP('000 - Consolidated'!$A630,'003 - Storage Utilization'!$A$2:$I$1012,6)</f>
        <v>4</v>
      </c>
      <c r="R630">
        <f>VLOOKUP('000 - Consolidated'!$A630,'003 - Storage Utilization'!$A$2:$I$1012,7)</f>
        <v>2</v>
      </c>
      <c r="S630">
        <f>VLOOKUP('000 - Consolidated'!$A630,'003 - Storage Utilization'!$A$2:$I$1012,8)</f>
        <v>1</v>
      </c>
    </row>
    <row r="631" spans="1:19" x14ac:dyDescent="0.25">
      <c r="A631" t="str">
        <f>'001- CPU Utilization'!A631</f>
        <v>e75l3000</v>
      </c>
      <c r="B631" t="str">
        <f>'001- CPU Utilization'!B631</f>
        <v>E75L3000.lfad.lfnet.se</v>
      </c>
      <c r="C631" t="str">
        <f>'001- CPU Utilization'!C631</f>
        <v>Digitala Kanaler</v>
      </c>
      <c r="D631" t="str">
        <f>'001- CPU Utilization'!D631</f>
        <v>TEST</v>
      </c>
      <c r="E631" t="str">
        <f>'001- CPU Utilization'!E631</f>
        <v>Öppna sidorna</v>
      </c>
      <c r="F631" t="str">
        <f>'001- CPU Utilization'!F631</f>
        <v>Virtual</v>
      </c>
      <c r="G631">
        <f>'001- CPU Utilization'!G631</f>
        <v>0.43</v>
      </c>
      <c r="H631">
        <f>'001- CPU Utilization'!H631</f>
        <v>0.1</v>
      </c>
      <c r="I631">
        <f>'001- CPU Utilization'!I631</f>
        <v>77.8</v>
      </c>
      <c r="J631">
        <f>VLOOKUP('000 - Consolidated'!$A631,'002 - Memory Utilization'!$A$2:$I$1012,7)</f>
        <v>8.35</v>
      </c>
      <c r="K631">
        <f>VLOOKUP('000 - Consolidated'!$A631,'002 - Memory Utilization'!$A$2:$I$1012,8)</f>
        <v>6.27</v>
      </c>
      <c r="L631">
        <f>VLOOKUP('000 - Consolidated'!$A631,'002 - Memory Utilization'!$A$2:$I$1012,9)</f>
        <v>13.72</v>
      </c>
      <c r="M631" t="str">
        <f>VLOOKUP('000 - Consolidated'!$A631,'003 - Storage Utilization'!$A$2:$I$1012,2)</f>
        <v>Microsoft Windows Server 2012 R2 Standard</v>
      </c>
      <c r="N631">
        <f>VLOOKUP('000 - Consolidated'!$A631,'003 - Storage Utilization'!$A$2:$I$1012,3)</f>
        <v>120</v>
      </c>
      <c r="O631">
        <f>VLOOKUP('000 - Consolidated'!$A631,'003 - Storage Utilization'!$A$2:$I$1012,4)</f>
        <v>89</v>
      </c>
      <c r="P631">
        <f>VLOOKUP('000 - Consolidated'!$A631,'003 - Storage Utilization'!$A$2:$I$1012,5)</f>
        <v>31</v>
      </c>
      <c r="Q631">
        <f>VLOOKUP('000 - Consolidated'!$A631,'003 - Storage Utilization'!$A$2:$I$1012,6)</f>
        <v>16</v>
      </c>
      <c r="R631">
        <f>VLOOKUP('000 - Consolidated'!$A631,'003 - Storage Utilization'!$A$2:$I$1012,7)</f>
        <v>2</v>
      </c>
      <c r="S631">
        <f>VLOOKUP('000 - Consolidated'!$A631,'003 - Storage Utilization'!$A$2:$I$1012,8)</f>
        <v>4</v>
      </c>
    </row>
    <row r="632" spans="1:19" x14ac:dyDescent="0.25">
      <c r="A632" t="str">
        <f>'001- CPU Utilization'!A632</f>
        <v>E75L3001</v>
      </c>
      <c r="B632" t="str">
        <f>'001- CPU Utilization'!B632</f>
        <v>E75L3001.lfad.lfnet.se</v>
      </c>
      <c r="C632" t="str">
        <f>'001- CPU Utilization'!C632</f>
        <v>#N/A</v>
      </c>
      <c r="D632" t="str">
        <f>'001- CPU Utilization'!D632</f>
        <v>(empty)</v>
      </c>
      <c r="E632" t="str">
        <f>'001- CPU Utilization'!E632</f>
        <v>#N/A</v>
      </c>
      <c r="F632" t="str">
        <f>'001- CPU Utilization'!F632</f>
        <v>Virtual</v>
      </c>
      <c r="G632">
        <f>'001- CPU Utilization'!G632</f>
        <v>1.07</v>
      </c>
      <c r="H632">
        <f>'001- CPU Utilization'!H632</f>
        <v>0.63</v>
      </c>
      <c r="I632">
        <f>'001- CPU Utilization'!I632</f>
        <v>100</v>
      </c>
      <c r="J632">
        <f>VLOOKUP('000 - Consolidated'!$A632,'002 - Memory Utilization'!$A$2:$I$1012,7)</f>
        <v>5.63</v>
      </c>
      <c r="K632">
        <f>VLOOKUP('000 - Consolidated'!$A632,'002 - Memory Utilization'!$A$2:$I$1012,8)</f>
        <v>3.9</v>
      </c>
      <c r="L632">
        <f>VLOOKUP('000 - Consolidated'!$A632,'002 - Memory Utilization'!$A$2:$I$1012,9)</f>
        <v>9.0500000000000007</v>
      </c>
      <c r="M632" t="str">
        <f>VLOOKUP('000 - Consolidated'!$A632,'003 - Storage Utilization'!$A$2:$I$1012,2)</f>
        <v>Microsoft Windows Server 2012 R2 Standard</v>
      </c>
      <c r="N632">
        <f>VLOOKUP('000 - Consolidated'!$A632,'003 - Storage Utilization'!$A$2:$I$1012,3)</f>
        <v>1580</v>
      </c>
      <c r="O632">
        <f>VLOOKUP('000 - Consolidated'!$A632,'003 - Storage Utilization'!$A$2:$I$1012,4)</f>
        <v>1267</v>
      </c>
      <c r="P632">
        <f>VLOOKUP('000 - Consolidated'!$A632,'003 - Storage Utilization'!$A$2:$I$1012,5)</f>
        <v>313</v>
      </c>
      <c r="Q632">
        <f>VLOOKUP('000 - Consolidated'!$A632,'003 - Storage Utilization'!$A$2:$I$1012,6)</f>
        <v>32</v>
      </c>
      <c r="R632">
        <f>VLOOKUP('000 - Consolidated'!$A632,'003 - Storage Utilization'!$A$2:$I$1012,7)</f>
        <v>2</v>
      </c>
      <c r="S632">
        <f>VLOOKUP('000 - Consolidated'!$A632,'003 - Storage Utilization'!$A$2:$I$1012,8)</f>
        <v>4</v>
      </c>
    </row>
    <row r="633" spans="1:19" x14ac:dyDescent="0.25">
      <c r="A633" t="str">
        <f>'001- CPU Utilization'!A633</f>
        <v>E75L7000</v>
      </c>
      <c r="B633" t="str">
        <f>'001- CPU Utilization'!B633</f>
        <v>E75L7000.lfad.lfnet.se</v>
      </c>
      <c r="C633" t="str">
        <f>'001- CPU Utilization'!C633</f>
        <v>#N/A</v>
      </c>
      <c r="D633" t="str">
        <f>'001- CPU Utilization'!D633</f>
        <v>PROD</v>
      </c>
      <c r="E633" t="str">
        <f>'001- CPU Utilization'!E633</f>
        <v>#N/A</v>
      </c>
      <c r="F633" t="str">
        <f>'001- CPU Utilization'!F633</f>
        <v>Virtual</v>
      </c>
      <c r="G633">
        <f>'001- CPU Utilization'!G633</f>
        <v>0.25</v>
      </c>
      <c r="H633">
        <f>'001- CPU Utilization'!H633</f>
        <v>0.14000000000000001</v>
      </c>
      <c r="I633">
        <f>'001- CPU Utilization'!I633</f>
        <v>27.74</v>
      </c>
      <c r="J633">
        <f>VLOOKUP('000 - Consolidated'!$A633,'002 - Memory Utilization'!$A$2:$I$1012,7)</f>
        <v>4.04</v>
      </c>
      <c r="K633">
        <f>VLOOKUP('000 - Consolidated'!$A633,'002 - Memory Utilization'!$A$2:$I$1012,8)</f>
        <v>2.89</v>
      </c>
      <c r="L633">
        <f>VLOOKUP('000 - Consolidated'!$A633,'002 - Memory Utilization'!$A$2:$I$1012,9)</f>
        <v>6.02</v>
      </c>
      <c r="M633" t="str">
        <f>VLOOKUP('000 - Consolidated'!$A633,'003 - Storage Utilization'!$A$2:$I$1012,2)</f>
        <v>Microsoft Windows Server 2012 R2 Standard</v>
      </c>
      <c r="N633">
        <f>VLOOKUP('000 - Consolidated'!$A633,'003 - Storage Utilization'!$A$2:$I$1012,3)</f>
        <v>1580</v>
      </c>
      <c r="O633">
        <f>VLOOKUP('000 - Consolidated'!$A633,'003 - Storage Utilization'!$A$2:$I$1012,4)</f>
        <v>1267</v>
      </c>
      <c r="P633">
        <f>VLOOKUP('000 - Consolidated'!$A633,'003 - Storage Utilization'!$A$2:$I$1012,5)</f>
        <v>313</v>
      </c>
      <c r="Q633">
        <f>VLOOKUP('000 - Consolidated'!$A633,'003 - Storage Utilization'!$A$2:$I$1012,6)</f>
        <v>32</v>
      </c>
      <c r="R633">
        <f>VLOOKUP('000 - Consolidated'!$A633,'003 - Storage Utilization'!$A$2:$I$1012,7)</f>
        <v>2</v>
      </c>
      <c r="S633">
        <f>VLOOKUP('000 - Consolidated'!$A633,'003 - Storage Utilization'!$A$2:$I$1012,8)</f>
        <v>4</v>
      </c>
    </row>
    <row r="634" spans="1:19" x14ac:dyDescent="0.25">
      <c r="A634" t="str">
        <f>'001- CPU Utilization'!A634</f>
        <v>E75L7001</v>
      </c>
      <c r="B634" t="str">
        <f>'001- CPU Utilization'!B634</f>
        <v>E75L7001.lfad.lfnet.se</v>
      </c>
      <c r="C634" t="str">
        <f>'001- CPU Utilization'!C634</f>
        <v>#N/A</v>
      </c>
      <c r="D634" t="str">
        <f>'001- CPU Utilization'!D634</f>
        <v>PROD</v>
      </c>
      <c r="E634" t="str">
        <f>'001- CPU Utilization'!E634</f>
        <v>#N/A</v>
      </c>
      <c r="F634" t="str">
        <f>'001- CPU Utilization'!F634</f>
        <v>Virtual</v>
      </c>
      <c r="G634">
        <f>'001- CPU Utilization'!G634</f>
        <v>0.23</v>
      </c>
      <c r="H634">
        <f>'001- CPU Utilization'!H634</f>
        <v>0.13</v>
      </c>
      <c r="I634">
        <f>'001- CPU Utilization'!I634</f>
        <v>20.37</v>
      </c>
      <c r="J634">
        <f>VLOOKUP('000 - Consolidated'!$A634,'002 - Memory Utilization'!$A$2:$I$1012,7)</f>
        <v>3.9</v>
      </c>
      <c r="K634">
        <f>VLOOKUP('000 - Consolidated'!$A634,'002 - Memory Utilization'!$A$2:$I$1012,8)</f>
        <v>2.75</v>
      </c>
      <c r="L634">
        <f>VLOOKUP('000 - Consolidated'!$A634,'002 - Memory Utilization'!$A$2:$I$1012,9)</f>
        <v>6.08</v>
      </c>
      <c r="M634" t="str">
        <f>VLOOKUP('000 - Consolidated'!$A634,'003 - Storage Utilization'!$A$2:$I$1012,2)</f>
        <v>Microsoft Windows Server 2012 R2 Standard</v>
      </c>
      <c r="N634">
        <f>VLOOKUP('000 - Consolidated'!$A634,'003 - Storage Utilization'!$A$2:$I$1012,3)</f>
        <v>1580</v>
      </c>
      <c r="O634">
        <f>VLOOKUP('000 - Consolidated'!$A634,'003 - Storage Utilization'!$A$2:$I$1012,4)</f>
        <v>1267</v>
      </c>
      <c r="P634">
        <f>VLOOKUP('000 - Consolidated'!$A634,'003 - Storage Utilization'!$A$2:$I$1012,5)</f>
        <v>313</v>
      </c>
      <c r="Q634">
        <f>VLOOKUP('000 - Consolidated'!$A634,'003 - Storage Utilization'!$A$2:$I$1012,6)</f>
        <v>32</v>
      </c>
      <c r="R634">
        <f>VLOOKUP('000 - Consolidated'!$A634,'003 - Storage Utilization'!$A$2:$I$1012,7)</f>
        <v>2</v>
      </c>
      <c r="S634">
        <f>VLOOKUP('000 - Consolidated'!$A634,'003 - Storage Utilization'!$A$2:$I$1012,8)</f>
        <v>4</v>
      </c>
    </row>
    <row r="635" spans="1:19" x14ac:dyDescent="0.25">
      <c r="A635" t="str">
        <f>'001- CPU Utilization'!A635</f>
        <v>E75LANWS0625V</v>
      </c>
      <c r="B635" t="str">
        <f>'001- CPU Utilization'!B635</f>
        <v>E75LANWS0625V.lfad.lfnet.se</v>
      </c>
      <c r="C635" t="str">
        <f>'001- CPU Utilization'!C635</f>
        <v>(empty)</v>
      </c>
      <c r="D635" t="str">
        <f>'001- CPU Utilization'!D635</f>
        <v>(empty)</v>
      </c>
      <c r="E635" t="str">
        <f>'001- CPU Utilization'!E635</f>
        <v>(empty)</v>
      </c>
      <c r="F635" t="str">
        <f>'001- CPU Utilization'!F635</f>
        <v>Virtual</v>
      </c>
      <c r="G635">
        <f>'001- CPU Utilization'!G635</f>
        <v>1.94</v>
      </c>
      <c r="H635">
        <f>'001- CPU Utilization'!H635</f>
        <v>0.38</v>
      </c>
      <c r="I635">
        <f>'001- CPU Utilization'!I635</f>
        <v>100</v>
      </c>
      <c r="J635">
        <f>VLOOKUP('000 - Consolidated'!$A635,'002 - Memory Utilization'!$A$2:$I$1012,7)</f>
        <v>10.18</v>
      </c>
      <c r="K635">
        <f>VLOOKUP('000 - Consolidated'!$A635,'002 - Memory Utilization'!$A$2:$I$1012,8)</f>
        <v>6.53</v>
      </c>
      <c r="L635">
        <f>VLOOKUP('000 - Consolidated'!$A635,'002 - Memory Utilization'!$A$2:$I$1012,9)</f>
        <v>24.48</v>
      </c>
      <c r="M635" t="str">
        <f>VLOOKUP('000 - Consolidated'!$A635,'003 - Storage Utilization'!$A$2:$I$1012,2)</f>
        <v>Microsoft Windows Server 2012 R2 Standard</v>
      </c>
      <c r="N635">
        <f>VLOOKUP('000 - Consolidated'!$A635,'003 - Storage Utilization'!$A$2:$I$1012,3)</f>
        <v>980</v>
      </c>
      <c r="O635">
        <f>VLOOKUP('000 - Consolidated'!$A635,'003 - Storage Utilization'!$A$2:$I$1012,4)</f>
        <v>905</v>
      </c>
      <c r="P635">
        <f>VLOOKUP('000 - Consolidated'!$A635,'003 - Storage Utilization'!$A$2:$I$1012,5)</f>
        <v>75</v>
      </c>
      <c r="Q635">
        <f>VLOOKUP('000 - Consolidated'!$A635,'003 - Storage Utilization'!$A$2:$I$1012,6)</f>
        <v>8</v>
      </c>
      <c r="R635">
        <f>VLOOKUP('000 - Consolidated'!$A635,'003 - Storage Utilization'!$A$2:$I$1012,7)</f>
        <v>2</v>
      </c>
      <c r="S635">
        <f>VLOOKUP('000 - Consolidated'!$A635,'003 - Storage Utilization'!$A$2:$I$1012,8)</f>
        <v>2</v>
      </c>
    </row>
    <row r="636" spans="1:19" x14ac:dyDescent="0.25">
      <c r="A636" t="str">
        <f>'001- CPU Utilization'!A636</f>
        <v>E75LANWS0626V</v>
      </c>
      <c r="B636" t="str">
        <f>'001- CPU Utilization'!B636</f>
        <v>E75LANWS0626V.lfad.lfnet.se</v>
      </c>
      <c r="C636" t="str">
        <f>'001- CPU Utilization'!C636</f>
        <v>(empty)</v>
      </c>
      <c r="D636" t="str">
        <f>'001- CPU Utilization'!D636</f>
        <v>(empty)</v>
      </c>
      <c r="E636" t="str">
        <f>'001- CPU Utilization'!E636</f>
        <v>(empty)</v>
      </c>
      <c r="F636" t="str">
        <f>'001- CPU Utilization'!F636</f>
        <v>Virtual</v>
      </c>
      <c r="G636">
        <f>'001- CPU Utilization'!G636</f>
        <v>0.49</v>
      </c>
      <c r="H636">
        <f>'001- CPU Utilization'!H636</f>
        <v>0.14000000000000001</v>
      </c>
      <c r="I636">
        <f>'001- CPU Utilization'!I636</f>
        <v>81.510000000000005</v>
      </c>
      <c r="J636">
        <f>VLOOKUP('000 - Consolidated'!$A636,'002 - Memory Utilization'!$A$2:$I$1012,7)</f>
        <v>3.14</v>
      </c>
      <c r="K636">
        <f>VLOOKUP('000 - Consolidated'!$A636,'002 - Memory Utilization'!$A$2:$I$1012,8)</f>
        <v>2.19</v>
      </c>
      <c r="L636">
        <f>VLOOKUP('000 - Consolidated'!$A636,'002 - Memory Utilization'!$A$2:$I$1012,9)</f>
        <v>24.42</v>
      </c>
      <c r="M636" t="str">
        <f>VLOOKUP('000 - Consolidated'!$A636,'003 - Storage Utilization'!$A$2:$I$1012,2)</f>
        <v>Microsoft Windows Server 2012 R2 Standard</v>
      </c>
      <c r="N636">
        <f>VLOOKUP('000 - Consolidated'!$A636,'003 - Storage Utilization'!$A$2:$I$1012,3)</f>
        <v>4185</v>
      </c>
      <c r="O636">
        <f>VLOOKUP('000 - Consolidated'!$A636,'003 - Storage Utilization'!$A$2:$I$1012,4)</f>
        <v>1645</v>
      </c>
      <c r="P636">
        <f>VLOOKUP('000 - Consolidated'!$A636,'003 - Storage Utilization'!$A$2:$I$1012,5)</f>
        <v>2540</v>
      </c>
      <c r="Q636">
        <f>VLOOKUP('000 - Consolidated'!$A636,'003 - Storage Utilization'!$A$2:$I$1012,6)</f>
        <v>64</v>
      </c>
      <c r="R636">
        <f>VLOOKUP('000 - Consolidated'!$A636,'003 - Storage Utilization'!$A$2:$I$1012,7)</f>
        <v>2</v>
      </c>
      <c r="S636">
        <f>VLOOKUP('000 - Consolidated'!$A636,'003 - Storage Utilization'!$A$2:$I$1012,8)</f>
        <v>2</v>
      </c>
    </row>
    <row r="637" spans="1:19" x14ac:dyDescent="0.25">
      <c r="A637" t="str">
        <f>'001- CPU Utilization'!A637</f>
        <v>E75LANWS0627V</v>
      </c>
      <c r="B637" t="str">
        <f>'001- CPU Utilization'!B637</f>
        <v>E75LANWS0627V.lfad.lfnet.se</v>
      </c>
      <c r="C637" t="str">
        <f>'001- CPU Utilization'!C637</f>
        <v>(empty)</v>
      </c>
      <c r="D637" t="str">
        <f>'001- CPU Utilization'!D637</f>
        <v>(empty)</v>
      </c>
      <c r="E637" t="str">
        <f>'001- CPU Utilization'!E637</f>
        <v>(empty)</v>
      </c>
      <c r="F637" t="str">
        <f>'001- CPU Utilization'!F637</f>
        <v>Virtual</v>
      </c>
      <c r="G637">
        <f>'001- CPU Utilization'!G637</f>
        <v>4.04</v>
      </c>
      <c r="H637">
        <f>'001- CPU Utilization'!H637</f>
        <v>1.1499999999999999</v>
      </c>
      <c r="I637">
        <f>'001- CPU Utilization'!I637</f>
        <v>100</v>
      </c>
      <c r="J637">
        <f>VLOOKUP('000 - Consolidated'!$A637,'002 - Memory Utilization'!$A$2:$I$1012,7)</f>
        <v>9.89</v>
      </c>
      <c r="K637">
        <f>VLOOKUP('000 - Consolidated'!$A637,'002 - Memory Utilization'!$A$2:$I$1012,8)</f>
        <v>6.67</v>
      </c>
      <c r="L637">
        <f>VLOOKUP('000 - Consolidated'!$A637,'002 - Memory Utilization'!$A$2:$I$1012,9)</f>
        <v>23.82</v>
      </c>
      <c r="M637" t="str">
        <f>VLOOKUP('000 - Consolidated'!$A637,'003 - Storage Utilization'!$A$2:$I$1012,2)</f>
        <v>Microsoft Windows Server 2012 R2 Standard</v>
      </c>
      <c r="N637">
        <f>VLOOKUP('000 - Consolidated'!$A637,'003 - Storage Utilization'!$A$2:$I$1012,3)</f>
        <v>260</v>
      </c>
      <c r="O637">
        <f>VLOOKUP('000 - Consolidated'!$A637,'003 - Storage Utilization'!$A$2:$I$1012,4)</f>
        <v>180</v>
      </c>
      <c r="P637">
        <f>VLOOKUP('000 - Consolidated'!$A637,'003 - Storage Utilization'!$A$2:$I$1012,5)</f>
        <v>80</v>
      </c>
      <c r="Q637">
        <f>VLOOKUP('000 - Consolidated'!$A637,'003 - Storage Utilization'!$A$2:$I$1012,6)</f>
        <v>8</v>
      </c>
      <c r="R637">
        <f>VLOOKUP('000 - Consolidated'!$A637,'003 - Storage Utilization'!$A$2:$I$1012,7)</f>
        <v>2</v>
      </c>
      <c r="S637">
        <f>VLOOKUP('000 - Consolidated'!$A637,'003 - Storage Utilization'!$A$2:$I$1012,8)</f>
        <v>4</v>
      </c>
    </row>
    <row r="638" spans="1:19" x14ac:dyDescent="0.25">
      <c r="A638" t="str">
        <f>'001- CPU Utilization'!A638</f>
        <v>E75LANWS0629V</v>
      </c>
      <c r="B638" t="str">
        <f>'001- CPU Utilization'!B638</f>
        <v>E75LANWS0629V.lfad.lfnet.se</v>
      </c>
      <c r="C638" t="str">
        <f>'001- CPU Utilization'!C638</f>
        <v>(empty)</v>
      </c>
      <c r="D638" t="str">
        <f>'001- CPU Utilization'!D638</f>
        <v>(empty)</v>
      </c>
      <c r="E638" t="str">
        <f>'001- CPU Utilization'!E638</f>
        <v>(empty)</v>
      </c>
      <c r="F638" t="str">
        <f>'001- CPU Utilization'!F638</f>
        <v>Virtual</v>
      </c>
      <c r="G638">
        <f>'001- CPU Utilization'!G638</f>
        <v>3.71</v>
      </c>
      <c r="H638">
        <f>'001- CPU Utilization'!H638</f>
        <v>0.38</v>
      </c>
      <c r="I638">
        <f>'001- CPU Utilization'!I638</f>
        <v>100</v>
      </c>
      <c r="J638">
        <f>VLOOKUP('000 - Consolidated'!$A638,'002 - Memory Utilization'!$A$2:$I$1012,7)</f>
        <v>25.29</v>
      </c>
      <c r="K638">
        <f>VLOOKUP('000 - Consolidated'!$A638,'002 - Memory Utilization'!$A$2:$I$1012,8)</f>
        <v>5.57</v>
      </c>
      <c r="L638">
        <f>VLOOKUP('000 - Consolidated'!$A638,'002 - Memory Utilization'!$A$2:$I$1012,9)</f>
        <v>63.91</v>
      </c>
      <c r="M638" t="str">
        <f>VLOOKUP('000 - Consolidated'!$A638,'003 - Storage Utilization'!$A$2:$I$1012,2)</f>
        <v>Microsoft Windows Server 2012 R2 Standard</v>
      </c>
      <c r="N638">
        <f>VLOOKUP('000 - Consolidated'!$A638,'003 - Storage Utilization'!$A$2:$I$1012,3)</f>
        <v>100</v>
      </c>
      <c r="O638">
        <f>VLOOKUP('000 - Consolidated'!$A638,'003 - Storage Utilization'!$A$2:$I$1012,4)</f>
        <v>79</v>
      </c>
      <c r="P638">
        <f>VLOOKUP('000 - Consolidated'!$A638,'003 - Storage Utilization'!$A$2:$I$1012,5)</f>
        <v>21</v>
      </c>
      <c r="Q638">
        <f>VLOOKUP('000 - Consolidated'!$A638,'003 - Storage Utilization'!$A$2:$I$1012,6)</f>
        <v>8</v>
      </c>
      <c r="R638">
        <f>VLOOKUP('000 - Consolidated'!$A638,'003 - Storage Utilization'!$A$2:$I$1012,7)</f>
        <v>2</v>
      </c>
      <c r="S638">
        <f>VLOOKUP('000 - Consolidated'!$A638,'003 - Storage Utilization'!$A$2:$I$1012,8)</f>
        <v>2</v>
      </c>
    </row>
    <row r="639" spans="1:19" x14ac:dyDescent="0.25">
      <c r="A639" t="str">
        <f>'001- CPU Utilization'!A639</f>
        <v>E75LANWS0630V</v>
      </c>
      <c r="B639" t="str">
        <f>'001- CPU Utilization'!B639</f>
        <v>E75LANWS0630V.lfad.lfnet.se</v>
      </c>
      <c r="C639" t="str">
        <f>'001- CPU Utilization'!C639</f>
        <v>(empty)</v>
      </c>
      <c r="D639" t="str">
        <f>'001- CPU Utilization'!D639</f>
        <v>(empty)</v>
      </c>
      <c r="E639" t="str">
        <f>'001- CPU Utilization'!E639</f>
        <v>(empty)</v>
      </c>
      <c r="F639" t="str">
        <f>'001- CPU Utilization'!F639</f>
        <v>Virtual</v>
      </c>
      <c r="G639">
        <f>'001- CPU Utilization'!G639</f>
        <v>3.62</v>
      </c>
      <c r="H639">
        <f>'001- CPU Utilization'!H639</f>
        <v>1.87</v>
      </c>
      <c r="I639">
        <f>'001- CPU Utilization'!I639</f>
        <v>100</v>
      </c>
      <c r="J639">
        <f>VLOOKUP('000 - Consolidated'!$A639,'002 - Memory Utilization'!$A$2:$I$1012,7)</f>
        <v>10.9</v>
      </c>
      <c r="K639">
        <f>VLOOKUP('000 - Consolidated'!$A639,'002 - Memory Utilization'!$A$2:$I$1012,8)</f>
        <v>6.7</v>
      </c>
      <c r="L639">
        <f>VLOOKUP('000 - Consolidated'!$A639,'002 - Memory Utilization'!$A$2:$I$1012,9)</f>
        <v>24.74</v>
      </c>
      <c r="M639" t="str">
        <f>VLOOKUP('000 - Consolidated'!$A639,'003 - Storage Utilization'!$A$2:$I$1012,2)</f>
        <v>Microsoft Windows Server 2012 R2 Standard</v>
      </c>
      <c r="N639">
        <f>VLOOKUP('000 - Consolidated'!$A639,'003 - Storage Utilization'!$A$2:$I$1012,3)</f>
        <v>110</v>
      </c>
      <c r="O639">
        <f>VLOOKUP('000 - Consolidated'!$A639,'003 - Storage Utilization'!$A$2:$I$1012,4)</f>
        <v>73</v>
      </c>
      <c r="P639">
        <f>VLOOKUP('000 - Consolidated'!$A639,'003 - Storage Utilization'!$A$2:$I$1012,5)</f>
        <v>37</v>
      </c>
      <c r="Q639">
        <f>VLOOKUP('000 - Consolidated'!$A639,'003 - Storage Utilization'!$A$2:$I$1012,6)</f>
        <v>32</v>
      </c>
      <c r="R639">
        <f>VLOOKUP('000 - Consolidated'!$A639,'003 - Storage Utilization'!$A$2:$I$1012,7)</f>
        <v>2</v>
      </c>
      <c r="S639">
        <f>VLOOKUP('000 - Consolidated'!$A639,'003 - Storage Utilization'!$A$2:$I$1012,8)</f>
        <v>2</v>
      </c>
    </row>
    <row r="640" spans="1:19" x14ac:dyDescent="0.25">
      <c r="A640" t="str">
        <f>'001- CPU Utilization'!A640</f>
        <v>E75LANWS0632V</v>
      </c>
      <c r="B640" t="str">
        <f>'001- CPU Utilization'!B640</f>
        <v>E75LANWS0632V</v>
      </c>
      <c r="C640" t="str">
        <f>'001- CPU Utilization'!C640</f>
        <v>(empty)</v>
      </c>
      <c r="D640" t="str">
        <f>'001- CPU Utilization'!D640</f>
        <v>(empty)</v>
      </c>
      <c r="E640" t="str">
        <f>'001- CPU Utilization'!E640</f>
        <v>(empty)</v>
      </c>
      <c r="F640" t="str">
        <f>'001- CPU Utilization'!F640</f>
        <v>Virtual</v>
      </c>
      <c r="G640">
        <f>'001- CPU Utilization'!G640</f>
        <v>2.0499999999999998</v>
      </c>
      <c r="H640">
        <f>'001- CPU Utilization'!H640</f>
        <v>0.55000000000000004</v>
      </c>
      <c r="I640">
        <f>'001- CPU Utilization'!I640</f>
        <v>40.51</v>
      </c>
      <c r="J640">
        <f>VLOOKUP('000 - Consolidated'!$A640,'002 - Memory Utilization'!$A$2:$I$1012,7)</f>
        <v>81.239999999999995</v>
      </c>
      <c r="K640">
        <f>VLOOKUP('000 - Consolidated'!$A640,'002 - Memory Utilization'!$A$2:$I$1012,8)</f>
        <v>3.15</v>
      </c>
      <c r="L640">
        <f>VLOOKUP('000 - Consolidated'!$A640,'002 - Memory Utilization'!$A$2:$I$1012,9)</f>
        <v>99.92</v>
      </c>
      <c r="M640" t="str">
        <f>VLOOKUP('000 - Consolidated'!$A640,'003 - Storage Utilization'!$A$2:$I$1012,2)</f>
        <v xml:space="preserve">Microsoft Windows Server 2008 R2 Standard </v>
      </c>
      <c r="N640">
        <f>VLOOKUP('000 - Consolidated'!$A640,'003 - Storage Utilization'!$A$2:$I$1012,3)</f>
        <v>5175</v>
      </c>
      <c r="O640">
        <f>VLOOKUP('000 - Consolidated'!$A640,'003 - Storage Utilization'!$A$2:$I$1012,4)</f>
        <v>3422</v>
      </c>
      <c r="P640">
        <f>VLOOKUP('000 - Consolidated'!$A640,'003 - Storage Utilization'!$A$2:$I$1012,5)</f>
        <v>1753</v>
      </c>
      <c r="Q640">
        <f>VLOOKUP('000 - Consolidated'!$A640,'003 - Storage Utilization'!$A$2:$I$1012,6)</f>
        <v>4</v>
      </c>
      <c r="R640">
        <f>VLOOKUP('000 - Consolidated'!$A640,'003 - Storage Utilization'!$A$2:$I$1012,7)</f>
        <v>2</v>
      </c>
      <c r="S640">
        <f>VLOOKUP('000 - Consolidated'!$A640,'003 - Storage Utilization'!$A$2:$I$1012,8)</f>
        <v>1</v>
      </c>
    </row>
    <row r="641" spans="1:19" x14ac:dyDescent="0.25">
      <c r="A641" t="str">
        <f>'001- CPU Utilization'!A641</f>
        <v>E75LANWS0632V</v>
      </c>
      <c r="B641" t="str">
        <f>'001- CPU Utilization'!B641</f>
        <v>E75LANWS0632V.LFDEV.SE</v>
      </c>
      <c r="C641" t="str">
        <f>'001- CPU Utilization'!C641</f>
        <v>(empty)</v>
      </c>
      <c r="D641" t="str">
        <f>'001- CPU Utilization'!D641</f>
        <v>(empty)</v>
      </c>
      <c r="E641" t="str">
        <f>'001- CPU Utilization'!E641</f>
        <v>(empty)</v>
      </c>
      <c r="F641" t="str">
        <f>'001- CPU Utilization'!F641</f>
        <v>Virtual</v>
      </c>
      <c r="G641">
        <f>'001- CPU Utilization'!G641</f>
        <v>12.87</v>
      </c>
      <c r="H641">
        <f>'001- CPU Utilization'!H641</f>
        <v>0.71</v>
      </c>
      <c r="I641">
        <f>'001- CPU Utilization'!I641</f>
        <v>99.99</v>
      </c>
      <c r="J641">
        <f>VLOOKUP('000 - Consolidated'!$A641,'002 - Memory Utilization'!$A$2:$I$1012,7)</f>
        <v>81.239999999999995</v>
      </c>
      <c r="K641">
        <f>VLOOKUP('000 - Consolidated'!$A641,'002 - Memory Utilization'!$A$2:$I$1012,8)</f>
        <v>3.15</v>
      </c>
      <c r="L641">
        <f>VLOOKUP('000 - Consolidated'!$A641,'002 - Memory Utilization'!$A$2:$I$1012,9)</f>
        <v>99.92</v>
      </c>
      <c r="M641" t="str">
        <f>VLOOKUP('000 - Consolidated'!$A641,'003 - Storage Utilization'!$A$2:$I$1012,2)</f>
        <v xml:space="preserve">Microsoft Windows Server 2008 R2 Standard </v>
      </c>
      <c r="N641">
        <f>VLOOKUP('000 - Consolidated'!$A641,'003 - Storage Utilization'!$A$2:$I$1012,3)</f>
        <v>5175</v>
      </c>
      <c r="O641">
        <f>VLOOKUP('000 - Consolidated'!$A641,'003 - Storage Utilization'!$A$2:$I$1012,4)</f>
        <v>3422</v>
      </c>
      <c r="P641">
        <f>VLOOKUP('000 - Consolidated'!$A641,'003 - Storage Utilization'!$A$2:$I$1012,5)</f>
        <v>1753</v>
      </c>
      <c r="Q641">
        <f>VLOOKUP('000 - Consolidated'!$A641,'003 - Storage Utilization'!$A$2:$I$1012,6)</f>
        <v>4</v>
      </c>
      <c r="R641">
        <f>VLOOKUP('000 - Consolidated'!$A641,'003 - Storage Utilization'!$A$2:$I$1012,7)</f>
        <v>2</v>
      </c>
      <c r="S641">
        <f>VLOOKUP('000 - Consolidated'!$A641,'003 - Storage Utilization'!$A$2:$I$1012,8)</f>
        <v>1</v>
      </c>
    </row>
    <row r="642" spans="1:19" x14ac:dyDescent="0.25">
      <c r="A642" t="str">
        <f>'001- CPU Utilization'!A642</f>
        <v>E75LANWS0632V</v>
      </c>
      <c r="B642" t="str">
        <f>'001- CPU Utilization'!B642</f>
        <v>E75LANWS0632V.lfad.lfnet.se</v>
      </c>
      <c r="C642" t="str">
        <f>'001- CPU Utilization'!C642</f>
        <v>(empty)</v>
      </c>
      <c r="D642" t="str">
        <f>'001- CPU Utilization'!D642</f>
        <v>(empty)</v>
      </c>
      <c r="E642" t="str">
        <f>'001- CPU Utilization'!E642</f>
        <v>(empty)</v>
      </c>
      <c r="F642" t="str">
        <f>'001- CPU Utilization'!F642</f>
        <v>Virtual</v>
      </c>
      <c r="G642">
        <f>'001- CPU Utilization'!G642</f>
        <v>0.83</v>
      </c>
      <c r="H642">
        <f>'001- CPU Utilization'!H642</f>
        <v>0.56999999999999995</v>
      </c>
      <c r="I642">
        <f>'001- CPU Utilization'!I642</f>
        <v>5.26</v>
      </c>
      <c r="J642">
        <f>VLOOKUP('000 - Consolidated'!$A642,'002 - Memory Utilization'!$A$2:$I$1012,7)</f>
        <v>81.239999999999995</v>
      </c>
      <c r="K642">
        <f>VLOOKUP('000 - Consolidated'!$A642,'002 - Memory Utilization'!$A$2:$I$1012,8)</f>
        <v>3.15</v>
      </c>
      <c r="L642">
        <f>VLOOKUP('000 - Consolidated'!$A642,'002 - Memory Utilization'!$A$2:$I$1012,9)</f>
        <v>99.92</v>
      </c>
      <c r="M642" t="str">
        <f>VLOOKUP('000 - Consolidated'!$A642,'003 - Storage Utilization'!$A$2:$I$1012,2)</f>
        <v xml:space="preserve">Microsoft Windows Server 2008 R2 Standard </v>
      </c>
      <c r="N642">
        <f>VLOOKUP('000 - Consolidated'!$A642,'003 - Storage Utilization'!$A$2:$I$1012,3)</f>
        <v>5175</v>
      </c>
      <c r="O642">
        <f>VLOOKUP('000 - Consolidated'!$A642,'003 - Storage Utilization'!$A$2:$I$1012,4)</f>
        <v>3422</v>
      </c>
      <c r="P642">
        <f>VLOOKUP('000 - Consolidated'!$A642,'003 - Storage Utilization'!$A$2:$I$1012,5)</f>
        <v>1753</v>
      </c>
      <c r="Q642">
        <f>VLOOKUP('000 - Consolidated'!$A642,'003 - Storage Utilization'!$A$2:$I$1012,6)</f>
        <v>4</v>
      </c>
      <c r="R642">
        <f>VLOOKUP('000 - Consolidated'!$A642,'003 - Storage Utilization'!$A$2:$I$1012,7)</f>
        <v>2</v>
      </c>
      <c r="S642">
        <f>VLOOKUP('000 - Consolidated'!$A642,'003 - Storage Utilization'!$A$2:$I$1012,8)</f>
        <v>1</v>
      </c>
    </row>
    <row r="643" spans="1:19" x14ac:dyDescent="0.25">
      <c r="A643" t="str">
        <f>'001- CPU Utilization'!A643</f>
        <v>E75LDNWS0631V</v>
      </c>
      <c r="B643" t="str">
        <f>'001- CPU Utilization'!B643</f>
        <v>E75LDNWS0631V.lfad.lfnet.se</v>
      </c>
      <c r="C643" t="str">
        <f>'001- CPU Utilization'!C643</f>
        <v>(empty)</v>
      </c>
      <c r="D643" t="str">
        <f>'001- CPU Utilization'!D643</f>
        <v>(empty)</v>
      </c>
      <c r="E643" t="str">
        <f>'001- CPU Utilization'!E643</f>
        <v>(empty)</v>
      </c>
      <c r="F643" t="str">
        <f>'001- CPU Utilization'!F643</f>
        <v>Virtual</v>
      </c>
      <c r="G643">
        <f>'001- CPU Utilization'!G643</f>
        <v>0.76</v>
      </c>
      <c r="H643">
        <f>'001- CPU Utilization'!H643</f>
        <v>0.41</v>
      </c>
      <c r="I643">
        <f>'001- CPU Utilization'!I643</f>
        <v>67.069999999999993</v>
      </c>
      <c r="J643">
        <f>VLOOKUP('000 - Consolidated'!$A643,'002 - Memory Utilization'!$A$2:$I$1012,7)</f>
        <v>28.45</v>
      </c>
      <c r="K643">
        <f>VLOOKUP('000 - Consolidated'!$A643,'002 - Memory Utilization'!$A$2:$I$1012,8)</f>
        <v>2.82</v>
      </c>
      <c r="L643">
        <f>VLOOKUP('000 - Consolidated'!$A643,'002 - Memory Utilization'!$A$2:$I$1012,9)</f>
        <v>59</v>
      </c>
      <c r="M643" t="str">
        <f>VLOOKUP('000 - Consolidated'!$A643,'003 - Storage Utilization'!$A$2:$I$1012,2)</f>
        <v>Microsoft Windows Server 2012 R2 Standard</v>
      </c>
      <c r="N643">
        <f>VLOOKUP('000 - Consolidated'!$A643,'003 - Storage Utilization'!$A$2:$I$1012,3)</f>
        <v>110</v>
      </c>
      <c r="O643">
        <f>VLOOKUP('000 - Consolidated'!$A643,'003 - Storage Utilization'!$A$2:$I$1012,4)</f>
        <v>73</v>
      </c>
      <c r="P643">
        <f>VLOOKUP('000 - Consolidated'!$A643,'003 - Storage Utilization'!$A$2:$I$1012,5)</f>
        <v>37</v>
      </c>
      <c r="Q643">
        <f>VLOOKUP('000 - Consolidated'!$A643,'003 - Storage Utilization'!$A$2:$I$1012,6)</f>
        <v>32</v>
      </c>
      <c r="R643">
        <f>VLOOKUP('000 - Consolidated'!$A643,'003 - Storage Utilization'!$A$2:$I$1012,7)</f>
        <v>2</v>
      </c>
      <c r="S643">
        <f>VLOOKUP('000 - Consolidated'!$A643,'003 - Storage Utilization'!$A$2:$I$1012,8)</f>
        <v>2</v>
      </c>
    </row>
    <row r="644" spans="1:19" x14ac:dyDescent="0.25">
      <c r="A644" t="str">
        <f>'001- CPU Utilization'!A644</f>
        <v>E75LDYNATEST</v>
      </c>
      <c r="B644" t="str">
        <f>'001- CPU Utilization'!B644</f>
        <v>E75LDYNATEST.lfad.lfnet.se</v>
      </c>
      <c r="C644" t="str">
        <f>'001- CPU Utilization'!C644</f>
        <v>#N/A</v>
      </c>
      <c r="D644" t="str">
        <f>'001- CPU Utilization'!D644</f>
        <v>TEST</v>
      </c>
      <c r="E644" t="str">
        <f>'001- CPU Utilization'!E644</f>
        <v>#N/A</v>
      </c>
      <c r="F644" t="str">
        <f>'001- CPU Utilization'!F644</f>
        <v>Virtual</v>
      </c>
      <c r="G644">
        <f>'001- CPU Utilization'!G644</f>
        <v>0.52</v>
      </c>
      <c r="H644">
        <f>'001- CPU Utilization'!H644</f>
        <v>0.36</v>
      </c>
      <c r="I644">
        <f>'001- CPU Utilization'!I644</f>
        <v>6.34</v>
      </c>
      <c r="J644">
        <f>VLOOKUP('000 - Consolidated'!$A644,'002 - Memory Utilization'!$A$2:$I$1012,7)</f>
        <v>4.8600000000000003</v>
      </c>
      <c r="K644">
        <f>VLOOKUP('000 - Consolidated'!$A644,'002 - Memory Utilization'!$A$2:$I$1012,8)</f>
        <v>4.6500000000000004</v>
      </c>
      <c r="L644">
        <f>VLOOKUP('000 - Consolidated'!$A644,'002 - Memory Utilization'!$A$2:$I$1012,9)</f>
        <v>5.99</v>
      </c>
      <c r="M644" t="str">
        <f>VLOOKUP('000 - Consolidated'!$A644,'003 - Storage Utilization'!$A$2:$I$1012,2)</f>
        <v>Microsoft Windows Server 2016 Standard</v>
      </c>
      <c r="N644">
        <f>VLOOKUP('000 - Consolidated'!$A644,'003 - Storage Utilization'!$A$2:$I$1012,3)</f>
        <v>80</v>
      </c>
      <c r="O644">
        <f>VLOOKUP('000 - Consolidated'!$A644,'003 - Storage Utilization'!$A$2:$I$1012,4)</f>
        <v>40</v>
      </c>
      <c r="P644">
        <f>VLOOKUP('000 - Consolidated'!$A644,'003 - Storage Utilization'!$A$2:$I$1012,5)</f>
        <v>40</v>
      </c>
      <c r="Q644">
        <f>VLOOKUP('000 - Consolidated'!$A644,'003 - Storage Utilization'!$A$2:$I$1012,6)</f>
        <v>64</v>
      </c>
      <c r="R644">
        <f>VLOOKUP('000 - Consolidated'!$A644,'003 - Storage Utilization'!$A$2:$I$1012,7)</f>
        <v>2</v>
      </c>
      <c r="S644">
        <f>VLOOKUP('000 - Consolidated'!$A644,'003 - Storage Utilization'!$A$2:$I$1012,8)</f>
        <v>2</v>
      </c>
    </row>
    <row r="645" spans="1:19" x14ac:dyDescent="0.25">
      <c r="A645" t="str">
        <f>'001- CPU Utilization'!A645</f>
        <v>E75LWNWS0624V</v>
      </c>
      <c r="B645" t="str">
        <f>'001- CPU Utilization'!B645</f>
        <v>E75LWNWS0624V.lfad.lfnet.se</v>
      </c>
      <c r="C645" t="str">
        <f>'001- CPU Utilization'!C645</f>
        <v>(empty)</v>
      </c>
      <c r="D645" t="str">
        <f>'001- CPU Utilization'!D645</f>
        <v>(empty)</v>
      </c>
      <c r="E645" t="str">
        <f>'001- CPU Utilization'!E645</f>
        <v>(empty)</v>
      </c>
      <c r="F645" t="str">
        <f>'001- CPU Utilization'!F645</f>
        <v>Virtual</v>
      </c>
      <c r="G645">
        <f>'001- CPU Utilization'!G645</f>
        <v>3.64</v>
      </c>
      <c r="H645">
        <f>'001- CPU Utilization'!H645</f>
        <v>1.86</v>
      </c>
      <c r="I645">
        <f>'001- CPU Utilization'!I645</f>
        <v>100</v>
      </c>
      <c r="J645">
        <f>VLOOKUP('000 - Consolidated'!$A645,'002 - Memory Utilization'!$A$2:$I$1012,7)</f>
        <v>10.66</v>
      </c>
      <c r="K645">
        <f>VLOOKUP('000 - Consolidated'!$A645,'002 - Memory Utilization'!$A$2:$I$1012,8)</f>
        <v>7.75</v>
      </c>
      <c r="L645">
        <f>VLOOKUP('000 - Consolidated'!$A645,'002 - Memory Utilization'!$A$2:$I$1012,9)</f>
        <v>23.59</v>
      </c>
      <c r="M645" t="str">
        <f>VLOOKUP('000 - Consolidated'!$A645,'003 - Storage Utilization'!$A$2:$I$1012,2)</f>
        <v>Microsoft Windows Server 2012 R2 Standard</v>
      </c>
      <c r="N645">
        <f>VLOOKUP('000 - Consolidated'!$A645,'003 - Storage Utilization'!$A$2:$I$1012,3)</f>
        <v>160</v>
      </c>
      <c r="O645">
        <f>VLOOKUP('000 - Consolidated'!$A645,'003 - Storage Utilization'!$A$2:$I$1012,4)</f>
        <v>110</v>
      </c>
      <c r="P645">
        <f>VLOOKUP('000 - Consolidated'!$A645,'003 - Storage Utilization'!$A$2:$I$1012,5)</f>
        <v>50</v>
      </c>
      <c r="Q645">
        <f>VLOOKUP('000 - Consolidated'!$A645,'003 - Storage Utilization'!$A$2:$I$1012,6)</f>
        <v>32</v>
      </c>
      <c r="R645">
        <f>VLOOKUP('000 - Consolidated'!$A645,'003 - Storage Utilization'!$A$2:$I$1012,7)</f>
        <v>2</v>
      </c>
      <c r="S645">
        <f>VLOOKUP('000 - Consolidated'!$A645,'003 - Storage Utilization'!$A$2:$I$1012,8)</f>
        <v>4</v>
      </c>
    </row>
    <row r="646" spans="1:19" x14ac:dyDescent="0.25">
      <c r="A646" t="str">
        <f>'001- CPU Utilization'!A646</f>
        <v>E75LWNWS0628V</v>
      </c>
      <c r="B646" t="str">
        <f>'001- CPU Utilization'!B646</f>
        <v>E75LWNWS0628V.lfad.lfnet.se</v>
      </c>
      <c r="C646" t="str">
        <f>'001- CPU Utilization'!C646</f>
        <v>(empty)</v>
      </c>
      <c r="D646" t="str">
        <f>'001- CPU Utilization'!D646</f>
        <v>(empty)</v>
      </c>
      <c r="E646" t="str">
        <f>'001- CPU Utilization'!E646</f>
        <v>(empty)</v>
      </c>
      <c r="F646" t="str">
        <f>'001- CPU Utilization'!F646</f>
        <v>Virtual</v>
      </c>
      <c r="G646">
        <f>'001- CPU Utilization'!G646</f>
        <v>2.41</v>
      </c>
      <c r="H646">
        <f>'001- CPU Utilization'!H646</f>
        <v>0.76</v>
      </c>
      <c r="I646">
        <f>'001- CPU Utilization'!I646</f>
        <v>100</v>
      </c>
      <c r="J646">
        <f>VLOOKUP('000 - Consolidated'!$A646,'002 - Memory Utilization'!$A$2:$I$1012,7)</f>
        <v>14.1</v>
      </c>
      <c r="K646">
        <f>VLOOKUP('000 - Consolidated'!$A646,'002 - Memory Utilization'!$A$2:$I$1012,8)</f>
        <v>6.62</v>
      </c>
      <c r="L646">
        <f>VLOOKUP('000 - Consolidated'!$A646,'002 - Memory Utilization'!$A$2:$I$1012,9)</f>
        <v>46.4</v>
      </c>
      <c r="M646" t="str">
        <f>VLOOKUP('000 - Consolidated'!$A646,'003 - Storage Utilization'!$A$2:$I$1012,2)</f>
        <v>Microsoft Windows Server 2012 R2 Standard</v>
      </c>
      <c r="N646">
        <f>VLOOKUP('000 - Consolidated'!$A646,'003 - Storage Utilization'!$A$2:$I$1012,3)</f>
        <v>160</v>
      </c>
      <c r="O646">
        <f>VLOOKUP('000 - Consolidated'!$A646,'003 - Storage Utilization'!$A$2:$I$1012,4)</f>
        <v>110</v>
      </c>
      <c r="P646">
        <f>VLOOKUP('000 - Consolidated'!$A646,'003 - Storage Utilization'!$A$2:$I$1012,5)</f>
        <v>50</v>
      </c>
      <c r="Q646">
        <f>VLOOKUP('000 - Consolidated'!$A646,'003 - Storage Utilization'!$A$2:$I$1012,6)</f>
        <v>32</v>
      </c>
      <c r="R646">
        <f>VLOOKUP('000 - Consolidated'!$A646,'003 - Storage Utilization'!$A$2:$I$1012,7)</f>
        <v>2</v>
      </c>
      <c r="S646">
        <f>VLOOKUP('000 - Consolidated'!$A646,'003 - Storage Utilization'!$A$2:$I$1012,8)</f>
        <v>4</v>
      </c>
    </row>
    <row r="647" spans="1:19" x14ac:dyDescent="0.25">
      <c r="A647" t="str">
        <f>'001- CPU Utilization'!A647</f>
        <v>e75lz0001</v>
      </c>
      <c r="B647" t="str">
        <f>'001- CPU Utilization'!B647</f>
        <v>E75LZ0001.st.gemi.se</v>
      </c>
      <c r="C647" t="str">
        <f>'001- CPU Utilization'!C647</f>
        <v>Säkerhet &amp; Behörighet</v>
      </c>
      <c r="D647" t="str">
        <f>'001- CPU Utilization'!D647</f>
        <v>ST</v>
      </c>
      <c r="E647" t="str">
        <f>'001- CPU Utilization'!E647</f>
        <v>GEMI</v>
      </c>
      <c r="F647" t="str">
        <f>'001- CPU Utilization'!F647</f>
        <v>Physical</v>
      </c>
      <c r="G647">
        <f>'001- CPU Utilization'!G647</f>
        <v>3.84</v>
      </c>
      <c r="H647">
        <f>'001- CPU Utilization'!H647</f>
        <v>0</v>
      </c>
      <c r="I647">
        <f>'001- CPU Utilization'!I647</f>
        <v>7.94</v>
      </c>
      <c r="J647">
        <f>VLOOKUP('000 - Consolidated'!$A647,'002 - Memory Utilization'!$A$2:$I$1012,7)</f>
        <v>16.600000000000001</v>
      </c>
      <c r="K647">
        <f>VLOOKUP('000 - Consolidated'!$A647,'002 - Memory Utilization'!$A$2:$I$1012,8)</f>
        <v>10.86</v>
      </c>
      <c r="L647">
        <f>VLOOKUP('000 - Consolidated'!$A647,'002 - Memory Utilization'!$A$2:$I$1012,9)</f>
        <v>23.45</v>
      </c>
      <c r="M647" t="str">
        <f>VLOOKUP('000 - Consolidated'!$A647,'003 - Storage Utilization'!$A$2:$I$1012,2)</f>
        <v>Microsoft Windows Server 2012 R2 Standard</v>
      </c>
      <c r="N647">
        <f>VLOOKUP('000 - Consolidated'!$A647,'003 - Storage Utilization'!$A$2:$I$1012,3)</f>
        <v>279</v>
      </c>
      <c r="O647">
        <f>VLOOKUP('000 - Consolidated'!$A647,'003 - Storage Utilization'!$A$2:$I$1012,4)</f>
        <v>224</v>
      </c>
      <c r="P647">
        <f>VLOOKUP('000 - Consolidated'!$A647,'003 - Storage Utilization'!$A$2:$I$1012,5)</f>
        <v>55</v>
      </c>
      <c r="Q647">
        <f>VLOOKUP('000 - Consolidated'!$A647,'003 - Storage Utilization'!$A$2:$I$1012,6)</f>
        <v>16</v>
      </c>
      <c r="R647">
        <f>VLOOKUP('000 - Consolidated'!$A647,'003 - Storage Utilization'!$A$2:$I$1012,7)</f>
        <v>2</v>
      </c>
      <c r="S647">
        <f>VLOOKUP('000 - Consolidated'!$A647,'003 - Storage Utilization'!$A$2:$I$1012,8)</f>
        <v>8</v>
      </c>
    </row>
    <row r="648" spans="1:19" x14ac:dyDescent="0.25">
      <c r="A648" t="str">
        <f>'001- CPU Utilization'!A648</f>
        <v>e75lz0002</v>
      </c>
      <c r="B648" t="str">
        <f>'001- CPU Utilization'!B648</f>
        <v>E75LZ0002.utv.gemi.se</v>
      </c>
      <c r="C648" t="str">
        <f>'001- CPU Utilization'!C648</f>
        <v>Säkerhet &amp; Behörighet</v>
      </c>
      <c r="D648" t="str">
        <f>'001- CPU Utilization'!D648</f>
        <v>AT</v>
      </c>
      <c r="E648" t="str">
        <f>'001- CPU Utilization'!E648</f>
        <v>GEMI</v>
      </c>
      <c r="F648" t="str">
        <f>'001- CPU Utilization'!F648</f>
        <v>Physical</v>
      </c>
      <c r="G648">
        <f>'001- CPU Utilization'!G648</f>
        <v>0.5</v>
      </c>
      <c r="H648">
        <f>'001- CPU Utilization'!H648</f>
        <v>0</v>
      </c>
      <c r="I648">
        <f>'001- CPU Utilization'!I648</f>
        <v>9.07</v>
      </c>
      <c r="J648">
        <f>VLOOKUP('000 - Consolidated'!$A648,'002 - Memory Utilization'!$A$2:$I$1012,7)</f>
        <v>10.46</v>
      </c>
      <c r="K648">
        <f>VLOOKUP('000 - Consolidated'!$A648,'002 - Memory Utilization'!$A$2:$I$1012,8)</f>
        <v>5.17</v>
      </c>
      <c r="L648">
        <f>VLOOKUP('000 - Consolidated'!$A648,'002 - Memory Utilization'!$A$2:$I$1012,9)</f>
        <v>12.84</v>
      </c>
      <c r="M648" t="str">
        <f>VLOOKUP('000 - Consolidated'!$A648,'003 - Storage Utilization'!$A$2:$I$1012,2)</f>
        <v>Microsoft Windows Server 2012 R2 Standard</v>
      </c>
      <c r="N648">
        <f>VLOOKUP('000 - Consolidated'!$A648,'003 - Storage Utilization'!$A$2:$I$1012,3)</f>
        <v>279</v>
      </c>
      <c r="O648">
        <f>VLOOKUP('000 - Consolidated'!$A648,'003 - Storage Utilization'!$A$2:$I$1012,4)</f>
        <v>189</v>
      </c>
      <c r="P648">
        <f>VLOOKUP('000 - Consolidated'!$A648,'003 - Storage Utilization'!$A$2:$I$1012,5)</f>
        <v>90</v>
      </c>
      <c r="Q648">
        <f>VLOOKUP('000 - Consolidated'!$A648,'003 - Storage Utilization'!$A$2:$I$1012,6)</f>
        <v>32</v>
      </c>
      <c r="R648">
        <f>VLOOKUP('000 - Consolidated'!$A648,'003 - Storage Utilization'!$A$2:$I$1012,7)</f>
        <v>2</v>
      </c>
      <c r="S648">
        <f>VLOOKUP('000 - Consolidated'!$A648,'003 - Storage Utilization'!$A$2:$I$1012,8)</f>
        <v>8</v>
      </c>
    </row>
    <row r="649" spans="1:19" x14ac:dyDescent="0.25">
      <c r="A649" t="str">
        <f>'001- CPU Utilization'!A649</f>
        <v>e75lz0003</v>
      </c>
      <c r="B649" t="str">
        <f>'001- CPU Utilization'!B649</f>
        <v>E75LZ0003.utv.gemi.se</v>
      </c>
      <c r="C649" t="str">
        <f>'001- CPU Utilization'!C649</f>
        <v>Säkerhet &amp; Behörighet</v>
      </c>
      <c r="D649" t="str">
        <f>'001- CPU Utilization'!D649</f>
        <v>AT</v>
      </c>
      <c r="E649" t="str">
        <f>'001- CPU Utilization'!E649</f>
        <v>GEMI</v>
      </c>
      <c r="F649" t="str">
        <f>'001- CPU Utilization'!F649</f>
        <v>Physical</v>
      </c>
      <c r="G649">
        <f>'001- CPU Utilization'!G649</f>
        <v>0.85</v>
      </c>
      <c r="H649">
        <f>'001- CPU Utilization'!H649</f>
        <v>0</v>
      </c>
      <c r="I649">
        <f>'001- CPU Utilization'!I649</f>
        <v>10.46</v>
      </c>
      <c r="J649">
        <f>VLOOKUP('000 - Consolidated'!$A649,'002 - Memory Utilization'!$A$2:$I$1012,7)</f>
        <v>64.56</v>
      </c>
      <c r="K649">
        <f>VLOOKUP('000 - Consolidated'!$A649,'002 - Memory Utilization'!$A$2:$I$1012,8)</f>
        <v>3.47</v>
      </c>
      <c r="L649">
        <f>VLOOKUP('000 - Consolidated'!$A649,'002 - Memory Utilization'!$A$2:$I$1012,9)</f>
        <v>66.569999999999993</v>
      </c>
      <c r="M649" t="str">
        <f>VLOOKUP('000 - Consolidated'!$A649,'003 - Storage Utilization'!$A$2:$I$1012,2)</f>
        <v>Microsoft Windows Server 2012 R2 Standard</v>
      </c>
      <c r="N649">
        <f>VLOOKUP('000 - Consolidated'!$A649,'003 - Storage Utilization'!$A$2:$I$1012,3)</f>
        <v>1044</v>
      </c>
      <c r="O649">
        <f>VLOOKUP('000 - Consolidated'!$A649,'003 - Storage Utilization'!$A$2:$I$1012,4)</f>
        <v>238</v>
      </c>
      <c r="P649">
        <f>VLOOKUP('000 - Consolidated'!$A649,'003 - Storage Utilization'!$A$2:$I$1012,5)</f>
        <v>806</v>
      </c>
      <c r="Q649">
        <f>VLOOKUP('000 - Consolidated'!$A649,'003 - Storage Utilization'!$A$2:$I$1012,6)</f>
        <v>64</v>
      </c>
      <c r="R649">
        <f>VLOOKUP('000 - Consolidated'!$A649,'003 - Storage Utilization'!$A$2:$I$1012,7)</f>
        <v>2</v>
      </c>
      <c r="S649">
        <f>VLOOKUP('000 - Consolidated'!$A649,'003 - Storage Utilization'!$A$2:$I$1012,8)</f>
        <v>8</v>
      </c>
    </row>
    <row r="650" spans="1:19" x14ac:dyDescent="0.25">
      <c r="A650" t="str">
        <f>'001- CPU Utilization'!A650</f>
        <v>e75lz0004</v>
      </c>
      <c r="B650" t="str">
        <f>'001- CPU Utilization'!B650</f>
        <v>E75LZ0004.utv.gemi.se</v>
      </c>
      <c r="C650" t="str">
        <f>'001- CPU Utilization'!C650</f>
        <v>Säkerhet &amp; Behörighet</v>
      </c>
      <c r="D650" t="str">
        <f>'001- CPU Utilization'!D650</f>
        <v>AT</v>
      </c>
      <c r="E650" t="str">
        <f>'001- CPU Utilization'!E650</f>
        <v>GEMI</v>
      </c>
      <c r="F650" t="str">
        <f>'001- CPU Utilization'!F650</f>
        <v>Physical</v>
      </c>
      <c r="G650">
        <f>'001- CPU Utilization'!G650</f>
        <v>0.62</v>
      </c>
      <c r="H650">
        <f>'001- CPU Utilization'!H650</f>
        <v>0</v>
      </c>
      <c r="I650">
        <f>'001- CPU Utilization'!I650</f>
        <v>6.86</v>
      </c>
      <c r="J650">
        <f>VLOOKUP('000 - Consolidated'!$A650,'002 - Memory Utilization'!$A$2:$I$1012,7)</f>
        <v>6.68</v>
      </c>
      <c r="K650">
        <f>VLOOKUP('000 - Consolidated'!$A650,'002 - Memory Utilization'!$A$2:$I$1012,8)</f>
        <v>3.45</v>
      </c>
      <c r="L650">
        <f>VLOOKUP('000 - Consolidated'!$A650,'002 - Memory Utilization'!$A$2:$I$1012,9)</f>
        <v>33.33</v>
      </c>
      <c r="M650" t="str">
        <f>VLOOKUP('000 - Consolidated'!$A650,'003 - Storage Utilization'!$A$2:$I$1012,2)</f>
        <v>Microsoft Windows Server 2012 R2 Standard</v>
      </c>
      <c r="N650">
        <f>VLOOKUP('000 - Consolidated'!$A650,'003 - Storage Utilization'!$A$2:$I$1012,3)</f>
        <v>150</v>
      </c>
      <c r="O650">
        <f>VLOOKUP('000 - Consolidated'!$A650,'003 - Storage Utilization'!$A$2:$I$1012,4)</f>
        <v>88</v>
      </c>
      <c r="P650">
        <f>VLOOKUP('000 - Consolidated'!$A650,'003 - Storage Utilization'!$A$2:$I$1012,5)</f>
        <v>62</v>
      </c>
      <c r="Q650">
        <f>VLOOKUP('000 - Consolidated'!$A650,'003 - Storage Utilization'!$A$2:$I$1012,6)</f>
        <v>64</v>
      </c>
      <c r="R650">
        <f>VLOOKUP('000 - Consolidated'!$A650,'003 - Storage Utilization'!$A$2:$I$1012,7)</f>
        <v>2</v>
      </c>
      <c r="S650">
        <f>VLOOKUP('000 - Consolidated'!$A650,'003 - Storage Utilization'!$A$2:$I$1012,8)</f>
        <v>8</v>
      </c>
    </row>
    <row r="651" spans="1:19" x14ac:dyDescent="0.25">
      <c r="A651" t="str">
        <f>'001- CPU Utilization'!A651</f>
        <v>e75lz0007</v>
      </c>
      <c r="B651" t="str">
        <f>'001- CPU Utilization'!B651</f>
        <v>E75LZ0007.prod.gemi.se</v>
      </c>
      <c r="C651" t="str">
        <f>'001- CPU Utilization'!C651</f>
        <v>Säkerhet &amp; Behörighet</v>
      </c>
      <c r="D651" t="str">
        <f>'001- CPU Utilization'!D651</f>
        <v>PROD</v>
      </c>
      <c r="E651" t="str">
        <f>'001- CPU Utilization'!E651</f>
        <v>GEMI</v>
      </c>
      <c r="F651" t="str">
        <f>'001- CPU Utilization'!F651</f>
        <v>Physical</v>
      </c>
      <c r="G651">
        <f>'001- CPU Utilization'!G651</f>
        <v>1.64</v>
      </c>
      <c r="H651">
        <f>'001- CPU Utilization'!H651</f>
        <v>0.36</v>
      </c>
      <c r="I651">
        <f>'001- CPU Utilization'!I651</f>
        <v>9.81</v>
      </c>
      <c r="J651">
        <f>VLOOKUP('000 - Consolidated'!$A651,'002 - Memory Utilization'!$A$2:$I$1012,7)</f>
        <v>26.31</v>
      </c>
      <c r="K651">
        <f>VLOOKUP('000 - Consolidated'!$A651,'002 - Memory Utilization'!$A$2:$I$1012,8)</f>
        <v>6.61</v>
      </c>
      <c r="L651">
        <f>VLOOKUP('000 - Consolidated'!$A651,'002 - Memory Utilization'!$A$2:$I$1012,9)</f>
        <v>31.26</v>
      </c>
      <c r="M651" t="str">
        <f>VLOOKUP('000 - Consolidated'!$A651,'003 - Storage Utilization'!$A$2:$I$1012,2)</f>
        <v>Microsoft Windows Server 2012 R2 Standard</v>
      </c>
      <c r="N651">
        <f>VLOOKUP('000 - Consolidated'!$A651,'003 - Storage Utilization'!$A$2:$I$1012,3)</f>
        <v>279</v>
      </c>
      <c r="O651">
        <f>VLOOKUP('000 - Consolidated'!$A651,'003 - Storage Utilization'!$A$2:$I$1012,4)</f>
        <v>241</v>
      </c>
      <c r="P651">
        <f>VLOOKUP('000 - Consolidated'!$A651,'003 - Storage Utilization'!$A$2:$I$1012,5)</f>
        <v>38</v>
      </c>
      <c r="Q651">
        <f>VLOOKUP('000 - Consolidated'!$A651,'003 - Storage Utilization'!$A$2:$I$1012,6)</f>
        <v>32</v>
      </c>
      <c r="R651">
        <f>VLOOKUP('000 - Consolidated'!$A651,'003 - Storage Utilization'!$A$2:$I$1012,7)</f>
        <v>2</v>
      </c>
      <c r="S651">
        <f>VLOOKUP('000 - Consolidated'!$A651,'003 - Storage Utilization'!$A$2:$I$1012,8)</f>
        <v>8</v>
      </c>
    </row>
    <row r="652" spans="1:19" x14ac:dyDescent="0.25">
      <c r="A652" t="str">
        <f>'001- CPU Utilization'!A652</f>
        <v>e75lz0008</v>
      </c>
      <c r="B652" t="str">
        <f>'001- CPU Utilization'!B652</f>
        <v>E75LZ0008.prod.gemi.se</v>
      </c>
      <c r="C652" t="str">
        <f>'001- CPU Utilization'!C652</f>
        <v>Säkerhet &amp; Behörighet</v>
      </c>
      <c r="D652" t="str">
        <f>'001- CPU Utilization'!D652</f>
        <v>PROD</v>
      </c>
      <c r="E652" t="str">
        <f>'001- CPU Utilization'!E652</f>
        <v>GEMI</v>
      </c>
      <c r="F652" t="str">
        <f>'001- CPU Utilization'!F652</f>
        <v>Physical</v>
      </c>
      <c r="G652">
        <f>'001- CPU Utilization'!G652</f>
        <v>0.61</v>
      </c>
      <c r="H652">
        <f>'001- CPU Utilization'!H652</f>
        <v>0</v>
      </c>
      <c r="I652">
        <f>'001- CPU Utilization'!I652</f>
        <v>38.68</v>
      </c>
      <c r="J652">
        <f>VLOOKUP('000 - Consolidated'!$A652,'002 - Memory Utilization'!$A$2:$I$1012,7)</f>
        <v>55.72</v>
      </c>
      <c r="K652">
        <f>VLOOKUP('000 - Consolidated'!$A652,'002 - Memory Utilization'!$A$2:$I$1012,8)</f>
        <v>3.76</v>
      </c>
      <c r="L652">
        <f>VLOOKUP('000 - Consolidated'!$A652,'002 - Memory Utilization'!$A$2:$I$1012,9)</f>
        <v>58.21</v>
      </c>
      <c r="M652" t="str">
        <f>VLOOKUP('000 - Consolidated'!$A652,'003 - Storage Utilization'!$A$2:$I$1012,2)</f>
        <v>Microsoft Windows Server 2012 R2 Standard</v>
      </c>
      <c r="N652">
        <f>VLOOKUP('000 - Consolidated'!$A652,'003 - Storage Utilization'!$A$2:$I$1012,3)</f>
        <v>5419</v>
      </c>
      <c r="O652">
        <f>VLOOKUP('000 - Consolidated'!$A652,'003 - Storage Utilization'!$A$2:$I$1012,4)</f>
        <v>2913</v>
      </c>
      <c r="P652">
        <f>VLOOKUP('000 - Consolidated'!$A652,'003 - Storage Utilization'!$A$2:$I$1012,5)</f>
        <v>2506</v>
      </c>
      <c r="Q652">
        <f>VLOOKUP('000 - Consolidated'!$A652,'003 - Storage Utilization'!$A$2:$I$1012,6)</f>
        <v>64</v>
      </c>
      <c r="R652">
        <f>VLOOKUP('000 - Consolidated'!$A652,'003 - Storage Utilization'!$A$2:$I$1012,7)</f>
        <v>4</v>
      </c>
      <c r="S652">
        <f>VLOOKUP('000 - Consolidated'!$A652,'003 - Storage Utilization'!$A$2:$I$1012,8)</f>
        <v>10</v>
      </c>
    </row>
    <row r="653" spans="1:19" x14ac:dyDescent="0.25">
      <c r="A653" t="str">
        <f>'001- CPU Utilization'!A653</f>
        <v>E75LZ0009</v>
      </c>
      <c r="B653" t="str">
        <f>'001- CPU Utilization'!B653</f>
        <v>E75LZ0009.prod.gemi.se</v>
      </c>
      <c r="C653" t="str">
        <f>'001- CPU Utilization'!C653</f>
        <v>Säkerhet &amp; Behörighet</v>
      </c>
      <c r="D653" t="str">
        <f>'001- CPU Utilization'!D653</f>
        <v>PROD</v>
      </c>
      <c r="E653" t="str">
        <f>'001- CPU Utilization'!E653</f>
        <v>GEMI</v>
      </c>
      <c r="F653" t="str">
        <f>'001- CPU Utilization'!F653</f>
        <v>Physical</v>
      </c>
      <c r="G653">
        <f>'001- CPU Utilization'!G653</f>
        <v>0.62</v>
      </c>
      <c r="H653">
        <f>'001- CPU Utilization'!H653</f>
        <v>0.13</v>
      </c>
      <c r="I653">
        <f>'001- CPU Utilization'!I653</f>
        <v>8.8000000000000007</v>
      </c>
      <c r="J653">
        <f>VLOOKUP('000 - Consolidated'!$A653,'002 - Memory Utilization'!$A$2:$I$1012,7)</f>
        <v>25.3</v>
      </c>
      <c r="K653">
        <f>VLOOKUP('000 - Consolidated'!$A653,'002 - Memory Utilization'!$A$2:$I$1012,8)</f>
        <v>6.55</v>
      </c>
      <c r="L653">
        <f>VLOOKUP('000 - Consolidated'!$A653,'002 - Memory Utilization'!$A$2:$I$1012,9)</f>
        <v>31.5</v>
      </c>
      <c r="M653" t="str">
        <f>VLOOKUP('000 - Consolidated'!$A653,'003 - Storage Utilization'!$A$2:$I$1012,2)</f>
        <v>Microsoft Windows Server 2012 R2 Standard</v>
      </c>
      <c r="N653">
        <f>VLOOKUP('000 - Consolidated'!$A653,'003 - Storage Utilization'!$A$2:$I$1012,3)</f>
        <v>279</v>
      </c>
      <c r="O653">
        <f>VLOOKUP('000 - Consolidated'!$A653,'003 - Storage Utilization'!$A$2:$I$1012,4)</f>
        <v>217</v>
      </c>
      <c r="P653">
        <f>VLOOKUP('000 - Consolidated'!$A653,'003 - Storage Utilization'!$A$2:$I$1012,5)</f>
        <v>62</v>
      </c>
      <c r="Q653">
        <f>VLOOKUP('000 - Consolidated'!$A653,'003 - Storage Utilization'!$A$2:$I$1012,6)</f>
        <v>32</v>
      </c>
      <c r="R653">
        <f>VLOOKUP('000 - Consolidated'!$A653,'003 - Storage Utilization'!$A$2:$I$1012,7)</f>
        <v>2</v>
      </c>
      <c r="S653">
        <f>VLOOKUP('000 - Consolidated'!$A653,'003 - Storage Utilization'!$A$2:$I$1012,8)</f>
        <v>8</v>
      </c>
    </row>
    <row r="654" spans="1:19" x14ac:dyDescent="0.25">
      <c r="A654" t="str">
        <f>'001- CPU Utilization'!A654</f>
        <v>e75lz0010</v>
      </c>
      <c r="B654" t="str">
        <f>'001- CPU Utilization'!B654</f>
        <v>E75LZ0010.prod.gemi.se</v>
      </c>
      <c r="C654" t="str">
        <f>'001- CPU Utilization'!C654</f>
        <v>Säkerhet &amp; Behörighet</v>
      </c>
      <c r="D654" t="str">
        <f>'001- CPU Utilization'!D654</f>
        <v>PROD</v>
      </c>
      <c r="E654" t="str">
        <f>'001- CPU Utilization'!E654</f>
        <v>GEMI</v>
      </c>
      <c r="F654" t="str">
        <f>'001- CPU Utilization'!F654</f>
        <v>Physical</v>
      </c>
      <c r="G654">
        <f>'001- CPU Utilization'!G654</f>
        <v>0.27</v>
      </c>
      <c r="H654">
        <f>'001- CPU Utilization'!H654</f>
        <v>0.01</v>
      </c>
      <c r="I654">
        <f>'001- CPU Utilization'!I654</f>
        <v>5.82</v>
      </c>
      <c r="J654">
        <f>VLOOKUP('000 - Consolidated'!$A654,'002 - Memory Utilization'!$A$2:$I$1012,7)</f>
        <v>5.01</v>
      </c>
      <c r="K654">
        <f>VLOOKUP('000 - Consolidated'!$A654,'002 - Memory Utilization'!$A$2:$I$1012,8)</f>
        <v>3.06</v>
      </c>
      <c r="L654">
        <f>VLOOKUP('000 - Consolidated'!$A654,'002 - Memory Utilization'!$A$2:$I$1012,9)</f>
        <v>11.09</v>
      </c>
      <c r="M654" t="str">
        <f>VLOOKUP('000 - Consolidated'!$A654,'003 - Storage Utilization'!$A$2:$I$1012,2)</f>
        <v>Microsoft Windows Server 2012 R2 Standard</v>
      </c>
      <c r="N654">
        <f>VLOOKUP('000 - Consolidated'!$A654,'003 - Storage Utilization'!$A$2:$I$1012,3)</f>
        <v>234</v>
      </c>
      <c r="O654">
        <f>VLOOKUP('000 - Consolidated'!$A654,'003 - Storage Utilization'!$A$2:$I$1012,4)</f>
        <v>171</v>
      </c>
      <c r="P654">
        <f>VLOOKUP('000 - Consolidated'!$A654,'003 - Storage Utilization'!$A$2:$I$1012,5)</f>
        <v>63</v>
      </c>
      <c r="Q654">
        <f>VLOOKUP('000 - Consolidated'!$A654,'003 - Storage Utilization'!$A$2:$I$1012,6)</f>
        <v>64</v>
      </c>
      <c r="R654">
        <f>VLOOKUP('000 - Consolidated'!$A654,'003 - Storage Utilization'!$A$2:$I$1012,7)</f>
        <v>4</v>
      </c>
      <c r="S654">
        <f>VLOOKUP('000 - Consolidated'!$A654,'003 - Storage Utilization'!$A$2:$I$1012,8)</f>
        <v>10</v>
      </c>
    </row>
    <row r="655" spans="1:19" x14ac:dyDescent="0.25">
      <c r="A655" t="str">
        <f>'001- CPU Utilization'!A655</f>
        <v>E75LZ0011</v>
      </c>
      <c r="B655" t="str">
        <f>'001- CPU Utilization'!B655</f>
        <v>E75LZ0011.utv.gemi.se</v>
      </c>
      <c r="C655" t="str">
        <f>'001- CPU Utilization'!C655</f>
        <v>Säkerhet &amp; Behörighet</v>
      </c>
      <c r="D655" t="str">
        <f>'001- CPU Utilization'!D655</f>
        <v>AT</v>
      </c>
      <c r="E655" t="str">
        <f>'001- CPU Utilization'!E655</f>
        <v>GEMI</v>
      </c>
      <c r="F655" t="str">
        <f>'001- CPU Utilization'!F655</f>
        <v>Physical</v>
      </c>
      <c r="G655">
        <f>'001- CPU Utilization'!G655</f>
        <v>2.87</v>
      </c>
      <c r="H655">
        <f>'001- CPU Utilization'!H655</f>
        <v>0.01</v>
      </c>
      <c r="I655">
        <f>'001- CPU Utilization'!I655</f>
        <v>100</v>
      </c>
      <c r="J655">
        <f>VLOOKUP('000 - Consolidated'!$A655,'002 - Memory Utilization'!$A$2:$I$1012,7)</f>
        <v>30.48</v>
      </c>
      <c r="K655">
        <f>VLOOKUP('000 - Consolidated'!$A655,'002 - Memory Utilization'!$A$2:$I$1012,8)</f>
        <v>8.24</v>
      </c>
      <c r="L655">
        <f>VLOOKUP('000 - Consolidated'!$A655,'002 - Memory Utilization'!$A$2:$I$1012,9)</f>
        <v>43.05</v>
      </c>
      <c r="M655" t="str">
        <f>VLOOKUP('000 - Consolidated'!$A655,'003 - Storage Utilization'!$A$2:$I$1012,2)</f>
        <v>Microsoft Windows Server 2012 R2 Standard</v>
      </c>
      <c r="N655">
        <f>VLOOKUP('000 - Consolidated'!$A655,'003 - Storage Utilization'!$A$2:$I$1012,3)</f>
        <v>150</v>
      </c>
      <c r="O655">
        <f>VLOOKUP('000 - Consolidated'!$A655,'003 - Storage Utilization'!$A$2:$I$1012,4)</f>
        <v>36</v>
      </c>
      <c r="P655">
        <f>VLOOKUP('000 - Consolidated'!$A655,'003 - Storage Utilization'!$A$2:$I$1012,5)</f>
        <v>114</v>
      </c>
      <c r="Q655">
        <f>VLOOKUP('000 - Consolidated'!$A655,'003 - Storage Utilization'!$A$2:$I$1012,6)</f>
        <v>32</v>
      </c>
      <c r="R655">
        <f>VLOOKUP('000 - Consolidated'!$A655,'003 - Storage Utilization'!$A$2:$I$1012,7)</f>
        <v>2</v>
      </c>
      <c r="S655">
        <f>VLOOKUP('000 - Consolidated'!$A655,'003 - Storage Utilization'!$A$2:$I$1012,8)</f>
        <v>8</v>
      </c>
    </row>
    <row r="656" spans="1:19" x14ac:dyDescent="0.25">
      <c r="A656" t="str">
        <f>'001- CPU Utilization'!A656</f>
        <v>E75LZ0012</v>
      </c>
      <c r="B656" t="str">
        <f>'001- CPU Utilization'!B656</f>
        <v>E75LZ0012.prod.gemi.se</v>
      </c>
      <c r="C656" t="str">
        <f>'001- CPU Utilization'!C656</f>
        <v>Säkerhet &amp; Behörighet</v>
      </c>
      <c r="D656" t="str">
        <f>'001- CPU Utilization'!D656</f>
        <v>PROD</v>
      </c>
      <c r="E656" t="str">
        <f>'001- CPU Utilization'!E656</f>
        <v>GEMI</v>
      </c>
      <c r="F656" t="str">
        <f>'001- CPU Utilization'!F656</f>
        <v>Physical</v>
      </c>
      <c r="G656">
        <f>'001- CPU Utilization'!G656</f>
        <v>1.47</v>
      </c>
      <c r="H656">
        <f>'001- CPU Utilization'!H656</f>
        <v>0.01</v>
      </c>
      <c r="I656">
        <f>'001- CPU Utilization'!I656</f>
        <v>18.84</v>
      </c>
      <c r="J656">
        <f>VLOOKUP('000 - Consolidated'!$A656,'002 - Memory Utilization'!$A$2:$I$1012,7)</f>
        <v>26.57</v>
      </c>
      <c r="K656">
        <f>VLOOKUP('000 - Consolidated'!$A656,'002 - Memory Utilization'!$A$2:$I$1012,8)</f>
        <v>7.84</v>
      </c>
      <c r="L656">
        <f>VLOOKUP('000 - Consolidated'!$A656,'002 - Memory Utilization'!$A$2:$I$1012,9)</f>
        <v>35.93</v>
      </c>
      <c r="M656" t="str">
        <f>VLOOKUP('000 - Consolidated'!$A656,'003 - Storage Utilization'!$A$2:$I$1012,2)</f>
        <v>Microsoft Windows Server 2012 R2 Standard</v>
      </c>
      <c r="N656">
        <f>VLOOKUP('000 - Consolidated'!$A656,'003 - Storage Utilization'!$A$2:$I$1012,3)</f>
        <v>160</v>
      </c>
      <c r="O656">
        <f>VLOOKUP('000 - Consolidated'!$A656,'003 - Storage Utilization'!$A$2:$I$1012,4)</f>
        <v>63</v>
      </c>
      <c r="P656">
        <f>VLOOKUP('000 - Consolidated'!$A656,'003 - Storage Utilization'!$A$2:$I$1012,5)</f>
        <v>97</v>
      </c>
      <c r="Q656">
        <f>VLOOKUP('000 - Consolidated'!$A656,'003 - Storage Utilization'!$A$2:$I$1012,6)</f>
        <v>32</v>
      </c>
      <c r="R656">
        <f>VLOOKUP('000 - Consolidated'!$A656,'003 - Storage Utilization'!$A$2:$I$1012,7)</f>
        <v>2</v>
      </c>
      <c r="S656">
        <f>VLOOKUP('000 - Consolidated'!$A656,'003 - Storage Utilization'!$A$2:$I$1012,8)</f>
        <v>8</v>
      </c>
    </row>
    <row r="657" spans="1:19" x14ac:dyDescent="0.25">
      <c r="A657" t="str">
        <f>'001- CPU Utilization'!A657</f>
        <v>E75LZ0013</v>
      </c>
      <c r="B657" t="str">
        <f>'001- CPU Utilization'!B657</f>
        <v>E75LZ0013.prod.gemi.se</v>
      </c>
      <c r="C657" t="str">
        <f>'001- CPU Utilization'!C657</f>
        <v>Säkerhet &amp; Behörighet</v>
      </c>
      <c r="D657" t="str">
        <f>'001- CPU Utilization'!D657</f>
        <v>PROD</v>
      </c>
      <c r="E657" t="str">
        <f>'001- CPU Utilization'!E657</f>
        <v>GEMI</v>
      </c>
      <c r="F657" t="str">
        <f>'001- CPU Utilization'!F657</f>
        <v>Physical</v>
      </c>
      <c r="G657">
        <f>'001- CPU Utilization'!G657</f>
        <v>1.54</v>
      </c>
      <c r="H657">
        <f>'001- CPU Utilization'!H657</f>
        <v>0</v>
      </c>
      <c r="I657">
        <f>'001- CPU Utilization'!I657</f>
        <v>5.71</v>
      </c>
      <c r="J657">
        <f>VLOOKUP('000 - Consolidated'!$A657,'002 - Memory Utilization'!$A$2:$I$1012,7)</f>
        <v>20.66</v>
      </c>
      <c r="K657">
        <f>VLOOKUP('000 - Consolidated'!$A657,'002 - Memory Utilization'!$A$2:$I$1012,8)</f>
        <v>8.34</v>
      </c>
      <c r="L657">
        <f>VLOOKUP('000 - Consolidated'!$A657,'002 - Memory Utilization'!$A$2:$I$1012,9)</f>
        <v>28.28</v>
      </c>
      <c r="M657" t="str">
        <f>VLOOKUP('000 - Consolidated'!$A657,'003 - Storage Utilization'!$A$2:$I$1012,2)</f>
        <v>Microsoft Windows Server 2012 R2 Standard</v>
      </c>
      <c r="N657">
        <f>VLOOKUP('000 - Consolidated'!$A657,'003 - Storage Utilization'!$A$2:$I$1012,3)</f>
        <v>160</v>
      </c>
      <c r="O657">
        <f>VLOOKUP('000 - Consolidated'!$A657,'003 - Storage Utilization'!$A$2:$I$1012,4)</f>
        <v>48</v>
      </c>
      <c r="P657">
        <f>VLOOKUP('000 - Consolidated'!$A657,'003 - Storage Utilization'!$A$2:$I$1012,5)</f>
        <v>112</v>
      </c>
      <c r="Q657">
        <f>VLOOKUP('000 - Consolidated'!$A657,'003 - Storage Utilization'!$A$2:$I$1012,6)</f>
        <v>32</v>
      </c>
      <c r="R657">
        <f>VLOOKUP('000 - Consolidated'!$A657,'003 - Storage Utilization'!$A$2:$I$1012,7)</f>
        <v>2</v>
      </c>
      <c r="S657">
        <f>VLOOKUP('000 - Consolidated'!$A657,'003 - Storage Utilization'!$A$2:$I$1012,8)</f>
        <v>8</v>
      </c>
    </row>
    <row r="658" spans="1:19" x14ac:dyDescent="0.25">
      <c r="A658" t="str">
        <f>'001- CPU Utilization'!A658</f>
        <v>E75LZ0014</v>
      </c>
      <c r="B658" t="str">
        <f>'001- CPU Utilization'!B658</f>
        <v>E75LZ0014.st.gemi.se</v>
      </c>
      <c r="C658" t="str">
        <f>'001- CPU Utilization'!C658</f>
        <v>Säkerhet &amp; Behörighet</v>
      </c>
      <c r="D658" t="str">
        <f>'001- CPU Utilization'!D658</f>
        <v>(empty)</v>
      </c>
      <c r="E658" t="str">
        <f>'001- CPU Utilization'!E658</f>
        <v>GEMI</v>
      </c>
      <c r="F658" t="str">
        <f>'001- CPU Utilization'!F658</f>
        <v>Virtual</v>
      </c>
      <c r="G658">
        <f>'001- CPU Utilization'!G658</f>
        <v>2.29</v>
      </c>
      <c r="H658">
        <f>'001- CPU Utilization'!H658</f>
        <v>0.69</v>
      </c>
      <c r="I658">
        <f>'001- CPU Utilization'!I658</f>
        <v>100</v>
      </c>
      <c r="J658">
        <f>VLOOKUP('000 - Consolidated'!$A658,'002 - Memory Utilization'!$A$2:$I$1012,7)</f>
        <v>16.100000000000001</v>
      </c>
      <c r="K658">
        <f>VLOOKUP('000 - Consolidated'!$A658,'002 - Memory Utilization'!$A$2:$I$1012,8)</f>
        <v>5.4</v>
      </c>
      <c r="L658">
        <f>VLOOKUP('000 - Consolidated'!$A658,'002 - Memory Utilization'!$A$2:$I$1012,9)</f>
        <v>83.93</v>
      </c>
      <c r="M658" t="str">
        <f>VLOOKUP('000 - Consolidated'!$A658,'003 - Storage Utilization'!$A$2:$I$1012,2)</f>
        <v>Microsoft Windows Server 2012 R2 Standard</v>
      </c>
      <c r="N658">
        <f>VLOOKUP('000 - Consolidated'!$A658,'003 - Storage Utilization'!$A$2:$I$1012,3)</f>
        <v>140</v>
      </c>
      <c r="O658">
        <f>VLOOKUP('000 - Consolidated'!$A658,'003 - Storage Utilization'!$A$2:$I$1012,4)</f>
        <v>110</v>
      </c>
      <c r="P658">
        <f>VLOOKUP('000 - Consolidated'!$A658,'003 - Storage Utilization'!$A$2:$I$1012,5)</f>
        <v>30</v>
      </c>
      <c r="Q658">
        <f>VLOOKUP('000 - Consolidated'!$A658,'003 - Storage Utilization'!$A$2:$I$1012,6)</f>
        <v>8</v>
      </c>
      <c r="R658">
        <f>VLOOKUP('000 - Consolidated'!$A658,'003 - Storage Utilization'!$A$2:$I$1012,7)</f>
        <v>2</v>
      </c>
      <c r="S658">
        <f>VLOOKUP('000 - Consolidated'!$A658,'003 - Storage Utilization'!$A$2:$I$1012,8)</f>
        <v>1</v>
      </c>
    </row>
    <row r="659" spans="1:19" x14ac:dyDescent="0.25">
      <c r="A659" t="str">
        <f>'001- CPU Utilization'!A659</f>
        <v>E75LZ0015</v>
      </c>
      <c r="B659" t="str">
        <f>'001- CPU Utilization'!B659</f>
        <v>E75LZ0015.lfad.lfnet.se</v>
      </c>
      <c r="C659" t="str">
        <f>'001- CPU Utilization'!C659</f>
        <v>(empty)</v>
      </c>
      <c r="D659" t="str">
        <f>'001- CPU Utilization'!D659</f>
        <v>(empty)</v>
      </c>
      <c r="E659" t="str">
        <f>'001- CPU Utilization'!E659</f>
        <v>(empty)</v>
      </c>
      <c r="F659" t="str">
        <f>'001- CPU Utilization'!F659</f>
        <v>Virtual</v>
      </c>
      <c r="G659">
        <f>'001- CPU Utilization'!G659</f>
        <v>1.06</v>
      </c>
      <c r="H659">
        <f>'001- CPU Utilization'!H659</f>
        <v>0.54</v>
      </c>
      <c r="I659">
        <f>'001- CPU Utilization'!I659</f>
        <v>100</v>
      </c>
      <c r="J659">
        <f>VLOOKUP('000 - Consolidated'!$A659,'002 - Memory Utilization'!$A$2:$I$1012,7)</f>
        <v>10.08</v>
      </c>
      <c r="K659">
        <f>VLOOKUP('000 - Consolidated'!$A659,'002 - Memory Utilization'!$A$2:$I$1012,8)</f>
        <v>4.46</v>
      </c>
      <c r="L659">
        <f>VLOOKUP('000 - Consolidated'!$A659,'002 - Memory Utilization'!$A$2:$I$1012,9)</f>
        <v>15.39</v>
      </c>
      <c r="M659" t="str">
        <f>VLOOKUP('000 - Consolidated'!$A659,'003 - Storage Utilization'!$A$2:$I$1012,2)</f>
        <v>Microsoft Windows Server 2012 R2 Standard</v>
      </c>
      <c r="N659">
        <f>VLOOKUP('000 - Consolidated'!$A659,'003 - Storage Utilization'!$A$2:$I$1012,3)</f>
        <v>140</v>
      </c>
      <c r="O659">
        <f>VLOOKUP('000 - Consolidated'!$A659,'003 - Storage Utilization'!$A$2:$I$1012,4)</f>
        <v>114</v>
      </c>
      <c r="P659">
        <f>VLOOKUP('000 - Consolidated'!$A659,'003 - Storage Utilization'!$A$2:$I$1012,5)</f>
        <v>26</v>
      </c>
      <c r="Q659">
        <f>VLOOKUP('000 - Consolidated'!$A659,'003 - Storage Utilization'!$A$2:$I$1012,6)</f>
        <v>8</v>
      </c>
      <c r="R659">
        <f>VLOOKUP('000 - Consolidated'!$A659,'003 - Storage Utilization'!$A$2:$I$1012,7)</f>
        <v>2</v>
      </c>
      <c r="S659">
        <f>VLOOKUP('000 - Consolidated'!$A659,'003 - Storage Utilization'!$A$2:$I$1012,8)</f>
        <v>1</v>
      </c>
    </row>
    <row r="660" spans="1:19" x14ac:dyDescent="0.25">
      <c r="A660" t="str">
        <f>'001- CPU Utilization'!A660</f>
        <v>E75LZ0016</v>
      </c>
      <c r="B660" t="str">
        <f>'001- CPU Utilization'!B660</f>
        <v>E75LZ0016.st.gemi.se</v>
      </c>
      <c r="C660" t="str">
        <f>'001- CPU Utilization'!C660</f>
        <v>Säkerhet &amp; Behörighet</v>
      </c>
      <c r="D660" t="str">
        <f>'001- CPU Utilization'!D660</f>
        <v>(empty)</v>
      </c>
      <c r="E660" t="str">
        <f>'001- CPU Utilization'!E660</f>
        <v>GEMI</v>
      </c>
      <c r="F660" t="str">
        <f>'001- CPU Utilization'!F660</f>
        <v>Virtual</v>
      </c>
      <c r="G660">
        <f>'001- CPU Utilization'!G660</f>
        <v>1.44</v>
      </c>
      <c r="H660">
        <f>'001- CPU Utilization'!H660</f>
        <v>0.57999999999999996</v>
      </c>
      <c r="I660">
        <f>'001- CPU Utilization'!I660</f>
        <v>99.96</v>
      </c>
      <c r="J660">
        <f>VLOOKUP('000 - Consolidated'!$A660,'002 - Memory Utilization'!$A$2:$I$1012,7)</f>
        <v>13.97</v>
      </c>
      <c r="K660">
        <f>VLOOKUP('000 - Consolidated'!$A660,'002 - Memory Utilization'!$A$2:$I$1012,8)</f>
        <v>13.18</v>
      </c>
      <c r="L660">
        <f>VLOOKUP('000 - Consolidated'!$A660,'002 - Memory Utilization'!$A$2:$I$1012,9)</f>
        <v>18.54</v>
      </c>
      <c r="M660" t="str">
        <f>VLOOKUP('000 - Consolidated'!$A660,'003 - Storage Utilization'!$A$2:$I$1012,2)</f>
        <v>Microsoft Windows Server 2012 R2 Standard</v>
      </c>
      <c r="N660">
        <f>VLOOKUP('000 - Consolidated'!$A660,'003 - Storage Utilization'!$A$2:$I$1012,3)</f>
        <v>140</v>
      </c>
      <c r="O660">
        <f>VLOOKUP('000 - Consolidated'!$A660,'003 - Storage Utilization'!$A$2:$I$1012,4)</f>
        <v>106</v>
      </c>
      <c r="P660">
        <f>VLOOKUP('000 - Consolidated'!$A660,'003 - Storage Utilization'!$A$2:$I$1012,5)</f>
        <v>34</v>
      </c>
      <c r="Q660">
        <f>VLOOKUP('000 - Consolidated'!$A660,'003 - Storage Utilization'!$A$2:$I$1012,6)</f>
        <v>8</v>
      </c>
      <c r="R660">
        <f>VLOOKUP('000 - Consolidated'!$A660,'003 - Storage Utilization'!$A$2:$I$1012,7)</f>
        <v>2</v>
      </c>
      <c r="S660">
        <f>VLOOKUP('000 - Consolidated'!$A660,'003 - Storage Utilization'!$A$2:$I$1012,8)</f>
        <v>1</v>
      </c>
    </row>
    <row r="661" spans="1:19" x14ac:dyDescent="0.25">
      <c r="A661" t="str">
        <f>'001- CPU Utilization'!A661</f>
        <v>E75LZ0017</v>
      </c>
      <c r="B661" t="str">
        <f>'001- CPU Utilization'!B661</f>
        <v>E75LZ0017.st.gemi.se</v>
      </c>
      <c r="C661" t="str">
        <f>'001- CPU Utilization'!C661</f>
        <v>Säkerhet &amp; Behörighet</v>
      </c>
      <c r="D661" t="str">
        <f>'001- CPU Utilization'!D661</f>
        <v>(empty)</v>
      </c>
      <c r="E661" t="str">
        <f>'001- CPU Utilization'!E661</f>
        <v>GEMI</v>
      </c>
      <c r="F661" t="str">
        <f>'001- CPU Utilization'!F661</f>
        <v>Virtual</v>
      </c>
      <c r="G661">
        <f>'001- CPU Utilization'!G661</f>
        <v>0.95</v>
      </c>
      <c r="H661">
        <f>'001- CPU Utilization'!H661</f>
        <v>0.01</v>
      </c>
      <c r="I661">
        <f>'001- CPU Utilization'!I661</f>
        <v>89.79</v>
      </c>
      <c r="J661">
        <f>VLOOKUP('000 - Consolidated'!$A661,'002 - Memory Utilization'!$A$2:$I$1012,7)</f>
        <v>16.309999999999999</v>
      </c>
      <c r="K661">
        <f>VLOOKUP('000 - Consolidated'!$A661,'002 - Memory Utilization'!$A$2:$I$1012,8)</f>
        <v>5.94</v>
      </c>
      <c r="L661">
        <f>VLOOKUP('000 - Consolidated'!$A661,'002 - Memory Utilization'!$A$2:$I$1012,9)</f>
        <v>34.64</v>
      </c>
      <c r="M661" t="str">
        <f>VLOOKUP('000 - Consolidated'!$A661,'003 - Storage Utilization'!$A$2:$I$1012,2)</f>
        <v>Microsoft Windows Server 2012 R2 Standard</v>
      </c>
      <c r="N661">
        <f>VLOOKUP('000 - Consolidated'!$A661,'003 - Storage Utilization'!$A$2:$I$1012,3)</f>
        <v>280</v>
      </c>
      <c r="O661">
        <f>VLOOKUP('000 - Consolidated'!$A661,'003 - Storage Utilization'!$A$2:$I$1012,4)</f>
        <v>193</v>
      </c>
      <c r="P661">
        <f>VLOOKUP('000 - Consolidated'!$A661,'003 - Storage Utilization'!$A$2:$I$1012,5)</f>
        <v>87</v>
      </c>
      <c r="Q661">
        <f>VLOOKUP('000 - Consolidated'!$A661,'003 - Storage Utilization'!$A$2:$I$1012,6)</f>
        <v>32</v>
      </c>
      <c r="R661">
        <f>VLOOKUP('000 - Consolidated'!$A661,'003 - Storage Utilization'!$A$2:$I$1012,7)</f>
        <v>4</v>
      </c>
      <c r="S661">
        <f>VLOOKUP('000 - Consolidated'!$A661,'003 - Storage Utilization'!$A$2:$I$1012,8)</f>
        <v>1</v>
      </c>
    </row>
    <row r="662" spans="1:19" x14ac:dyDescent="0.25">
      <c r="A662" t="str">
        <f>'001- CPU Utilization'!A662</f>
        <v>e75lz0018</v>
      </c>
      <c r="B662" t="str">
        <f>'001- CPU Utilization'!B662</f>
        <v>E75LZ0018.utv.gemi.se</v>
      </c>
      <c r="C662" t="str">
        <f>'001- CPU Utilization'!C662</f>
        <v>Säkerhet &amp; Behörighet</v>
      </c>
      <c r="D662" t="str">
        <f>'001- CPU Utilization'!D662</f>
        <v>(empty)</v>
      </c>
      <c r="E662" t="str">
        <f>'001- CPU Utilization'!E662</f>
        <v>GEMI</v>
      </c>
      <c r="F662" t="str">
        <f>'001- CPU Utilization'!F662</f>
        <v>Physical</v>
      </c>
      <c r="G662">
        <f>'001- CPU Utilization'!G662</f>
        <v>0.48</v>
      </c>
      <c r="H662">
        <f>'001- CPU Utilization'!H662</f>
        <v>0</v>
      </c>
      <c r="I662">
        <f>'001- CPU Utilization'!I662</f>
        <v>6</v>
      </c>
      <c r="J662">
        <f>VLOOKUP('000 - Consolidated'!$A662,'002 - Memory Utilization'!$A$2:$I$1012,7)</f>
        <v>14.59</v>
      </c>
      <c r="K662">
        <f>VLOOKUP('000 - Consolidated'!$A662,'002 - Memory Utilization'!$A$2:$I$1012,8)</f>
        <v>10.91</v>
      </c>
      <c r="L662">
        <f>VLOOKUP('000 - Consolidated'!$A662,'002 - Memory Utilization'!$A$2:$I$1012,9)</f>
        <v>19.22</v>
      </c>
      <c r="M662" t="str">
        <f>VLOOKUP('000 - Consolidated'!$A662,'003 - Storage Utilization'!$A$2:$I$1012,2)</f>
        <v>Microsoft Windows Server 2012 R2 Standard</v>
      </c>
      <c r="N662">
        <f>VLOOKUP('000 - Consolidated'!$A662,'003 - Storage Utilization'!$A$2:$I$1012,3)</f>
        <v>140</v>
      </c>
      <c r="O662">
        <f>VLOOKUP('000 - Consolidated'!$A662,'003 - Storage Utilization'!$A$2:$I$1012,4)</f>
        <v>106</v>
      </c>
      <c r="P662">
        <f>VLOOKUP('000 - Consolidated'!$A662,'003 - Storage Utilization'!$A$2:$I$1012,5)</f>
        <v>34</v>
      </c>
      <c r="Q662">
        <f>VLOOKUP('000 - Consolidated'!$A662,'003 - Storage Utilization'!$A$2:$I$1012,6)</f>
        <v>32</v>
      </c>
      <c r="R662">
        <f>VLOOKUP('000 - Consolidated'!$A662,'003 - Storage Utilization'!$A$2:$I$1012,7)</f>
        <v>2</v>
      </c>
      <c r="S662">
        <f>VLOOKUP('000 - Consolidated'!$A662,'003 - Storage Utilization'!$A$2:$I$1012,8)</f>
        <v>8</v>
      </c>
    </row>
    <row r="663" spans="1:19" x14ac:dyDescent="0.25">
      <c r="A663" t="str">
        <f>'001- CPU Utilization'!A663</f>
        <v>e75lz0019</v>
      </c>
      <c r="B663" t="str">
        <f>'001- CPU Utilization'!B663</f>
        <v>E75LZ0019.utv.gemi.se</v>
      </c>
      <c r="C663" t="str">
        <f>'001- CPU Utilization'!C663</f>
        <v>Säkerhet &amp; Behörighet</v>
      </c>
      <c r="D663" t="str">
        <f>'001- CPU Utilization'!D663</f>
        <v>(empty)</v>
      </c>
      <c r="E663" t="str">
        <f>'001- CPU Utilization'!E663</f>
        <v>GEMI</v>
      </c>
      <c r="F663" t="str">
        <f>'001- CPU Utilization'!F663</f>
        <v>Physical</v>
      </c>
      <c r="G663">
        <f>'001- CPU Utilization'!G663</f>
        <v>0.44</v>
      </c>
      <c r="H663">
        <f>'001- CPU Utilization'!H663</f>
        <v>0</v>
      </c>
      <c r="I663">
        <f>'001- CPU Utilization'!I663</f>
        <v>5.76</v>
      </c>
      <c r="J663">
        <f>VLOOKUP('000 - Consolidated'!$A663,'002 - Memory Utilization'!$A$2:$I$1012,7)</f>
        <v>13.29</v>
      </c>
      <c r="K663">
        <f>VLOOKUP('000 - Consolidated'!$A663,'002 - Memory Utilization'!$A$2:$I$1012,8)</f>
        <v>9.7100000000000009</v>
      </c>
      <c r="L663">
        <f>VLOOKUP('000 - Consolidated'!$A663,'002 - Memory Utilization'!$A$2:$I$1012,9)</f>
        <v>16.61</v>
      </c>
      <c r="M663" t="str">
        <f>VLOOKUP('000 - Consolidated'!$A663,'003 - Storage Utilization'!$A$2:$I$1012,2)</f>
        <v>Microsoft Windows Server 2012 R2 Standard</v>
      </c>
      <c r="N663">
        <f>VLOOKUP('000 - Consolidated'!$A663,'003 - Storage Utilization'!$A$2:$I$1012,3)</f>
        <v>140</v>
      </c>
      <c r="O663">
        <f>VLOOKUP('000 - Consolidated'!$A663,'003 - Storage Utilization'!$A$2:$I$1012,4)</f>
        <v>111</v>
      </c>
      <c r="P663">
        <f>VLOOKUP('000 - Consolidated'!$A663,'003 - Storage Utilization'!$A$2:$I$1012,5)</f>
        <v>29</v>
      </c>
      <c r="Q663">
        <f>VLOOKUP('000 - Consolidated'!$A663,'003 - Storage Utilization'!$A$2:$I$1012,6)</f>
        <v>32</v>
      </c>
      <c r="R663">
        <f>VLOOKUP('000 - Consolidated'!$A663,'003 - Storage Utilization'!$A$2:$I$1012,7)</f>
        <v>2</v>
      </c>
      <c r="S663">
        <f>VLOOKUP('000 - Consolidated'!$A663,'003 - Storage Utilization'!$A$2:$I$1012,8)</f>
        <v>8</v>
      </c>
    </row>
    <row r="664" spans="1:19" x14ac:dyDescent="0.25">
      <c r="A664" t="str">
        <f>'001- CPU Utilization'!A664</f>
        <v>E75LZ0020</v>
      </c>
      <c r="B664" t="str">
        <f>'001- CPU Utilization'!B664</f>
        <v>E75LZ0020.lfad.lfnet.se</v>
      </c>
      <c r="C664" t="str">
        <f>'001- CPU Utilization'!C664</f>
        <v>(empty)</v>
      </c>
      <c r="D664" t="str">
        <f>'001- CPU Utilization'!D664</f>
        <v>(empty)</v>
      </c>
      <c r="E664" t="str">
        <f>'001- CPU Utilization'!E664</f>
        <v>(empty)</v>
      </c>
      <c r="F664" t="str">
        <f>'001- CPU Utilization'!F664</f>
        <v>Physical</v>
      </c>
      <c r="G664">
        <f>'001- CPU Utilization'!G664</f>
        <v>1.43</v>
      </c>
      <c r="H664">
        <f>'001- CPU Utilization'!H664</f>
        <v>0</v>
      </c>
      <c r="I664">
        <f>'001- CPU Utilization'!I664</f>
        <v>7.46</v>
      </c>
      <c r="J664">
        <f>VLOOKUP('000 - Consolidated'!$A664,'002 - Memory Utilization'!$A$2:$I$1012,7)</f>
        <v>14.06</v>
      </c>
      <c r="K664">
        <f>VLOOKUP('000 - Consolidated'!$A664,'002 - Memory Utilization'!$A$2:$I$1012,8)</f>
        <v>5.65</v>
      </c>
      <c r="L664">
        <f>VLOOKUP('000 - Consolidated'!$A664,'002 - Memory Utilization'!$A$2:$I$1012,9)</f>
        <v>18.670000000000002</v>
      </c>
      <c r="M664" t="str">
        <f>VLOOKUP('000 - Consolidated'!$A664,'003 - Storage Utilization'!$A$2:$I$1012,2)</f>
        <v>Microsoft Windows Server 2012 R2 Standard</v>
      </c>
      <c r="N664">
        <f>VLOOKUP('000 - Consolidated'!$A664,'003 - Storage Utilization'!$A$2:$I$1012,3)</f>
        <v>140</v>
      </c>
      <c r="O664">
        <f>VLOOKUP('000 - Consolidated'!$A664,'003 - Storage Utilization'!$A$2:$I$1012,4)</f>
        <v>105</v>
      </c>
      <c r="P664">
        <f>VLOOKUP('000 - Consolidated'!$A664,'003 - Storage Utilization'!$A$2:$I$1012,5)</f>
        <v>35</v>
      </c>
      <c r="Q664">
        <f>VLOOKUP('000 - Consolidated'!$A664,'003 - Storage Utilization'!$A$2:$I$1012,6)</f>
        <v>32</v>
      </c>
      <c r="R664">
        <f>VLOOKUP('000 - Consolidated'!$A664,'003 - Storage Utilization'!$A$2:$I$1012,7)</f>
        <v>2</v>
      </c>
      <c r="S664">
        <f>VLOOKUP('000 - Consolidated'!$A664,'003 - Storage Utilization'!$A$2:$I$1012,8)</f>
        <v>8</v>
      </c>
    </row>
    <row r="665" spans="1:19" x14ac:dyDescent="0.25">
      <c r="A665" t="str">
        <f>'001- CPU Utilization'!A665</f>
        <v>e75lz0021</v>
      </c>
      <c r="B665" t="str">
        <f>'001- CPU Utilization'!B665</f>
        <v>E75LZ0021</v>
      </c>
      <c r="C665" t="str">
        <f>'001- CPU Utilization'!C665</f>
        <v>(empty)</v>
      </c>
      <c r="D665" t="str">
        <f>'001- CPU Utilization'!D665</f>
        <v>(empty)</v>
      </c>
      <c r="E665" t="str">
        <f>'001- CPU Utilization'!E665</f>
        <v>(empty)</v>
      </c>
      <c r="F665" t="str">
        <f>'001- CPU Utilization'!F665</f>
        <v>Physical</v>
      </c>
      <c r="G665">
        <f>'001- CPU Utilization'!G665</f>
        <v>0.7</v>
      </c>
      <c r="H665">
        <f>'001- CPU Utilization'!H665</f>
        <v>0</v>
      </c>
      <c r="I665">
        <f>'001- CPU Utilization'!I665</f>
        <v>6.48</v>
      </c>
      <c r="J665">
        <f>VLOOKUP('000 - Consolidated'!$A665,'002 - Memory Utilization'!$A$2:$I$1012,7)</f>
        <v>13.42</v>
      </c>
      <c r="K665">
        <f>VLOOKUP('000 - Consolidated'!$A665,'002 - Memory Utilization'!$A$2:$I$1012,8)</f>
        <v>5.61</v>
      </c>
      <c r="L665">
        <f>VLOOKUP('000 - Consolidated'!$A665,'002 - Memory Utilization'!$A$2:$I$1012,9)</f>
        <v>17.89</v>
      </c>
      <c r="M665" t="str">
        <f>VLOOKUP('000 - Consolidated'!$A665,'003 - Storage Utilization'!$A$2:$I$1012,2)</f>
        <v>Microsoft Windows Server 2012 R2 Standard</v>
      </c>
      <c r="N665">
        <f>VLOOKUP('000 - Consolidated'!$A665,'003 - Storage Utilization'!$A$2:$I$1012,3)</f>
        <v>140</v>
      </c>
      <c r="O665">
        <f>VLOOKUP('000 - Consolidated'!$A665,'003 - Storage Utilization'!$A$2:$I$1012,4)</f>
        <v>105</v>
      </c>
      <c r="P665">
        <f>VLOOKUP('000 - Consolidated'!$A665,'003 - Storage Utilization'!$A$2:$I$1012,5)</f>
        <v>35</v>
      </c>
      <c r="Q665">
        <f>VLOOKUP('000 - Consolidated'!$A665,'003 - Storage Utilization'!$A$2:$I$1012,6)</f>
        <v>32</v>
      </c>
      <c r="R665">
        <f>VLOOKUP('000 - Consolidated'!$A665,'003 - Storage Utilization'!$A$2:$I$1012,7)</f>
        <v>2</v>
      </c>
      <c r="S665">
        <f>VLOOKUP('000 - Consolidated'!$A665,'003 - Storage Utilization'!$A$2:$I$1012,8)</f>
        <v>8</v>
      </c>
    </row>
    <row r="666" spans="1:19" x14ac:dyDescent="0.25">
      <c r="A666" t="str">
        <f>'001- CPU Utilization'!A666</f>
        <v>E75LZ0022</v>
      </c>
      <c r="B666" t="str">
        <f>'001- CPU Utilization'!B666</f>
        <v>E75LZ0022.lfad.lfnet.se</v>
      </c>
      <c r="C666" t="str">
        <f>'001- CPU Utilization'!C666</f>
        <v>(empty)</v>
      </c>
      <c r="D666" t="str">
        <f>'001- CPU Utilization'!D666</f>
        <v>(empty)</v>
      </c>
      <c r="E666" t="str">
        <f>'001- CPU Utilization'!E666</f>
        <v>(empty)</v>
      </c>
      <c r="F666" t="str">
        <f>'001- CPU Utilization'!F666</f>
        <v>Virtual</v>
      </c>
      <c r="G666">
        <f>'001- CPU Utilization'!G666</f>
        <v>0.93</v>
      </c>
      <c r="H666">
        <f>'001- CPU Utilization'!H666</f>
        <v>0.1</v>
      </c>
      <c r="I666">
        <f>'001- CPU Utilization'!I666</f>
        <v>80.08</v>
      </c>
      <c r="J666">
        <f>VLOOKUP('000 - Consolidated'!$A666,'002 - Memory Utilization'!$A$2:$I$1012,7)</f>
        <v>4.6500000000000004</v>
      </c>
      <c r="K666">
        <f>VLOOKUP('000 - Consolidated'!$A666,'002 - Memory Utilization'!$A$2:$I$1012,8)</f>
        <v>2.94</v>
      </c>
      <c r="L666">
        <f>VLOOKUP('000 - Consolidated'!$A666,'002 - Memory Utilization'!$A$2:$I$1012,9)</f>
        <v>10.23</v>
      </c>
      <c r="M666" t="str">
        <f>VLOOKUP('000 - Consolidated'!$A666,'003 - Storage Utilization'!$A$2:$I$1012,2)</f>
        <v>Microsoft Windows Server 2012 R2 Standard</v>
      </c>
      <c r="N666">
        <f>VLOOKUP('000 - Consolidated'!$A666,'003 - Storage Utilization'!$A$2:$I$1012,3)</f>
        <v>160</v>
      </c>
      <c r="O666">
        <f>VLOOKUP('000 - Consolidated'!$A666,'003 - Storage Utilization'!$A$2:$I$1012,4)</f>
        <v>96</v>
      </c>
      <c r="P666">
        <f>VLOOKUP('000 - Consolidated'!$A666,'003 - Storage Utilization'!$A$2:$I$1012,5)</f>
        <v>64</v>
      </c>
      <c r="Q666">
        <f>VLOOKUP('000 - Consolidated'!$A666,'003 - Storage Utilization'!$A$2:$I$1012,6)</f>
        <v>32</v>
      </c>
      <c r="R666">
        <f>VLOOKUP('000 - Consolidated'!$A666,'003 - Storage Utilization'!$A$2:$I$1012,7)</f>
        <v>1</v>
      </c>
      <c r="S666">
        <f>VLOOKUP('000 - Consolidated'!$A666,'003 - Storage Utilization'!$A$2:$I$1012,8)</f>
        <v>2</v>
      </c>
    </row>
    <row r="667" spans="1:19" x14ac:dyDescent="0.25">
      <c r="A667" t="str">
        <f>'001- CPU Utilization'!A667</f>
        <v>E75LZ0023</v>
      </c>
      <c r="B667" t="str">
        <f>'001- CPU Utilization'!B667</f>
        <v>E75LZ0023.lfad.lfnet.se</v>
      </c>
      <c r="C667" t="str">
        <f>'001- CPU Utilization'!C667</f>
        <v>(empty)</v>
      </c>
      <c r="D667" t="str">
        <f>'001- CPU Utilization'!D667</f>
        <v>(empty)</v>
      </c>
      <c r="E667" t="str">
        <f>'001- CPU Utilization'!E667</f>
        <v>(empty)</v>
      </c>
      <c r="F667" t="str">
        <f>'001- CPU Utilization'!F667</f>
        <v>Virtual</v>
      </c>
      <c r="G667">
        <f>'001- CPU Utilization'!G667</f>
        <v>0.61</v>
      </c>
      <c r="H667">
        <f>'001- CPU Utilization'!H667</f>
        <v>0.11</v>
      </c>
      <c r="I667">
        <f>'001- CPU Utilization'!I667</f>
        <v>58.8</v>
      </c>
      <c r="J667">
        <f>VLOOKUP('000 - Consolidated'!$A667,'002 - Memory Utilization'!$A$2:$I$1012,7)</f>
        <v>6.21</v>
      </c>
      <c r="K667">
        <f>VLOOKUP('000 - Consolidated'!$A667,'002 - Memory Utilization'!$A$2:$I$1012,8)</f>
        <v>2.72</v>
      </c>
      <c r="L667">
        <f>VLOOKUP('000 - Consolidated'!$A667,'002 - Memory Utilization'!$A$2:$I$1012,9)</f>
        <v>13.97</v>
      </c>
      <c r="M667" t="str">
        <f>VLOOKUP('000 - Consolidated'!$A667,'003 - Storage Utilization'!$A$2:$I$1012,2)</f>
        <v>Microsoft Windows Server 2012 R2 Standard</v>
      </c>
      <c r="N667">
        <f>VLOOKUP('000 - Consolidated'!$A667,'003 - Storage Utilization'!$A$2:$I$1012,3)</f>
        <v>160</v>
      </c>
      <c r="O667">
        <f>VLOOKUP('000 - Consolidated'!$A667,'003 - Storage Utilization'!$A$2:$I$1012,4)</f>
        <v>74</v>
      </c>
      <c r="P667">
        <f>VLOOKUP('000 - Consolidated'!$A667,'003 - Storage Utilization'!$A$2:$I$1012,5)</f>
        <v>86</v>
      </c>
      <c r="Q667">
        <f>VLOOKUP('000 - Consolidated'!$A667,'003 - Storage Utilization'!$A$2:$I$1012,6)</f>
        <v>32</v>
      </c>
      <c r="R667">
        <f>VLOOKUP('000 - Consolidated'!$A667,'003 - Storage Utilization'!$A$2:$I$1012,7)</f>
        <v>1</v>
      </c>
      <c r="S667">
        <f>VLOOKUP('000 - Consolidated'!$A667,'003 - Storage Utilization'!$A$2:$I$1012,8)</f>
        <v>2</v>
      </c>
    </row>
    <row r="668" spans="1:19" x14ac:dyDescent="0.25">
      <c r="A668" t="str">
        <f>'001- CPU Utilization'!A668</f>
        <v>E75V0083</v>
      </c>
      <c r="B668" t="str">
        <f>'001- CPU Utilization'!B668</f>
        <v>E75V0083.lfad.lfnet.se</v>
      </c>
      <c r="C668" t="str">
        <f>'001- CPU Utilization'!C668</f>
        <v>Skadehantering SAK</v>
      </c>
      <c r="D668" t="str">
        <f>'001- CPU Utilization'!D668</f>
        <v>PT</v>
      </c>
      <c r="E668" t="str">
        <f>'001- CPU Utilization'!E668</f>
        <v>Kronblom</v>
      </c>
      <c r="F668" t="str">
        <f>'001- CPU Utilization'!F668</f>
        <v>Virtual</v>
      </c>
      <c r="G668">
        <f>'001- CPU Utilization'!G668</f>
        <v>5.13</v>
      </c>
      <c r="H668">
        <f>'001- CPU Utilization'!H668</f>
        <v>2.83</v>
      </c>
      <c r="I668">
        <f>'001- CPU Utilization'!I668</f>
        <v>96.83</v>
      </c>
      <c r="J668">
        <f>VLOOKUP('000 - Consolidated'!$A668,'002 - Memory Utilization'!$A$2:$I$1012,7)</f>
        <v>34.5</v>
      </c>
      <c r="K668">
        <f>VLOOKUP('000 - Consolidated'!$A668,'002 - Memory Utilization'!$A$2:$I$1012,8)</f>
        <v>20.18</v>
      </c>
      <c r="L668">
        <f>VLOOKUP('000 - Consolidated'!$A668,'002 - Memory Utilization'!$A$2:$I$1012,9)</f>
        <v>48.19</v>
      </c>
      <c r="M668" t="str">
        <f>VLOOKUP('000 - Consolidated'!$A668,'003 - Storage Utilization'!$A$2:$I$1012,2)</f>
        <v xml:space="preserve">Microsoft Windows Server 2008 R2 Standard </v>
      </c>
      <c r="N668">
        <f>VLOOKUP('000 - Consolidated'!$A668,'003 - Storage Utilization'!$A$2:$I$1012,3)</f>
        <v>70</v>
      </c>
      <c r="O668">
        <f>VLOOKUP('000 - Consolidated'!$A668,'003 - Storage Utilization'!$A$2:$I$1012,4)</f>
        <v>16</v>
      </c>
      <c r="P668">
        <f>VLOOKUP('000 - Consolidated'!$A668,'003 - Storage Utilization'!$A$2:$I$1012,5)</f>
        <v>54</v>
      </c>
      <c r="Q668">
        <f>VLOOKUP('000 - Consolidated'!$A668,'003 - Storage Utilization'!$A$2:$I$1012,6)</f>
        <v>2</v>
      </c>
      <c r="R668">
        <f>VLOOKUP('000 - Consolidated'!$A668,'003 - Storage Utilization'!$A$2:$I$1012,7)</f>
        <v>1</v>
      </c>
      <c r="S668">
        <f>VLOOKUP('000 - Consolidated'!$A668,'003 - Storage Utilization'!$A$2:$I$1012,8)</f>
        <v>1</v>
      </c>
    </row>
    <row r="669" spans="1:19" x14ac:dyDescent="0.25">
      <c r="A669" t="str">
        <f>'001- CPU Utilization'!A669</f>
        <v>e75v0153</v>
      </c>
      <c r="B669" t="str">
        <f>'001- CPU Utilization'!B669</f>
        <v>E75V0153.lfad.lfnet.se</v>
      </c>
      <c r="C669" t="str">
        <f>'001- CPU Utilization'!C669</f>
        <v>Skadehantering SAK</v>
      </c>
      <c r="D669" t="str">
        <f>'001- CPU Utilization'!D669</f>
        <v>AT</v>
      </c>
      <c r="E669" t="str">
        <f>'001- CPU Utilization'!E669</f>
        <v>WinKosk</v>
      </c>
      <c r="F669" t="str">
        <f>'001- CPU Utilization'!F669</f>
        <v>Virtual</v>
      </c>
      <c r="G669">
        <f>'001- CPU Utilization'!G669</f>
        <v>1.38</v>
      </c>
      <c r="H669">
        <f>'001- CPU Utilization'!H669</f>
        <v>0.59</v>
      </c>
      <c r="I669">
        <f>'001- CPU Utilization'!I669</f>
        <v>51.32</v>
      </c>
      <c r="J669">
        <f>VLOOKUP('000 - Consolidated'!$A669,'002 - Memory Utilization'!$A$2:$I$1012,7)</f>
        <v>18.309999999999999</v>
      </c>
      <c r="K669">
        <f>VLOOKUP('000 - Consolidated'!$A669,'002 - Memory Utilization'!$A$2:$I$1012,8)</f>
        <v>10.19</v>
      </c>
      <c r="L669">
        <f>VLOOKUP('000 - Consolidated'!$A669,'002 - Memory Utilization'!$A$2:$I$1012,9)</f>
        <v>38.729999999999997</v>
      </c>
      <c r="M669" t="str">
        <f>VLOOKUP('000 - Consolidated'!$A669,'003 - Storage Utilization'!$A$2:$I$1012,2)</f>
        <v xml:space="preserve">Microsoft Windows Server 2008 R2 Standard </v>
      </c>
      <c r="N669">
        <f>VLOOKUP('000 - Consolidated'!$A669,'003 - Storage Utilization'!$A$2:$I$1012,3)</f>
        <v>50</v>
      </c>
      <c r="O669">
        <f>VLOOKUP('000 - Consolidated'!$A669,'003 - Storage Utilization'!$A$2:$I$1012,4)</f>
        <v>19</v>
      </c>
      <c r="P669">
        <f>VLOOKUP('000 - Consolidated'!$A669,'003 - Storage Utilization'!$A$2:$I$1012,5)</f>
        <v>31</v>
      </c>
      <c r="Q669">
        <f>VLOOKUP('000 - Consolidated'!$A669,'003 - Storage Utilization'!$A$2:$I$1012,6)</f>
        <v>8</v>
      </c>
      <c r="R669">
        <f>VLOOKUP('000 - Consolidated'!$A669,'003 - Storage Utilization'!$A$2:$I$1012,7)</f>
        <v>4</v>
      </c>
      <c r="S669">
        <f>VLOOKUP('000 - Consolidated'!$A669,'003 - Storage Utilization'!$A$2:$I$1012,8)</f>
        <v>1</v>
      </c>
    </row>
    <row r="670" spans="1:19" x14ac:dyDescent="0.25">
      <c r="A670" t="str">
        <f>'001- CPU Utilization'!A670</f>
        <v>E75V0156</v>
      </c>
      <c r="B670" t="str">
        <f>'001- CPU Utilization'!B670</f>
        <v>E75V0156.lfad.lfnet.se</v>
      </c>
      <c r="C670" t="str">
        <f>'001- CPU Utilization'!C670</f>
        <v>Skadehantering SAK</v>
      </c>
      <c r="D670" t="str">
        <f>'001- CPU Utilization'!D670</f>
        <v>PROD</v>
      </c>
      <c r="E670" t="str">
        <f>'001- CPU Utilization'!E670</f>
        <v>WinKosk</v>
      </c>
      <c r="F670" t="str">
        <f>'001- CPU Utilization'!F670</f>
        <v>Virtual</v>
      </c>
      <c r="G670">
        <f>'001- CPU Utilization'!G670</f>
        <v>4.0599999999999996</v>
      </c>
      <c r="H670">
        <f>'001- CPU Utilization'!H670</f>
        <v>1.31</v>
      </c>
      <c r="I670">
        <f>'001- CPU Utilization'!I670</f>
        <v>84.59</v>
      </c>
      <c r="J670">
        <f>VLOOKUP('000 - Consolidated'!$A670,'002 - Memory Utilization'!$A$2:$I$1012,7)</f>
        <v>16.440000000000001</v>
      </c>
      <c r="K670">
        <f>VLOOKUP('000 - Consolidated'!$A670,'002 - Memory Utilization'!$A$2:$I$1012,8)</f>
        <v>7.66</v>
      </c>
      <c r="L670">
        <f>VLOOKUP('000 - Consolidated'!$A670,'002 - Memory Utilization'!$A$2:$I$1012,9)</f>
        <v>33.729999999999997</v>
      </c>
      <c r="M670" t="str">
        <f>VLOOKUP('000 - Consolidated'!$A670,'003 - Storage Utilization'!$A$2:$I$1012,2)</f>
        <v xml:space="preserve">Microsoft Windows Server 2008 R2 Standard </v>
      </c>
      <c r="N670">
        <f>VLOOKUP('000 - Consolidated'!$A670,'003 - Storage Utilization'!$A$2:$I$1012,3)</f>
        <v>70</v>
      </c>
      <c r="O670">
        <f>VLOOKUP('000 - Consolidated'!$A670,'003 - Storage Utilization'!$A$2:$I$1012,4)</f>
        <v>33</v>
      </c>
      <c r="P670">
        <f>VLOOKUP('000 - Consolidated'!$A670,'003 - Storage Utilization'!$A$2:$I$1012,5)</f>
        <v>37</v>
      </c>
      <c r="Q670">
        <f>VLOOKUP('000 - Consolidated'!$A670,'003 - Storage Utilization'!$A$2:$I$1012,6)</f>
        <v>8</v>
      </c>
      <c r="R670">
        <f>VLOOKUP('000 - Consolidated'!$A670,'003 - Storage Utilization'!$A$2:$I$1012,7)</f>
        <v>4</v>
      </c>
      <c r="S670">
        <f>VLOOKUP('000 - Consolidated'!$A670,'003 - Storage Utilization'!$A$2:$I$1012,8)</f>
        <v>1</v>
      </c>
    </row>
    <row r="671" spans="1:19" x14ac:dyDescent="0.25">
      <c r="A671" t="str">
        <f>'001- CPU Utilization'!A671</f>
        <v>e75v0180</v>
      </c>
      <c r="B671" t="str">
        <f>'001- CPU Utilization'!B671</f>
        <v>e75v0180</v>
      </c>
      <c r="C671" t="str">
        <f>'001- CPU Utilization'!C671</f>
        <v>Livförsäkring</v>
      </c>
      <c r="D671" t="str">
        <f>'001- CPU Utilization'!D671</f>
        <v>ST</v>
      </c>
      <c r="E671" t="str">
        <f>'001- CPU Utilization'!E671</f>
        <v>Friplanstjänsten</v>
      </c>
      <c r="F671" t="str">
        <f>'001- CPU Utilization'!F671</f>
        <v>Virtual</v>
      </c>
      <c r="G671">
        <f>'001- CPU Utilization'!G671</f>
        <v>2.92</v>
      </c>
      <c r="H671">
        <f>'001- CPU Utilization'!H671</f>
        <v>0.28000000000000003</v>
      </c>
      <c r="I671">
        <f>'001- CPU Utilization'!I671</f>
        <v>100</v>
      </c>
      <c r="J671">
        <f>VLOOKUP('000 - Consolidated'!$A671,'002 - Memory Utilization'!$A$2:$I$1012,7)</f>
        <v>25.47</v>
      </c>
      <c r="K671">
        <f>VLOOKUP('000 - Consolidated'!$A671,'002 - Memory Utilization'!$A$2:$I$1012,8)</f>
        <v>19.260000000000002</v>
      </c>
      <c r="L671">
        <f>VLOOKUP('000 - Consolidated'!$A671,'002 - Memory Utilization'!$A$2:$I$1012,9)</f>
        <v>34.17</v>
      </c>
      <c r="M671" t="str">
        <f>VLOOKUP('000 - Consolidated'!$A671,'003 - Storage Utilization'!$A$2:$I$1012,2)</f>
        <v xml:space="preserve">Microsoft Windows Server 2008 R2 Standard </v>
      </c>
      <c r="N671">
        <f>VLOOKUP('000 - Consolidated'!$A671,'003 - Storage Utilization'!$A$2:$I$1012,3)</f>
        <v>50</v>
      </c>
      <c r="O671">
        <f>VLOOKUP('000 - Consolidated'!$A671,'003 - Storage Utilization'!$A$2:$I$1012,4)</f>
        <v>18</v>
      </c>
      <c r="P671">
        <f>VLOOKUP('000 - Consolidated'!$A671,'003 - Storage Utilization'!$A$2:$I$1012,5)</f>
        <v>32</v>
      </c>
      <c r="Q671">
        <f>VLOOKUP('000 - Consolidated'!$A671,'003 - Storage Utilization'!$A$2:$I$1012,6)</f>
        <v>2</v>
      </c>
      <c r="R671">
        <f>VLOOKUP('000 - Consolidated'!$A671,'003 - Storage Utilization'!$A$2:$I$1012,7)</f>
        <v>1</v>
      </c>
      <c r="S671">
        <f>VLOOKUP('000 - Consolidated'!$A671,'003 - Storage Utilization'!$A$2:$I$1012,8)</f>
        <v>1</v>
      </c>
    </row>
    <row r="672" spans="1:19" x14ac:dyDescent="0.25">
      <c r="A672" t="str">
        <f>'001- CPU Utilization'!A672</f>
        <v>e75v0181</v>
      </c>
      <c r="B672" t="str">
        <f>'001- CPU Utilization'!B672</f>
        <v>E75V0181.lfad.lfnet.se</v>
      </c>
      <c r="C672" t="str">
        <f>'001- CPU Utilization'!C672</f>
        <v>Livförsäkring</v>
      </c>
      <c r="D672" t="str">
        <f>'001- CPU Utilization'!D672</f>
        <v>ST</v>
      </c>
      <c r="E672" t="str">
        <f>'001- CPU Utilization'!E672</f>
        <v>Liv- och Pensionstjänsten</v>
      </c>
      <c r="F672" t="str">
        <f>'001- CPU Utilization'!F672</f>
        <v>Virtual</v>
      </c>
      <c r="G672">
        <f>'001- CPU Utilization'!G672</f>
        <v>3.35</v>
      </c>
      <c r="H672">
        <f>'001- CPU Utilization'!H672</f>
        <v>1.74</v>
      </c>
      <c r="I672">
        <f>'001- CPU Utilization'!I672</f>
        <v>100</v>
      </c>
      <c r="J672">
        <f>VLOOKUP('000 - Consolidated'!$A672,'002 - Memory Utilization'!$A$2:$I$1012,7)</f>
        <v>28.28</v>
      </c>
      <c r="K672">
        <f>VLOOKUP('000 - Consolidated'!$A672,'002 - Memory Utilization'!$A$2:$I$1012,8)</f>
        <v>13.04</v>
      </c>
      <c r="L672">
        <f>VLOOKUP('000 - Consolidated'!$A672,'002 - Memory Utilization'!$A$2:$I$1012,9)</f>
        <v>38.880000000000003</v>
      </c>
      <c r="M672" t="str">
        <f>VLOOKUP('000 - Consolidated'!$A672,'003 - Storage Utilization'!$A$2:$I$1012,2)</f>
        <v xml:space="preserve">Microsoft Windows Server 2008 R2 Standard </v>
      </c>
      <c r="N672">
        <f>VLOOKUP('000 - Consolidated'!$A672,'003 - Storage Utilization'!$A$2:$I$1012,3)</f>
        <v>55</v>
      </c>
      <c r="O672">
        <f>VLOOKUP('000 - Consolidated'!$A672,'003 - Storage Utilization'!$A$2:$I$1012,4)</f>
        <v>18</v>
      </c>
      <c r="P672">
        <f>VLOOKUP('000 - Consolidated'!$A672,'003 - Storage Utilization'!$A$2:$I$1012,5)</f>
        <v>37</v>
      </c>
      <c r="Q672">
        <f>VLOOKUP('000 - Consolidated'!$A672,'003 - Storage Utilization'!$A$2:$I$1012,6)</f>
        <v>4</v>
      </c>
      <c r="R672">
        <f>VLOOKUP('000 - Consolidated'!$A672,'003 - Storage Utilization'!$A$2:$I$1012,7)</f>
        <v>2</v>
      </c>
      <c r="S672">
        <f>VLOOKUP('000 - Consolidated'!$A672,'003 - Storage Utilization'!$A$2:$I$1012,8)</f>
        <v>1</v>
      </c>
    </row>
    <row r="673" spans="1:19" x14ac:dyDescent="0.25">
      <c r="A673" t="str">
        <f>'001- CPU Utilization'!A673</f>
        <v>E75V0182</v>
      </c>
      <c r="B673" t="str">
        <f>'001- CPU Utilization'!B673</f>
        <v>E75V0182.lfad.lfnet.se</v>
      </c>
      <c r="C673" t="str">
        <f>'001- CPU Utilization'!C673</f>
        <v>Livförsäkring</v>
      </c>
      <c r="D673" t="str">
        <f>'001- CPU Utilization'!D673</f>
        <v>ST</v>
      </c>
      <c r="E673" t="str">
        <f>'001- CPU Utilization'!E673</f>
        <v>Liv- och Pensionstjänsten</v>
      </c>
      <c r="F673" t="str">
        <f>'001- CPU Utilization'!F673</f>
        <v>Virtual</v>
      </c>
      <c r="G673">
        <f>'001- CPU Utilization'!G673</f>
        <v>5.07</v>
      </c>
      <c r="H673">
        <f>'001- CPU Utilization'!H673</f>
        <v>1.89</v>
      </c>
      <c r="I673">
        <f>'001- CPU Utilization'!I673</f>
        <v>100</v>
      </c>
      <c r="J673">
        <f>VLOOKUP('000 - Consolidated'!$A673,'002 - Memory Utilization'!$A$2:$I$1012,7)</f>
        <v>31.58</v>
      </c>
      <c r="K673">
        <f>VLOOKUP('000 - Consolidated'!$A673,'002 - Memory Utilization'!$A$2:$I$1012,8)</f>
        <v>13.83</v>
      </c>
      <c r="L673">
        <f>VLOOKUP('000 - Consolidated'!$A673,'002 - Memory Utilization'!$A$2:$I$1012,9)</f>
        <v>48.39</v>
      </c>
      <c r="M673" t="str">
        <f>VLOOKUP('000 - Consolidated'!$A673,'003 - Storage Utilization'!$A$2:$I$1012,2)</f>
        <v xml:space="preserve">Microsoft Windows Server 2008 R2 Standard </v>
      </c>
      <c r="N673">
        <f>VLOOKUP('000 - Consolidated'!$A673,'003 - Storage Utilization'!$A$2:$I$1012,3)</f>
        <v>55</v>
      </c>
      <c r="O673">
        <f>VLOOKUP('000 - Consolidated'!$A673,'003 - Storage Utilization'!$A$2:$I$1012,4)</f>
        <v>14</v>
      </c>
      <c r="P673">
        <f>VLOOKUP('000 - Consolidated'!$A673,'003 - Storage Utilization'!$A$2:$I$1012,5)</f>
        <v>41</v>
      </c>
      <c r="Q673">
        <f>VLOOKUP('000 - Consolidated'!$A673,'003 - Storage Utilization'!$A$2:$I$1012,6)</f>
        <v>2</v>
      </c>
      <c r="R673">
        <f>VLOOKUP('000 - Consolidated'!$A673,'003 - Storage Utilization'!$A$2:$I$1012,7)</f>
        <v>1</v>
      </c>
      <c r="S673">
        <f>VLOOKUP('000 - Consolidated'!$A673,'003 - Storage Utilization'!$A$2:$I$1012,8)</f>
        <v>1</v>
      </c>
    </row>
    <row r="674" spans="1:19" x14ac:dyDescent="0.25">
      <c r="A674" t="str">
        <f>'001- CPU Utilization'!A674</f>
        <v>e75v0251</v>
      </c>
      <c r="B674" t="str">
        <f>'001- CPU Utilization'!B674</f>
        <v>E75V0251</v>
      </c>
      <c r="C674" t="str">
        <f>'001- CPU Utilization'!C674</f>
        <v>Livförsäkring</v>
      </c>
      <c r="D674" t="str">
        <f>'001- CPU Utilization'!D674</f>
        <v>ST</v>
      </c>
      <c r="E674" t="str">
        <f>'001- CPU Utilization'!E674</f>
        <v>Friplanstjänsten</v>
      </c>
      <c r="F674" t="str">
        <f>'001- CPU Utilization'!F674</f>
        <v>Virtual</v>
      </c>
      <c r="G674">
        <f>'001- CPU Utilization'!G674</f>
        <v>2.86</v>
      </c>
      <c r="H674">
        <f>'001- CPU Utilization'!H674</f>
        <v>0.17</v>
      </c>
      <c r="I674">
        <f>'001- CPU Utilization'!I674</f>
        <v>91.14</v>
      </c>
      <c r="J674">
        <f>VLOOKUP('000 - Consolidated'!$A674,'002 - Memory Utilization'!$A$2:$I$1012,7)</f>
        <v>27.24</v>
      </c>
      <c r="K674">
        <f>VLOOKUP('000 - Consolidated'!$A674,'002 - Memory Utilization'!$A$2:$I$1012,8)</f>
        <v>17.579999999999998</v>
      </c>
      <c r="L674">
        <f>VLOOKUP('000 - Consolidated'!$A674,'002 - Memory Utilization'!$A$2:$I$1012,9)</f>
        <v>38.29</v>
      </c>
      <c r="M674" t="str">
        <f>VLOOKUP('000 - Consolidated'!$A674,'003 - Storage Utilization'!$A$2:$I$1012,2)</f>
        <v xml:space="preserve">Microsoft Windows Server 2008 R2 Standard </v>
      </c>
      <c r="N674">
        <f>VLOOKUP('000 - Consolidated'!$A674,'003 - Storage Utilization'!$A$2:$I$1012,3)</f>
        <v>390</v>
      </c>
      <c r="O674">
        <f>VLOOKUP('000 - Consolidated'!$A674,'003 - Storage Utilization'!$A$2:$I$1012,4)</f>
        <v>333</v>
      </c>
      <c r="P674">
        <f>VLOOKUP('000 - Consolidated'!$A674,'003 - Storage Utilization'!$A$2:$I$1012,5)</f>
        <v>57</v>
      </c>
      <c r="Q674">
        <f>VLOOKUP('000 - Consolidated'!$A674,'003 - Storage Utilization'!$A$2:$I$1012,6)</f>
        <v>2</v>
      </c>
      <c r="R674">
        <f>VLOOKUP('000 - Consolidated'!$A674,'003 - Storage Utilization'!$A$2:$I$1012,7)</f>
        <v>1</v>
      </c>
      <c r="S674">
        <f>VLOOKUP('000 - Consolidated'!$A674,'003 - Storage Utilization'!$A$2:$I$1012,8)</f>
        <v>1</v>
      </c>
    </row>
    <row r="675" spans="1:19" x14ac:dyDescent="0.25">
      <c r="A675" t="str">
        <f>'001- CPU Utilization'!A675</f>
        <v>e75v0252</v>
      </c>
      <c r="B675" t="str">
        <f>'001- CPU Utilization'!B675</f>
        <v>E75V0252.lfad.lfnet.se</v>
      </c>
      <c r="C675" t="str">
        <f>'001- CPU Utilization'!C675</f>
        <v>Livförsäkring</v>
      </c>
      <c r="D675" t="str">
        <f>'001- CPU Utilization'!D675</f>
        <v>ST</v>
      </c>
      <c r="E675" t="str">
        <f>'001- CPU Utilization'!E675</f>
        <v>Liv- och Pensionstjänsten</v>
      </c>
      <c r="F675" t="str">
        <f>'001- CPU Utilization'!F675</f>
        <v>Virtual</v>
      </c>
      <c r="G675">
        <f>'001- CPU Utilization'!G675</f>
        <v>1.04</v>
      </c>
      <c r="H675">
        <f>'001- CPU Utilization'!H675</f>
        <v>0.45</v>
      </c>
      <c r="I675">
        <f>'001- CPU Utilization'!I675</f>
        <v>86.64</v>
      </c>
      <c r="J675">
        <f>VLOOKUP('000 - Consolidated'!$A675,'002 - Memory Utilization'!$A$2:$I$1012,7)</f>
        <v>49.76</v>
      </c>
      <c r="K675">
        <f>VLOOKUP('000 - Consolidated'!$A675,'002 - Memory Utilization'!$A$2:$I$1012,8)</f>
        <v>16.96</v>
      </c>
      <c r="L675">
        <f>VLOOKUP('000 - Consolidated'!$A675,'002 - Memory Utilization'!$A$2:$I$1012,9)</f>
        <v>69.81</v>
      </c>
      <c r="M675" t="str">
        <f>VLOOKUP('000 - Consolidated'!$A675,'003 - Storage Utilization'!$A$2:$I$1012,2)</f>
        <v xml:space="preserve">Microsoft Windows Server 2008 R2 Standard </v>
      </c>
      <c r="N675">
        <f>VLOOKUP('000 - Consolidated'!$A675,'003 - Storage Utilization'!$A$2:$I$1012,3)</f>
        <v>100</v>
      </c>
      <c r="O675">
        <f>VLOOKUP('000 - Consolidated'!$A675,'003 - Storage Utilization'!$A$2:$I$1012,4)</f>
        <v>58</v>
      </c>
      <c r="P675">
        <f>VLOOKUP('000 - Consolidated'!$A675,'003 - Storage Utilization'!$A$2:$I$1012,5)</f>
        <v>42</v>
      </c>
      <c r="Q675">
        <f>VLOOKUP('000 - Consolidated'!$A675,'003 - Storage Utilization'!$A$2:$I$1012,6)</f>
        <v>8</v>
      </c>
      <c r="R675">
        <f>VLOOKUP('000 - Consolidated'!$A675,'003 - Storage Utilization'!$A$2:$I$1012,7)</f>
        <v>2</v>
      </c>
      <c r="S675">
        <f>VLOOKUP('000 - Consolidated'!$A675,'003 - Storage Utilization'!$A$2:$I$1012,8)</f>
        <v>4</v>
      </c>
    </row>
    <row r="676" spans="1:19" x14ac:dyDescent="0.25">
      <c r="A676" t="str">
        <f>'001- CPU Utilization'!A676</f>
        <v>e75v0253</v>
      </c>
      <c r="B676" t="str">
        <f>'001- CPU Utilization'!B676</f>
        <v>E75V0253.lfad.lfnet.se</v>
      </c>
      <c r="C676" t="str">
        <f>'001- CPU Utilization'!C676</f>
        <v>Livstöd</v>
      </c>
      <c r="D676" t="str">
        <f>'001- CPU Utilization'!D676</f>
        <v>ST</v>
      </c>
      <c r="E676" t="str">
        <f>'001- CPU Utilization'!E676</f>
        <v>Ett LIV Översikt Företag</v>
      </c>
      <c r="F676" t="str">
        <f>'001- CPU Utilization'!F676</f>
        <v>Virtual</v>
      </c>
      <c r="G676">
        <f>'001- CPU Utilization'!G676</f>
        <v>1.1100000000000001</v>
      </c>
      <c r="H676">
        <f>'001- CPU Utilization'!H676</f>
        <v>0.6</v>
      </c>
      <c r="I676">
        <f>'001- CPU Utilization'!I676</f>
        <v>99.31</v>
      </c>
      <c r="J676">
        <f>VLOOKUP('000 - Consolidated'!$A676,'002 - Memory Utilization'!$A$2:$I$1012,7)</f>
        <v>34.6</v>
      </c>
      <c r="K676">
        <f>VLOOKUP('000 - Consolidated'!$A676,'002 - Memory Utilization'!$A$2:$I$1012,8)</f>
        <v>11.01</v>
      </c>
      <c r="L676">
        <f>VLOOKUP('000 - Consolidated'!$A676,'002 - Memory Utilization'!$A$2:$I$1012,9)</f>
        <v>56.45</v>
      </c>
      <c r="M676" t="str">
        <f>VLOOKUP('000 - Consolidated'!$A676,'003 - Storage Utilization'!$A$2:$I$1012,2)</f>
        <v xml:space="preserve">Microsoft Windows Server 2008 R2 Standard </v>
      </c>
      <c r="N676">
        <f>VLOOKUP('000 - Consolidated'!$A676,'003 - Storage Utilization'!$A$2:$I$1012,3)</f>
        <v>160</v>
      </c>
      <c r="O676">
        <f>VLOOKUP('000 - Consolidated'!$A676,'003 - Storage Utilization'!$A$2:$I$1012,4)</f>
        <v>66</v>
      </c>
      <c r="P676">
        <f>VLOOKUP('000 - Consolidated'!$A676,'003 - Storage Utilization'!$A$2:$I$1012,5)</f>
        <v>94</v>
      </c>
      <c r="Q676">
        <f>VLOOKUP('000 - Consolidated'!$A676,'003 - Storage Utilization'!$A$2:$I$1012,6)</f>
        <v>8</v>
      </c>
      <c r="R676">
        <f>VLOOKUP('000 - Consolidated'!$A676,'003 - Storage Utilization'!$A$2:$I$1012,7)</f>
        <v>2</v>
      </c>
      <c r="S676">
        <f>VLOOKUP('000 - Consolidated'!$A676,'003 - Storage Utilization'!$A$2:$I$1012,8)</f>
        <v>4</v>
      </c>
    </row>
    <row r="677" spans="1:19" x14ac:dyDescent="0.25">
      <c r="A677" t="str">
        <f>'001- CPU Utilization'!A677</f>
        <v>e75v0335</v>
      </c>
      <c r="B677" t="str">
        <f>'001- CPU Utilization'!B677</f>
        <v>E75V0335.lfad.lfnet.se</v>
      </c>
      <c r="C677" t="str">
        <f>'001- CPU Utilization'!C677</f>
        <v>Ekonomi och Finans</v>
      </c>
      <c r="D677" t="str">
        <f>'001- CPU Utilization'!D677</f>
        <v>ST</v>
      </c>
      <c r="E677" t="str">
        <f>'001- CPU Utilization'!E677</f>
        <v>Enterprise One</v>
      </c>
      <c r="F677" t="str">
        <f>'001- CPU Utilization'!F677</f>
        <v>Virtual</v>
      </c>
      <c r="G677">
        <f>'001- CPU Utilization'!G677</f>
        <v>8.16</v>
      </c>
      <c r="H677">
        <f>'001- CPU Utilization'!H677</f>
        <v>6.15</v>
      </c>
      <c r="I677">
        <f>'001- CPU Utilization'!I677</f>
        <v>52.81</v>
      </c>
      <c r="J677">
        <f>VLOOKUP('000 - Consolidated'!$A677,'002 - Memory Utilization'!$A$2:$I$1012,7)</f>
        <v>36.69</v>
      </c>
      <c r="K677">
        <f>VLOOKUP('000 - Consolidated'!$A677,'002 - Memory Utilization'!$A$2:$I$1012,8)</f>
        <v>31.9</v>
      </c>
      <c r="L677">
        <f>VLOOKUP('000 - Consolidated'!$A677,'002 - Memory Utilization'!$A$2:$I$1012,9)</f>
        <v>45.73</v>
      </c>
      <c r="M677" t="str">
        <f>VLOOKUP('000 - Consolidated'!$A677,'003 - Storage Utilization'!$A$2:$I$1012,2)</f>
        <v xml:space="preserve">Microsoft Windows Server 2008 R2 Standard </v>
      </c>
      <c r="N677">
        <f>VLOOKUP('000 - Consolidated'!$A677,'003 - Storage Utilization'!$A$2:$I$1012,3)</f>
        <v>70</v>
      </c>
      <c r="O677">
        <f>VLOOKUP('000 - Consolidated'!$A677,'003 - Storage Utilization'!$A$2:$I$1012,4)</f>
        <v>32</v>
      </c>
      <c r="P677">
        <f>VLOOKUP('000 - Consolidated'!$A677,'003 - Storage Utilization'!$A$2:$I$1012,5)</f>
        <v>38</v>
      </c>
      <c r="Q677">
        <f>VLOOKUP('000 - Consolidated'!$A677,'003 - Storage Utilization'!$A$2:$I$1012,6)</f>
        <v>2</v>
      </c>
      <c r="R677">
        <f>VLOOKUP('000 - Consolidated'!$A677,'003 - Storage Utilization'!$A$2:$I$1012,7)</f>
        <v>1</v>
      </c>
      <c r="S677">
        <f>VLOOKUP('000 - Consolidated'!$A677,'003 - Storage Utilization'!$A$2:$I$1012,8)</f>
        <v>1</v>
      </c>
    </row>
    <row r="678" spans="1:19" x14ac:dyDescent="0.25">
      <c r="A678" t="str">
        <f>'001- CPU Utilization'!A678</f>
        <v>e75v0335</v>
      </c>
      <c r="B678" t="str">
        <f>'001- CPU Utilization'!B678</f>
        <v>E75V0335.lfad.lfnet.se</v>
      </c>
      <c r="C678" t="str">
        <f>'001- CPU Utilization'!C678</f>
        <v>Ekonomi och Finans</v>
      </c>
      <c r="D678" t="str">
        <f>'001- CPU Utilization'!D678</f>
        <v>ST</v>
      </c>
      <c r="E678" t="str">
        <f>'001- CPU Utilization'!E678</f>
        <v>TEKA</v>
      </c>
      <c r="F678" t="str">
        <f>'001- CPU Utilization'!F678</f>
        <v>Virtual</v>
      </c>
      <c r="G678">
        <f>'001- CPU Utilization'!G678</f>
        <v>8.16</v>
      </c>
      <c r="H678">
        <f>'001- CPU Utilization'!H678</f>
        <v>6.15</v>
      </c>
      <c r="I678">
        <f>'001- CPU Utilization'!I678</f>
        <v>52.81</v>
      </c>
      <c r="J678">
        <f>VLOOKUP('000 - Consolidated'!$A678,'002 - Memory Utilization'!$A$2:$I$1012,7)</f>
        <v>36.69</v>
      </c>
      <c r="K678">
        <f>VLOOKUP('000 - Consolidated'!$A678,'002 - Memory Utilization'!$A$2:$I$1012,8)</f>
        <v>31.9</v>
      </c>
      <c r="L678">
        <f>VLOOKUP('000 - Consolidated'!$A678,'002 - Memory Utilization'!$A$2:$I$1012,9)</f>
        <v>45.73</v>
      </c>
      <c r="M678" t="str">
        <f>VLOOKUP('000 - Consolidated'!$A678,'003 - Storage Utilization'!$A$2:$I$1012,2)</f>
        <v xml:space="preserve">Microsoft Windows Server 2008 R2 Standard </v>
      </c>
      <c r="N678">
        <f>VLOOKUP('000 - Consolidated'!$A678,'003 - Storage Utilization'!$A$2:$I$1012,3)</f>
        <v>70</v>
      </c>
      <c r="O678">
        <f>VLOOKUP('000 - Consolidated'!$A678,'003 - Storage Utilization'!$A$2:$I$1012,4)</f>
        <v>32</v>
      </c>
      <c r="P678">
        <f>VLOOKUP('000 - Consolidated'!$A678,'003 - Storage Utilization'!$A$2:$I$1012,5)</f>
        <v>38</v>
      </c>
      <c r="Q678">
        <f>VLOOKUP('000 - Consolidated'!$A678,'003 - Storage Utilization'!$A$2:$I$1012,6)</f>
        <v>2</v>
      </c>
      <c r="R678">
        <f>VLOOKUP('000 - Consolidated'!$A678,'003 - Storage Utilization'!$A$2:$I$1012,7)</f>
        <v>1</v>
      </c>
      <c r="S678">
        <f>VLOOKUP('000 - Consolidated'!$A678,'003 - Storage Utilization'!$A$2:$I$1012,8)</f>
        <v>1</v>
      </c>
    </row>
    <row r="679" spans="1:19" x14ac:dyDescent="0.25">
      <c r="A679" t="str">
        <f>'001- CPU Utilization'!A679</f>
        <v>e75v0335</v>
      </c>
      <c r="B679" t="str">
        <f>'001- CPU Utilization'!B679</f>
        <v>E75V0335.lfad.lfnet.se</v>
      </c>
      <c r="C679" t="str">
        <f>'001- CPU Utilization'!C679</f>
        <v>Motorförsäkring</v>
      </c>
      <c r="D679" t="str">
        <f>'001- CPU Utilization'!D679</f>
        <v>ST</v>
      </c>
      <c r="E679" t="str">
        <f>'001- CPU Utilization'!E679</f>
        <v>Betalningsplattformen 2</v>
      </c>
      <c r="F679" t="str">
        <f>'001- CPU Utilization'!F679</f>
        <v>Virtual</v>
      </c>
      <c r="G679">
        <f>'001- CPU Utilization'!G679</f>
        <v>8.16</v>
      </c>
      <c r="H679">
        <f>'001- CPU Utilization'!H679</f>
        <v>6.15</v>
      </c>
      <c r="I679">
        <f>'001- CPU Utilization'!I679</f>
        <v>52.81</v>
      </c>
      <c r="J679">
        <f>VLOOKUP('000 - Consolidated'!$A679,'002 - Memory Utilization'!$A$2:$I$1012,7)</f>
        <v>36.69</v>
      </c>
      <c r="K679">
        <f>VLOOKUP('000 - Consolidated'!$A679,'002 - Memory Utilization'!$A$2:$I$1012,8)</f>
        <v>31.9</v>
      </c>
      <c r="L679">
        <f>VLOOKUP('000 - Consolidated'!$A679,'002 - Memory Utilization'!$A$2:$I$1012,9)</f>
        <v>45.73</v>
      </c>
      <c r="M679" t="str">
        <f>VLOOKUP('000 - Consolidated'!$A679,'003 - Storage Utilization'!$A$2:$I$1012,2)</f>
        <v xml:space="preserve">Microsoft Windows Server 2008 R2 Standard </v>
      </c>
      <c r="N679">
        <f>VLOOKUP('000 - Consolidated'!$A679,'003 - Storage Utilization'!$A$2:$I$1012,3)</f>
        <v>70</v>
      </c>
      <c r="O679">
        <f>VLOOKUP('000 - Consolidated'!$A679,'003 - Storage Utilization'!$A$2:$I$1012,4)</f>
        <v>32</v>
      </c>
      <c r="P679">
        <f>VLOOKUP('000 - Consolidated'!$A679,'003 - Storage Utilization'!$A$2:$I$1012,5)</f>
        <v>38</v>
      </c>
      <c r="Q679">
        <f>VLOOKUP('000 - Consolidated'!$A679,'003 - Storage Utilization'!$A$2:$I$1012,6)</f>
        <v>2</v>
      </c>
      <c r="R679">
        <f>VLOOKUP('000 - Consolidated'!$A679,'003 - Storage Utilization'!$A$2:$I$1012,7)</f>
        <v>1</v>
      </c>
      <c r="S679">
        <f>VLOOKUP('000 - Consolidated'!$A679,'003 - Storage Utilization'!$A$2:$I$1012,8)</f>
        <v>1</v>
      </c>
    </row>
    <row r="680" spans="1:19" x14ac:dyDescent="0.25">
      <c r="A680" t="str">
        <f>'001- CPU Utilization'!A680</f>
        <v>e75v0336</v>
      </c>
      <c r="B680" t="str">
        <f>'001- CPU Utilization'!B680</f>
        <v>E75V0336.lfad.lfnet.se</v>
      </c>
      <c r="C680" t="str">
        <f>'001- CPU Utilization'!C680</f>
        <v>Ekonomi och Finans</v>
      </c>
      <c r="D680" t="str">
        <f>'001- CPU Utilization'!D680</f>
        <v>ST</v>
      </c>
      <c r="E680" t="str">
        <f>'001- CPU Utilization'!E680</f>
        <v>Enterprise One</v>
      </c>
      <c r="F680" t="str">
        <f>'001- CPU Utilization'!F680</f>
        <v>Virtual</v>
      </c>
      <c r="G680">
        <f>'001- CPU Utilization'!G680</f>
        <v>9.16</v>
      </c>
      <c r="H680">
        <f>'001- CPU Utilization'!H680</f>
        <v>5.62</v>
      </c>
      <c r="I680">
        <f>'001- CPU Utilization'!I680</f>
        <v>100</v>
      </c>
      <c r="J680">
        <f>VLOOKUP('000 - Consolidated'!$A680,'002 - Memory Utilization'!$A$2:$I$1012,7)</f>
        <v>41.59</v>
      </c>
      <c r="K680">
        <f>VLOOKUP('000 - Consolidated'!$A680,'002 - Memory Utilization'!$A$2:$I$1012,8)</f>
        <v>17.87</v>
      </c>
      <c r="L680">
        <f>VLOOKUP('000 - Consolidated'!$A680,'002 - Memory Utilization'!$A$2:$I$1012,9)</f>
        <v>53.12</v>
      </c>
      <c r="M680" t="str">
        <f>VLOOKUP('000 - Consolidated'!$A680,'003 - Storage Utilization'!$A$2:$I$1012,2)</f>
        <v xml:space="preserve">Microsoft Windows Server 2008 R2 Standard </v>
      </c>
      <c r="N680">
        <f>VLOOKUP('000 - Consolidated'!$A680,'003 - Storage Utilization'!$A$2:$I$1012,3)</f>
        <v>90</v>
      </c>
      <c r="O680">
        <f>VLOOKUP('000 - Consolidated'!$A680,'003 - Storage Utilization'!$A$2:$I$1012,4)</f>
        <v>42</v>
      </c>
      <c r="P680">
        <f>VLOOKUP('000 - Consolidated'!$A680,'003 - Storage Utilization'!$A$2:$I$1012,5)</f>
        <v>48</v>
      </c>
      <c r="Q680">
        <f>VLOOKUP('000 - Consolidated'!$A680,'003 - Storage Utilization'!$A$2:$I$1012,6)</f>
        <v>2</v>
      </c>
      <c r="R680">
        <f>VLOOKUP('000 - Consolidated'!$A680,'003 - Storage Utilization'!$A$2:$I$1012,7)</f>
        <v>1</v>
      </c>
      <c r="S680">
        <f>VLOOKUP('000 - Consolidated'!$A680,'003 - Storage Utilization'!$A$2:$I$1012,8)</f>
        <v>1</v>
      </c>
    </row>
    <row r="681" spans="1:19" x14ac:dyDescent="0.25">
      <c r="A681" t="str">
        <f>'001- CPU Utilization'!A681</f>
        <v>e75v0336</v>
      </c>
      <c r="B681" t="str">
        <f>'001- CPU Utilization'!B681</f>
        <v>E75V0336.lfad.lfnet.se</v>
      </c>
      <c r="C681" t="str">
        <f>'001- CPU Utilization'!C681</f>
        <v>Ekonomi och Finans</v>
      </c>
      <c r="D681" t="str">
        <f>'001- CPU Utilization'!D681</f>
        <v>ST</v>
      </c>
      <c r="E681" t="str">
        <f>'001- CPU Utilization'!E681</f>
        <v>TEKA</v>
      </c>
      <c r="F681" t="str">
        <f>'001- CPU Utilization'!F681</f>
        <v>Virtual</v>
      </c>
      <c r="G681">
        <f>'001- CPU Utilization'!G681</f>
        <v>9.16</v>
      </c>
      <c r="H681">
        <f>'001- CPU Utilization'!H681</f>
        <v>5.62</v>
      </c>
      <c r="I681">
        <f>'001- CPU Utilization'!I681</f>
        <v>100</v>
      </c>
      <c r="J681">
        <f>VLOOKUP('000 - Consolidated'!$A681,'002 - Memory Utilization'!$A$2:$I$1012,7)</f>
        <v>41.59</v>
      </c>
      <c r="K681">
        <f>VLOOKUP('000 - Consolidated'!$A681,'002 - Memory Utilization'!$A$2:$I$1012,8)</f>
        <v>17.87</v>
      </c>
      <c r="L681">
        <f>VLOOKUP('000 - Consolidated'!$A681,'002 - Memory Utilization'!$A$2:$I$1012,9)</f>
        <v>53.12</v>
      </c>
      <c r="M681" t="str">
        <f>VLOOKUP('000 - Consolidated'!$A681,'003 - Storage Utilization'!$A$2:$I$1012,2)</f>
        <v xml:space="preserve">Microsoft Windows Server 2008 R2 Standard </v>
      </c>
      <c r="N681">
        <f>VLOOKUP('000 - Consolidated'!$A681,'003 - Storage Utilization'!$A$2:$I$1012,3)</f>
        <v>90</v>
      </c>
      <c r="O681">
        <f>VLOOKUP('000 - Consolidated'!$A681,'003 - Storage Utilization'!$A$2:$I$1012,4)</f>
        <v>42</v>
      </c>
      <c r="P681">
        <f>VLOOKUP('000 - Consolidated'!$A681,'003 - Storage Utilization'!$A$2:$I$1012,5)</f>
        <v>48</v>
      </c>
      <c r="Q681">
        <f>VLOOKUP('000 - Consolidated'!$A681,'003 - Storage Utilization'!$A$2:$I$1012,6)</f>
        <v>2</v>
      </c>
      <c r="R681">
        <f>VLOOKUP('000 - Consolidated'!$A681,'003 - Storage Utilization'!$A$2:$I$1012,7)</f>
        <v>1</v>
      </c>
      <c r="S681">
        <f>VLOOKUP('000 - Consolidated'!$A681,'003 - Storage Utilization'!$A$2:$I$1012,8)</f>
        <v>1</v>
      </c>
    </row>
    <row r="682" spans="1:19" x14ac:dyDescent="0.25">
      <c r="A682" t="str">
        <f>'001- CPU Utilization'!A682</f>
        <v>e75v0336</v>
      </c>
      <c r="B682" t="str">
        <f>'001- CPU Utilization'!B682</f>
        <v>E75V0336.lfad.lfnet.se</v>
      </c>
      <c r="C682" t="str">
        <f>'001- CPU Utilization'!C682</f>
        <v>Motorförsäkring</v>
      </c>
      <c r="D682" t="str">
        <f>'001- CPU Utilization'!D682</f>
        <v>ST</v>
      </c>
      <c r="E682" t="str">
        <f>'001- CPU Utilization'!E682</f>
        <v>Betalningsplattformen 2</v>
      </c>
      <c r="F682" t="str">
        <f>'001- CPU Utilization'!F682</f>
        <v>Virtual</v>
      </c>
      <c r="G682">
        <f>'001- CPU Utilization'!G682</f>
        <v>9.16</v>
      </c>
      <c r="H682">
        <f>'001- CPU Utilization'!H682</f>
        <v>5.62</v>
      </c>
      <c r="I682">
        <f>'001- CPU Utilization'!I682</f>
        <v>100</v>
      </c>
      <c r="J682">
        <f>VLOOKUP('000 - Consolidated'!$A682,'002 - Memory Utilization'!$A$2:$I$1012,7)</f>
        <v>41.59</v>
      </c>
      <c r="K682">
        <f>VLOOKUP('000 - Consolidated'!$A682,'002 - Memory Utilization'!$A$2:$I$1012,8)</f>
        <v>17.87</v>
      </c>
      <c r="L682">
        <f>VLOOKUP('000 - Consolidated'!$A682,'002 - Memory Utilization'!$A$2:$I$1012,9)</f>
        <v>53.12</v>
      </c>
      <c r="M682" t="str">
        <f>VLOOKUP('000 - Consolidated'!$A682,'003 - Storage Utilization'!$A$2:$I$1012,2)</f>
        <v xml:space="preserve">Microsoft Windows Server 2008 R2 Standard </v>
      </c>
      <c r="N682">
        <f>VLOOKUP('000 - Consolidated'!$A682,'003 - Storage Utilization'!$A$2:$I$1012,3)</f>
        <v>90</v>
      </c>
      <c r="O682">
        <f>VLOOKUP('000 - Consolidated'!$A682,'003 - Storage Utilization'!$A$2:$I$1012,4)</f>
        <v>42</v>
      </c>
      <c r="P682">
        <f>VLOOKUP('000 - Consolidated'!$A682,'003 - Storage Utilization'!$A$2:$I$1012,5)</f>
        <v>48</v>
      </c>
      <c r="Q682">
        <f>VLOOKUP('000 - Consolidated'!$A682,'003 - Storage Utilization'!$A$2:$I$1012,6)</f>
        <v>2</v>
      </c>
      <c r="R682">
        <f>VLOOKUP('000 - Consolidated'!$A682,'003 - Storage Utilization'!$A$2:$I$1012,7)</f>
        <v>1</v>
      </c>
      <c r="S682">
        <f>VLOOKUP('000 - Consolidated'!$A682,'003 - Storage Utilization'!$A$2:$I$1012,8)</f>
        <v>1</v>
      </c>
    </row>
    <row r="683" spans="1:19" x14ac:dyDescent="0.25">
      <c r="A683" t="str">
        <f>'001- CPU Utilization'!A683</f>
        <v>e75v0364</v>
      </c>
      <c r="B683" t="str">
        <f>'001- CPU Utilization'!B683</f>
        <v>E75V0364.lfad.lfnet.se</v>
      </c>
      <c r="C683" t="str">
        <f>'001- CPU Utilization'!C683</f>
        <v>Livförsäkring</v>
      </c>
      <c r="D683" t="str">
        <f>'001- CPU Utilization'!D683</f>
        <v>PT</v>
      </c>
      <c r="E683" t="str">
        <f>'001- CPU Utilization'!E683</f>
        <v>Handelslagret</v>
      </c>
      <c r="F683" t="str">
        <f>'001- CPU Utilization'!F683</f>
        <v>Virtual</v>
      </c>
      <c r="G683">
        <f>'001- CPU Utilization'!G683</f>
        <v>1.74</v>
      </c>
      <c r="H683">
        <f>'001- CPU Utilization'!H683</f>
        <v>0.63</v>
      </c>
      <c r="I683">
        <f>'001- CPU Utilization'!I683</f>
        <v>75.849999999999994</v>
      </c>
      <c r="J683">
        <f>VLOOKUP('000 - Consolidated'!$A683,'002 - Memory Utilization'!$A$2:$I$1012,7)</f>
        <v>24.63</v>
      </c>
      <c r="K683">
        <f>VLOOKUP('000 - Consolidated'!$A683,'002 - Memory Utilization'!$A$2:$I$1012,8)</f>
        <v>10.4</v>
      </c>
      <c r="L683">
        <f>VLOOKUP('000 - Consolidated'!$A683,'002 - Memory Utilization'!$A$2:$I$1012,9)</f>
        <v>58.84</v>
      </c>
      <c r="M683" t="str">
        <f>VLOOKUP('000 - Consolidated'!$A683,'003 - Storage Utilization'!$A$2:$I$1012,2)</f>
        <v xml:space="preserve">Microsoft Windows Server 2008 R2 Standard </v>
      </c>
      <c r="N683">
        <f>VLOOKUP('000 - Consolidated'!$A683,'003 - Storage Utilization'!$A$2:$I$1012,3)</f>
        <v>70</v>
      </c>
      <c r="O683">
        <f>VLOOKUP('000 - Consolidated'!$A683,'003 - Storage Utilization'!$A$2:$I$1012,4)</f>
        <v>32</v>
      </c>
      <c r="P683">
        <f>VLOOKUP('000 - Consolidated'!$A683,'003 - Storage Utilization'!$A$2:$I$1012,5)</f>
        <v>38</v>
      </c>
      <c r="Q683">
        <f>VLOOKUP('000 - Consolidated'!$A683,'003 - Storage Utilization'!$A$2:$I$1012,6)</f>
        <v>6</v>
      </c>
      <c r="R683">
        <f>VLOOKUP('000 - Consolidated'!$A683,'003 - Storage Utilization'!$A$2:$I$1012,7)</f>
        <v>2</v>
      </c>
      <c r="S683">
        <f>VLOOKUP('000 - Consolidated'!$A683,'003 - Storage Utilization'!$A$2:$I$1012,8)</f>
        <v>2</v>
      </c>
    </row>
    <row r="684" spans="1:19" x14ac:dyDescent="0.25">
      <c r="A684" t="str">
        <f>'001- CPU Utilization'!A684</f>
        <v>e75v0365</v>
      </c>
      <c r="B684" t="str">
        <f>'001- CPU Utilization'!B684</f>
        <v>E75V0365.lfad.lfnet.se</v>
      </c>
      <c r="C684" t="str">
        <f>'001- CPU Utilization'!C684</f>
        <v>Livstöd</v>
      </c>
      <c r="D684" t="str">
        <f>'001- CPU Utilization'!D684</f>
        <v>PT</v>
      </c>
      <c r="E684" t="str">
        <f>'001- CPU Utilization'!E684</f>
        <v>LiDB</v>
      </c>
      <c r="F684" t="str">
        <f>'001- CPU Utilization'!F684</f>
        <v>Virtual</v>
      </c>
      <c r="G684">
        <f>'001- CPU Utilization'!G684</f>
        <v>1.48</v>
      </c>
      <c r="H684">
        <f>'001- CPU Utilization'!H684</f>
        <v>0.59</v>
      </c>
      <c r="I684">
        <f>'001- CPU Utilization'!I684</f>
        <v>34.409999999999997</v>
      </c>
      <c r="J684">
        <f>VLOOKUP('000 - Consolidated'!$A684,'002 - Memory Utilization'!$A$2:$I$1012,7)</f>
        <v>26.2</v>
      </c>
      <c r="K684">
        <f>VLOOKUP('000 - Consolidated'!$A684,'002 - Memory Utilization'!$A$2:$I$1012,8)</f>
        <v>13.68</v>
      </c>
      <c r="L684">
        <f>VLOOKUP('000 - Consolidated'!$A684,'002 - Memory Utilization'!$A$2:$I$1012,9)</f>
        <v>53.48</v>
      </c>
      <c r="M684" t="str">
        <f>VLOOKUP('000 - Consolidated'!$A684,'003 - Storage Utilization'!$A$2:$I$1012,2)</f>
        <v xml:space="preserve">Microsoft Windows Server 2008 R2 Standard </v>
      </c>
      <c r="N684">
        <f>VLOOKUP('000 - Consolidated'!$A684,'003 - Storage Utilization'!$A$2:$I$1012,3)</f>
        <v>100</v>
      </c>
      <c r="O684">
        <f>VLOOKUP('000 - Consolidated'!$A684,'003 - Storage Utilization'!$A$2:$I$1012,4)</f>
        <v>40</v>
      </c>
      <c r="P684">
        <f>VLOOKUP('000 - Consolidated'!$A684,'003 - Storage Utilization'!$A$2:$I$1012,5)</f>
        <v>60</v>
      </c>
      <c r="Q684">
        <f>VLOOKUP('000 - Consolidated'!$A684,'003 - Storage Utilization'!$A$2:$I$1012,6)</f>
        <v>6</v>
      </c>
      <c r="R684">
        <f>VLOOKUP('000 - Consolidated'!$A684,'003 - Storage Utilization'!$A$2:$I$1012,7)</f>
        <v>2</v>
      </c>
      <c r="S684">
        <f>VLOOKUP('000 - Consolidated'!$A684,'003 - Storage Utilization'!$A$2:$I$1012,8)</f>
        <v>2</v>
      </c>
    </row>
    <row r="685" spans="1:19" x14ac:dyDescent="0.25">
      <c r="A685" t="str">
        <f>'001- CPU Utilization'!A685</f>
        <v>E75V0394</v>
      </c>
      <c r="B685" t="str">
        <f>'001- CPU Utilization'!B685</f>
        <v>E75V0394.lfad.lfnet.se</v>
      </c>
      <c r="C685" t="str">
        <f>'001- CPU Utilization'!C685</f>
        <v>IT Arbetsplats</v>
      </c>
      <c r="D685" t="str">
        <f>'001- CPU Utilization'!D685</f>
        <v>PROD</v>
      </c>
      <c r="E685" t="str">
        <f>'001- CPU Utilization'!E685</f>
        <v>Microsoft Exchange</v>
      </c>
      <c r="F685" t="str">
        <f>'001- CPU Utilization'!F685</f>
        <v>Virtual</v>
      </c>
      <c r="G685">
        <f>'001- CPU Utilization'!G685</f>
        <v>2.66</v>
      </c>
      <c r="H685">
        <f>'001- CPU Utilization'!H685</f>
        <v>0.81</v>
      </c>
      <c r="I685">
        <f>'001- CPU Utilization'!I685</f>
        <v>93.68</v>
      </c>
      <c r="J685">
        <f>VLOOKUP('000 - Consolidated'!$A685,'002 - Memory Utilization'!$A$2:$I$1012,7)</f>
        <v>28.34</v>
      </c>
      <c r="K685">
        <f>VLOOKUP('000 - Consolidated'!$A685,'002 - Memory Utilization'!$A$2:$I$1012,8)</f>
        <v>17.39</v>
      </c>
      <c r="L685">
        <f>VLOOKUP('000 - Consolidated'!$A685,'002 - Memory Utilization'!$A$2:$I$1012,9)</f>
        <v>46.73</v>
      </c>
      <c r="M685" t="str">
        <f>VLOOKUP('000 - Consolidated'!$A685,'003 - Storage Utilization'!$A$2:$I$1012,2)</f>
        <v xml:space="preserve">Microsoft Windows Server 2008 R2 Standard </v>
      </c>
      <c r="N685">
        <f>VLOOKUP('000 - Consolidated'!$A685,'003 - Storage Utilization'!$A$2:$I$1012,3)</f>
        <v>350</v>
      </c>
      <c r="O685">
        <f>VLOOKUP('000 - Consolidated'!$A685,'003 - Storage Utilization'!$A$2:$I$1012,4)</f>
        <v>142</v>
      </c>
      <c r="P685">
        <f>VLOOKUP('000 - Consolidated'!$A685,'003 - Storage Utilization'!$A$2:$I$1012,5)</f>
        <v>208</v>
      </c>
      <c r="Q685">
        <f>VLOOKUP('000 - Consolidated'!$A685,'003 - Storage Utilization'!$A$2:$I$1012,6)</f>
        <v>4</v>
      </c>
      <c r="R685">
        <f>VLOOKUP('000 - Consolidated'!$A685,'003 - Storage Utilization'!$A$2:$I$1012,7)</f>
        <v>2</v>
      </c>
      <c r="S685">
        <f>VLOOKUP('000 - Consolidated'!$A685,'003 - Storage Utilization'!$A$2:$I$1012,8)</f>
        <v>1</v>
      </c>
    </row>
    <row r="686" spans="1:19" x14ac:dyDescent="0.25">
      <c r="A686" t="str">
        <f>'001- CPU Utilization'!A686</f>
        <v>e75v0402</v>
      </c>
      <c r="B686" t="str">
        <f>'001- CPU Utilization'!B686</f>
        <v>E75V0402.lfad.lfnet.se</v>
      </c>
      <c r="C686" t="str">
        <f>'001- CPU Utilization'!C686</f>
        <v>Ekonomi och Finans</v>
      </c>
      <c r="D686" t="str">
        <f>'001- CPU Utilization'!D686</f>
        <v>AT</v>
      </c>
      <c r="E686" t="str">
        <f>'001- CPU Utilization'!E686</f>
        <v>Enterprise One</v>
      </c>
      <c r="F686" t="str">
        <f>'001- CPU Utilization'!F686</f>
        <v>Virtual</v>
      </c>
      <c r="G686">
        <f>'001- CPU Utilization'!G686</f>
        <v>10.64</v>
      </c>
      <c r="H686">
        <f>'001- CPU Utilization'!H686</f>
        <v>5.58</v>
      </c>
      <c r="I686">
        <f>'001- CPU Utilization'!I686</f>
        <v>100</v>
      </c>
      <c r="J686">
        <f>VLOOKUP('000 - Consolidated'!$A686,'002 - Memory Utilization'!$A$2:$I$1012,7)</f>
        <v>34.75</v>
      </c>
      <c r="K686">
        <f>VLOOKUP('000 - Consolidated'!$A686,'002 - Memory Utilization'!$A$2:$I$1012,8)</f>
        <v>13.62</v>
      </c>
      <c r="L686">
        <f>VLOOKUP('000 - Consolidated'!$A686,'002 - Memory Utilization'!$A$2:$I$1012,9)</f>
        <v>50.87</v>
      </c>
      <c r="M686" t="str">
        <f>VLOOKUP('000 - Consolidated'!$A686,'003 - Storage Utilization'!$A$2:$I$1012,2)</f>
        <v xml:space="preserve">Microsoft Windows Server 2008 R2 Standard </v>
      </c>
      <c r="N686">
        <f>VLOOKUP('000 - Consolidated'!$A686,'003 - Storage Utilization'!$A$2:$I$1012,3)</f>
        <v>70</v>
      </c>
      <c r="O686">
        <f>VLOOKUP('000 - Consolidated'!$A686,'003 - Storage Utilization'!$A$2:$I$1012,4)</f>
        <v>28</v>
      </c>
      <c r="P686">
        <f>VLOOKUP('000 - Consolidated'!$A686,'003 - Storage Utilization'!$A$2:$I$1012,5)</f>
        <v>42</v>
      </c>
      <c r="Q686">
        <f>VLOOKUP('000 - Consolidated'!$A686,'003 - Storage Utilization'!$A$2:$I$1012,6)</f>
        <v>2</v>
      </c>
      <c r="R686">
        <f>VLOOKUP('000 - Consolidated'!$A686,'003 - Storage Utilization'!$A$2:$I$1012,7)</f>
        <v>1</v>
      </c>
      <c r="S686">
        <f>VLOOKUP('000 - Consolidated'!$A686,'003 - Storage Utilization'!$A$2:$I$1012,8)</f>
        <v>1</v>
      </c>
    </row>
    <row r="687" spans="1:19" x14ac:dyDescent="0.25">
      <c r="A687" t="str">
        <f>'001- CPU Utilization'!A687</f>
        <v>e75v0402</v>
      </c>
      <c r="B687" t="str">
        <f>'001- CPU Utilization'!B687</f>
        <v>E75V0402.lfad.lfnet.se</v>
      </c>
      <c r="C687" t="str">
        <f>'001- CPU Utilization'!C687</f>
        <v>Ekonomi och Finans</v>
      </c>
      <c r="D687" t="str">
        <f>'001- CPU Utilization'!D687</f>
        <v>AT</v>
      </c>
      <c r="E687" t="str">
        <f>'001- CPU Utilization'!E687</f>
        <v>TEKA</v>
      </c>
      <c r="F687" t="str">
        <f>'001- CPU Utilization'!F687</f>
        <v>Virtual</v>
      </c>
      <c r="G687">
        <f>'001- CPU Utilization'!G687</f>
        <v>10.64</v>
      </c>
      <c r="H687">
        <f>'001- CPU Utilization'!H687</f>
        <v>5.58</v>
      </c>
      <c r="I687">
        <f>'001- CPU Utilization'!I687</f>
        <v>100</v>
      </c>
      <c r="J687">
        <f>VLOOKUP('000 - Consolidated'!$A687,'002 - Memory Utilization'!$A$2:$I$1012,7)</f>
        <v>34.75</v>
      </c>
      <c r="K687">
        <f>VLOOKUP('000 - Consolidated'!$A687,'002 - Memory Utilization'!$A$2:$I$1012,8)</f>
        <v>13.62</v>
      </c>
      <c r="L687">
        <f>VLOOKUP('000 - Consolidated'!$A687,'002 - Memory Utilization'!$A$2:$I$1012,9)</f>
        <v>50.87</v>
      </c>
      <c r="M687" t="str">
        <f>VLOOKUP('000 - Consolidated'!$A687,'003 - Storage Utilization'!$A$2:$I$1012,2)</f>
        <v xml:space="preserve">Microsoft Windows Server 2008 R2 Standard </v>
      </c>
      <c r="N687">
        <f>VLOOKUP('000 - Consolidated'!$A687,'003 - Storage Utilization'!$A$2:$I$1012,3)</f>
        <v>70</v>
      </c>
      <c r="O687">
        <f>VLOOKUP('000 - Consolidated'!$A687,'003 - Storage Utilization'!$A$2:$I$1012,4)</f>
        <v>28</v>
      </c>
      <c r="P687">
        <f>VLOOKUP('000 - Consolidated'!$A687,'003 - Storage Utilization'!$A$2:$I$1012,5)</f>
        <v>42</v>
      </c>
      <c r="Q687">
        <f>VLOOKUP('000 - Consolidated'!$A687,'003 - Storage Utilization'!$A$2:$I$1012,6)</f>
        <v>2</v>
      </c>
      <c r="R687">
        <f>VLOOKUP('000 - Consolidated'!$A687,'003 - Storage Utilization'!$A$2:$I$1012,7)</f>
        <v>1</v>
      </c>
      <c r="S687">
        <f>VLOOKUP('000 - Consolidated'!$A687,'003 - Storage Utilization'!$A$2:$I$1012,8)</f>
        <v>1</v>
      </c>
    </row>
    <row r="688" spans="1:19" x14ac:dyDescent="0.25">
      <c r="A688" t="str">
        <f>'001- CPU Utilization'!A688</f>
        <v>e75v0402</v>
      </c>
      <c r="B688" t="str">
        <f>'001- CPU Utilization'!B688</f>
        <v>E75V0402.lfad.lfnet.se</v>
      </c>
      <c r="C688" t="str">
        <f>'001- CPU Utilization'!C688</f>
        <v>Motorförsäkring</v>
      </c>
      <c r="D688" t="str">
        <f>'001- CPU Utilization'!D688</f>
        <v>AT</v>
      </c>
      <c r="E688" t="str">
        <f>'001- CPU Utilization'!E688</f>
        <v>Betalningsplattformen 1</v>
      </c>
      <c r="F688" t="str">
        <f>'001- CPU Utilization'!F688</f>
        <v>Virtual</v>
      </c>
      <c r="G688">
        <f>'001- CPU Utilization'!G688</f>
        <v>10.64</v>
      </c>
      <c r="H688">
        <f>'001- CPU Utilization'!H688</f>
        <v>5.58</v>
      </c>
      <c r="I688">
        <f>'001- CPU Utilization'!I688</f>
        <v>100</v>
      </c>
      <c r="J688">
        <f>VLOOKUP('000 - Consolidated'!$A688,'002 - Memory Utilization'!$A$2:$I$1012,7)</f>
        <v>34.75</v>
      </c>
      <c r="K688">
        <f>VLOOKUP('000 - Consolidated'!$A688,'002 - Memory Utilization'!$A$2:$I$1012,8)</f>
        <v>13.62</v>
      </c>
      <c r="L688">
        <f>VLOOKUP('000 - Consolidated'!$A688,'002 - Memory Utilization'!$A$2:$I$1012,9)</f>
        <v>50.87</v>
      </c>
      <c r="M688" t="str">
        <f>VLOOKUP('000 - Consolidated'!$A688,'003 - Storage Utilization'!$A$2:$I$1012,2)</f>
        <v xml:space="preserve">Microsoft Windows Server 2008 R2 Standard </v>
      </c>
      <c r="N688">
        <f>VLOOKUP('000 - Consolidated'!$A688,'003 - Storage Utilization'!$A$2:$I$1012,3)</f>
        <v>70</v>
      </c>
      <c r="O688">
        <f>VLOOKUP('000 - Consolidated'!$A688,'003 - Storage Utilization'!$A$2:$I$1012,4)</f>
        <v>28</v>
      </c>
      <c r="P688">
        <f>VLOOKUP('000 - Consolidated'!$A688,'003 - Storage Utilization'!$A$2:$I$1012,5)</f>
        <v>42</v>
      </c>
      <c r="Q688">
        <f>VLOOKUP('000 - Consolidated'!$A688,'003 - Storage Utilization'!$A$2:$I$1012,6)</f>
        <v>2</v>
      </c>
      <c r="R688">
        <f>VLOOKUP('000 - Consolidated'!$A688,'003 - Storage Utilization'!$A$2:$I$1012,7)</f>
        <v>1</v>
      </c>
      <c r="S688">
        <f>VLOOKUP('000 - Consolidated'!$A688,'003 - Storage Utilization'!$A$2:$I$1012,8)</f>
        <v>1</v>
      </c>
    </row>
    <row r="689" spans="1:19" x14ac:dyDescent="0.25">
      <c r="A689" t="str">
        <f>'001- CPU Utilization'!A689</f>
        <v>E75V0415</v>
      </c>
      <c r="B689" t="str">
        <f>'001- CPU Utilization'!B689</f>
        <v>E75V0415.lfad.lfnet.se</v>
      </c>
      <c r="C689" t="str">
        <f>'001- CPU Utilization'!C689</f>
        <v>Dokumenthantering</v>
      </c>
      <c r="D689" t="str">
        <f>'001- CPU Utilization'!D689</f>
        <v>AT</v>
      </c>
      <c r="E689" t="str">
        <f>'001- CPU Utilization'!E689</f>
        <v>Indata</v>
      </c>
      <c r="F689" t="str">
        <f>'001- CPU Utilization'!F689</f>
        <v>Virtual</v>
      </c>
      <c r="G689">
        <f>'001- CPU Utilization'!G689</f>
        <v>16.260000000000002</v>
      </c>
      <c r="H689">
        <f>'001- CPU Utilization'!H689</f>
        <v>1.32</v>
      </c>
      <c r="I689">
        <f>'001- CPU Utilization'!I689</f>
        <v>100</v>
      </c>
      <c r="J689">
        <f>VLOOKUP('000 - Consolidated'!$A689,'002 - Memory Utilization'!$A$2:$I$1012,7)</f>
        <v>32.25</v>
      </c>
      <c r="K689">
        <f>VLOOKUP('000 - Consolidated'!$A689,'002 - Memory Utilization'!$A$2:$I$1012,8)</f>
        <v>14.39</v>
      </c>
      <c r="L689">
        <f>VLOOKUP('000 - Consolidated'!$A689,'002 - Memory Utilization'!$A$2:$I$1012,9)</f>
        <v>99.95</v>
      </c>
      <c r="M689" t="str">
        <f>VLOOKUP('000 - Consolidated'!$A689,'003 - Storage Utilization'!$A$2:$I$1012,2)</f>
        <v xml:space="preserve">Microsoft Windows Server 2008 R2 Standard </v>
      </c>
      <c r="N689">
        <f>VLOOKUP('000 - Consolidated'!$A689,'003 - Storage Utilization'!$A$2:$I$1012,3)</f>
        <v>390</v>
      </c>
      <c r="O689">
        <f>VLOOKUP('000 - Consolidated'!$A689,'003 - Storage Utilization'!$A$2:$I$1012,4)</f>
        <v>110</v>
      </c>
      <c r="P689">
        <f>VLOOKUP('000 - Consolidated'!$A689,'003 - Storage Utilization'!$A$2:$I$1012,5)</f>
        <v>280</v>
      </c>
      <c r="Q689">
        <f>VLOOKUP('000 - Consolidated'!$A689,'003 - Storage Utilization'!$A$2:$I$1012,6)</f>
        <v>3</v>
      </c>
      <c r="R689">
        <f>VLOOKUP('000 - Consolidated'!$A689,'003 - Storage Utilization'!$A$2:$I$1012,7)</f>
        <v>2</v>
      </c>
      <c r="S689">
        <f>VLOOKUP('000 - Consolidated'!$A689,'003 - Storage Utilization'!$A$2:$I$1012,8)</f>
        <v>1</v>
      </c>
    </row>
    <row r="690" spans="1:19" x14ac:dyDescent="0.25">
      <c r="A690" t="str">
        <f>'001- CPU Utilization'!A690</f>
        <v>e75v0417</v>
      </c>
      <c r="B690" t="str">
        <f>'001- CPU Utilization'!B690</f>
        <v>E75V0417.lfad.lfnet.se</v>
      </c>
      <c r="C690" t="str">
        <f>'001- CPU Utilization'!C690</f>
        <v>Dokumenthantering</v>
      </c>
      <c r="D690" t="str">
        <f>'001- CPU Utilization'!D690</f>
        <v>ST</v>
      </c>
      <c r="E690" t="str">
        <f>'001- CPU Utilization'!E690</f>
        <v>Indata</v>
      </c>
      <c r="F690" t="str">
        <f>'001- CPU Utilization'!F690</f>
        <v>Virtual</v>
      </c>
      <c r="G690">
        <f>'001- CPU Utilization'!G690</f>
        <v>3.53</v>
      </c>
      <c r="H690">
        <f>'001- CPU Utilization'!H690</f>
        <v>1.28</v>
      </c>
      <c r="I690">
        <f>'001- CPU Utilization'!I690</f>
        <v>100</v>
      </c>
      <c r="J690">
        <f>VLOOKUP('000 - Consolidated'!$A690,'002 - Memory Utilization'!$A$2:$I$1012,7)</f>
        <v>22.45</v>
      </c>
      <c r="K690">
        <f>VLOOKUP('000 - Consolidated'!$A690,'002 - Memory Utilization'!$A$2:$I$1012,8)</f>
        <v>11.14</v>
      </c>
      <c r="L690">
        <f>VLOOKUP('000 - Consolidated'!$A690,'002 - Memory Utilization'!$A$2:$I$1012,9)</f>
        <v>29.53</v>
      </c>
      <c r="M690" t="str">
        <f>VLOOKUP('000 - Consolidated'!$A690,'003 - Storage Utilization'!$A$2:$I$1012,2)</f>
        <v xml:space="preserve">Microsoft Windows Server 2008 R2 Enterprise </v>
      </c>
      <c r="N690">
        <f>VLOOKUP('000 - Consolidated'!$A690,'003 - Storage Utilization'!$A$2:$I$1012,3)</f>
        <v>345</v>
      </c>
      <c r="O690">
        <f>VLOOKUP('000 - Consolidated'!$A690,'003 - Storage Utilization'!$A$2:$I$1012,4)</f>
        <v>139</v>
      </c>
      <c r="P690">
        <f>VLOOKUP('000 - Consolidated'!$A690,'003 - Storage Utilization'!$A$2:$I$1012,5)</f>
        <v>206</v>
      </c>
      <c r="Q690">
        <f>VLOOKUP('000 - Consolidated'!$A690,'003 - Storage Utilization'!$A$2:$I$1012,6)</f>
        <v>12</v>
      </c>
      <c r="R690">
        <f>VLOOKUP('000 - Consolidated'!$A690,'003 - Storage Utilization'!$A$2:$I$1012,7)</f>
        <v>2</v>
      </c>
      <c r="S690">
        <f>VLOOKUP('000 - Consolidated'!$A690,'003 - Storage Utilization'!$A$2:$I$1012,8)</f>
        <v>1</v>
      </c>
    </row>
    <row r="691" spans="1:19" x14ac:dyDescent="0.25">
      <c r="A691" t="str">
        <f>'001- CPU Utilization'!A691</f>
        <v>E75V0420</v>
      </c>
      <c r="B691" t="str">
        <f>'001- CPU Utilization'!B691</f>
        <v>E75V0420.lfad.lfnet.se</v>
      </c>
      <c r="C691" t="str">
        <f>'001- CPU Utilization'!C691</f>
        <v>Dokumenthantering</v>
      </c>
      <c r="D691" t="str">
        <f>'001- CPU Utilization'!D691</f>
        <v>PROD</v>
      </c>
      <c r="E691" t="str">
        <f>'001- CPU Utilization'!E691</f>
        <v>Indata</v>
      </c>
      <c r="F691" t="str">
        <f>'001- CPU Utilization'!F691</f>
        <v>Virtual</v>
      </c>
      <c r="G691">
        <f>'001- CPU Utilization'!G691</f>
        <v>19.57</v>
      </c>
      <c r="H691">
        <f>'001- CPU Utilization'!H691</f>
        <v>1.29</v>
      </c>
      <c r="I691">
        <f>'001- CPU Utilization'!I691</f>
        <v>100</v>
      </c>
      <c r="J691">
        <f>VLOOKUP('000 - Consolidated'!$A691,'002 - Memory Utilization'!$A$2:$I$1012,7)</f>
        <v>37.75</v>
      </c>
      <c r="K691">
        <f>VLOOKUP('000 - Consolidated'!$A691,'002 - Memory Utilization'!$A$2:$I$1012,8)</f>
        <v>9.06</v>
      </c>
      <c r="L691">
        <f>VLOOKUP('000 - Consolidated'!$A691,'002 - Memory Utilization'!$A$2:$I$1012,9)</f>
        <v>48.72</v>
      </c>
      <c r="M691" t="str">
        <f>VLOOKUP('000 - Consolidated'!$A691,'003 - Storage Utilization'!$A$2:$I$1012,2)</f>
        <v xml:space="preserve">Microsoft Windows Server 2008 R2 Standard </v>
      </c>
      <c r="N691">
        <f>VLOOKUP('000 - Consolidated'!$A691,'003 - Storage Utilization'!$A$2:$I$1012,3)</f>
        <v>130</v>
      </c>
      <c r="O691">
        <f>VLOOKUP('000 - Consolidated'!$A691,'003 - Storage Utilization'!$A$2:$I$1012,4)</f>
        <v>42</v>
      </c>
      <c r="P691">
        <f>VLOOKUP('000 - Consolidated'!$A691,'003 - Storage Utilization'!$A$2:$I$1012,5)</f>
        <v>88</v>
      </c>
      <c r="Q691">
        <f>VLOOKUP('000 - Consolidated'!$A691,'003 - Storage Utilization'!$A$2:$I$1012,6)</f>
        <v>8</v>
      </c>
      <c r="R691">
        <f>VLOOKUP('000 - Consolidated'!$A691,'003 - Storage Utilization'!$A$2:$I$1012,7)</f>
        <v>2</v>
      </c>
      <c r="S691">
        <f>VLOOKUP('000 - Consolidated'!$A691,'003 - Storage Utilization'!$A$2:$I$1012,8)</f>
        <v>1</v>
      </c>
    </row>
    <row r="692" spans="1:19" x14ac:dyDescent="0.25">
      <c r="A692" t="str">
        <f>'001- CPU Utilization'!A692</f>
        <v>e75v0421</v>
      </c>
      <c r="B692" t="str">
        <f>'001- CPU Utilization'!B692</f>
        <v>E75V0421.lfad.lfnet.se</v>
      </c>
      <c r="C692" t="str">
        <f>'001- CPU Utilization'!C692</f>
        <v>Dokumenthantering</v>
      </c>
      <c r="D692" t="str">
        <f>'001- CPU Utilization'!D692</f>
        <v>PROD</v>
      </c>
      <c r="E692" t="str">
        <f>'001- CPU Utilization'!E692</f>
        <v>CMA - Hälsa/Special</v>
      </c>
      <c r="F692" t="str">
        <f>'001- CPU Utilization'!F692</f>
        <v>Virtual</v>
      </c>
      <c r="G692">
        <f>'001- CPU Utilization'!G692</f>
        <v>22.84</v>
      </c>
      <c r="H692">
        <f>'001- CPU Utilization'!H692</f>
        <v>2.63</v>
      </c>
      <c r="I692">
        <f>'001- CPU Utilization'!I692</f>
        <v>100</v>
      </c>
      <c r="J692">
        <f>VLOOKUP('000 - Consolidated'!$A692,'002 - Memory Utilization'!$A$2:$I$1012,7)</f>
        <v>38.86</v>
      </c>
      <c r="K692">
        <f>VLOOKUP('000 - Consolidated'!$A692,'002 - Memory Utilization'!$A$2:$I$1012,8)</f>
        <v>10.19</v>
      </c>
      <c r="L692">
        <f>VLOOKUP('000 - Consolidated'!$A692,'002 - Memory Utilization'!$A$2:$I$1012,9)</f>
        <v>48.48</v>
      </c>
      <c r="M692" t="str">
        <f>VLOOKUP('000 - Consolidated'!$A692,'003 - Storage Utilization'!$A$2:$I$1012,2)</f>
        <v xml:space="preserve">Microsoft Windows Server 2008 R2 Standard </v>
      </c>
      <c r="N692">
        <f>VLOOKUP('000 - Consolidated'!$A692,'003 - Storage Utilization'!$A$2:$I$1012,3)</f>
        <v>160</v>
      </c>
      <c r="O692">
        <f>VLOOKUP('000 - Consolidated'!$A692,'003 - Storage Utilization'!$A$2:$I$1012,4)</f>
        <v>45</v>
      </c>
      <c r="P692">
        <f>VLOOKUP('000 - Consolidated'!$A692,'003 - Storage Utilization'!$A$2:$I$1012,5)</f>
        <v>115</v>
      </c>
      <c r="Q692">
        <f>VLOOKUP('000 - Consolidated'!$A692,'003 - Storage Utilization'!$A$2:$I$1012,6)</f>
        <v>8</v>
      </c>
      <c r="R692">
        <f>VLOOKUP('000 - Consolidated'!$A692,'003 - Storage Utilization'!$A$2:$I$1012,7)</f>
        <v>2</v>
      </c>
      <c r="S692">
        <f>VLOOKUP('000 - Consolidated'!$A692,'003 - Storage Utilization'!$A$2:$I$1012,8)</f>
        <v>1</v>
      </c>
    </row>
    <row r="693" spans="1:19" x14ac:dyDescent="0.25">
      <c r="A693" t="str">
        <f>'001- CPU Utilization'!A693</f>
        <v>E75V0422</v>
      </c>
      <c r="B693" t="str">
        <f>'001- CPU Utilization'!B693</f>
        <v>E75V0422.lfad.lfnet.se</v>
      </c>
      <c r="C693" t="str">
        <f>'001- CPU Utilization'!C693</f>
        <v>Dokumenthantering</v>
      </c>
      <c r="D693" t="str">
        <f>'001- CPU Utilization'!D693</f>
        <v>ST</v>
      </c>
      <c r="E693" t="str">
        <f>'001- CPU Utilization'!E693</f>
        <v>Dokumenttjänsten</v>
      </c>
      <c r="F693" t="str">
        <f>'001- CPU Utilization'!F693</f>
        <v>Virtual</v>
      </c>
      <c r="G693">
        <f>'001- CPU Utilization'!G693</f>
        <v>1.34</v>
      </c>
      <c r="H693">
        <f>'001- CPU Utilization'!H693</f>
        <v>0.59</v>
      </c>
      <c r="I693">
        <f>'001- CPU Utilization'!I693</f>
        <v>79.31</v>
      </c>
      <c r="J693">
        <f>VLOOKUP('000 - Consolidated'!$A693,'002 - Memory Utilization'!$A$2:$I$1012,7)</f>
        <v>31.6</v>
      </c>
      <c r="K693">
        <f>VLOOKUP('000 - Consolidated'!$A693,'002 - Memory Utilization'!$A$2:$I$1012,8)</f>
        <v>18.77</v>
      </c>
      <c r="L693">
        <f>VLOOKUP('000 - Consolidated'!$A693,'002 - Memory Utilization'!$A$2:$I$1012,9)</f>
        <v>38.26</v>
      </c>
      <c r="M693" t="str">
        <f>VLOOKUP('000 - Consolidated'!$A693,'003 - Storage Utilization'!$A$2:$I$1012,2)</f>
        <v>Microsoft Windows Server 2016 Standard</v>
      </c>
      <c r="N693">
        <f>VLOOKUP('000 - Consolidated'!$A693,'003 - Storage Utilization'!$A$2:$I$1012,3)</f>
        <v>330</v>
      </c>
      <c r="O693">
        <f>VLOOKUP('000 - Consolidated'!$A693,'003 - Storage Utilization'!$A$2:$I$1012,4)</f>
        <v>160</v>
      </c>
      <c r="P693">
        <f>VLOOKUP('000 - Consolidated'!$A693,'003 - Storage Utilization'!$A$2:$I$1012,5)</f>
        <v>170</v>
      </c>
      <c r="Q693">
        <f>VLOOKUP('000 - Consolidated'!$A693,'003 - Storage Utilization'!$A$2:$I$1012,6)</f>
        <v>16</v>
      </c>
      <c r="R693">
        <f>VLOOKUP('000 - Consolidated'!$A693,'003 - Storage Utilization'!$A$2:$I$1012,7)</f>
        <v>2</v>
      </c>
      <c r="S693">
        <f>VLOOKUP('000 - Consolidated'!$A693,'003 - Storage Utilization'!$A$2:$I$1012,8)</f>
        <v>4</v>
      </c>
    </row>
    <row r="694" spans="1:19" x14ac:dyDescent="0.25">
      <c r="A694" t="str">
        <f>'001- CPU Utilization'!A694</f>
        <v>e75v0423</v>
      </c>
      <c r="B694" t="str">
        <f>'001- CPU Utilization'!B694</f>
        <v>E75V0423.lfad.lfnet.se</v>
      </c>
      <c r="C694" t="str">
        <f>'001- CPU Utilization'!C694</f>
        <v>Dokumenthantering</v>
      </c>
      <c r="D694" t="str">
        <f>'001- CPU Utilization'!D694</f>
        <v>PROD</v>
      </c>
      <c r="E694" t="str">
        <f>'001- CPU Utilization'!E694</f>
        <v>Indata</v>
      </c>
      <c r="F694" t="str">
        <f>'001- CPU Utilization'!F694</f>
        <v>Virtual</v>
      </c>
      <c r="G694">
        <f>'001- CPU Utilization'!G694</f>
        <v>14.73</v>
      </c>
      <c r="H694">
        <f>'001- CPU Utilization'!H694</f>
        <v>1.17</v>
      </c>
      <c r="I694">
        <f>'001- CPU Utilization'!I694</f>
        <v>97.6</v>
      </c>
      <c r="J694">
        <f>VLOOKUP('000 - Consolidated'!$A694,'002 - Memory Utilization'!$A$2:$I$1012,7)</f>
        <v>20.72</v>
      </c>
      <c r="K694">
        <f>VLOOKUP('000 - Consolidated'!$A694,'002 - Memory Utilization'!$A$2:$I$1012,8)</f>
        <v>9.42</v>
      </c>
      <c r="L694">
        <f>VLOOKUP('000 - Consolidated'!$A694,'002 - Memory Utilization'!$A$2:$I$1012,9)</f>
        <v>37.869999999999997</v>
      </c>
      <c r="M694" t="str">
        <f>VLOOKUP('000 - Consolidated'!$A694,'003 - Storage Utilization'!$A$2:$I$1012,2)</f>
        <v xml:space="preserve">Microsoft Windows Server 2008 R2 Standard </v>
      </c>
      <c r="N694">
        <f>VLOOKUP('000 - Consolidated'!$A694,'003 - Storage Utilization'!$A$2:$I$1012,3)</f>
        <v>1704</v>
      </c>
      <c r="O694">
        <f>VLOOKUP('000 - Consolidated'!$A694,'003 - Storage Utilization'!$A$2:$I$1012,4)</f>
        <v>180</v>
      </c>
      <c r="P694">
        <f>VLOOKUP('000 - Consolidated'!$A694,'003 - Storage Utilization'!$A$2:$I$1012,5)</f>
        <v>1524</v>
      </c>
      <c r="Q694">
        <f>VLOOKUP('000 - Consolidated'!$A694,'003 - Storage Utilization'!$A$2:$I$1012,6)</f>
        <v>16</v>
      </c>
      <c r="R694">
        <f>VLOOKUP('000 - Consolidated'!$A694,'003 - Storage Utilization'!$A$2:$I$1012,7)</f>
        <v>2</v>
      </c>
      <c r="S694">
        <f>VLOOKUP('000 - Consolidated'!$A694,'003 - Storage Utilization'!$A$2:$I$1012,8)</f>
        <v>4</v>
      </c>
    </row>
    <row r="695" spans="1:19" x14ac:dyDescent="0.25">
      <c r="A695" t="str">
        <f>'001- CPU Utilization'!A695</f>
        <v>e75v0424</v>
      </c>
      <c r="B695" t="str">
        <f>'001- CPU Utilization'!B695</f>
        <v>E75V0424.lfad.lfnet.se</v>
      </c>
      <c r="C695" t="str">
        <f>'001- CPU Utilization'!C695</f>
        <v>Beslutsstöd</v>
      </c>
      <c r="D695" t="str">
        <f>'001- CPU Utilization'!D695</f>
        <v>PROD</v>
      </c>
      <c r="E695" t="str">
        <f>'001- CPU Utilization'!E695</f>
        <v>Halsa DW</v>
      </c>
      <c r="F695" t="str">
        <f>'001- CPU Utilization'!F695</f>
        <v>Virtual</v>
      </c>
      <c r="G695">
        <f>'001- CPU Utilization'!G695</f>
        <v>6.27</v>
      </c>
      <c r="H695">
        <f>'001- CPU Utilization'!H695</f>
        <v>1.22</v>
      </c>
      <c r="I695">
        <f>'001- CPU Utilization'!I695</f>
        <v>78.760000000000005</v>
      </c>
      <c r="J695">
        <f>VLOOKUP('000 - Consolidated'!$A695,'002 - Memory Utilization'!$A$2:$I$1012,7)</f>
        <v>49.59</v>
      </c>
      <c r="K695">
        <f>VLOOKUP('000 - Consolidated'!$A695,'002 - Memory Utilization'!$A$2:$I$1012,8)</f>
        <v>40.18</v>
      </c>
      <c r="L695">
        <f>VLOOKUP('000 - Consolidated'!$A695,'002 - Memory Utilization'!$A$2:$I$1012,9)</f>
        <v>65.650000000000006</v>
      </c>
      <c r="M695" t="str">
        <f>VLOOKUP('000 - Consolidated'!$A695,'003 - Storage Utilization'!$A$2:$I$1012,2)</f>
        <v xml:space="preserve">Microsoft Windows Server 2008 R2 Standard </v>
      </c>
      <c r="N695">
        <f>VLOOKUP('000 - Consolidated'!$A695,'003 - Storage Utilization'!$A$2:$I$1012,3)</f>
        <v>170</v>
      </c>
      <c r="O695">
        <f>VLOOKUP('000 - Consolidated'!$A695,'003 - Storage Utilization'!$A$2:$I$1012,4)</f>
        <v>69</v>
      </c>
      <c r="P695">
        <f>VLOOKUP('000 - Consolidated'!$A695,'003 - Storage Utilization'!$A$2:$I$1012,5)</f>
        <v>101</v>
      </c>
      <c r="Q695">
        <f>VLOOKUP('000 - Consolidated'!$A695,'003 - Storage Utilization'!$A$2:$I$1012,6)</f>
        <v>16</v>
      </c>
      <c r="R695">
        <f>VLOOKUP('000 - Consolidated'!$A695,'003 - Storage Utilization'!$A$2:$I$1012,7)</f>
        <v>4</v>
      </c>
      <c r="S695">
        <f>VLOOKUP('000 - Consolidated'!$A695,'003 - Storage Utilization'!$A$2:$I$1012,8)</f>
        <v>1</v>
      </c>
    </row>
    <row r="696" spans="1:19" x14ac:dyDescent="0.25">
      <c r="A696" t="str">
        <f>'001- CPU Utilization'!A696</f>
        <v>E75V0427</v>
      </c>
      <c r="B696" t="str">
        <f>'001- CPU Utilization'!B696</f>
        <v>E75V0427.lfad.lfnet.se</v>
      </c>
      <c r="C696" t="str">
        <f>'001- CPU Utilization'!C696</f>
        <v>KUND</v>
      </c>
      <c r="D696" t="str">
        <f>'001- CPU Utilization'!D696</f>
        <v>ST</v>
      </c>
      <c r="E696" t="str">
        <f>'001- CPU Utilization'!E696</f>
        <v>DIVA</v>
      </c>
      <c r="F696" t="str">
        <f>'001- CPU Utilization'!F696</f>
        <v>Virtual</v>
      </c>
      <c r="G696">
        <f>'001- CPU Utilization'!G696</f>
        <v>41.54</v>
      </c>
      <c r="H696">
        <f>'001- CPU Utilization'!H696</f>
        <v>3.82</v>
      </c>
      <c r="I696">
        <f>'001- CPU Utilization'!I696</f>
        <v>100</v>
      </c>
      <c r="J696">
        <f>VLOOKUP('000 - Consolidated'!$A696,'002 - Memory Utilization'!$A$2:$I$1012,7)</f>
        <v>50.94</v>
      </c>
      <c r="K696">
        <f>VLOOKUP('000 - Consolidated'!$A696,'002 - Memory Utilization'!$A$2:$I$1012,8)</f>
        <v>24.79</v>
      </c>
      <c r="L696">
        <f>VLOOKUP('000 - Consolidated'!$A696,'002 - Memory Utilization'!$A$2:$I$1012,9)</f>
        <v>74.05</v>
      </c>
      <c r="M696" t="str">
        <f>VLOOKUP('000 - Consolidated'!$A696,'003 - Storage Utilization'!$A$2:$I$1012,2)</f>
        <v xml:space="preserve">Microsoft Windows Server 2008 R2 Standard </v>
      </c>
      <c r="N696">
        <f>VLOOKUP('000 - Consolidated'!$A696,'003 - Storage Utilization'!$A$2:$I$1012,3)</f>
        <v>1160</v>
      </c>
      <c r="O696">
        <f>VLOOKUP('000 - Consolidated'!$A696,'003 - Storage Utilization'!$A$2:$I$1012,4)</f>
        <v>102</v>
      </c>
      <c r="P696">
        <f>VLOOKUP('000 - Consolidated'!$A696,'003 - Storage Utilization'!$A$2:$I$1012,5)</f>
        <v>1058</v>
      </c>
      <c r="Q696">
        <f>VLOOKUP('000 - Consolidated'!$A696,'003 - Storage Utilization'!$A$2:$I$1012,6)</f>
        <v>8</v>
      </c>
      <c r="R696">
        <f>VLOOKUP('000 - Consolidated'!$A696,'003 - Storage Utilization'!$A$2:$I$1012,7)</f>
        <v>2</v>
      </c>
      <c r="S696">
        <f>VLOOKUP('000 - Consolidated'!$A696,'003 - Storage Utilization'!$A$2:$I$1012,8)</f>
        <v>1</v>
      </c>
    </row>
    <row r="697" spans="1:19" x14ac:dyDescent="0.25">
      <c r="A697" t="str">
        <f>'001- CPU Utilization'!A697</f>
        <v>e75v0432</v>
      </c>
      <c r="B697" t="str">
        <f>'001- CPU Utilization'!B697</f>
        <v>E75V0432.lfad.lfnet.se</v>
      </c>
      <c r="C697" t="str">
        <f>'001- CPU Utilization'!C697</f>
        <v>IT Arbetsplats</v>
      </c>
      <c r="D697" t="str">
        <f>'001- CPU Utilization'!D697</f>
        <v>PROD</v>
      </c>
      <c r="E697" t="str">
        <f>'001- CPU Utilization'!E697</f>
        <v>Videokonferansbrygga</v>
      </c>
      <c r="F697" t="str">
        <f>'001- CPU Utilization'!F697</f>
        <v>Virtual</v>
      </c>
      <c r="G697">
        <f>'001- CPU Utilization'!G697</f>
        <v>5</v>
      </c>
      <c r="H697">
        <f>'001- CPU Utilization'!H697</f>
        <v>2.6</v>
      </c>
      <c r="I697">
        <f>'001- CPU Utilization'!I697</f>
        <v>83.35</v>
      </c>
      <c r="J697">
        <f>VLOOKUP('000 - Consolidated'!$A697,'002 - Memory Utilization'!$A$2:$I$1012,7)</f>
        <v>30.68</v>
      </c>
      <c r="K697">
        <f>VLOOKUP('000 - Consolidated'!$A697,'002 - Memory Utilization'!$A$2:$I$1012,8)</f>
        <v>23.36</v>
      </c>
      <c r="L697">
        <f>VLOOKUP('000 - Consolidated'!$A697,'002 - Memory Utilization'!$A$2:$I$1012,9)</f>
        <v>39.79</v>
      </c>
      <c r="M697" t="str">
        <f>VLOOKUP('000 - Consolidated'!$A697,'003 - Storage Utilization'!$A$2:$I$1012,2)</f>
        <v xml:space="preserve">Microsoft Windows Server 2008 R2 Standard </v>
      </c>
      <c r="N697">
        <f>VLOOKUP('000 - Consolidated'!$A697,'003 - Storage Utilization'!$A$2:$I$1012,3)</f>
        <v>150</v>
      </c>
      <c r="O697">
        <f>VLOOKUP('000 - Consolidated'!$A697,'003 - Storage Utilization'!$A$2:$I$1012,4)</f>
        <v>98</v>
      </c>
      <c r="P697">
        <f>VLOOKUP('000 - Consolidated'!$A697,'003 - Storage Utilization'!$A$2:$I$1012,5)</f>
        <v>52</v>
      </c>
      <c r="Q697">
        <f>VLOOKUP('000 - Consolidated'!$A697,'003 - Storage Utilization'!$A$2:$I$1012,6)</f>
        <v>3</v>
      </c>
      <c r="R697">
        <f>VLOOKUP('000 - Consolidated'!$A697,'003 - Storage Utilization'!$A$2:$I$1012,7)</f>
        <v>1</v>
      </c>
      <c r="S697">
        <f>VLOOKUP('000 - Consolidated'!$A697,'003 - Storage Utilization'!$A$2:$I$1012,8)</f>
        <v>1</v>
      </c>
    </row>
    <row r="698" spans="1:19" x14ac:dyDescent="0.25">
      <c r="A698" t="str">
        <f>'001- CPU Utilization'!A698</f>
        <v>e75v0437</v>
      </c>
      <c r="B698" t="str">
        <f>'001- CPU Utilization'!B698</f>
        <v>E75V0437.lfad.lfnet.se</v>
      </c>
      <c r="C698" t="str">
        <f>'001- CPU Utilization'!C698</f>
        <v>Djur och gröda</v>
      </c>
      <c r="D698" t="str">
        <f>'001- CPU Utilization'!D698</f>
        <v>PROD</v>
      </c>
      <c r="E698" t="str">
        <f>'001- CPU Utilization'!E698</f>
        <v>Posthögen</v>
      </c>
      <c r="F698" t="str">
        <f>'001- CPU Utilization'!F698</f>
        <v>Virtual</v>
      </c>
      <c r="G698">
        <f>'001- CPU Utilization'!G698</f>
        <v>9.1999999999999993</v>
      </c>
      <c r="H698">
        <f>'001- CPU Utilization'!H698</f>
        <v>4.74</v>
      </c>
      <c r="I698">
        <f>'001- CPU Utilization'!I698</f>
        <v>100</v>
      </c>
      <c r="J698">
        <f>VLOOKUP('000 - Consolidated'!$A698,'002 - Memory Utilization'!$A$2:$I$1012,7)</f>
        <v>16.059999999999999</v>
      </c>
      <c r="K698">
        <f>VLOOKUP('000 - Consolidated'!$A698,'002 - Memory Utilization'!$A$2:$I$1012,8)</f>
        <v>8.67</v>
      </c>
      <c r="L698">
        <f>VLOOKUP('000 - Consolidated'!$A698,'002 - Memory Utilization'!$A$2:$I$1012,9)</f>
        <v>25.67</v>
      </c>
      <c r="M698" t="str">
        <f>VLOOKUP('000 - Consolidated'!$A698,'003 - Storage Utilization'!$A$2:$I$1012,2)</f>
        <v xml:space="preserve">Microsoft Windows Server 2008 R2 Standard </v>
      </c>
      <c r="N698">
        <f>VLOOKUP('000 - Consolidated'!$A698,'003 - Storage Utilization'!$A$2:$I$1012,3)</f>
        <v>80</v>
      </c>
      <c r="O698">
        <f>VLOOKUP('000 - Consolidated'!$A698,'003 - Storage Utilization'!$A$2:$I$1012,4)</f>
        <v>43</v>
      </c>
      <c r="P698">
        <f>VLOOKUP('000 - Consolidated'!$A698,'003 - Storage Utilization'!$A$2:$I$1012,5)</f>
        <v>37</v>
      </c>
      <c r="Q698">
        <f>VLOOKUP('000 - Consolidated'!$A698,'003 - Storage Utilization'!$A$2:$I$1012,6)</f>
        <v>4</v>
      </c>
      <c r="R698">
        <f>VLOOKUP('000 - Consolidated'!$A698,'003 - Storage Utilization'!$A$2:$I$1012,7)</f>
        <v>1</v>
      </c>
      <c r="S698">
        <f>VLOOKUP('000 - Consolidated'!$A698,'003 - Storage Utilization'!$A$2:$I$1012,8)</f>
        <v>1</v>
      </c>
    </row>
    <row r="699" spans="1:19" x14ac:dyDescent="0.25">
      <c r="A699" t="str">
        <f>'001- CPU Utilization'!A699</f>
        <v>e75v0438</v>
      </c>
      <c r="B699" t="str">
        <f>'001- CPU Utilization'!B699</f>
        <v>E75V0438.lfad.lfnet.se</v>
      </c>
      <c r="C699" t="str">
        <f>'001- CPU Utilization'!C699</f>
        <v>Djur och gröda</v>
      </c>
      <c r="D699" t="str">
        <f>'001- CPU Utilization'!D699</f>
        <v>PROD</v>
      </c>
      <c r="E699" t="str">
        <f>'001- CPU Utilization'!E699</f>
        <v>BREV Server Denmark</v>
      </c>
      <c r="F699" t="str">
        <f>'001- CPU Utilization'!F699</f>
        <v>Virtual</v>
      </c>
      <c r="G699">
        <f>'001- CPU Utilization'!G699</f>
        <v>17.559999999999999</v>
      </c>
      <c r="H699">
        <f>'001- CPU Utilization'!H699</f>
        <v>10.96</v>
      </c>
      <c r="I699">
        <f>'001- CPU Utilization'!I699</f>
        <v>93.19</v>
      </c>
      <c r="J699">
        <f>VLOOKUP('000 - Consolidated'!$A699,'002 - Memory Utilization'!$A$2:$I$1012,7)</f>
        <v>26.88</v>
      </c>
      <c r="K699">
        <f>VLOOKUP('000 - Consolidated'!$A699,'002 - Memory Utilization'!$A$2:$I$1012,8)</f>
        <v>19.87</v>
      </c>
      <c r="L699">
        <f>VLOOKUP('000 - Consolidated'!$A699,'002 - Memory Utilization'!$A$2:$I$1012,9)</f>
        <v>38.880000000000003</v>
      </c>
      <c r="M699" t="str">
        <f>VLOOKUP('000 - Consolidated'!$A699,'003 - Storage Utilization'!$A$2:$I$1012,2)</f>
        <v xml:space="preserve">Microsoft Windows Server 2008 R2 Standard </v>
      </c>
      <c r="N699">
        <f>VLOOKUP('000 - Consolidated'!$A699,'003 - Storage Utilization'!$A$2:$I$1012,3)</f>
        <v>80</v>
      </c>
      <c r="O699">
        <f>VLOOKUP('000 - Consolidated'!$A699,'003 - Storage Utilization'!$A$2:$I$1012,4)</f>
        <v>24</v>
      </c>
      <c r="P699">
        <f>VLOOKUP('000 - Consolidated'!$A699,'003 - Storage Utilization'!$A$2:$I$1012,5)</f>
        <v>56</v>
      </c>
      <c r="Q699">
        <f>VLOOKUP('000 - Consolidated'!$A699,'003 - Storage Utilization'!$A$2:$I$1012,6)</f>
        <v>4</v>
      </c>
      <c r="R699">
        <f>VLOOKUP('000 - Consolidated'!$A699,'003 - Storage Utilization'!$A$2:$I$1012,7)</f>
        <v>1</v>
      </c>
      <c r="S699">
        <f>VLOOKUP('000 - Consolidated'!$A699,'003 - Storage Utilization'!$A$2:$I$1012,8)</f>
        <v>1</v>
      </c>
    </row>
    <row r="700" spans="1:19" x14ac:dyDescent="0.25">
      <c r="A700" t="str">
        <f>'001- CPU Utilization'!A700</f>
        <v>e75v0439</v>
      </c>
      <c r="B700" t="str">
        <f>'001- CPU Utilization'!B700</f>
        <v>E75V0439.lfad.lfnet.se</v>
      </c>
      <c r="C700" t="str">
        <f>'001- CPU Utilization'!C700</f>
        <v>Djur och gröda</v>
      </c>
      <c r="D700" t="str">
        <f>'001- CPU Utilization'!D700</f>
        <v>PROD</v>
      </c>
      <c r="E700" t="str">
        <f>'001- CPU Utilization'!E700</f>
        <v>BREV Server Norway</v>
      </c>
      <c r="F700" t="str">
        <f>'001- CPU Utilization'!F700</f>
        <v>Virtual</v>
      </c>
      <c r="G700">
        <f>'001- CPU Utilization'!G700</f>
        <v>11.99</v>
      </c>
      <c r="H700">
        <f>'001- CPU Utilization'!H700</f>
        <v>5.78</v>
      </c>
      <c r="I700">
        <f>'001- CPU Utilization'!I700</f>
        <v>99.4</v>
      </c>
      <c r="J700">
        <f>VLOOKUP('000 - Consolidated'!$A700,'002 - Memory Utilization'!$A$2:$I$1012,7)</f>
        <v>22.79</v>
      </c>
      <c r="K700">
        <f>VLOOKUP('000 - Consolidated'!$A700,'002 - Memory Utilization'!$A$2:$I$1012,8)</f>
        <v>9.7100000000000009</v>
      </c>
      <c r="L700">
        <f>VLOOKUP('000 - Consolidated'!$A700,'002 - Memory Utilization'!$A$2:$I$1012,9)</f>
        <v>32.67</v>
      </c>
      <c r="M700" t="str">
        <f>VLOOKUP('000 - Consolidated'!$A700,'003 - Storage Utilization'!$A$2:$I$1012,2)</f>
        <v xml:space="preserve">Microsoft Windows Server 2008 R2 Standard </v>
      </c>
      <c r="N700">
        <f>VLOOKUP('000 - Consolidated'!$A700,'003 - Storage Utilization'!$A$2:$I$1012,3)</f>
        <v>74</v>
      </c>
      <c r="O700">
        <f>VLOOKUP('000 - Consolidated'!$A700,'003 - Storage Utilization'!$A$2:$I$1012,4)</f>
        <v>25</v>
      </c>
      <c r="P700">
        <f>VLOOKUP('000 - Consolidated'!$A700,'003 - Storage Utilization'!$A$2:$I$1012,5)</f>
        <v>49</v>
      </c>
      <c r="Q700">
        <f>VLOOKUP('000 - Consolidated'!$A700,'003 - Storage Utilization'!$A$2:$I$1012,6)</f>
        <v>4</v>
      </c>
      <c r="R700">
        <f>VLOOKUP('000 - Consolidated'!$A700,'003 - Storage Utilization'!$A$2:$I$1012,7)</f>
        <v>2</v>
      </c>
      <c r="S700">
        <f>VLOOKUP('000 - Consolidated'!$A700,'003 - Storage Utilization'!$A$2:$I$1012,8)</f>
        <v>1</v>
      </c>
    </row>
    <row r="701" spans="1:19" x14ac:dyDescent="0.25">
      <c r="A701" t="str">
        <f>'001- CPU Utilization'!A701</f>
        <v>e75v0440</v>
      </c>
      <c r="B701" t="str">
        <f>'001- CPU Utilization'!B701</f>
        <v>E75V0440.lfad.lfnet.se</v>
      </c>
      <c r="C701" t="str">
        <f>'001- CPU Utilization'!C701</f>
        <v>Djur och gröda</v>
      </c>
      <c r="D701" t="str">
        <f>'001- CPU Utilization'!D701</f>
        <v>PROD</v>
      </c>
      <c r="E701" t="str">
        <f>'001- CPU Utilization'!E701</f>
        <v>BREV Server Sweden</v>
      </c>
      <c r="F701" t="str">
        <f>'001- CPU Utilization'!F701</f>
        <v>Virtual</v>
      </c>
      <c r="G701">
        <f>'001- CPU Utilization'!G701</f>
        <v>21.73</v>
      </c>
      <c r="H701">
        <f>'001- CPU Utilization'!H701</f>
        <v>9.5</v>
      </c>
      <c r="I701">
        <f>'001- CPU Utilization'!I701</f>
        <v>98.07</v>
      </c>
      <c r="J701">
        <f>VLOOKUP('000 - Consolidated'!$A701,'002 - Memory Utilization'!$A$2:$I$1012,7)</f>
        <v>22.31</v>
      </c>
      <c r="K701">
        <f>VLOOKUP('000 - Consolidated'!$A701,'002 - Memory Utilization'!$A$2:$I$1012,8)</f>
        <v>10.38</v>
      </c>
      <c r="L701">
        <f>VLOOKUP('000 - Consolidated'!$A701,'002 - Memory Utilization'!$A$2:$I$1012,9)</f>
        <v>38.43</v>
      </c>
      <c r="M701" t="str">
        <f>VLOOKUP('000 - Consolidated'!$A701,'003 - Storage Utilization'!$A$2:$I$1012,2)</f>
        <v xml:space="preserve">Microsoft Windows Server 2008 R2 Standard </v>
      </c>
      <c r="N701">
        <f>VLOOKUP('000 - Consolidated'!$A701,'003 - Storage Utilization'!$A$2:$I$1012,3)</f>
        <v>74</v>
      </c>
      <c r="O701">
        <f>VLOOKUP('000 - Consolidated'!$A701,'003 - Storage Utilization'!$A$2:$I$1012,4)</f>
        <v>24</v>
      </c>
      <c r="P701">
        <f>VLOOKUP('000 - Consolidated'!$A701,'003 - Storage Utilization'!$A$2:$I$1012,5)</f>
        <v>50</v>
      </c>
      <c r="Q701">
        <f>VLOOKUP('000 - Consolidated'!$A701,'003 - Storage Utilization'!$A$2:$I$1012,6)</f>
        <v>4</v>
      </c>
      <c r="R701">
        <f>VLOOKUP('000 - Consolidated'!$A701,'003 - Storage Utilization'!$A$2:$I$1012,7)</f>
        <v>1</v>
      </c>
      <c r="S701">
        <f>VLOOKUP('000 - Consolidated'!$A701,'003 - Storage Utilization'!$A$2:$I$1012,8)</f>
        <v>1</v>
      </c>
    </row>
    <row r="702" spans="1:19" x14ac:dyDescent="0.25">
      <c r="A702" t="str">
        <f>'001- CPU Utilization'!A702</f>
        <v>e75v0441</v>
      </c>
      <c r="B702" t="str">
        <f>'001- CPU Utilization'!B702</f>
        <v>E75V0441.lfad.lfnet.se</v>
      </c>
      <c r="C702" t="str">
        <f>'001- CPU Utilization'!C702</f>
        <v>Dokumenthantering</v>
      </c>
      <c r="D702" t="str">
        <f>'001- CPU Utilization'!D702</f>
        <v>AT</v>
      </c>
      <c r="E702" t="str">
        <f>'001- CPU Utilization'!E702</f>
        <v>CMA - Hälsa/Special</v>
      </c>
      <c r="F702" t="str">
        <f>'001- CPU Utilization'!F702</f>
        <v>Virtual</v>
      </c>
      <c r="G702">
        <f>'001- CPU Utilization'!G702</f>
        <v>3.73</v>
      </c>
      <c r="H702">
        <f>'001- CPU Utilization'!H702</f>
        <v>1.56</v>
      </c>
      <c r="I702">
        <f>'001- CPU Utilization'!I702</f>
        <v>100</v>
      </c>
      <c r="J702">
        <f>VLOOKUP('000 - Consolidated'!$A702,'002 - Memory Utilization'!$A$2:$I$1012,7)</f>
        <v>21.3</v>
      </c>
      <c r="K702">
        <f>VLOOKUP('000 - Consolidated'!$A702,'002 - Memory Utilization'!$A$2:$I$1012,8)</f>
        <v>8.09</v>
      </c>
      <c r="L702">
        <f>VLOOKUP('000 - Consolidated'!$A702,'002 - Memory Utilization'!$A$2:$I$1012,9)</f>
        <v>27.6</v>
      </c>
      <c r="M702" t="str">
        <f>VLOOKUP('000 - Consolidated'!$A702,'003 - Storage Utilization'!$A$2:$I$1012,2)</f>
        <v xml:space="preserve">Microsoft Windows Server 2008 R2 Standard </v>
      </c>
      <c r="N702">
        <f>VLOOKUP('000 - Consolidated'!$A702,'003 - Storage Utilization'!$A$2:$I$1012,3)</f>
        <v>160</v>
      </c>
      <c r="O702">
        <f>VLOOKUP('000 - Consolidated'!$A702,'003 - Storage Utilization'!$A$2:$I$1012,4)</f>
        <v>27</v>
      </c>
      <c r="P702">
        <f>VLOOKUP('000 - Consolidated'!$A702,'003 - Storage Utilization'!$A$2:$I$1012,5)</f>
        <v>133</v>
      </c>
      <c r="Q702">
        <f>VLOOKUP('000 - Consolidated'!$A702,'003 - Storage Utilization'!$A$2:$I$1012,6)</f>
        <v>16</v>
      </c>
      <c r="R702">
        <f>VLOOKUP('000 - Consolidated'!$A702,'003 - Storage Utilization'!$A$2:$I$1012,7)</f>
        <v>2</v>
      </c>
      <c r="S702">
        <f>VLOOKUP('000 - Consolidated'!$A702,'003 - Storage Utilization'!$A$2:$I$1012,8)</f>
        <v>1</v>
      </c>
    </row>
    <row r="703" spans="1:19" x14ac:dyDescent="0.25">
      <c r="A703" t="str">
        <f>'001- CPU Utilization'!A703</f>
        <v>E75V0442</v>
      </c>
      <c r="B703" t="str">
        <f>'001- CPU Utilization'!B703</f>
        <v>E75V0442.lfad.lfnet.se</v>
      </c>
      <c r="C703" t="str">
        <f>'001- CPU Utilization'!C703</f>
        <v>Dokumenthantering</v>
      </c>
      <c r="D703" t="str">
        <f>'001- CPU Utilization'!D703</f>
        <v>AT</v>
      </c>
      <c r="E703" t="str">
        <f>'001- CPU Utilization'!E703</f>
        <v>Dokumenttjänsten</v>
      </c>
      <c r="F703" t="str">
        <f>'001- CPU Utilization'!F703</f>
        <v>Virtual</v>
      </c>
      <c r="G703">
        <f>'001- CPU Utilization'!G703</f>
        <v>3.44</v>
      </c>
      <c r="H703">
        <f>'001- CPU Utilization'!H703</f>
        <v>1.66</v>
      </c>
      <c r="I703">
        <f>'001- CPU Utilization'!I703</f>
        <v>99.65</v>
      </c>
      <c r="J703">
        <f>VLOOKUP('000 - Consolidated'!$A703,'002 - Memory Utilization'!$A$2:$I$1012,7)</f>
        <v>20.92</v>
      </c>
      <c r="K703">
        <f>VLOOKUP('000 - Consolidated'!$A703,'002 - Memory Utilization'!$A$2:$I$1012,8)</f>
        <v>10.48</v>
      </c>
      <c r="L703">
        <f>VLOOKUP('000 - Consolidated'!$A703,'002 - Memory Utilization'!$A$2:$I$1012,9)</f>
        <v>26.23</v>
      </c>
      <c r="M703" t="str">
        <f>VLOOKUP('000 - Consolidated'!$A703,'003 - Storage Utilization'!$A$2:$I$1012,2)</f>
        <v xml:space="preserve">Microsoft Windows Server 2008 R2 Standard </v>
      </c>
      <c r="N703">
        <f>VLOOKUP('000 - Consolidated'!$A703,'003 - Storage Utilization'!$A$2:$I$1012,3)</f>
        <v>116</v>
      </c>
      <c r="O703">
        <f>VLOOKUP('000 - Consolidated'!$A703,'003 - Storage Utilization'!$A$2:$I$1012,4)</f>
        <v>43</v>
      </c>
      <c r="P703">
        <f>VLOOKUP('000 - Consolidated'!$A703,'003 - Storage Utilization'!$A$2:$I$1012,5)</f>
        <v>73</v>
      </c>
      <c r="Q703">
        <f>VLOOKUP('000 - Consolidated'!$A703,'003 - Storage Utilization'!$A$2:$I$1012,6)</f>
        <v>16</v>
      </c>
      <c r="R703">
        <f>VLOOKUP('000 - Consolidated'!$A703,'003 - Storage Utilization'!$A$2:$I$1012,7)</f>
        <v>2</v>
      </c>
      <c r="S703">
        <f>VLOOKUP('000 - Consolidated'!$A703,'003 - Storage Utilization'!$A$2:$I$1012,8)</f>
        <v>1</v>
      </c>
    </row>
    <row r="704" spans="1:19" x14ac:dyDescent="0.25">
      <c r="A704" t="str">
        <f>'001- CPU Utilization'!A704</f>
        <v>e75v0443</v>
      </c>
      <c r="B704" t="str">
        <f>'001- CPU Utilization'!B704</f>
        <v>E75V0443.lfad.lfnet.se</v>
      </c>
      <c r="C704" t="str">
        <f>'001- CPU Utilization'!C704</f>
        <v>Djur och gröda</v>
      </c>
      <c r="D704" t="str">
        <f>'001- CPU Utilization'!D704</f>
        <v>PROD</v>
      </c>
      <c r="E704" t="str">
        <f>'001- CPU Utilization'!E704</f>
        <v>Dagaton (GUI)</v>
      </c>
      <c r="F704" t="str">
        <f>'001- CPU Utilization'!F704</f>
        <v>Virtual</v>
      </c>
      <c r="G704">
        <f>'001- CPU Utilization'!G704</f>
        <v>4.17</v>
      </c>
      <c r="H704">
        <f>'001- CPU Utilization'!H704</f>
        <v>0.93</v>
      </c>
      <c r="I704">
        <f>'001- CPU Utilization'!I704</f>
        <v>70.989999999999995</v>
      </c>
      <c r="J704">
        <f>VLOOKUP('000 - Consolidated'!$A704,'002 - Memory Utilization'!$A$2:$I$1012,7)</f>
        <v>9.6</v>
      </c>
      <c r="K704">
        <f>VLOOKUP('000 - Consolidated'!$A704,'002 - Memory Utilization'!$A$2:$I$1012,8)</f>
        <v>5.4</v>
      </c>
      <c r="L704">
        <f>VLOOKUP('000 - Consolidated'!$A704,'002 - Memory Utilization'!$A$2:$I$1012,9)</f>
        <v>17.95</v>
      </c>
      <c r="M704" t="str">
        <f>VLOOKUP('000 - Consolidated'!$A704,'003 - Storage Utilization'!$A$2:$I$1012,2)</f>
        <v xml:space="preserve">Microsoft Windows Server 2008 R2 Standard </v>
      </c>
      <c r="N704">
        <f>VLOOKUP('000 - Consolidated'!$A704,'003 - Storage Utilization'!$A$2:$I$1012,3)</f>
        <v>270</v>
      </c>
      <c r="O704">
        <f>VLOOKUP('000 - Consolidated'!$A704,'003 - Storage Utilization'!$A$2:$I$1012,4)</f>
        <v>106</v>
      </c>
      <c r="P704">
        <f>VLOOKUP('000 - Consolidated'!$A704,'003 - Storage Utilization'!$A$2:$I$1012,5)</f>
        <v>164</v>
      </c>
      <c r="Q704">
        <f>VLOOKUP('000 - Consolidated'!$A704,'003 - Storage Utilization'!$A$2:$I$1012,6)</f>
        <v>30</v>
      </c>
      <c r="R704">
        <f>VLOOKUP('000 - Consolidated'!$A704,'003 - Storage Utilization'!$A$2:$I$1012,7)</f>
        <v>4</v>
      </c>
      <c r="S704">
        <f>VLOOKUP('000 - Consolidated'!$A704,'003 - Storage Utilization'!$A$2:$I$1012,8)</f>
        <v>1</v>
      </c>
    </row>
    <row r="705" spans="1:19" x14ac:dyDescent="0.25">
      <c r="A705" t="str">
        <f>'001- CPU Utilization'!A705</f>
        <v>E75V0446</v>
      </c>
      <c r="B705" t="str">
        <f>'001- CPU Utilization'!B705</f>
        <v>E75V0446.lfad.lfnet.se</v>
      </c>
      <c r="C705" t="str">
        <f>'001- CPU Utilization'!C705</f>
        <v>Dokumenthantering</v>
      </c>
      <c r="D705" t="str">
        <f>'001- CPU Utilization'!D705</f>
        <v>AT</v>
      </c>
      <c r="E705" t="str">
        <f>'001- CPU Utilization'!E705</f>
        <v>Utdataplattformen</v>
      </c>
      <c r="F705" t="str">
        <f>'001- CPU Utilization'!F705</f>
        <v>Virtual</v>
      </c>
      <c r="G705">
        <f>'001- CPU Utilization'!G705</f>
        <v>10.32</v>
      </c>
      <c r="H705">
        <f>'001- CPU Utilization'!H705</f>
        <v>4.3499999999999996</v>
      </c>
      <c r="I705">
        <f>'001- CPU Utilization'!I705</f>
        <v>99.37</v>
      </c>
      <c r="J705">
        <f>VLOOKUP('000 - Consolidated'!$A705,'002 - Memory Utilization'!$A$2:$I$1012,7)</f>
        <v>39.36</v>
      </c>
      <c r="K705">
        <f>VLOOKUP('000 - Consolidated'!$A705,'002 - Memory Utilization'!$A$2:$I$1012,8)</f>
        <v>16.27</v>
      </c>
      <c r="L705">
        <f>VLOOKUP('000 - Consolidated'!$A705,'002 - Memory Utilization'!$A$2:$I$1012,9)</f>
        <v>63.43</v>
      </c>
      <c r="M705" t="str">
        <f>VLOOKUP('000 - Consolidated'!$A705,'003 - Storage Utilization'!$A$2:$I$1012,2)</f>
        <v xml:space="preserve">Microsoft Windows Server 2008 R2 Standard </v>
      </c>
      <c r="N705">
        <f>VLOOKUP('000 - Consolidated'!$A705,'003 - Storage Utilization'!$A$2:$I$1012,3)</f>
        <v>100</v>
      </c>
      <c r="O705">
        <f>VLOOKUP('000 - Consolidated'!$A705,'003 - Storage Utilization'!$A$2:$I$1012,4)</f>
        <v>41</v>
      </c>
      <c r="P705">
        <f>VLOOKUP('000 - Consolidated'!$A705,'003 - Storage Utilization'!$A$2:$I$1012,5)</f>
        <v>59</v>
      </c>
      <c r="Q705">
        <f>VLOOKUP('000 - Consolidated'!$A705,'003 - Storage Utilization'!$A$2:$I$1012,6)</f>
        <v>2</v>
      </c>
      <c r="R705">
        <f>VLOOKUP('000 - Consolidated'!$A705,'003 - Storage Utilization'!$A$2:$I$1012,7)</f>
        <v>1</v>
      </c>
      <c r="S705">
        <f>VLOOKUP('000 - Consolidated'!$A705,'003 - Storage Utilization'!$A$2:$I$1012,8)</f>
        <v>1</v>
      </c>
    </row>
    <row r="706" spans="1:19" x14ac:dyDescent="0.25">
      <c r="A706" t="str">
        <f>'001- CPU Utilization'!A706</f>
        <v>e75v0447</v>
      </c>
      <c r="B706" t="str">
        <f>'001- CPU Utilization'!B706</f>
        <v>E75V0447.lfad.lfnet.se</v>
      </c>
      <c r="C706" t="str">
        <f>'001- CPU Utilization'!C706</f>
        <v>Dokumenthantering</v>
      </c>
      <c r="D706" t="str">
        <f>'001- CPU Utilization'!D706</f>
        <v>PROD</v>
      </c>
      <c r="E706" t="str">
        <f>'001- CPU Utilization'!E706</f>
        <v>Utdataplattformen</v>
      </c>
      <c r="F706" t="str">
        <f>'001- CPU Utilization'!F706</f>
        <v>Virtual</v>
      </c>
      <c r="G706">
        <f>'001- CPU Utilization'!G706</f>
        <v>6.94</v>
      </c>
      <c r="H706">
        <f>'001- CPU Utilization'!H706</f>
        <v>2.04</v>
      </c>
      <c r="I706">
        <f>'001- CPU Utilization'!I706</f>
        <v>93.75</v>
      </c>
      <c r="J706">
        <f>VLOOKUP('000 - Consolidated'!$A706,'002 - Memory Utilization'!$A$2:$I$1012,7)</f>
        <v>29.41</v>
      </c>
      <c r="K706">
        <f>VLOOKUP('000 - Consolidated'!$A706,'002 - Memory Utilization'!$A$2:$I$1012,8)</f>
        <v>15.48</v>
      </c>
      <c r="L706">
        <f>VLOOKUP('000 - Consolidated'!$A706,'002 - Memory Utilization'!$A$2:$I$1012,9)</f>
        <v>50.47</v>
      </c>
      <c r="M706" t="str">
        <f>VLOOKUP('000 - Consolidated'!$A706,'003 - Storage Utilization'!$A$2:$I$1012,2)</f>
        <v xml:space="preserve">Microsoft Windows Server 2008 R2 Standard </v>
      </c>
      <c r="N706">
        <f>VLOOKUP('000 - Consolidated'!$A706,'003 - Storage Utilization'!$A$2:$I$1012,3)</f>
        <v>200</v>
      </c>
      <c r="O706">
        <f>VLOOKUP('000 - Consolidated'!$A706,'003 - Storage Utilization'!$A$2:$I$1012,4)</f>
        <v>74</v>
      </c>
      <c r="P706">
        <f>VLOOKUP('000 - Consolidated'!$A706,'003 - Storage Utilization'!$A$2:$I$1012,5)</f>
        <v>126</v>
      </c>
      <c r="Q706">
        <f>VLOOKUP('000 - Consolidated'!$A706,'003 - Storage Utilization'!$A$2:$I$1012,6)</f>
        <v>4</v>
      </c>
      <c r="R706">
        <f>VLOOKUP('000 - Consolidated'!$A706,'003 - Storage Utilization'!$A$2:$I$1012,7)</f>
        <v>2</v>
      </c>
      <c r="S706">
        <f>VLOOKUP('000 - Consolidated'!$A706,'003 - Storage Utilization'!$A$2:$I$1012,8)</f>
        <v>1</v>
      </c>
    </row>
    <row r="707" spans="1:19" x14ac:dyDescent="0.25">
      <c r="A707" t="str">
        <f>'001- CPU Utilization'!A707</f>
        <v>E75V0450</v>
      </c>
      <c r="B707" t="str">
        <f>'001- CPU Utilization'!B707</f>
        <v>E75V0450.lfad.lfnet.se</v>
      </c>
      <c r="C707" t="str">
        <f>'001- CPU Utilization'!C707</f>
        <v>Dokumenthantering</v>
      </c>
      <c r="D707" t="str">
        <f>'001- CPU Utilization'!D707</f>
        <v>ST</v>
      </c>
      <c r="E707" t="str">
        <f>'001- CPU Utilization'!E707</f>
        <v>Utdataplattformen</v>
      </c>
      <c r="F707" t="str">
        <f>'001- CPU Utilization'!F707</f>
        <v>Virtual</v>
      </c>
      <c r="G707">
        <f>'001- CPU Utilization'!G707</f>
        <v>5.04</v>
      </c>
      <c r="H707">
        <f>'001- CPU Utilization'!H707</f>
        <v>2.95</v>
      </c>
      <c r="I707">
        <f>'001- CPU Utilization'!I707</f>
        <v>100</v>
      </c>
      <c r="J707">
        <f>VLOOKUP('000 - Consolidated'!$A707,'002 - Memory Utilization'!$A$2:$I$1012,7)</f>
        <v>30.77</v>
      </c>
      <c r="K707">
        <f>VLOOKUP('000 - Consolidated'!$A707,'002 - Memory Utilization'!$A$2:$I$1012,8)</f>
        <v>19.510000000000002</v>
      </c>
      <c r="L707">
        <f>VLOOKUP('000 - Consolidated'!$A707,'002 - Memory Utilization'!$A$2:$I$1012,9)</f>
        <v>39.81</v>
      </c>
      <c r="M707" t="str">
        <f>VLOOKUP('000 - Consolidated'!$A707,'003 - Storage Utilization'!$A$2:$I$1012,2)</f>
        <v xml:space="preserve">Microsoft Windows Server 2008 R2 Standard </v>
      </c>
      <c r="N707">
        <f>VLOOKUP('000 - Consolidated'!$A707,'003 - Storage Utilization'!$A$2:$I$1012,3)</f>
        <v>605</v>
      </c>
      <c r="O707">
        <f>VLOOKUP('000 - Consolidated'!$A707,'003 - Storage Utilization'!$A$2:$I$1012,4)</f>
        <v>384</v>
      </c>
      <c r="P707">
        <f>VLOOKUP('000 - Consolidated'!$A707,'003 - Storage Utilization'!$A$2:$I$1012,5)</f>
        <v>221</v>
      </c>
      <c r="Q707">
        <f>VLOOKUP('000 - Consolidated'!$A707,'003 - Storage Utilization'!$A$2:$I$1012,6)</f>
        <v>16</v>
      </c>
      <c r="R707">
        <f>VLOOKUP('000 - Consolidated'!$A707,'003 - Storage Utilization'!$A$2:$I$1012,7)</f>
        <v>2</v>
      </c>
      <c r="S707">
        <f>VLOOKUP('000 - Consolidated'!$A707,'003 - Storage Utilization'!$A$2:$I$1012,8)</f>
        <v>1</v>
      </c>
    </row>
    <row r="708" spans="1:19" x14ac:dyDescent="0.25">
      <c r="A708" t="str">
        <f>'001- CPU Utilization'!A708</f>
        <v>e75v0451</v>
      </c>
      <c r="B708" t="str">
        <f>'001- CPU Utilization'!B708</f>
        <v>E75V0451.lfad.lfnet.se</v>
      </c>
      <c r="C708" t="str">
        <f>'001- CPU Utilization'!C708</f>
        <v>Dokumenthantering</v>
      </c>
      <c r="D708" t="str">
        <f>'001- CPU Utilization'!D708</f>
        <v>PT</v>
      </c>
      <c r="E708" t="str">
        <f>'001- CPU Utilization'!E708</f>
        <v>Utdataplattformen</v>
      </c>
      <c r="F708" t="str">
        <f>'001- CPU Utilization'!F708</f>
        <v>Virtual</v>
      </c>
      <c r="G708">
        <f>'001- CPU Utilization'!G708</f>
        <v>15.12</v>
      </c>
      <c r="H708">
        <f>'001- CPU Utilization'!H708</f>
        <v>5.75</v>
      </c>
      <c r="I708">
        <f>'001- CPU Utilization'!I708</f>
        <v>100</v>
      </c>
      <c r="J708">
        <f>VLOOKUP('000 - Consolidated'!$A708,'002 - Memory Utilization'!$A$2:$I$1012,7)</f>
        <v>49.65</v>
      </c>
      <c r="K708">
        <f>VLOOKUP('000 - Consolidated'!$A708,'002 - Memory Utilization'!$A$2:$I$1012,8)</f>
        <v>19.420000000000002</v>
      </c>
      <c r="L708">
        <f>VLOOKUP('000 - Consolidated'!$A708,'002 - Memory Utilization'!$A$2:$I$1012,9)</f>
        <v>60.32</v>
      </c>
      <c r="M708" t="str">
        <f>VLOOKUP('000 - Consolidated'!$A708,'003 - Storage Utilization'!$A$2:$I$1012,2)</f>
        <v xml:space="preserve">Microsoft Windows Server 2008 R2 Standard </v>
      </c>
      <c r="N708">
        <f>VLOOKUP('000 - Consolidated'!$A708,'003 - Storage Utilization'!$A$2:$I$1012,3)</f>
        <v>675</v>
      </c>
      <c r="O708">
        <f>VLOOKUP('000 - Consolidated'!$A708,'003 - Storage Utilization'!$A$2:$I$1012,4)</f>
        <v>152</v>
      </c>
      <c r="P708">
        <f>VLOOKUP('000 - Consolidated'!$A708,'003 - Storage Utilization'!$A$2:$I$1012,5)</f>
        <v>523</v>
      </c>
      <c r="Q708">
        <f>VLOOKUP('000 - Consolidated'!$A708,'003 - Storage Utilization'!$A$2:$I$1012,6)</f>
        <v>8</v>
      </c>
      <c r="R708">
        <f>VLOOKUP('000 - Consolidated'!$A708,'003 - Storage Utilization'!$A$2:$I$1012,7)</f>
        <v>2</v>
      </c>
      <c r="S708">
        <f>VLOOKUP('000 - Consolidated'!$A708,'003 - Storage Utilization'!$A$2:$I$1012,8)</f>
        <v>1</v>
      </c>
    </row>
    <row r="709" spans="1:19" x14ac:dyDescent="0.25">
      <c r="A709" t="str">
        <f>'001- CPU Utilization'!A709</f>
        <v>e75v0452</v>
      </c>
      <c r="B709" t="str">
        <f>'001- CPU Utilization'!B709</f>
        <v>E75V0452.lfad.lfnet.se</v>
      </c>
      <c r="C709" t="str">
        <f>'001- CPU Utilization'!C709</f>
        <v>Dokumenthantering</v>
      </c>
      <c r="D709" t="str">
        <f>'001- CPU Utilization'!D709</f>
        <v>SST</v>
      </c>
      <c r="E709" t="str">
        <f>'001- CPU Utilization'!E709</f>
        <v>Utdataplattformen</v>
      </c>
      <c r="F709" t="str">
        <f>'001- CPU Utilization'!F709</f>
        <v>Virtual</v>
      </c>
      <c r="G709">
        <f>'001- CPU Utilization'!G709</f>
        <v>2</v>
      </c>
      <c r="H709">
        <f>'001- CPU Utilization'!H709</f>
        <v>0.41</v>
      </c>
      <c r="I709">
        <f>'001- CPU Utilization'!I709</f>
        <v>96.67</v>
      </c>
      <c r="J709">
        <f>VLOOKUP('000 - Consolidated'!$A709,'002 - Memory Utilization'!$A$2:$I$1012,7)</f>
        <v>39.1</v>
      </c>
      <c r="K709">
        <f>VLOOKUP('000 - Consolidated'!$A709,'002 - Memory Utilization'!$A$2:$I$1012,8)</f>
        <v>22.13</v>
      </c>
      <c r="L709">
        <f>VLOOKUP('000 - Consolidated'!$A709,'002 - Memory Utilization'!$A$2:$I$1012,9)</f>
        <v>48.36</v>
      </c>
      <c r="M709" t="str">
        <f>VLOOKUP('000 - Consolidated'!$A709,'003 - Storage Utilization'!$A$2:$I$1012,2)</f>
        <v xml:space="preserve">Microsoft Windows Server 2008 R2 Standard </v>
      </c>
      <c r="N709">
        <f>VLOOKUP('000 - Consolidated'!$A709,'003 - Storage Utilization'!$A$2:$I$1012,3)</f>
        <v>90</v>
      </c>
      <c r="O709">
        <f>VLOOKUP('000 - Consolidated'!$A709,'003 - Storage Utilization'!$A$2:$I$1012,4)</f>
        <v>33</v>
      </c>
      <c r="P709">
        <f>VLOOKUP('000 - Consolidated'!$A709,'003 - Storage Utilization'!$A$2:$I$1012,5)</f>
        <v>57</v>
      </c>
      <c r="Q709">
        <f>VLOOKUP('000 - Consolidated'!$A709,'003 - Storage Utilization'!$A$2:$I$1012,6)</f>
        <v>8</v>
      </c>
      <c r="R709">
        <f>VLOOKUP('000 - Consolidated'!$A709,'003 - Storage Utilization'!$A$2:$I$1012,7)</f>
        <v>2</v>
      </c>
      <c r="S709">
        <f>VLOOKUP('000 - Consolidated'!$A709,'003 - Storage Utilization'!$A$2:$I$1012,8)</f>
        <v>2</v>
      </c>
    </row>
    <row r="710" spans="1:19" x14ac:dyDescent="0.25">
      <c r="A710" t="str">
        <f>'001- CPU Utilization'!A710</f>
        <v>e75v0455</v>
      </c>
      <c r="B710" t="str">
        <f>'001- CPU Utilization'!B710</f>
        <v>E75V0455.lfad.lfnet.se</v>
      </c>
      <c r="C710" t="str">
        <f>'001- CPU Utilization'!C710</f>
        <v>Mäklarstöd</v>
      </c>
      <c r="D710" t="str">
        <f>'001- CPU Utilization'!D710</f>
        <v>PT</v>
      </c>
      <c r="E710" t="str">
        <f>'001- CPU Utilization'!E710</f>
        <v>Mäklarstöd LIV/SAK</v>
      </c>
      <c r="F710" t="str">
        <f>'001- CPU Utilization'!F710</f>
        <v>Virtual</v>
      </c>
      <c r="G710">
        <f>'001- CPU Utilization'!G710</f>
        <v>4.9800000000000004</v>
      </c>
      <c r="H710">
        <f>'001- CPU Utilization'!H710</f>
        <v>1.64</v>
      </c>
      <c r="I710">
        <f>'001- CPU Utilization'!I710</f>
        <v>100</v>
      </c>
      <c r="J710">
        <f>VLOOKUP('000 - Consolidated'!$A710,'002 - Memory Utilization'!$A$2:$I$1012,7)</f>
        <v>17.02</v>
      </c>
      <c r="K710">
        <f>VLOOKUP('000 - Consolidated'!$A710,'002 - Memory Utilization'!$A$2:$I$1012,8)</f>
        <v>12.29</v>
      </c>
      <c r="L710">
        <f>VLOOKUP('000 - Consolidated'!$A710,'002 - Memory Utilization'!$A$2:$I$1012,9)</f>
        <v>99.95</v>
      </c>
      <c r="M710" t="str">
        <f>VLOOKUP('000 - Consolidated'!$A710,'003 - Storage Utilization'!$A$2:$I$1012,2)</f>
        <v xml:space="preserve">Microsoft Windows Server 2008 R2 Standard </v>
      </c>
      <c r="N710">
        <f>VLOOKUP('000 - Consolidated'!$A710,'003 - Storage Utilization'!$A$2:$I$1012,3)</f>
        <v>50</v>
      </c>
      <c r="O710">
        <f>VLOOKUP('000 - Consolidated'!$A710,'003 - Storage Utilization'!$A$2:$I$1012,4)</f>
        <v>17</v>
      </c>
      <c r="P710">
        <f>VLOOKUP('000 - Consolidated'!$A710,'003 - Storage Utilization'!$A$2:$I$1012,5)</f>
        <v>33</v>
      </c>
      <c r="Q710">
        <f>VLOOKUP('000 - Consolidated'!$A710,'003 - Storage Utilization'!$A$2:$I$1012,6)</f>
        <v>8</v>
      </c>
      <c r="R710">
        <f>VLOOKUP('000 - Consolidated'!$A710,'003 - Storage Utilization'!$A$2:$I$1012,7)</f>
        <v>1</v>
      </c>
      <c r="S710">
        <f>VLOOKUP('000 - Consolidated'!$A710,'003 - Storage Utilization'!$A$2:$I$1012,8)</f>
        <v>1</v>
      </c>
    </row>
    <row r="711" spans="1:19" x14ac:dyDescent="0.25">
      <c r="A711" t="str">
        <f>'001- CPU Utilization'!A711</f>
        <v>E75V0456</v>
      </c>
      <c r="B711" t="str">
        <f>'001- CPU Utilization'!B711</f>
        <v>E75V0456.lfad.lfnet.se</v>
      </c>
      <c r="C711" t="str">
        <f>'001- CPU Utilization'!C711</f>
        <v>Mäklarstöd</v>
      </c>
      <c r="D711" t="str">
        <f>'001- CPU Utilization'!D711</f>
        <v>AT</v>
      </c>
      <c r="E711" t="str">
        <f>'001- CPU Utilization'!E711</f>
        <v>Mäklarstöd LIV/SAK</v>
      </c>
      <c r="F711" t="str">
        <f>'001- CPU Utilization'!F711</f>
        <v>Virtual</v>
      </c>
      <c r="G711">
        <f>'001- CPU Utilization'!G711</f>
        <v>3.03</v>
      </c>
      <c r="H711">
        <f>'001- CPU Utilization'!H711</f>
        <v>1.61</v>
      </c>
      <c r="I711">
        <f>'001- CPU Utilization'!I711</f>
        <v>100</v>
      </c>
      <c r="J711">
        <f>VLOOKUP('000 - Consolidated'!$A711,'002 - Memory Utilization'!$A$2:$I$1012,7)</f>
        <v>16.239999999999998</v>
      </c>
      <c r="K711">
        <f>VLOOKUP('000 - Consolidated'!$A711,'002 - Memory Utilization'!$A$2:$I$1012,8)</f>
        <v>8.52</v>
      </c>
      <c r="L711">
        <f>VLOOKUP('000 - Consolidated'!$A711,'002 - Memory Utilization'!$A$2:$I$1012,9)</f>
        <v>30.85</v>
      </c>
      <c r="M711" t="str">
        <f>VLOOKUP('000 - Consolidated'!$A711,'003 - Storage Utilization'!$A$2:$I$1012,2)</f>
        <v xml:space="preserve">Microsoft Windows Server 2008 R2 Standard </v>
      </c>
      <c r="N711">
        <f>VLOOKUP('000 - Consolidated'!$A711,'003 - Storage Utilization'!$A$2:$I$1012,3)</f>
        <v>50</v>
      </c>
      <c r="O711">
        <f>VLOOKUP('000 - Consolidated'!$A711,'003 - Storage Utilization'!$A$2:$I$1012,4)</f>
        <v>14</v>
      </c>
      <c r="P711">
        <f>VLOOKUP('000 - Consolidated'!$A711,'003 - Storage Utilization'!$A$2:$I$1012,5)</f>
        <v>36</v>
      </c>
      <c r="Q711">
        <f>VLOOKUP('000 - Consolidated'!$A711,'003 - Storage Utilization'!$A$2:$I$1012,6)</f>
        <v>8</v>
      </c>
      <c r="R711">
        <f>VLOOKUP('000 - Consolidated'!$A711,'003 - Storage Utilization'!$A$2:$I$1012,7)</f>
        <v>1</v>
      </c>
      <c r="S711">
        <f>VLOOKUP('000 - Consolidated'!$A711,'003 - Storage Utilization'!$A$2:$I$1012,8)</f>
        <v>1</v>
      </c>
    </row>
    <row r="712" spans="1:19" x14ac:dyDescent="0.25">
      <c r="A712" t="str">
        <f>'001- CPU Utilization'!A712</f>
        <v>e75v0457</v>
      </c>
      <c r="B712" t="str">
        <f>'001- CPU Utilization'!B712</f>
        <v>Total CPU</v>
      </c>
      <c r="C712" t="str">
        <f>'001- CPU Utilization'!C712</f>
        <v>Mäklarstöd</v>
      </c>
      <c r="D712" t="str">
        <f>'001- CPU Utilization'!D712</f>
        <v>PROD</v>
      </c>
      <c r="E712" t="str">
        <f>'001- CPU Utilization'!E712</f>
        <v>Mäklarstöd LIV/SAK</v>
      </c>
      <c r="F712" t="str">
        <f>'001- CPU Utilization'!F712</f>
        <v>Virtual</v>
      </c>
      <c r="G712">
        <f>'001- CPU Utilization'!G712</f>
        <v>6.08</v>
      </c>
      <c r="H712">
        <f>'001- CPU Utilization'!H712</f>
        <v>0.3</v>
      </c>
      <c r="I712">
        <f>'001- CPU Utilization'!I712</f>
        <v>100</v>
      </c>
      <c r="J712">
        <f>VLOOKUP('000 - Consolidated'!$A712,'002 - Memory Utilization'!$A$2:$I$1012,7)</f>
        <v>29.9</v>
      </c>
      <c r="K712">
        <f>VLOOKUP('000 - Consolidated'!$A712,'002 - Memory Utilization'!$A$2:$I$1012,8)</f>
        <v>11.37</v>
      </c>
      <c r="L712">
        <f>VLOOKUP('000 - Consolidated'!$A712,'002 - Memory Utilization'!$A$2:$I$1012,9)</f>
        <v>57.96</v>
      </c>
      <c r="M712" t="str">
        <f>VLOOKUP('000 - Consolidated'!$A712,'003 - Storage Utilization'!$A$2:$I$1012,2)</f>
        <v xml:space="preserve">Microsoft Windows Server 2008 R2 Standard </v>
      </c>
      <c r="N712">
        <f>VLOOKUP('000 - Consolidated'!$A712,'003 - Storage Utilization'!$A$2:$I$1012,3)</f>
        <v>260</v>
      </c>
      <c r="O712">
        <f>VLOOKUP('000 - Consolidated'!$A712,'003 - Storage Utilization'!$A$2:$I$1012,4)</f>
        <v>176</v>
      </c>
      <c r="P712">
        <f>VLOOKUP('000 - Consolidated'!$A712,'003 - Storage Utilization'!$A$2:$I$1012,5)</f>
        <v>84</v>
      </c>
      <c r="Q712">
        <f>VLOOKUP('000 - Consolidated'!$A712,'003 - Storage Utilization'!$A$2:$I$1012,6)</f>
        <v>4</v>
      </c>
      <c r="R712">
        <f>VLOOKUP('000 - Consolidated'!$A712,'003 - Storage Utilization'!$A$2:$I$1012,7)</f>
        <v>2</v>
      </c>
      <c r="S712">
        <f>VLOOKUP('000 - Consolidated'!$A712,'003 - Storage Utilization'!$A$2:$I$1012,8)</f>
        <v>1</v>
      </c>
    </row>
    <row r="713" spans="1:19" x14ac:dyDescent="0.25">
      <c r="A713" t="str">
        <f>'001- CPU Utilization'!A713</f>
        <v>e75v0457</v>
      </c>
      <c r="B713" t="str">
        <f>'001- CPU Utilization'!B713</f>
        <v>E75V0457.lfad.lfnet.se</v>
      </c>
      <c r="C713" t="str">
        <f>'001- CPU Utilization'!C713</f>
        <v>Mäklarstöd</v>
      </c>
      <c r="D713" t="str">
        <f>'001- CPU Utilization'!D713</f>
        <v>PROD</v>
      </c>
      <c r="E713" t="str">
        <f>'001- CPU Utilization'!E713</f>
        <v>Mäklarstöd LIV/SAK</v>
      </c>
      <c r="F713" t="str">
        <f>'001- CPU Utilization'!F713</f>
        <v>Virtual</v>
      </c>
      <c r="G713">
        <f>'001- CPU Utilization'!G713</f>
        <v>6.2</v>
      </c>
      <c r="H713">
        <f>'001- CPU Utilization'!H713</f>
        <v>1.86</v>
      </c>
      <c r="I713">
        <f>'001- CPU Utilization'!I713</f>
        <v>99.31</v>
      </c>
      <c r="J713">
        <f>VLOOKUP('000 - Consolidated'!$A713,'002 - Memory Utilization'!$A$2:$I$1012,7)</f>
        <v>29.9</v>
      </c>
      <c r="K713">
        <f>VLOOKUP('000 - Consolidated'!$A713,'002 - Memory Utilization'!$A$2:$I$1012,8)</f>
        <v>11.37</v>
      </c>
      <c r="L713">
        <f>VLOOKUP('000 - Consolidated'!$A713,'002 - Memory Utilization'!$A$2:$I$1012,9)</f>
        <v>57.96</v>
      </c>
      <c r="M713" t="str">
        <f>VLOOKUP('000 - Consolidated'!$A713,'003 - Storage Utilization'!$A$2:$I$1012,2)</f>
        <v xml:space="preserve">Microsoft Windows Server 2008 R2 Standard </v>
      </c>
      <c r="N713">
        <f>VLOOKUP('000 - Consolidated'!$A713,'003 - Storage Utilization'!$A$2:$I$1012,3)</f>
        <v>260</v>
      </c>
      <c r="O713">
        <f>VLOOKUP('000 - Consolidated'!$A713,'003 - Storage Utilization'!$A$2:$I$1012,4)</f>
        <v>176</v>
      </c>
      <c r="P713">
        <f>VLOOKUP('000 - Consolidated'!$A713,'003 - Storage Utilization'!$A$2:$I$1012,5)</f>
        <v>84</v>
      </c>
      <c r="Q713">
        <f>VLOOKUP('000 - Consolidated'!$A713,'003 - Storage Utilization'!$A$2:$I$1012,6)</f>
        <v>4</v>
      </c>
      <c r="R713">
        <f>VLOOKUP('000 - Consolidated'!$A713,'003 - Storage Utilization'!$A$2:$I$1012,7)</f>
        <v>2</v>
      </c>
      <c r="S713">
        <f>VLOOKUP('000 - Consolidated'!$A713,'003 - Storage Utilization'!$A$2:$I$1012,8)</f>
        <v>1</v>
      </c>
    </row>
    <row r="714" spans="1:19" x14ac:dyDescent="0.25">
      <c r="A714" t="str">
        <f>'001- CPU Utilization'!A714</f>
        <v>e75v0458</v>
      </c>
      <c r="B714" t="str">
        <f>'001- CPU Utilization'!B714</f>
        <v>E75V0458</v>
      </c>
      <c r="C714" t="str">
        <f>'001- CPU Utilization'!C714</f>
        <v>Livförsäkring</v>
      </c>
      <c r="D714" t="str">
        <f>'001- CPU Utilization'!D714</f>
        <v>AT</v>
      </c>
      <c r="E714" t="str">
        <f>'001- CPU Utilization'!E714</f>
        <v>Beräkna Pensionsplan</v>
      </c>
      <c r="F714" t="str">
        <f>'001- CPU Utilization'!F714</f>
        <v>Virtual</v>
      </c>
      <c r="G714">
        <f>'001- CPU Utilization'!G714</f>
        <v>4.0199999999999996</v>
      </c>
      <c r="H714">
        <f>'001- CPU Utilization'!H714</f>
        <v>1.66</v>
      </c>
      <c r="I714">
        <f>'001- CPU Utilization'!I714</f>
        <v>99.81</v>
      </c>
      <c r="J714">
        <f>VLOOKUP('000 - Consolidated'!$A714,'002 - Memory Utilization'!$A$2:$I$1012,7)</f>
        <v>27.65</v>
      </c>
      <c r="K714">
        <f>VLOOKUP('000 - Consolidated'!$A714,'002 - Memory Utilization'!$A$2:$I$1012,8)</f>
        <v>18.649999999999999</v>
      </c>
      <c r="L714">
        <f>VLOOKUP('000 - Consolidated'!$A714,'002 - Memory Utilization'!$A$2:$I$1012,9)</f>
        <v>33.74</v>
      </c>
      <c r="M714" t="str">
        <f>VLOOKUP('000 - Consolidated'!$A714,'003 - Storage Utilization'!$A$2:$I$1012,2)</f>
        <v xml:space="preserve">Microsoft Windows Server 2008 R2 Standard </v>
      </c>
      <c r="N714">
        <f>VLOOKUP('000 - Consolidated'!$A714,'003 - Storage Utilization'!$A$2:$I$1012,3)</f>
        <v>70</v>
      </c>
      <c r="O714">
        <f>VLOOKUP('000 - Consolidated'!$A714,'003 - Storage Utilization'!$A$2:$I$1012,4)</f>
        <v>35</v>
      </c>
      <c r="P714">
        <f>VLOOKUP('000 - Consolidated'!$A714,'003 - Storage Utilization'!$A$2:$I$1012,5)</f>
        <v>35</v>
      </c>
      <c r="Q714">
        <f>VLOOKUP('000 - Consolidated'!$A714,'003 - Storage Utilization'!$A$2:$I$1012,6)</f>
        <v>4</v>
      </c>
      <c r="R714">
        <f>VLOOKUP('000 - Consolidated'!$A714,'003 - Storage Utilization'!$A$2:$I$1012,7)</f>
        <v>2</v>
      </c>
      <c r="S714">
        <f>VLOOKUP('000 - Consolidated'!$A714,'003 - Storage Utilization'!$A$2:$I$1012,8)</f>
        <v>1</v>
      </c>
    </row>
    <row r="715" spans="1:19" x14ac:dyDescent="0.25">
      <c r="A715" t="str">
        <f>'001- CPU Utilization'!A715</f>
        <v>E75V0459</v>
      </c>
      <c r="B715" t="str">
        <f>'001- CPU Utilization'!B715</f>
        <v>E75V0459</v>
      </c>
      <c r="C715" t="str">
        <f>'001- CPU Utilization'!C715</f>
        <v>Livförsäkring</v>
      </c>
      <c r="D715" t="str">
        <f>'001- CPU Utilization'!D715</f>
        <v>AT</v>
      </c>
      <c r="E715" t="str">
        <f>'001- CPU Utilization'!E715</f>
        <v>Liv- och Pensionstjänsten</v>
      </c>
      <c r="F715" t="str">
        <f>'001- CPU Utilization'!F715</f>
        <v>Virtual</v>
      </c>
      <c r="G715">
        <f>'001- CPU Utilization'!G715</f>
        <v>4.92</v>
      </c>
      <c r="H715">
        <f>'001- CPU Utilization'!H715</f>
        <v>3.23</v>
      </c>
      <c r="I715">
        <f>'001- CPU Utilization'!I715</f>
        <v>100</v>
      </c>
      <c r="J715">
        <f>VLOOKUP('000 - Consolidated'!$A715,'002 - Memory Utilization'!$A$2:$I$1012,7)</f>
        <v>27.48</v>
      </c>
      <c r="K715">
        <f>VLOOKUP('000 - Consolidated'!$A715,'002 - Memory Utilization'!$A$2:$I$1012,8)</f>
        <v>16.11</v>
      </c>
      <c r="L715">
        <f>VLOOKUP('000 - Consolidated'!$A715,'002 - Memory Utilization'!$A$2:$I$1012,9)</f>
        <v>33.200000000000003</v>
      </c>
      <c r="M715" t="str">
        <f>VLOOKUP('000 - Consolidated'!$A715,'003 - Storage Utilization'!$A$2:$I$1012,2)</f>
        <v xml:space="preserve">Microsoft Windows Server 2008 R2 Standard </v>
      </c>
      <c r="N715">
        <f>VLOOKUP('000 - Consolidated'!$A715,'003 - Storage Utilization'!$A$2:$I$1012,3)</f>
        <v>50</v>
      </c>
      <c r="O715">
        <f>VLOOKUP('000 - Consolidated'!$A715,'003 - Storage Utilization'!$A$2:$I$1012,4)</f>
        <v>17</v>
      </c>
      <c r="P715">
        <f>VLOOKUP('000 - Consolidated'!$A715,'003 - Storage Utilization'!$A$2:$I$1012,5)</f>
        <v>33</v>
      </c>
      <c r="Q715">
        <f>VLOOKUP('000 - Consolidated'!$A715,'003 - Storage Utilization'!$A$2:$I$1012,6)</f>
        <v>4</v>
      </c>
      <c r="R715">
        <f>VLOOKUP('000 - Consolidated'!$A715,'003 - Storage Utilization'!$A$2:$I$1012,7)</f>
        <v>2</v>
      </c>
      <c r="S715">
        <f>VLOOKUP('000 - Consolidated'!$A715,'003 - Storage Utilization'!$A$2:$I$1012,8)</f>
        <v>1</v>
      </c>
    </row>
    <row r="716" spans="1:19" x14ac:dyDescent="0.25">
      <c r="A716" t="str">
        <f>'001- CPU Utilization'!A716</f>
        <v>e75v0460</v>
      </c>
      <c r="B716" t="str">
        <f>'001- CPU Utilization'!B716</f>
        <v>E75V0460.lfad.lfnet.se</v>
      </c>
      <c r="C716" t="str">
        <f>'001- CPU Utilization'!C716</f>
        <v>Livstöd</v>
      </c>
      <c r="D716" t="str">
        <f>'001- CPU Utilization'!D716</f>
        <v>AT</v>
      </c>
      <c r="E716" t="str">
        <f>'001- CPU Utilization'!E716</f>
        <v>Navet</v>
      </c>
      <c r="F716" t="str">
        <f>'001- CPU Utilization'!F716</f>
        <v>Virtual</v>
      </c>
      <c r="G716">
        <f>'001- CPU Utilization'!G716</f>
        <v>1.83</v>
      </c>
      <c r="H716">
        <f>'001- CPU Utilization'!H716</f>
        <v>0.96</v>
      </c>
      <c r="I716">
        <f>'001- CPU Utilization'!I716</f>
        <v>99.81</v>
      </c>
      <c r="J716">
        <f>VLOOKUP('000 - Consolidated'!$A716,'002 - Memory Utilization'!$A$2:$I$1012,7)</f>
        <v>37.76</v>
      </c>
      <c r="K716">
        <f>VLOOKUP('000 - Consolidated'!$A716,'002 - Memory Utilization'!$A$2:$I$1012,8)</f>
        <v>10.63</v>
      </c>
      <c r="L716">
        <f>VLOOKUP('000 - Consolidated'!$A716,'002 - Memory Utilization'!$A$2:$I$1012,9)</f>
        <v>56.41</v>
      </c>
      <c r="M716" t="str">
        <f>VLOOKUP('000 - Consolidated'!$A716,'003 - Storage Utilization'!$A$2:$I$1012,2)</f>
        <v xml:space="preserve">Microsoft Windows Server 2008 R2 Standard </v>
      </c>
      <c r="N716">
        <f>VLOOKUP('000 - Consolidated'!$A716,'003 - Storage Utilization'!$A$2:$I$1012,3)</f>
        <v>70</v>
      </c>
      <c r="O716">
        <f>VLOOKUP('000 - Consolidated'!$A716,'003 - Storage Utilization'!$A$2:$I$1012,4)</f>
        <v>21</v>
      </c>
      <c r="P716">
        <f>VLOOKUP('000 - Consolidated'!$A716,'003 - Storage Utilization'!$A$2:$I$1012,5)</f>
        <v>49</v>
      </c>
      <c r="Q716">
        <f>VLOOKUP('000 - Consolidated'!$A716,'003 - Storage Utilization'!$A$2:$I$1012,6)</f>
        <v>6</v>
      </c>
      <c r="R716">
        <f>VLOOKUP('000 - Consolidated'!$A716,'003 - Storage Utilization'!$A$2:$I$1012,7)</f>
        <v>2</v>
      </c>
      <c r="S716">
        <f>VLOOKUP('000 - Consolidated'!$A716,'003 - Storage Utilization'!$A$2:$I$1012,8)</f>
        <v>2</v>
      </c>
    </row>
    <row r="717" spans="1:19" x14ac:dyDescent="0.25">
      <c r="A717" t="str">
        <f>'001- CPU Utilization'!A717</f>
        <v>e75v0461</v>
      </c>
      <c r="B717" t="str">
        <f>'001- CPU Utilization'!B717</f>
        <v>E75V0461.lfad.lfnet.se</v>
      </c>
      <c r="C717" t="str">
        <f>'001- CPU Utilization'!C717</f>
        <v>Livstöd</v>
      </c>
      <c r="D717" t="str">
        <f>'001- CPU Utilization'!D717</f>
        <v>AT</v>
      </c>
      <c r="E717" t="str">
        <f>'001- CPU Utilization'!E717</f>
        <v>Navet</v>
      </c>
      <c r="F717" t="str">
        <f>'001- CPU Utilization'!F717</f>
        <v>Virtual</v>
      </c>
      <c r="G717">
        <f>'001- CPU Utilization'!G717</f>
        <v>1.7</v>
      </c>
      <c r="H717">
        <f>'001- CPU Utilization'!H717</f>
        <v>0.96</v>
      </c>
      <c r="I717">
        <f>'001- CPU Utilization'!I717</f>
        <v>100</v>
      </c>
      <c r="J717">
        <f>VLOOKUP('000 - Consolidated'!$A717,'002 - Memory Utilization'!$A$2:$I$1012,7)</f>
        <v>33.380000000000003</v>
      </c>
      <c r="K717">
        <f>VLOOKUP('000 - Consolidated'!$A717,'002 - Memory Utilization'!$A$2:$I$1012,8)</f>
        <v>16.97</v>
      </c>
      <c r="L717">
        <f>VLOOKUP('000 - Consolidated'!$A717,'002 - Memory Utilization'!$A$2:$I$1012,9)</f>
        <v>47.34</v>
      </c>
      <c r="M717" t="str">
        <f>VLOOKUP('000 - Consolidated'!$A717,'003 - Storage Utilization'!$A$2:$I$1012,2)</f>
        <v xml:space="preserve">Microsoft Windows Server 2008 R2 Standard </v>
      </c>
      <c r="N717">
        <f>VLOOKUP('000 - Consolidated'!$A717,'003 - Storage Utilization'!$A$2:$I$1012,3)</f>
        <v>95</v>
      </c>
      <c r="O717">
        <f>VLOOKUP('000 - Consolidated'!$A717,'003 - Storage Utilization'!$A$2:$I$1012,4)</f>
        <v>49</v>
      </c>
      <c r="P717">
        <f>VLOOKUP('000 - Consolidated'!$A717,'003 - Storage Utilization'!$A$2:$I$1012,5)</f>
        <v>46</v>
      </c>
      <c r="Q717">
        <f>VLOOKUP('000 - Consolidated'!$A717,'003 - Storage Utilization'!$A$2:$I$1012,6)</f>
        <v>6</v>
      </c>
      <c r="R717">
        <f>VLOOKUP('000 - Consolidated'!$A717,'003 - Storage Utilization'!$A$2:$I$1012,7)</f>
        <v>2</v>
      </c>
      <c r="S717">
        <f>VLOOKUP('000 - Consolidated'!$A717,'003 - Storage Utilization'!$A$2:$I$1012,8)</f>
        <v>2</v>
      </c>
    </row>
    <row r="718" spans="1:19" x14ac:dyDescent="0.25">
      <c r="A718" t="str">
        <f>'001- CPU Utilization'!A718</f>
        <v>E75V0462</v>
      </c>
      <c r="B718" t="str">
        <f>'001- CPU Utilization'!B718</f>
        <v>E75V0462.lfad.lfnet.se</v>
      </c>
      <c r="C718" t="str">
        <f>'001- CPU Utilization'!C718</f>
        <v>Livstöd</v>
      </c>
      <c r="D718" t="str">
        <f>'001- CPU Utilization'!D718</f>
        <v>AT</v>
      </c>
      <c r="E718" t="str">
        <f>'001- CPU Utilization'!E718</f>
        <v>Ett LIV Sök Dokument</v>
      </c>
      <c r="F718" t="str">
        <f>'001- CPU Utilization'!F718</f>
        <v>Virtual</v>
      </c>
      <c r="G718">
        <f>'001- CPU Utilization'!G718</f>
        <v>6.17</v>
      </c>
      <c r="H718">
        <f>'001- CPU Utilization'!H718</f>
        <v>3.07</v>
      </c>
      <c r="I718">
        <f>'001- CPU Utilization'!I718</f>
        <v>100</v>
      </c>
      <c r="J718">
        <f>VLOOKUP('000 - Consolidated'!$A718,'002 - Memory Utilization'!$A$2:$I$1012,7)</f>
        <v>29.09</v>
      </c>
      <c r="K718">
        <f>VLOOKUP('000 - Consolidated'!$A718,'002 - Memory Utilization'!$A$2:$I$1012,8)</f>
        <v>8.81</v>
      </c>
      <c r="L718">
        <f>VLOOKUP('000 - Consolidated'!$A718,'002 - Memory Utilization'!$A$2:$I$1012,9)</f>
        <v>64.67</v>
      </c>
      <c r="M718" t="str">
        <f>VLOOKUP('000 - Consolidated'!$A718,'003 - Storage Utilization'!$A$2:$I$1012,2)</f>
        <v xml:space="preserve">Microsoft Windows Server 2008 R2 Standard </v>
      </c>
      <c r="N718">
        <f>VLOOKUP('000 - Consolidated'!$A718,'003 - Storage Utilization'!$A$2:$I$1012,3)</f>
        <v>170</v>
      </c>
      <c r="O718">
        <f>VLOOKUP('000 - Consolidated'!$A718,'003 - Storage Utilization'!$A$2:$I$1012,4)</f>
        <v>58</v>
      </c>
      <c r="P718">
        <f>VLOOKUP('000 - Consolidated'!$A718,'003 - Storage Utilization'!$A$2:$I$1012,5)</f>
        <v>112</v>
      </c>
      <c r="Q718">
        <f>VLOOKUP('000 - Consolidated'!$A718,'003 - Storage Utilization'!$A$2:$I$1012,6)</f>
        <v>12</v>
      </c>
      <c r="R718">
        <f>VLOOKUP('000 - Consolidated'!$A718,'003 - Storage Utilization'!$A$2:$I$1012,7)</f>
        <v>2</v>
      </c>
      <c r="S718">
        <f>VLOOKUP('000 - Consolidated'!$A718,'003 - Storage Utilization'!$A$2:$I$1012,8)</f>
        <v>2</v>
      </c>
    </row>
    <row r="719" spans="1:19" x14ac:dyDescent="0.25">
      <c r="A719" t="str">
        <f>'001- CPU Utilization'!A719</f>
        <v>e75v0463</v>
      </c>
      <c r="B719" t="str">
        <f>'001- CPU Utilization'!B719</f>
        <v>E75V0463.lfad.lfnet.se</v>
      </c>
      <c r="C719" t="str">
        <f>'001- CPU Utilization'!C719</f>
        <v>Livförsäkring</v>
      </c>
      <c r="D719" t="str">
        <f>'001- CPU Utilization'!D719</f>
        <v>AT</v>
      </c>
      <c r="E719" t="str">
        <f>'001- CPU Utilization'!E719</f>
        <v>Beräkna Pensionsplan</v>
      </c>
      <c r="F719" t="str">
        <f>'001- CPU Utilization'!F719</f>
        <v>Virtual</v>
      </c>
      <c r="G719">
        <f>'001- CPU Utilization'!G719</f>
        <v>4.38</v>
      </c>
      <c r="H719">
        <f>'001- CPU Utilization'!H719</f>
        <v>2.61</v>
      </c>
      <c r="I719">
        <f>'001- CPU Utilization'!I719</f>
        <v>100</v>
      </c>
      <c r="J719">
        <f>VLOOKUP('000 - Consolidated'!$A719,'002 - Memory Utilization'!$A$2:$I$1012,7)</f>
        <v>25.93</v>
      </c>
      <c r="K719">
        <f>VLOOKUP('000 - Consolidated'!$A719,'002 - Memory Utilization'!$A$2:$I$1012,8)</f>
        <v>10.88</v>
      </c>
      <c r="L719">
        <f>VLOOKUP('000 - Consolidated'!$A719,'002 - Memory Utilization'!$A$2:$I$1012,9)</f>
        <v>57.17</v>
      </c>
      <c r="M719" t="str">
        <f>VLOOKUP('000 - Consolidated'!$A719,'003 - Storage Utilization'!$A$2:$I$1012,2)</f>
        <v xml:space="preserve">Microsoft Windows Server 2008 R2 Standard </v>
      </c>
      <c r="N719">
        <f>VLOOKUP('000 - Consolidated'!$A719,'003 - Storage Utilization'!$A$2:$I$1012,3)</f>
        <v>160</v>
      </c>
      <c r="O719">
        <f>VLOOKUP('000 - Consolidated'!$A719,'003 - Storage Utilization'!$A$2:$I$1012,4)</f>
        <v>44</v>
      </c>
      <c r="P719">
        <f>VLOOKUP('000 - Consolidated'!$A719,'003 - Storage Utilization'!$A$2:$I$1012,5)</f>
        <v>116</v>
      </c>
      <c r="Q719">
        <f>VLOOKUP('000 - Consolidated'!$A719,'003 - Storage Utilization'!$A$2:$I$1012,6)</f>
        <v>12</v>
      </c>
      <c r="R719">
        <f>VLOOKUP('000 - Consolidated'!$A719,'003 - Storage Utilization'!$A$2:$I$1012,7)</f>
        <v>2</v>
      </c>
      <c r="S719">
        <f>VLOOKUP('000 - Consolidated'!$A719,'003 - Storage Utilization'!$A$2:$I$1012,8)</f>
        <v>2</v>
      </c>
    </row>
    <row r="720" spans="1:19" x14ac:dyDescent="0.25">
      <c r="A720" t="str">
        <f>'001- CPU Utilization'!A720</f>
        <v>e75v0467</v>
      </c>
      <c r="B720" t="str">
        <f>'001- CPU Utilization'!B720</f>
        <v>E75V0467.lfad.lfnet.se</v>
      </c>
      <c r="C720" t="str">
        <f>'001- CPU Utilization'!C720</f>
        <v>Djur och gröda</v>
      </c>
      <c r="D720" t="str">
        <f>'001- CPU Utilization'!D720</f>
        <v>AT</v>
      </c>
      <c r="E720" t="str">
        <f>'001- CPU Utilization'!E720</f>
        <v>Dagaton</v>
      </c>
      <c r="F720" t="str">
        <f>'001- CPU Utilization'!F720</f>
        <v>Virtual</v>
      </c>
      <c r="G720">
        <f>'001- CPU Utilization'!G720</f>
        <v>4.37</v>
      </c>
      <c r="H720">
        <f>'001- CPU Utilization'!H720</f>
        <v>0.64</v>
      </c>
      <c r="I720">
        <f>'001- CPU Utilization'!I720</f>
        <v>99.71</v>
      </c>
      <c r="J720">
        <f>VLOOKUP('000 - Consolidated'!$A720,'002 - Memory Utilization'!$A$2:$I$1012,7)</f>
        <v>17.8</v>
      </c>
      <c r="K720">
        <f>VLOOKUP('000 - Consolidated'!$A720,'002 - Memory Utilization'!$A$2:$I$1012,8)</f>
        <v>7.6</v>
      </c>
      <c r="L720">
        <f>VLOOKUP('000 - Consolidated'!$A720,'002 - Memory Utilization'!$A$2:$I$1012,9)</f>
        <v>29.47</v>
      </c>
      <c r="M720" t="str">
        <f>VLOOKUP('000 - Consolidated'!$A720,'003 - Storage Utilization'!$A$2:$I$1012,2)</f>
        <v>Microsoft Windows Server 2016 Standard</v>
      </c>
      <c r="N720">
        <f>VLOOKUP('000 - Consolidated'!$A720,'003 - Storage Utilization'!$A$2:$I$1012,3)</f>
        <v>260</v>
      </c>
      <c r="O720">
        <f>VLOOKUP('000 - Consolidated'!$A720,'003 - Storage Utilization'!$A$2:$I$1012,4)</f>
        <v>231</v>
      </c>
      <c r="P720">
        <f>VLOOKUP('000 - Consolidated'!$A720,'003 - Storage Utilization'!$A$2:$I$1012,5)</f>
        <v>29</v>
      </c>
      <c r="Q720">
        <f>VLOOKUP('000 - Consolidated'!$A720,'003 - Storage Utilization'!$A$2:$I$1012,6)</f>
        <v>16</v>
      </c>
      <c r="R720">
        <f>VLOOKUP('000 - Consolidated'!$A720,'003 - Storage Utilization'!$A$2:$I$1012,7)</f>
        <v>2</v>
      </c>
      <c r="S720">
        <f>VLOOKUP('000 - Consolidated'!$A720,'003 - Storage Utilization'!$A$2:$I$1012,8)</f>
        <v>2</v>
      </c>
    </row>
    <row r="721" spans="1:19" x14ac:dyDescent="0.25">
      <c r="A721" t="str">
        <f>'001- CPU Utilization'!A721</f>
        <v>E75V0468</v>
      </c>
      <c r="B721" t="str">
        <f>'001- CPU Utilization'!B721</f>
        <v>E75V0468.lfad.lfnet.se</v>
      </c>
      <c r="C721" t="str">
        <f>'001- CPU Utilization'!C721</f>
        <v>Djur och gröda</v>
      </c>
      <c r="D721" t="str">
        <f>'001- CPU Utilization'!D721</f>
        <v>AT</v>
      </c>
      <c r="E721" t="str">
        <f>'001- CPU Utilization'!E721</f>
        <v>BREV Server Norway</v>
      </c>
      <c r="F721" t="str">
        <f>'001- CPU Utilization'!F721</f>
        <v>Virtual</v>
      </c>
      <c r="G721">
        <f>'001- CPU Utilization'!G721</f>
        <v>9.69</v>
      </c>
      <c r="H721">
        <f>'001- CPU Utilization'!H721</f>
        <v>4.1900000000000004</v>
      </c>
      <c r="I721">
        <f>'001- CPU Utilization'!I721</f>
        <v>100</v>
      </c>
      <c r="J721">
        <f>VLOOKUP('000 - Consolidated'!$A721,'002 - Memory Utilization'!$A$2:$I$1012,7)</f>
        <v>13.98</v>
      </c>
      <c r="K721">
        <f>VLOOKUP('000 - Consolidated'!$A721,'002 - Memory Utilization'!$A$2:$I$1012,8)</f>
        <v>5.08</v>
      </c>
      <c r="L721">
        <f>VLOOKUP('000 - Consolidated'!$A721,'002 - Memory Utilization'!$A$2:$I$1012,9)</f>
        <v>20.96</v>
      </c>
      <c r="M721" t="str">
        <f>VLOOKUP('000 - Consolidated'!$A721,'003 - Storage Utilization'!$A$2:$I$1012,2)</f>
        <v xml:space="preserve">Microsoft Windows Server 2008 R2 Standard </v>
      </c>
      <c r="N721">
        <f>VLOOKUP('000 - Consolidated'!$A721,'003 - Storage Utilization'!$A$2:$I$1012,3)</f>
        <v>120</v>
      </c>
      <c r="O721">
        <f>VLOOKUP('000 - Consolidated'!$A721,'003 - Storage Utilization'!$A$2:$I$1012,4)</f>
        <v>53</v>
      </c>
      <c r="P721">
        <f>VLOOKUP('000 - Consolidated'!$A721,'003 - Storage Utilization'!$A$2:$I$1012,5)</f>
        <v>67</v>
      </c>
      <c r="Q721">
        <f>VLOOKUP('000 - Consolidated'!$A721,'003 - Storage Utilization'!$A$2:$I$1012,6)</f>
        <v>8</v>
      </c>
      <c r="R721">
        <f>VLOOKUP('000 - Consolidated'!$A721,'003 - Storage Utilization'!$A$2:$I$1012,7)</f>
        <v>1</v>
      </c>
      <c r="S721">
        <f>VLOOKUP('000 - Consolidated'!$A721,'003 - Storage Utilization'!$A$2:$I$1012,8)</f>
        <v>1</v>
      </c>
    </row>
    <row r="722" spans="1:19" x14ac:dyDescent="0.25">
      <c r="A722" t="str">
        <f>'001- CPU Utilization'!A722</f>
        <v>e75v0469</v>
      </c>
      <c r="B722" t="str">
        <f>'001- CPU Utilization'!B722</f>
        <v>E75V0469.lfad.lfnet.se</v>
      </c>
      <c r="C722" t="str">
        <f>'001- CPU Utilization'!C722</f>
        <v>Djur och gröda</v>
      </c>
      <c r="D722" t="str">
        <f>'001- CPU Utilization'!D722</f>
        <v>AT</v>
      </c>
      <c r="E722" t="str">
        <f>'001- CPU Utilization'!E722</f>
        <v>Posthögen</v>
      </c>
      <c r="F722" t="str">
        <f>'001- CPU Utilization'!F722</f>
        <v>Virtual</v>
      </c>
      <c r="G722">
        <f>'001- CPU Utilization'!G722</f>
        <v>5.18</v>
      </c>
      <c r="H722">
        <f>'001- CPU Utilization'!H722</f>
        <v>0.77</v>
      </c>
      <c r="I722">
        <f>'001- CPU Utilization'!I722</f>
        <v>92.91</v>
      </c>
      <c r="J722">
        <f>VLOOKUP('000 - Consolidated'!$A722,'002 - Memory Utilization'!$A$2:$I$1012,7)</f>
        <v>17.8</v>
      </c>
      <c r="K722">
        <f>VLOOKUP('000 - Consolidated'!$A722,'002 - Memory Utilization'!$A$2:$I$1012,8)</f>
        <v>12.41</v>
      </c>
      <c r="L722">
        <f>VLOOKUP('000 - Consolidated'!$A722,'002 - Memory Utilization'!$A$2:$I$1012,9)</f>
        <v>29.47</v>
      </c>
      <c r="M722" t="str">
        <f>VLOOKUP('000 - Consolidated'!$A722,'003 - Storage Utilization'!$A$2:$I$1012,2)</f>
        <v xml:space="preserve">Microsoft Windows Server 2008 R2 Standard </v>
      </c>
      <c r="N722">
        <f>VLOOKUP('000 - Consolidated'!$A722,'003 - Storage Utilization'!$A$2:$I$1012,3)</f>
        <v>70</v>
      </c>
      <c r="O722">
        <f>VLOOKUP('000 - Consolidated'!$A722,'003 - Storage Utilization'!$A$2:$I$1012,4)</f>
        <v>24</v>
      </c>
      <c r="P722">
        <f>VLOOKUP('000 - Consolidated'!$A722,'003 - Storage Utilization'!$A$2:$I$1012,5)</f>
        <v>46</v>
      </c>
      <c r="Q722">
        <f>VLOOKUP('000 - Consolidated'!$A722,'003 - Storage Utilization'!$A$2:$I$1012,6)</f>
        <v>4</v>
      </c>
      <c r="R722">
        <f>VLOOKUP('000 - Consolidated'!$A722,'003 - Storage Utilization'!$A$2:$I$1012,7)</f>
        <v>1</v>
      </c>
      <c r="S722">
        <f>VLOOKUP('000 - Consolidated'!$A722,'003 - Storage Utilization'!$A$2:$I$1012,8)</f>
        <v>1</v>
      </c>
    </row>
    <row r="723" spans="1:19" x14ac:dyDescent="0.25">
      <c r="A723" t="str">
        <f>'001- CPU Utilization'!A723</f>
        <v>E75V0473</v>
      </c>
      <c r="B723" t="str">
        <f>'001- CPU Utilization'!B723</f>
        <v>E75V0473.lfad.lfnet.se</v>
      </c>
      <c r="C723" t="str">
        <f>'001- CPU Utilization'!C723</f>
        <v>IT Arbetsplats</v>
      </c>
      <c r="D723" t="str">
        <f>'001- CPU Utilization'!D723</f>
        <v>PROD</v>
      </c>
      <c r="E723" t="str">
        <f>'001- CPU Utilization'!E723</f>
        <v>Skrivarplattform</v>
      </c>
      <c r="F723" t="str">
        <f>'001- CPU Utilization'!F723</f>
        <v>Virtual</v>
      </c>
      <c r="G723">
        <f>'001- CPU Utilization'!G723</f>
        <v>4.17</v>
      </c>
      <c r="H723">
        <f>'001- CPU Utilization'!H723</f>
        <v>1.1000000000000001</v>
      </c>
      <c r="I723">
        <f>'001- CPU Utilization'!I723</f>
        <v>91.23</v>
      </c>
      <c r="J723">
        <f>VLOOKUP('000 - Consolidated'!$A723,'002 - Memory Utilization'!$A$2:$I$1012,7)</f>
        <v>12.07</v>
      </c>
      <c r="K723">
        <f>VLOOKUP('000 - Consolidated'!$A723,'002 - Memory Utilization'!$A$2:$I$1012,8)</f>
        <v>6.4</v>
      </c>
      <c r="L723">
        <f>VLOOKUP('000 - Consolidated'!$A723,'002 - Memory Utilization'!$A$2:$I$1012,9)</f>
        <v>15.82</v>
      </c>
      <c r="M723" t="str">
        <f>VLOOKUP('000 - Consolidated'!$A723,'003 - Storage Utilization'!$A$2:$I$1012,2)</f>
        <v xml:space="preserve">Microsoft Windows Server 2008 R2 Standard </v>
      </c>
      <c r="N723">
        <f>VLOOKUP('000 - Consolidated'!$A723,'003 - Storage Utilization'!$A$2:$I$1012,3)</f>
        <v>150</v>
      </c>
      <c r="O723">
        <f>VLOOKUP('000 - Consolidated'!$A723,'003 - Storage Utilization'!$A$2:$I$1012,4)</f>
        <v>109</v>
      </c>
      <c r="P723">
        <f>VLOOKUP('000 - Consolidated'!$A723,'003 - Storage Utilization'!$A$2:$I$1012,5)</f>
        <v>41</v>
      </c>
      <c r="Q723">
        <f>VLOOKUP('000 - Consolidated'!$A723,'003 - Storage Utilization'!$A$2:$I$1012,6)</f>
        <v>8</v>
      </c>
      <c r="R723">
        <f>VLOOKUP('000 - Consolidated'!$A723,'003 - Storage Utilization'!$A$2:$I$1012,7)</f>
        <v>4</v>
      </c>
      <c r="S723">
        <f>VLOOKUP('000 - Consolidated'!$A723,'003 - Storage Utilization'!$A$2:$I$1012,8)</f>
        <v>1</v>
      </c>
    </row>
    <row r="724" spans="1:19" x14ac:dyDescent="0.25">
      <c r="A724" t="str">
        <f>'001- CPU Utilization'!A724</f>
        <v>e75v0474</v>
      </c>
      <c r="B724" t="str">
        <f>'001- CPU Utilization'!B724</f>
        <v>E75V0474.lfad.lfnet.se</v>
      </c>
      <c r="C724" t="str">
        <f>'001- CPU Utilization'!C724</f>
        <v>IT Arbetsplats</v>
      </c>
      <c r="D724" t="str">
        <f>'001- CPU Utilization'!D724</f>
        <v>PROD</v>
      </c>
      <c r="E724" t="str">
        <f>'001- CPU Utilization'!E724</f>
        <v>Skrivarplattform</v>
      </c>
      <c r="F724" t="str">
        <f>'001- CPU Utilization'!F724</f>
        <v>Virtual</v>
      </c>
      <c r="G724">
        <f>'001- CPU Utilization'!G724</f>
        <v>5.62</v>
      </c>
      <c r="H724">
        <f>'001- CPU Utilization'!H724</f>
        <v>1.83</v>
      </c>
      <c r="I724">
        <f>'001- CPU Utilization'!I724</f>
        <v>99.84</v>
      </c>
      <c r="J724">
        <f>VLOOKUP('000 - Consolidated'!$A724,'002 - Memory Utilization'!$A$2:$I$1012,7)</f>
        <v>13.41</v>
      </c>
      <c r="K724">
        <f>VLOOKUP('000 - Consolidated'!$A724,'002 - Memory Utilization'!$A$2:$I$1012,8)</f>
        <v>10.199999999999999</v>
      </c>
      <c r="L724">
        <f>VLOOKUP('000 - Consolidated'!$A724,'002 - Memory Utilization'!$A$2:$I$1012,9)</f>
        <v>17.940000000000001</v>
      </c>
      <c r="M724" t="str">
        <f>VLOOKUP('000 - Consolidated'!$A724,'003 - Storage Utilization'!$A$2:$I$1012,2)</f>
        <v xml:space="preserve">Microsoft Windows Server 2008 R2 Standard </v>
      </c>
      <c r="N724">
        <f>VLOOKUP('000 - Consolidated'!$A724,'003 - Storage Utilization'!$A$2:$I$1012,3)</f>
        <v>180</v>
      </c>
      <c r="O724">
        <f>VLOOKUP('000 - Consolidated'!$A724,'003 - Storage Utilization'!$A$2:$I$1012,4)</f>
        <v>105</v>
      </c>
      <c r="P724">
        <f>VLOOKUP('000 - Consolidated'!$A724,'003 - Storage Utilization'!$A$2:$I$1012,5)</f>
        <v>75</v>
      </c>
      <c r="Q724">
        <f>VLOOKUP('000 - Consolidated'!$A724,'003 - Storage Utilization'!$A$2:$I$1012,6)</f>
        <v>8</v>
      </c>
      <c r="R724">
        <f>VLOOKUP('000 - Consolidated'!$A724,'003 - Storage Utilization'!$A$2:$I$1012,7)</f>
        <v>2</v>
      </c>
      <c r="S724">
        <f>VLOOKUP('000 - Consolidated'!$A724,'003 - Storage Utilization'!$A$2:$I$1012,8)</f>
        <v>1</v>
      </c>
    </row>
    <row r="725" spans="1:19" x14ac:dyDescent="0.25">
      <c r="A725" t="str">
        <f>'001- CPU Utilization'!A725</f>
        <v>E75V0478</v>
      </c>
      <c r="B725" t="str">
        <f>'001- CPU Utilization'!B725</f>
        <v>E75V0478.lfad.lfnet.se</v>
      </c>
      <c r="C725" t="str">
        <f>'001- CPU Utilization'!C725</f>
        <v>Stöd LFAB</v>
      </c>
      <c r="D725" t="str">
        <f>'001- CPU Utilization'!D725</f>
        <v>PROD</v>
      </c>
      <c r="E725" t="str">
        <f>'001- CPU Utilization'!E725</f>
        <v>ARX Passagesystem</v>
      </c>
      <c r="F725" t="str">
        <f>'001- CPU Utilization'!F725</f>
        <v>Virtual</v>
      </c>
      <c r="G725">
        <f>'001- CPU Utilization'!G725</f>
        <v>26.84</v>
      </c>
      <c r="H725">
        <f>'001- CPU Utilization'!H725</f>
        <v>0.99</v>
      </c>
      <c r="I725">
        <f>'001- CPU Utilization'!I725</f>
        <v>90.68</v>
      </c>
      <c r="J725">
        <f>VLOOKUP('000 - Consolidated'!$A725,'002 - Memory Utilization'!$A$2:$I$1012,7)</f>
        <v>37.64</v>
      </c>
      <c r="K725">
        <f>VLOOKUP('000 - Consolidated'!$A725,'002 - Memory Utilization'!$A$2:$I$1012,8)</f>
        <v>30.83</v>
      </c>
      <c r="L725">
        <f>VLOOKUP('000 - Consolidated'!$A725,'002 - Memory Utilization'!$A$2:$I$1012,9)</f>
        <v>48.98</v>
      </c>
      <c r="M725" t="str">
        <f>VLOOKUP('000 - Consolidated'!$A725,'003 - Storage Utilization'!$A$2:$I$1012,2)</f>
        <v xml:space="preserve">Microsoft Windows Server 2008 R2 Standard </v>
      </c>
      <c r="N725">
        <f>VLOOKUP('000 - Consolidated'!$A725,'003 - Storage Utilization'!$A$2:$I$1012,3)</f>
        <v>140</v>
      </c>
      <c r="O725">
        <f>VLOOKUP('000 - Consolidated'!$A725,'003 - Storage Utilization'!$A$2:$I$1012,4)</f>
        <v>99</v>
      </c>
      <c r="P725">
        <f>VLOOKUP('000 - Consolidated'!$A725,'003 - Storage Utilization'!$A$2:$I$1012,5)</f>
        <v>41</v>
      </c>
      <c r="Q725">
        <f>VLOOKUP('000 - Consolidated'!$A725,'003 - Storage Utilization'!$A$2:$I$1012,6)</f>
        <v>8</v>
      </c>
      <c r="R725">
        <f>VLOOKUP('000 - Consolidated'!$A725,'003 - Storage Utilization'!$A$2:$I$1012,7)</f>
        <v>4</v>
      </c>
      <c r="S725">
        <f>VLOOKUP('000 - Consolidated'!$A725,'003 - Storage Utilization'!$A$2:$I$1012,8)</f>
        <v>1</v>
      </c>
    </row>
    <row r="726" spans="1:19" x14ac:dyDescent="0.25">
      <c r="A726" t="str">
        <f>'001- CPU Utilization'!A726</f>
        <v>e75v0479</v>
      </c>
      <c r="B726" t="str">
        <f>'001- CPU Utilization'!B726</f>
        <v>E75V0479.lfad.lfnet.se</v>
      </c>
      <c r="C726" t="str">
        <f>'001- CPU Utilization'!C726</f>
        <v>Stöd applikationsutveckling</v>
      </c>
      <c r="D726" t="str">
        <f>'001- CPU Utilization'!D726</f>
        <v>ST</v>
      </c>
      <c r="E726" t="str">
        <f>'001- CPU Utilization'!E726</f>
        <v>TFS</v>
      </c>
      <c r="F726" t="str">
        <f>'001- CPU Utilization'!F726</f>
        <v>Virtual</v>
      </c>
      <c r="G726">
        <f>'001- CPU Utilization'!G726</f>
        <v>3.51</v>
      </c>
      <c r="H726">
        <f>'001- CPU Utilization'!H726</f>
        <v>1.75</v>
      </c>
      <c r="I726">
        <f>'001- CPU Utilization'!I726</f>
        <v>99.63</v>
      </c>
      <c r="J726">
        <f>VLOOKUP('000 - Consolidated'!$A726,'002 - Memory Utilization'!$A$2:$I$1012,7)</f>
        <v>23.07</v>
      </c>
      <c r="K726">
        <f>VLOOKUP('000 - Consolidated'!$A726,'002 - Memory Utilization'!$A$2:$I$1012,8)</f>
        <v>9.24</v>
      </c>
      <c r="L726">
        <f>VLOOKUP('000 - Consolidated'!$A726,'002 - Memory Utilization'!$A$2:$I$1012,9)</f>
        <v>31.58</v>
      </c>
      <c r="M726" t="str">
        <f>VLOOKUP('000 - Consolidated'!$A726,'003 - Storage Utilization'!$A$2:$I$1012,2)</f>
        <v xml:space="preserve">Microsoft Windows Server 2008 R2 Standard </v>
      </c>
      <c r="N726">
        <f>VLOOKUP('000 - Consolidated'!$A726,'003 - Storage Utilization'!$A$2:$I$1012,3)</f>
        <v>190</v>
      </c>
      <c r="O726">
        <f>VLOOKUP('000 - Consolidated'!$A726,'003 - Storage Utilization'!$A$2:$I$1012,4)</f>
        <v>40</v>
      </c>
      <c r="P726">
        <f>VLOOKUP('000 - Consolidated'!$A726,'003 - Storage Utilization'!$A$2:$I$1012,5)</f>
        <v>150</v>
      </c>
      <c r="Q726">
        <f>VLOOKUP('000 - Consolidated'!$A726,'003 - Storage Utilization'!$A$2:$I$1012,6)</f>
        <v>4</v>
      </c>
      <c r="R726">
        <f>VLOOKUP('000 - Consolidated'!$A726,'003 - Storage Utilization'!$A$2:$I$1012,7)</f>
        <v>2</v>
      </c>
      <c r="S726">
        <f>VLOOKUP('000 - Consolidated'!$A726,'003 - Storage Utilization'!$A$2:$I$1012,8)</f>
        <v>1</v>
      </c>
    </row>
    <row r="727" spans="1:19" x14ac:dyDescent="0.25">
      <c r="A727" t="str">
        <f>'001- CPU Utilization'!A727</f>
        <v>e75v0485</v>
      </c>
      <c r="B727" t="str">
        <f>'001- CPU Utilization'!B727</f>
        <v>E75V0485</v>
      </c>
      <c r="C727" t="str">
        <f>'001- CPU Utilization'!C727</f>
        <v>Livförsäkring</v>
      </c>
      <c r="D727" t="str">
        <f>'001- CPU Utilization'!D727</f>
        <v>PROD</v>
      </c>
      <c r="E727" t="str">
        <f>'001- CPU Utilization'!E727</f>
        <v>Friplanstjänsten</v>
      </c>
      <c r="F727" t="str">
        <f>'001- CPU Utilization'!F727</f>
        <v>Virtual</v>
      </c>
      <c r="G727">
        <f>'001- CPU Utilization'!G727</f>
        <v>3</v>
      </c>
      <c r="H727">
        <f>'001- CPU Utilization'!H727</f>
        <v>1.36</v>
      </c>
      <c r="I727">
        <f>'001- CPU Utilization'!I727</f>
        <v>82.32</v>
      </c>
      <c r="J727">
        <f>VLOOKUP('000 - Consolidated'!$A727,'002 - Memory Utilization'!$A$2:$I$1012,7)</f>
        <v>21.12</v>
      </c>
      <c r="K727">
        <f>VLOOKUP('000 - Consolidated'!$A727,'002 - Memory Utilization'!$A$2:$I$1012,8)</f>
        <v>8.84</v>
      </c>
      <c r="L727">
        <f>VLOOKUP('000 - Consolidated'!$A727,'002 - Memory Utilization'!$A$2:$I$1012,9)</f>
        <v>40.619999999999997</v>
      </c>
      <c r="M727" t="str">
        <f>VLOOKUP('000 - Consolidated'!$A727,'003 - Storage Utilization'!$A$2:$I$1012,2)</f>
        <v xml:space="preserve">Microsoft Windows Server 2008 R2 Standard </v>
      </c>
      <c r="N727">
        <f>VLOOKUP('000 - Consolidated'!$A727,'003 - Storage Utilization'!$A$2:$I$1012,3)</f>
        <v>140</v>
      </c>
      <c r="O727">
        <f>VLOOKUP('000 - Consolidated'!$A727,'003 - Storage Utilization'!$A$2:$I$1012,4)</f>
        <v>102</v>
      </c>
      <c r="P727">
        <f>VLOOKUP('000 - Consolidated'!$A727,'003 - Storage Utilization'!$A$2:$I$1012,5)</f>
        <v>38</v>
      </c>
      <c r="Q727">
        <f>VLOOKUP('000 - Consolidated'!$A727,'003 - Storage Utilization'!$A$2:$I$1012,6)</f>
        <v>8</v>
      </c>
      <c r="R727">
        <f>VLOOKUP('000 - Consolidated'!$A727,'003 - Storage Utilization'!$A$2:$I$1012,7)</f>
        <v>2</v>
      </c>
      <c r="S727">
        <f>VLOOKUP('000 - Consolidated'!$A727,'003 - Storage Utilization'!$A$2:$I$1012,8)</f>
        <v>1</v>
      </c>
    </row>
    <row r="728" spans="1:19" x14ac:dyDescent="0.25">
      <c r="A728" t="str">
        <f>'001- CPU Utilization'!A728</f>
        <v>e75v0485</v>
      </c>
      <c r="B728" t="str">
        <f>'001- CPU Utilization'!B728</f>
        <v>Total CPU</v>
      </c>
      <c r="C728" t="str">
        <f>'001- CPU Utilization'!C728</f>
        <v>Livförsäkring</v>
      </c>
      <c r="D728" t="str">
        <f>'001- CPU Utilization'!D728</f>
        <v>PROD</v>
      </c>
      <c r="E728" t="str">
        <f>'001- CPU Utilization'!E728</f>
        <v>Friplanstjänsten</v>
      </c>
      <c r="F728" t="str">
        <f>'001- CPU Utilization'!F728</f>
        <v>Virtual</v>
      </c>
      <c r="G728" t="str">
        <f>'001- CPU Utilization'!G728</f>
        <v/>
      </c>
      <c r="H728" t="str">
        <f>'001- CPU Utilization'!H728</f>
        <v/>
      </c>
      <c r="I728" t="str">
        <f>'001- CPU Utilization'!I728</f>
        <v/>
      </c>
      <c r="J728">
        <f>VLOOKUP('000 - Consolidated'!$A728,'002 - Memory Utilization'!$A$2:$I$1012,7)</f>
        <v>21.12</v>
      </c>
      <c r="K728">
        <f>VLOOKUP('000 - Consolidated'!$A728,'002 - Memory Utilization'!$A$2:$I$1012,8)</f>
        <v>8.84</v>
      </c>
      <c r="L728">
        <f>VLOOKUP('000 - Consolidated'!$A728,'002 - Memory Utilization'!$A$2:$I$1012,9)</f>
        <v>40.619999999999997</v>
      </c>
      <c r="M728" t="str">
        <f>VLOOKUP('000 - Consolidated'!$A728,'003 - Storage Utilization'!$A$2:$I$1012,2)</f>
        <v xml:space="preserve">Microsoft Windows Server 2008 R2 Standard </v>
      </c>
      <c r="N728">
        <f>VLOOKUP('000 - Consolidated'!$A728,'003 - Storage Utilization'!$A$2:$I$1012,3)</f>
        <v>140</v>
      </c>
      <c r="O728">
        <f>VLOOKUP('000 - Consolidated'!$A728,'003 - Storage Utilization'!$A$2:$I$1012,4)</f>
        <v>102</v>
      </c>
      <c r="P728">
        <f>VLOOKUP('000 - Consolidated'!$A728,'003 - Storage Utilization'!$A$2:$I$1012,5)</f>
        <v>38</v>
      </c>
      <c r="Q728">
        <f>VLOOKUP('000 - Consolidated'!$A728,'003 - Storage Utilization'!$A$2:$I$1012,6)</f>
        <v>8</v>
      </c>
      <c r="R728">
        <f>VLOOKUP('000 - Consolidated'!$A728,'003 - Storage Utilization'!$A$2:$I$1012,7)</f>
        <v>2</v>
      </c>
      <c r="S728">
        <f>VLOOKUP('000 - Consolidated'!$A728,'003 - Storage Utilization'!$A$2:$I$1012,8)</f>
        <v>1</v>
      </c>
    </row>
    <row r="729" spans="1:19" x14ac:dyDescent="0.25">
      <c r="A729" t="str">
        <f>'001- CPU Utilization'!A729</f>
        <v>E75V0486</v>
      </c>
      <c r="B729" t="str">
        <f>'001- CPU Utilization'!B729</f>
        <v>E75V0486</v>
      </c>
      <c r="C729" t="str">
        <f>'001- CPU Utilization'!C729</f>
        <v>Livförsäkring</v>
      </c>
      <c r="D729" t="str">
        <f>'001- CPU Utilization'!D729</f>
        <v>PROD</v>
      </c>
      <c r="E729" t="str">
        <f>'001- CPU Utilization'!E729</f>
        <v>Beräkna Pensionsplan</v>
      </c>
      <c r="F729" t="str">
        <f>'001- CPU Utilization'!F729</f>
        <v>Virtual</v>
      </c>
      <c r="G729">
        <f>'001- CPU Utilization'!G729</f>
        <v>1.83</v>
      </c>
      <c r="H729">
        <f>'001- CPU Utilization'!H729</f>
        <v>1.21</v>
      </c>
      <c r="I729">
        <f>'001- CPU Utilization'!I729</f>
        <v>91.08</v>
      </c>
      <c r="J729">
        <f>VLOOKUP('000 - Consolidated'!$A729,'002 - Memory Utilization'!$A$2:$I$1012,7)</f>
        <v>15.67</v>
      </c>
      <c r="K729">
        <f>VLOOKUP('000 - Consolidated'!$A729,'002 - Memory Utilization'!$A$2:$I$1012,8)</f>
        <v>12.69</v>
      </c>
      <c r="L729">
        <f>VLOOKUP('000 - Consolidated'!$A729,'002 - Memory Utilization'!$A$2:$I$1012,9)</f>
        <v>21.85</v>
      </c>
      <c r="M729" t="str">
        <f>VLOOKUP('000 - Consolidated'!$A729,'003 - Storage Utilization'!$A$2:$I$1012,2)</f>
        <v xml:space="preserve">Microsoft Windows Server 2008 R2 Standard </v>
      </c>
      <c r="N729">
        <f>VLOOKUP('000 - Consolidated'!$A729,'003 - Storage Utilization'!$A$2:$I$1012,3)</f>
        <v>80</v>
      </c>
      <c r="O729">
        <f>VLOOKUP('000 - Consolidated'!$A729,'003 - Storage Utilization'!$A$2:$I$1012,4)</f>
        <v>30</v>
      </c>
      <c r="P729">
        <f>VLOOKUP('000 - Consolidated'!$A729,'003 - Storage Utilization'!$A$2:$I$1012,5)</f>
        <v>50</v>
      </c>
      <c r="Q729">
        <f>VLOOKUP('000 - Consolidated'!$A729,'003 - Storage Utilization'!$A$2:$I$1012,6)</f>
        <v>4</v>
      </c>
      <c r="R729">
        <f>VLOOKUP('000 - Consolidated'!$A729,'003 - Storage Utilization'!$A$2:$I$1012,7)</f>
        <v>2</v>
      </c>
      <c r="S729">
        <f>VLOOKUP('000 - Consolidated'!$A729,'003 - Storage Utilization'!$A$2:$I$1012,8)</f>
        <v>1</v>
      </c>
    </row>
    <row r="730" spans="1:19" x14ac:dyDescent="0.25">
      <c r="A730" t="str">
        <f>'001- CPU Utilization'!A730</f>
        <v>E75V0486</v>
      </c>
      <c r="B730" t="str">
        <f>'001- CPU Utilization'!B730</f>
        <v>Total CPU</v>
      </c>
      <c r="C730" t="str">
        <f>'001- CPU Utilization'!C730</f>
        <v>Livförsäkring</v>
      </c>
      <c r="D730" t="str">
        <f>'001- CPU Utilization'!D730</f>
        <v>PROD</v>
      </c>
      <c r="E730" t="str">
        <f>'001- CPU Utilization'!E730</f>
        <v>Beräkna Pensionsplan</v>
      </c>
      <c r="F730" t="str">
        <f>'001- CPU Utilization'!F730</f>
        <v>Virtual</v>
      </c>
      <c r="G730" t="str">
        <f>'001- CPU Utilization'!G730</f>
        <v/>
      </c>
      <c r="H730" t="str">
        <f>'001- CPU Utilization'!H730</f>
        <v/>
      </c>
      <c r="I730" t="str">
        <f>'001- CPU Utilization'!I730</f>
        <v/>
      </c>
      <c r="J730">
        <f>VLOOKUP('000 - Consolidated'!$A730,'002 - Memory Utilization'!$A$2:$I$1012,7)</f>
        <v>15.67</v>
      </c>
      <c r="K730">
        <f>VLOOKUP('000 - Consolidated'!$A730,'002 - Memory Utilization'!$A$2:$I$1012,8)</f>
        <v>12.69</v>
      </c>
      <c r="L730">
        <f>VLOOKUP('000 - Consolidated'!$A730,'002 - Memory Utilization'!$A$2:$I$1012,9)</f>
        <v>21.85</v>
      </c>
      <c r="M730" t="str">
        <f>VLOOKUP('000 - Consolidated'!$A730,'003 - Storage Utilization'!$A$2:$I$1012,2)</f>
        <v xml:space="preserve">Microsoft Windows Server 2008 R2 Standard </v>
      </c>
      <c r="N730">
        <f>VLOOKUP('000 - Consolidated'!$A730,'003 - Storage Utilization'!$A$2:$I$1012,3)</f>
        <v>80</v>
      </c>
      <c r="O730">
        <f>VLOOKUP('000 - Consolidated'!$A730,'003 - Storage Utilization'!$A$2:$I$1012,4)</f>
        <v>30</v>
      </c>
      <c r="P730">
        <f>VLOOKUP('000 - Consolidated'!$A730,'003 - Storage Utilization'!$A$2:$I$1012,5)</f>
        <v>50</v>
      </c>
      <c r="Q730">
        <f>VLOOKUP('000 - Consolidated'!$A730,'003 - Storage Utilization'!$A$2:$I$1012,6)</f>
        <v>4</v>
      </c>
      <c r="R730">
        <f>VLOOKUP('000 - Consolidated'!$A730,'003 - Storage Utilization'!$A$2:$I$1012,7)</f>
        <v>2</v>
      </c>
      <c r="S730">
        <f>VLOOKUP('000 - Consolidated'!$A730,'003 - Storage Utilization'!$A$2:$I$1012,8)</f>
        <v>1</v>
      </c>
    </row>
    <row r="731" spans="1:19" x14ac:dyDescent="0.25">
      <c r="A731" t="str">
        <f>'001- CPU Utilization'!A731</f>
        <v>e75v0487</v>
      </c>
      <c r="B731" t="str">
        <f>'001- CPU Utilization'!B731</f>
        <v>E75V0487.lfad.lfnet.se</v>
      </c>
      <c r="C731" t="str">
        <f>'001- CPU Utilization'!C731</f>
        <v>Livstöd</v>
      </c>
      <c r="D731" t="str">
        <f>'001- CPU Utilization'!D731</f>
        <v>PROD</v>
      </c>
      <c r="E731" t="str">
        <f>'001- CPU Utilization'!E731</f>
        <v>Ett LIV Översikt Företag</v>
      </c>
      <c r="F731" t="str">
        <f>'001- CPU Utilization'!F731</f>
        <v>Virtual</v>
      </c>
      <c r="G731">
        <f>'001- CPU Utilization'!G731</f>
        <v>11.79</v>
      </c>
      <c r="H731">
        <f>'001- CPU Utilization'!H731</f>
        <v>4.21</v>
      </c>
      <c r="I731">
        <f>'001- CPU Utilization'!I731</f>
        <v>99.97</v>
      </c>
      <c r="J731">
        <f>VLOOKUP('000 - Consolidated'!$A731,'002 - Memory Utilization'!$A$2:$I$1012,7)</f>
        <v>40.630000000000003</v>
      </c>
      <c r="K731">
        <f>VLOOKUP('000 - Consolidated'!$A731,'002 - Memory Utilization'!$A$2:$I$1012,8)</f>
        <v>17.34</v>
      </c>
      <c r="L731">
        <f>VLOOKUP('000 - Consolidated'!$A731,'002 - Memory Utilization'!$A$2:$I$1012,9)</f>
        <v>54.68</v>
      </c>
      <c r="M731" t="str">
        <f>VLOOKUP('000 - Consolidated'!$A731,'003 - Storage Utilization'!$A$2:$I$1012,2)</f>
        <v xml:space="preserve">Microsoft Windows Server 2008 R2 Standard </v>
      </c>
      <c r="N731">
        <f>VLOOKUP('000 - Consolidated'!$A731,'003 - Storage Utilization'!$A$2:$I$1012,3)</f>
        <v>310</v>
      </c>
      <c r="O731">
        <f>VLOOKUP('000 - Consolidated'!$A731,'003 - Storage Utilization'!$A$2:$I$1012,4)</f>
        <v>93</v>
      </c>
      <c r="P731">
        <f>VLOOKUP('000 - Consolidated'!$A731,'003 - Storage Utilization'!$A$2:$I$1012,5)</f>
        <v>217</v>
      </c>
      <c r="Q731">
        <f>VLOOKUP('000 - Consolidated'!$A731,'003 - Storage Utilization'!$A$2:$I$1012,6)</f>
        <v>8</v>
      </c>
      <c r="R731">
        <f>VLOOKUP('000 - Consolidated'!$A731,'003 - Storage Utilization'!$A$2:$I$1012,7)</f>
        <v>2</v>
      </c>
      <c r="S731">
        <f>VLOOKUP('000 - Consolidated'!$A731,'003 - Storage Utilization'!$A$2:$I$1012,8)</f>
        <v>1</v>
      </c>
    </row>
    <row r="732" spans="1:19" x14ac:dyDescent="0.25">
      <c r="A732" t="str">
        <f>'001- CPU Utilization'!A732</f>
        <v>e75v0488</v>
      </c>
      <c r="B732" t="str">
        <f>'001- CPU Utilization'!B732</f>
        <v>Total CPU</v>
      </c>
      <c r="C732" t="str">
        <f>'001- CPU Utilization'!C732</f>
        <v>Livförsäkring</v>
      </c>
      <c r="D732" t="str">
        <f>'001- CPU Utilization'!D732</f>
        <v>PROD</v>
      </c>
      <c r="E732" t="str">
        <f>'001- CPU Utilization'!E732</f>
        <v>Liv- och Pensionstjänsten</v>
      </c>
      <c r="F732" t="str">
        <f>'001- CPU Utilization'!F732</f>
        <v>Virtual</v>
      </c>
      <c r="G732">
        <f>'001- CPU Utilization'!G732</f>
        <v>10.83</v>
      </c>
      <c r="H732">
        <f>'001- CPU Utilization'!H732</f>
        <v>2</v>
      </c>
      <c r="I732">
        <f>'001- CPU Utilization'!I732</f>
        <v>82.1</v>
      </c>
      <c r="J732">
        <f>VLOOKUP('000 - Consolidated'!$A732,'002 - Memory Utilization'!$A$2:$I$1012,7)</f>
        <v>25.17</v>
      </c>
      <c r="K732">
        <f>VLOOKUP('000 - Consolidated'!$A732,'002 - Memory Utilization'!$A$2:$I$1012,8)</f>
        <v>11.35</v>
      </c>
      <c r="L732">
        <f>VLOOKUP('000 - Consolidated'!$A732,'002 - Memory Utilization'!$A$2:$I$1012,9)</f>
        <v>31.83</v>
      </c>
      <c r="M732" t="str">
        <f>VLOOKUP('000 - Consolidated'!$A732,'003 - Storage Utilization'!$A$2:$I$1012,2)</f>
        <v xml:space="preserve">Microsoft Windows Server 2008 R2 Standard </v>
      </c>
      <c r="N732">
        <f>VLOOKUP('000 - Consolidated'!$A732,'003 - Storage Utilization'!$A$2:$I$1012,3)</f>
        <v>120</v>
      </c>
      <c r="O732">
        <f>VLOOKUP('000 - Consolidated'!$A732,'003 - Storage Utilization'!$A$2:$I$1012,4)</f>
        <v>58</v>
      </c>
      <c r="P732">
        <f>VLOOKUP('000 - Consolidated'!$A732,'003 - Storage Utilization'!$A$2:$I$1012,5)</f>
        <v>62</v>
      </c>
      <c r="Q732">
        <f>VLOOKUP('000 - Consolidated'!$A732,'003 - Storage Utilization'!$A$2:$I$1012,6)</f>
        <v>8</v>
      </c>
      <c r="R732">
        <f>VLOOKUP('000 - Consolidated'!$A732,'003 - Storage Utilization'!$A$2:$I$1012,7)</f>
        <v>2</v>
      </c>
      <c r="S732">
        <f>VLOOKUP('000 - Consolidated'!$A732,'003 - Storage Utilization'!$A$2:$I$1012,8)</f>
        <v>1</v>
      </c>
    </row>
    <row r="733" spans="1:19" x14ac:dyDescent="0.25">
      <c r="A733" t="str">
        <f>'001- CPU Utilization'!A733</f>
        <v>e75v0488</v>
      </c>
      <c r="B733" t="str">
        <f>'001- CPU Utilization'!B733</f>
        <v>E75V0488.lfad.lfnet.se</v>
      </c>
      <c r="C733" t="str">
        <f>'001- CPU Utilization'!C733</f>
        <v>Livförsäkring</v>
      </c>
      <c r="D733" t="str">
        <f>'001- CPU Utilization'!D733</f>
        <v>PROD</v>
      </c>
      <c r="E733" t="str">
        <f>'001- CPU Utilization'!E733</f>
        <v>Liv- och Pensionstjänsten</v>
      </c>
      <c r="F733" t="str">
        <f>'001- CPU Utilization'!F733</f>
        <v>Virtual</v>
      </c>
      <c r="G733">
        <f>'001- CPU Utilization'!G733</f>
        <v>11.84</v>
      </c>
      <c r="H733">
        <f>'001- CPU Utilization'!H733</f>
        <v>3.73</v>
      </c>
      <c r="I733">
        <f>'001- CPU Utilization'!I733</f>
        <v>100</v>
      </c>
      <c r="J733">
        <f>VLOOKUP('000 - Consolidated'!$A733,'002 - Memory Utilization'!$A$2:$I$1012,7)</f>
        <v>25.17</v>
      </c>
      <c r="K733">
        <f>VLOOKUP('000 - Consolidated'!$A733,'002 - Memory Utilization'!$A$2:$I$1012,8)</f>
        <v>11.35</v>
      </c>
      <c r="L733">
        <f>VLOOKUP('000 - Consolidated'!$A733,'002 - Memory Utilization'!$A$2:$I$1012,9)</f>
        <v>31.83</v>
      </c>
      <c r="M733" t="str">
        <f>VLOOKUP('000 - Consolidated'!$A733,'003 - Storage Utilization'!$A$2:$I$1012,2)</f>
        <v xml:space="preserve">Microsoft Windows Server 2008 R2 Standard </v>
      </c>
      <c r="N733">
        <f>VLOOKUP('000 - Consolidated'!$A733,'003 - Storage Utilization'!$A$2:$I$1012,3)</f>
        <v>120</v>
      </c>
      <c r="O733">
        <f>VLOOKUP('000 - Consolidated'!$A733,'003 - Storage Utilization'!$A$2:$I$1012,4)</f>
        <v>58</v>
      </c>
      <c r="P733">
        <f>VLOOKUP('000 - Consolidated'!$A733,'003 - Storage Utilization'!$A$2:$I$1012,5)</f>
        <v>62</v>
      </c>
      <c r="Q733">
        <f>VLOOKUP('000 - Consolidated'!$A733,'003 - Storage Utilization'!$A$2:$I$1012,6)</f>
        <v>8</v>
      </c>
      <c r="R733">
        <f>VLOOKUP('000 - Consolidated'!$A733,'003 - Storage Utilization'!$A$2:$I$1012,7)</f>
        <v>2</v>
      </c>
      <c r="S733">
        <f>VLOOKUP('000 - Consolidated'!$A733,'003 - Storage Utilization'!$A$2:$I$1012,8)</f>
        <v>1</v>
      </c>
    </row>
    <row r="734" spans="1:19" x14ac:dyDescent="0.25">
      <c r="A734" t="str">
        <f>'001- CPU Utilization'!A734</f>
        <v>e75v0489</v>
      </c>
      <c r="B734" t="str">
        <f>'001- CPU Utilization'!B734</f>
        <v>E75V0489.lfad.lfnet.se</v>
      </c>
      <c r="C734" t="str">
        <f>'001- CPU Utilization'!C734</f>
        <v>Livförsäkring</v>
      </c>
      <c r="D734" t="str">
        <f>'001- CPU Utilization'!D734</f>
        <v>PROD</v>
      </c>
      <c r="E734" t="str">
        <f>'001- CPU Utilization'!E734</f>
        <v>Liv- och Pensionstjänsten</v>
      </c>
      <c r="F734" t="str">
        <f>'001- CPU Utilization'!F734</f>
        <v>Virtual</v>
      </c>
      <c r="G734">
        <f>'001- CPU Utilization'!G734</f>
        <v>38.58</v>
      </c>
      <c r="H734">
        <f>'001- CPU Utilization'!H734</f>
        <v>1.67</v>
      </c>
      <c r="I734">
        <f>'001- CPU Utilization'!I734</f>
        <v>99.97</v>
      </c>
      <c r="J734">
        <f>VLOOKUP('000 - Consolidated'!$A734,'002 - Memory Utilization'!$A$2:$I$1012,7)</f>
        <v>51.96</v>
      </c>
      <c r="K734">
        <f>VLOOKUP('000 - Consolidated'!$A734,'002 - Memory Utilization'!$A$2:$I$1012,8)</f>
        <v>8.93</v>
      </c>
      <c r="L734">
        <f>VLOOKUP('000 - Consolidated'!$A734,'002 - Memory Utilization'!$A$2:$I$1012,9)</f>
        <v>76.34</v>
      </c>
      <c r="M734" t="str">
        <f>VLOOKUP('000 - Consolidated'!$A734,'003 - Storage Utilization'!$A$2:$I$1012,2)</f>
        <v xml:space="preserve">Microsoft Windows Server 2008 R2 Standard </v>
      </c>
      <c r="N734">
        <f>VLOOKUP('000 - Consolidated'!$A734,'003 - Storage Utilization'!$A$2:$I$1012,3)</f>
        <v>660</v>
      </c>
      <c r="O734">
        <f>VLOOKUP('000 - Consolidated'!$A734,'003 - Storage Utilization'!$A$2:$I$1012,4)</f>
        <v>214</v>
      </c>
      <c r="P734">
        <f>VLOOKUP('000 - Consolidated'!$A734,'003 - Storage Utilization'!$A$2:$I$1012,5)</f>
        <v>446</v>
      </c>
      <c r="Q734">
        <f>VLOOKUP('000 - Consolidated'!$A734,'003 - Storage Utilization'!$A$2:$I$1012,6)</f>
        <v>16</v>
      </c>
      <c r="R734">
        <f>VLOOKUP('000 - Consolidated'!$A734,'003 - Storage Utilization'!$A$2:$I$1012,7)</f>
        <v>2</v>
      </c>
      <c r="S734">
        <f>VLOOKUP('000 - Consolidated'!$A734,'003 - Storage Utilization'!$A$2:$I$1012,8)</f>
        <v>1</v>
      </c>
    </row>
    <row r="735" spans="1:19" x14ac:dyDescent="0.25">
      <c r="A735" t="str">
        <f>'001- CPU Utilization'!A735</f>
        <v>e75v0489</v>
      </c>
      <c r="B735" t="str">
        <f>'001- CPU Utilization'!B735</f>
        <v>Total CPU</v>
      </c>
      <c r="C735" t="str">
        <f>'001- CPU Utilization'!C735</f>
        <v>Livförsäkring</v>
      </c>
      <c r="D735" t="str">
        <f>'001- CPU Utilization'!D735</f>
        <v>PROD</v>
      </c>
      <c r="E735" t="str">
        <f>'001- CPU Utilization'!E735</f>
        <v>Liv- och Pensionstjänsten</v>
      </c>
      <c r="F735" t="str">
        <f>'001- CPU Utilization'!F735</f>
        <v>Virtual</v>
      </c>
      <c r="G735">
        <f>'001- CPU Utilization'!G735</f>
        <v>34.909999999999997</v>
      </c>
      <c r="H735">
        <f>'001- CPU Utilization'!H735</f>
        <v>6</v>
      </c>
      <c r="I735">
        <f>'001- CPU Utilization'!I735</f>
        <v>100</v>
      </c>
      <c r="J735">
        <f>VLOOKUP('000 - Consolidated'!$A735,'002 - Memory Utilization'!$A$2:$I$1012,7)</f>
        <v>51.96</v>
      </c>
      <c r="K735">
        <f>VLOOKUP('000 - Consolidated'!$A735,'002 - Memory Utilization'!$A$2:$I$1012,8)</f>
        <v>8.93</v>
      </c>
      <c r="L735">
        <f>VLOOKUP('000 - Consolidated'!$A735,'002 - Memory Utilization'!$A$2:$I$1012,9)</f>
        <v>76.34</v>
      </c>
      <c r="M735" t="str">
        <f>VLOOKUP('000 - Consolidated'!$A735,'003 - Storage Utilization'!$A$2:$I$1012,2)</f>
        <v xml:space="preserve">Microsoft Windows Server 2008 R2 Standard </v>
      </c>
      <c r="N735">
        <f>VLOOKUP('000 - Consolidated'!$A735,'003 - Storage Utilization'!$A$2:$I$1012,3)</f>
        <v>660</v>
      </c>
      <c r="O735">
        <f>VLOOKUP('000 - Consolidated'!$A735,'003 - Storage Utilization'!$A$2:$I$1012,4)</f>
        <v>214</v>
      </c>
      <c r="P735">
        <f>VLOOKUP('000 - Consolidated'!$A735,'003 - Storage Utilization'!$A$2:$I$1012,5)</f>
        <v>446</v>
      </c>
      <c r="Q735">
        <f>VLOOKUP('000 - Consolidated'!$A735,'003 - Storage Utilization'!$A$2:$I$1012,6)</f>
        <v>16</v>
      </c>
      <c r="R735">
        <f>VLOOKUP('000 - Consolidated'!$A735,'003 - Storage Utilization'!$A$2:$I$1012,7)</f>
        <v>2</v>
      </c>
      <c r="S735">
        <f>VLOOKUP('000 - Consolidated'!$A735,'003 - Storage Utilization'!$A$2:$I$1012,8)</f>
        <v>1</v>
      </c>
    </row>
    <row r="736" spans="1:19" x14ac:dyDescent="0.25">
      <c r="A736" t="str">
        <f>'001- CPU Utilization'!A736</f>
        <v>e75v0490</v>
      </c>
      <c r="B736" t="str">
        <f>'001- CPU Utilization'!B736</f>
        <v>E75V0490.lfad.lfnet.se</v>
      </c>
      <c r="C736" t="str">
        <f>'001- CPU Utilization'!C736</f>
        <v>Livförsäkring</v>
      </c>
      <c r="D736" t="str">
        <f>'001- CPU Utilization'!D736</f>
        <v>PROD</v>
      </c>
      <c r="E736" t="str">
        <f>'001- CPU Utilization'!E736</f>
        <v>PULS</v>
      </c>
      <c r="F736" t="str">
        <f>'001- CPU Utilization'!F736</f>
        <v>Virtual</v>
      </c>
      <c r="G736">
        <f>'001- CPU Utilization'!G736</f>
        <v>36.119999999999997</v>
      </c>
      <c r="H736">
        <f>'001- CPU Utilization'!H736</f>
        <v>15.96</v>
      </c>
      <c r="I736">
        <f>'001- CPU Utilization'!I736</f>
        <v>100</v>
      </c>
      <c r="J736">
        <f>VLOOKUP('000 - Consolidated'!$A736,'002 - Memory Utilization'!$A$2:$I$1012,7)</f>
        <v>53.74</v>
      </c>
      <c r="K736">
        <f>VLOOKUP('000 - Consolidated'!$A736,'002 - Memory Utilization'!$A$2:$I$1012,8)</f>
        <v>16.34</v>
      </c>
      <c r="L736">
        <f>VLOOKUP('000 - Consolidated'!$A736,'002 - Memory Utilization'!$A$2:$I$1012,9)</f>
        <v>78.400000000000006</v>
      </c>
      <c r="M736" t="str">
        <f>VLOOKUP('000 - Consolidated'!$A736,'003 - Storage Utilization'!$A$2:$I$1012,2)</f>
        <v xml:space="preserve">Microsoft Windows Server 2008 R2 Standard </v>
      </c>
      <c r="N736">
        <f>VLOOKUP('000 - Consolidated'!$A736,'003 - Storage Utilization'!$A$2:$I$1012,3)</f>
        <v>160</v>
      </c>
      <c r="O736">
        <f>VLOOKUP('000 - Consolidated'!$A736,'003 - Storage Utilization'!$A$2:$I$1012,4)</f>
        <v>89</v>
      </c>
      <c r="P736">
        <f>VLOOKUP('000 - Consolidated'!$A736,'003 - Storage Utilization'!$A$2:$I$1012,5)</f>
        <v>71</v>
      </c>
      <c r="Q736">
        <f>VLOOKUP('000 - Consolidated'!$A736,'003 - Storage Utilization'!$A$2:$I$1012,6)</f>
        <v>16</v>
      </c>
      <c r="R736">
        <f>VLOOKUP('000 - Consolidated'!$A736,'003 - Storage Utilization'!$A$2:$I$1012,7)</f>
        <v>2</v>
      </c>
      <c r="S736">
        <f>VLOOKUP('000 - Consolidated'!$A736,'003 - Storage Utilization'!$A$2:$I$1012,8)</f>
        <v>1</v>
      </c>
    </row>
    <row r="737" spans="1:19" x14ac:dyDescent="0.25">
      <c r="A737" t="str">
        <f>'001- CPU Utilization'!A737</f>
        <v>e75v0490</v>
      </c>
      <c r="B737" t="str">
        <f>'001- CPU Utilization'!B737</f>
        <v>Total CPU</v>
      </c>
      <c r="C737" t="str">
        <f>'001- CPU Utilization'!C737</f>
        <v>Livförsäkring</v>
      </c>
      <c r="D737" t="str">
        <f>'001- CPU Utilization'!D737</f>
        <v>PROD</v>
      </c>
      <c r="E737" t="str">
        <f>'001- CPU Utilization'!E737</f>
        <v>PULS</v>
      </c>
      <c r="F737" t="str">
        <f>'001- CPU Utilization'!F737</f>
        <v>Virtual</v>
      </c>
      <c r="G737">
        <f>'001- CPU Utilization'!G737</f>
        <v>33.909999999999997</v>
      </c>
      <c r="H737">
        <f>'001- CPU Utilization'!H737</f>
        <v>12.2</v>
      </c>
      <c r="I737">
        <f>'001- CPU Utilization'!I737</f>
        <v>100</v>
      </c>
      <c r="J737">
        <f>VLOOKUP('000 - Consolidated'!$A737,'002 - Memory Utilization'!$A$2:$I$1012,7)</f>
        <v>53.74</v>
      </c>
      <c r="K737">
        <f>VLOOKUP('000 - Consolidated'!$A737,'002 - Memory Utilization'!$A$2:$I$1012,8)</f>
        <v>16.34</v>
      </c>
      <c r="L737">
        <f>VLOOKUP('000 - Consolidated'!$A737,'002 - Memory Utilization'!$A$2:$I$1012,9)</f>
        <v>78.400000000000006</v>
      </c>
      <c r="M737" t="str">
        <f>VLOOKUP('000 - Consolidated'!$A737,'003 - Storage Utilization'!$A$2:$I$1012,2)</f>
        <v xml:space="preserve">Microsoft Windows Server 2008 R2 Standard </v>
      </c>
      <c r="N737">
        <f>VLOOKUP('000 - Consolidated'!$A737,'003 - Storage Utilization'!$A$2:$I$1012,3)</f>
        <v>160</v>
      </c>
      <c r="O737">
        <f>VLOOKUP('000 - Consolidated'!$A737,'003 - Storage Utilization'!$A$2:$I$1012,4)</f>
        <v>89</v>
      </c>
      <c r="P737">
        <f>VLOOKUP('000 - Consolidated'!$A737,'003 - Storage Utilization'!$A$2:$I$1012,5)</f>
        <v>71</v>
      </c>
      <c r="Q737">
        <f>VLOOKUP('000 - Consolidated'!$A737,'003 - Storage Utilization'!$A$2:$I$1012,6)</f>
        <v>16</v>
      </c>
      <c r="R737">
        <f>VLOOKUP('000 - Consolidated'!$A737,'003 - Storage Utilization'!$A$2:$I$1012,7)</f>
        <v>2</v>
      </c>
      <c r="S737">
        <f>VLOOKUP('000 - Consolidated'!$A737,'003 - Storage Utilization'!$A$2:$I$1012,8)</f>
        <v>1</v>
      </c>
    </row>
    <row r="738" spans="1:19" x14ac:dyDescent="0.25">
      <c r="A738" t="str">
        <f>'001- CPU Utilization'!A738</f>
        <v>E75V0493</v>
      </c>
      <c r="B738" t="str">
        <f>'001- CPU Utilization'!B738</f>
        <v>E75V0493</v>
      </c>
      <c r="C738" t="str">
        <f>'001- CPU Utilization'!C738</f>
        <v>Mäklarstöd</v>
      </c>
      <c r="D738" t="str">
        <f>'001- CPU Utilization'!D738</f>
        <v>AT</v>
      </c>
      <c r="E738" t="str">
        <f>'001- CPU Utilization'!E738</f>
        <v>Mäklarstöd LIV/SAK</v>
      </c>
      <c r="F738" t="str">
        <f>'001- CPU Utilization'!F738</f>
        <v>Virtual</v>
      </c>
      <c r="G738">
        <f>'001- CPU Utilization'!G738</f>
        <v>41.8</v>
      </c>
      <c r="H738">
        <f>'001- CPU Utilization'!H738</f>
        <v>1.5</v>
      </c>
      <c r="I738">
        <f>'001- CPU Utilization'!I738</f>
        <v>100</v>
      </c>
      <c r="J738">
        <f>VLOOKUP('000 - Consolidated'!$A738,'002 - Memory Utilization'!$A$2:$I$1012,7)</f>
        <v>21.05</v>
      </c>
      <c r="K738">
        <f>VLOOKUP('000 - Consolidated'!$A738,'002 - Memory Utilization'!$A$2:$I$1012,8)</f>
        <v>14.81</v>
      </c>
      <c r="L738">
        <f>VLOOKUP('000 - Consolidated'!$A738,'002 - Memory Utilization'!$A$2:$I$1012,9)</f>
        <v>37.35</v>
      </c>
      <c r="M738" t="str">
        <f>VLOOKUP('000 - Consolidated'!$A738,'003 - Storage Utilization'!$A$2:$I$1012,2)</f>
        <v xml:space="preserve">Microsoft Windows Server 2008 R2 Standard </v>
      </c>
      <c r="N738">
        <f>VLOOKUP('000 - Consolidated'!$A738,'003 - Storage Utilization'!$A$2:$I$1012,3)</f>
        <v>70</v>
      </c>
      <c r="O738">
        <f>VLOOKUP('000 - Consolidated'!$A738,'003 - Storage Utilization'!$A$2:$I$1012,4)</f>
        <v>31</v>
      </c>
      <c r="P738">
        <f>VLOOKUP('000 - Consolidated'!$A738,'003 - Storage Utilization'!$A$2:$I$1012,5)</f>
        <v>39</v>
      </c>
      <c r="Q738">
        <f>VLOOKUP('000 - Consolidated'!$A738,'003 - Storage Utilization'!$A$2:$I$1012,6)</f>
        <v>2</v>
      </c>
      <c r="R738">
        <f>VLOOKUP('000 - Consolidated'!$A738,'003 - Storage Utilization'!$A$2:$I$1012,7)</f>
        <v>1</v>
      </c>
      <c r="S738">
        <f>VLOOKUP('000 - Consolidated'!$A738,'003 - Storage Utilization'!$A$2:$I$1012,8)</f>
        <v>1</v>
      </c>
    </row>
    <row r="739" spans="1:19" x14ac:dyDescent="0.25">
      <c r="A739" t="str">
        <f>'001- CPU Utilization'!A739</f>
        <v>e75v0494</v>
      </c>
      <c r="B739" t="str">
        <f>'001- CPU Utilization'!B739</f>
        <v>E75V0494</v>
      </c>
      <c r="C739" t="str">
        <f>'001- CPU Utilization'!C739</f>
        <v>Mäklarstöd</v>
      </c>
      <c r="D739" t="str">
        <f>'001- CPU Utilization'!D739</f>
        <v>PROD</v>
      </c>
      <c r="E739" t="str">
        <f>'001- CPU Utilization'!E739</f>
        <v>Mäklarstöd LIV/SAK</v>
      </c>
      <c r="F739" t="str">
        <f>'001- CPU Utilization'!F739</f>
        <v>Virtual</v>
      </c>
      <c r="G739">
        <f>'001- CPU Utilization'!G739</f>
        <v>4.18</v>
      </c>
      <c r="H739">
        <f>'001- CPU Utilization'!H739</f>
        <v>2.12</v>
      </c>
      <c r="I739">
        <f>'001- CPU Utilization'!I739</f>
        <v>100</v>
      </c>
      <c r="J739">
        <f>VLOOKUP('000 - Consolidated'!$A739,'002 - Memory Utilization'!$A$2:$I$1012,7)</f>
        <v>34.89</v>
      </c>
      <c r="K739">
        <f>VLOOKUP('000 - Consolidated'!$A739,'002 - Memory Utilization'!$A$2:$I$1012,8)</f>
        <v>22.41</v>
      </c>
      <c r="L739">
        <f>VLOOKUP('000 - Consolidated'!$A739,'002 - Memory Utilization'!$A$2:$I$1012,9)</f>
        <v>47.51</v>
      </c>
      <c r="M739" t="str">
        <f>VLOOKUP('000 - Consolidated'!$A739,'003 - Storage Utilization'!$A$2:$I$1012,2)</f>
        <v xml:space="preserve">Microsoft Windows Server 2008 R2 Standard </v>
      </c>
      <c r="N739">
        <f>VLOOKUP('000 - Consolidated'!$A739,'003 - Storage Utilization'!$A$2:$I$1012,3)</f>
        <v>90</v>
      </c>
      <c r="O739">
        <f>VLOOKUP('000 - Consolidated'!$A739,'003 - Storage Utilization'!$A$2:$I$1012,4)</f>
        <v>30</v>
      </c>
      <c r="P739">
        <f>VLOOKUP('000 - Consolidated'!$A739,'003 - Storage Utilization'!$A$2:$I$1012,5)</f>
        <v>60</v>
      </c>
      <c r="Q739">
        <f>VLOOKUP('000 - Consolidated'!$A739,'003 - Storage Utilization'!$A$2:$I$1012,6)</f>
        <v>2</v>
      </c>
      <c r="R739">
        <f>VLOOKUP('000 - Consolidated'!$A739,'003 - Storage Utilization'!$A$2:$I$1012,7)</f>
        <v>1</v>
      </c>
      <c r="S739">
        <f>VLOOKUP('000 - Consolidated'!$A739,'003 - Storage Utilization'!$A$2:$I$1012,8)</f>
        <v>1</v>
      </c>
    </row>
    <row r="740" spans="1:19" x14ac:dyDescent="0.25">
      <c r="A740" t="str">
        <f>'001- CPU Utilization'!A740</f>
        <v>E75V0495</v>
      </c>
      <c r="B740" t="str">
        <f>'001- CPU Utilization'!B740</f>
        <v>E75V0495.lfad.lfnet.se</v>
      </c>
      <c r="C740" t="str">
        <f>'001- CPU Utilization'!C740</f>
        <v>Livförsäkring</v>
      </c>
      <c r="D740" t="str">
        <f>'001- CPU Utilization'!D740</f>
        <v>AT</v>
      </c>
      <c r="E740" t="str">
        <f>'001- CPU Utilization'!E740</f>
        <v>PULS</v>
      </c>
      <c r="F740" t="str">
        <f>'001- CPU Utilization'!F740</f>
        <v>Virtual</v>
      </c>
      <c r="G740">
        <f>'001- CPU Utilization'!G740</f>
        <v>6.8</v>
      </c>
      <c r="H740">
        <f>'001- CPU Utilization'!H740</f>
        <v>1.78</v>
      </c>
      <c r="I740">
        <f>'001- CPU Utilization'!I740</f>
        <v>100</v>
      </c>
      <c r="J740">
        <f>VLOOKUP('000 - Consolidated'!$A740,'002 - Memory Utilization'!$A$2:$I$1012,7)</f>
        <v>23.94</v>
      </c>
      <c r="K740">
        <f>VLOOKUP('000 - Consolidated'!$A740,'002 - Memory Utilization'!$A$2:$I$1012,8)</f>
        <v>12.17</v>
      </c>
      <c r="L740">
        <f>VLOOKUP('000 - Consolidated'!$A740,'002 - Memory Utilization'!$A$2:$I$1012,9)</f>
        <v>39.630000000000003</v>
      </c>
      <c r="M740" t="str">
        <f>VLOOKUP('000 - Consolidated'!$A740,'003 - Storage Utilization'!$A$2:$I$1012,2)</f>
        <v xml:space="preserve">Microsoft Windows Server 2008 R2 Standard </v>
      </c>
      <c r="N740">
        <f>VLOOKUP('000 - Consolidated'!$A740,'003 - Storage Utilization'!$A$2:$I$1012,3)</f>
        <v>70</v>
      </c>
      <c r="O740">
        <f>VLOOKUP('000 - Consolidated'!$A740,'003 - Storage Utilization'!$A$2:$I$1012,4)</f>
        <v>30</v>
      </c>
      <c r="P740">
        <f>VLOOKUP('000 - Consolidated'!$A740,'003 - Storage Utilization'!$A$2:$I$1012,5)</f>
        <v>40</v>
      </c>
      <c r="Q740">
        <f>VLOOKUP('000 - Consolidated'!$A740,'003 - Storage Utilization'!$A$2:$I$1012,6)</f>
        <v>8</v>
      </c>
      <c r="R740">
        <f>VLOOKUP('000 - Consolidated'!$A740,'003 - Storage Utilization'!$A$2:$I$1012,7)</f>
        <v>2</v>
      </c>
      <c r="S740">
        <f>VLOOKUP('000 - Consolidated'!$A740,'003 - Storage Utilization'!$A$2:$I$1012,8)</f>
        <v>1</v>
      </c>
    </row>
    <row r="741" spans="1:19" x14ac:dyDescent="0.25">
      <c r="A741" t="str">
        <f>'001- CPU Utilization'!A741</f>
        <v>e75v0496</v>
      </c>
      <c r="B741" t="str">
        <f>'001- CPU Utilization'!B741</f>
        <v>E75V0496.lfad.lfnet.se</v>
      </c>
      <c r="C741" t="str">
        <f>'001- CPU Utilization'!C741</f>
        <v>Hälsa</v>
      </c>
      <c r="D741" t="str">
        <f>'001- CPU Utilization'!D741</f>
        <v>PT</v>
      </c>
      <c r="E741" t="str">
        <f>'001- CPU Utilization'!E741</f>
        <v>BCM</v>
      </c>
      <c r="F741" t="str">
        <f>'001- CPU Utilization'!F741</f>
        <v>Virtual</v>
      </c>
      <c r="G741">
        <f>'001- CPU Utilization'!G741</f>
        <v>4.71</v>
      </c>
      <c r="H741">
        <f>'001- CPU Utilization'!H741</f>
        <v>2.94</v>
      </c>
      <c r="I741">
        <f>'001- CPU Utilization'!I741</f>
        <v>100</v>
      </c>
      <c r="J741">
        <f>VLOOKUP('000 - Consolidated'!$A741,'002 - Memory Utilization'!$A$2:$I$1012,7)</f>
        <v>34.97</v>
      </c>
      <c r="K741">
        <f>VLOOKUP('000 - Consolidated'!$A741,'002 - Memory Utilization'!$A$2:$I$1012,8)</f>
        <v>18.13</v>
      </c>
      <c r="L741">
        <f>VLOOKUP('000 - Consolidated'!$A741,'002 - Memory Utilization'!$A$2:$I$1012,9)</f>
        <v>54.17</v>
      </c>
      <c r="M741" t="str">
        <f>VLOOKUP('000 - Consolidated'!$A741,'003 - Storage Utilization'!$A$2:$I$1012,2)</f>
        <v xml:space="preserve">Microsoft Windows Server 2008 R2 Standard </v>
      </c>
      <c r="N741">
        <f>VLOOKUP('000 - Consolidated'!$A741,'003 - Storage Utilization'!$A$2:$I$1012,3)</f>
        <v>70</v>
      </c>
      <c r="O741">
        <f>VLOOKUP('000 - Consolidated'!$A741,'003 - Storage Utilization'!$A$2:$I$1012,4)</f>
        <v>24</v>
      </c>
      <c r="P741">
        <f>VLOOKUP('000 - Consolidated'!$A741,'003 - Storage Utilization'!$A$2:$I$1012,5)</f>
        <v>46</v>
      </c>
      <c r="Q741">
        <f>VLOOKUP('000 - Consolidated'!$A741,'003 - Storage Utilization'!$A$2:$I$1012,6)</f>
        <v>2</v>
      </c>
      <c r="R741">
        <f>VLOOKUP('000 - Consolidated'!$A741,'003 - Storage Utilization'!$A$2:$I$1012,7)</f>
        <v>1</v>
      </c>
      <c r="S741">
        <f>VLOOKUP('000 - Consolidated'!$A741,'003 - Storage Utilization'!$A$2:$I$1012,8)</f>
        <v>1</v>
      </c>
    </row>
    <row r="742" spans="1:19" x14ac:dyDescent="0.25">
      <c r="A742" t="str">
        <f>'001- CPU Utilization'!A742</f>
        <v>E75V0497</v>
      </c>
      <c r="B742" t="str">
        <f>'001- CPU Utilization'!B742</f>
        <v>E75V0497</v>
      </c>
      <c r="C742" t="str">
        <f>'001- CPU Utilization'!C742</f>
        <v>SAK Försäkring</v>
      </c>
      <c r="D742" t="str">
        <f>'001- CPU Utilization'!D742</f>
        <v>ST</v>
      </c>
      <c r="E742" t="str">
        <f>'001- CPU Utilization'!E742</f>
        <v>BOVI</v>
      </c>
      <c r="F742" t="str">
        <f>'001- CPU Utilization'!F742</f>
        <v>Virtual</v>
      </c>
      <c r="G742">
        <f>'001- CPU Utilization'!G742</f>
        <v>3.33</v>
      </c>
      <c r="H742">
        <f>'001- CPU Utilization'!H742</f>
        <v>1.89</v>
      </c>
      <c r="I742">
        <f>'001- CPU Utilization'!I742</f>
        <v>98.92</v>
      </c>
      <c r="J742">
        <f>VLOOKUP('000 - Consolidated'!$A742,'002 - Memory Utilization'!$A$2:$I$1012,7)</f>
        <v>29.31</v>
      </c>
      <c r="K742">
        <f>VLOOKUP('000 - Consolidated'!$A742,'002 - Memory Utilization'!$A$2:$I$1012,8)</f>
        <v>19.16</v>
      </c>
      <c r="L742">
        <f>VLOOKUP('000 - Consolidated'!$A742,'002 - Memory Utilization'!$A$2:$I$1012,9)</f>
        <v>39.71</v>
      </c>
      <c r="M742" t="str">
        <f>VLOOKUP('000 - Consolidated'!$A742,'003 - Storage Utilization'!$A$2:$I$1012,2)</f>
        <v xml:space="preserve">Microsoft Windows Server 2008 R2 Standard </v>
      </c>
      <c r="N742">
        <f>VLOOKUP('000 - Consolidated'!$A742,'003 - Storage Utilization'!$A$2:$I$1012,3)</f>
        <v>50</v>
      </c>
      <c r="O742">
        <f>VLOOKUP('000 - Consolidated'!$A742,'003 - Storage Utilization'!$A$2:$I$1012,4)</f>
        <v>15</v>
      </c>
      <c r="P742">
        <f>VLOOKUP('000 - Consolidated'!$A742,'003 - Storage Utilization'!$A$2:$I$1012,5)</f>
        <v>35</v>
      </c>
      <c r="Q742">
        <f>VLOOKUP('000 - Consolidated'!$A742,'003 - Storage Utilization'!$A$2:$I$1012,6)</f>
        <v>2</v>
      </c>
      <c r="R742">
        <f>VLOOKUP('000 - Consolidated'!$A742,'003 - Storage Utilization'!$A$2:$I$1012,7)</f>
        <v>1</v>
      </c>
      <c r="S742">
        <f>VLOOKUP('000 - Consolidated'!$A742,'003 - Storage Utilization'!$A$2:$I$1012,8)</f>
        <v>1</v>
      </c>
    </row>
    <row r="743" spans="1:19" x14ac:dyDescent="0.25">
      <c r="A743" t="str">
        <f>'001- CPU Utilization'!A743</f>
        <v>e75v0498</v>
      </c>
      <c r="B743" t="str">
        <f>'001- CPU Utilization'!B743</f>
        <v>E75V0498.lfad.lfnet.se</v>
      </c>
      <c r="C743" t="str">
        <f>'001- CPU Utilization'!C743</f>
        <v>Skadehantering SAK</v>
      </c>
      <c r="D743" t="str">
        <f>'001- CPU Utilization'!D743</f>
        <v>ST</v>
      </c>
      <c r="E743" t="str">
        <f>'001- CPU Utilization'!E743</f>
        <v>Admin Skadetjänst</v>
      </c>
      <c r="F743" t="str">
        <f>'001- CPU Utilization'!F743</f>
        <v>Virtual</v>
      </c>
      <c r="G743">
        <f>'001- CPU Utilization'!G743</f>
        <v>11.5</v>
      </c>
      <c r="H743">
        <f>'001- CPU Utilization'!H743</f>
        <v>1.65</v>
      </c>
      <c r="I743">
        <f>'001- CPU Utilization'!I743</f>
        <v>100</v>
      </c>
      <c r="J743">
        <f>VLOOKUP('000 - Consolidated'!$A743,'002 - Memory Utilization'!$A$2:$I$1012,7)</f>
        <v>33.04</v>
      </c>
      <c r="K743">
        <f>VLOOKUP('000 - Consolidated'!$A743,'002 - Memory Utilization'!$A$2:$I$1012,8)</f>
        <v>15.97</v>
      </c>
      <c r="L743">
        <f>VLOOKUP('000 - Consolidated'!$A743,'002 - Memory Utilization'!$A$2:$I$1012,9)</f>
        <v>58.44</v>
      </c>
      <c r="M743" t="str">
        <f>VLOOKUP('000 - Consolidated'!$A743,'003 - Storage Utilization'!$A$2:$I$1012,2)</f>
        <v xml:space="preserve">Microsoft Windows Server 2008 R2 Standard </v>
      </c>
      <c r="N743">
        <f>VLOOKUP('000 - Consolidated'!$A743,'003 - Storage Utilization'!$A$2:$I$1012,3)</f>
        <v>60</v>
      </c>
      <c r="O743">
        <f>VLOOKUP('000 - Consolidated'!$A743,'003 - Storage Utilization'!$A$2:$I$1012,4)</f>
        <v>23</v>
      </c>
      <c r="P743">
        <f>VLOOKUP('000 - Consolidated'!$A743,'003 - Storage Utilization'!$A$2:$I$1012,5)</f>
        <v>37</v>
      </c>
      <c r="Q743">
        <f>VLOOKUP('000 - Consolidated'!$A743,'003 - Storage Utilization'!$A$2:$I$1012,6)</f>
        <v>4</v>
      </c>
      <c r="R743">
        <f>VLOOKUP('000 - Consolidated'!$A743,'003 - Storage Utilization'!$A$2:$I$1012,7)</f>
        <v>2</v>
      </c>
      <c r="S743">
        <f>VLOOKUP('000 - Consolidated'!$A743,'003 - Storage Utilization'!$A$2:$I$1012,8)</f>
        <v>1</v>
      </c>
    </row>
    <row r="744" spans="1:19" x14ac:dyDescent="0.25">
      <c r="A744" t="str">
        <f>'001- CPU Utilization'!A744</f>
        <v>e75v0499</v>
      </c>
      <c r="B744" t="str">
        <f>'001- CPU Utilization'!B744</f>
        <v>E75V0499.lfad.lfnet.se</v>
      </c>
      <c r="C744" t="str">
        <f>'001- CPU Utilization'!C744</f>
        <v>Skadehantering SAK</v>
      </c>
      <c r="D744" t="str">
        <f>'001- CPU Utilization'!D744</f>
        <v>ST</v>
      </c>
      <c r="E744" t="str">
        <f>'001- CPU Utilization'!E744</f>
        <v>Blaze Advisor</v>
      </c>
      <c r="F744" t="str">
        <f>'001- CPU Utilization'!F744</f>
        <v>Virtual</v>
      </c>
      <c r="G744">
        <f>'001- CPU Utilization'!G744</f>
        <v>4.51</v>
      </c>
      <c r="H744">
        <f>'001- CPU Utilization'!H744</f>
        <v>1.74</v>
      </c>
      <c r="I744">
        <f>'001- CPU Utilization'!I744</f>
        <v>100</v>
      </c>
      <c r="J744">
        <f>VLOOKUP('000 - Consolidated'!$A744,'002 - Memory Utilization'!$A$2:$I$1012,7)</f>
        <v>49.23</v>
      </c>
      <c r="K744">
        <f>VLOOKUP('000 - Consolidated'!$A744,'002 - Memory Utilization'!$A$2:$I$1012,8)</f>
        <v>19.760000000000002</v>
      </c>
      <c r="L744">
        <f>VLOOKUP('000 - Consolidated'!$A744,'002 - Memory Utilization'!$A$2:$I$1012,9)</f>
        <v>71.290000000000006</v>
      </c>
      <c r="M744" t="str">
        <f>VLOOKUP('000 - Consolidated'!$A744,'003 - Storage Utilization'!$A$2:$I$1012,2)</f>
        <v xml:space="preserve">Microsoft Windows Server 2008 R2 Standard </v>
      </c>
      <c r="N744">
        <f>VLOOKUP('000 - Consolidated'!$A744,'003 - Storage Utilization'!$A$2:$I$1012,3)</f>
        <v>55</v>
      </c>
      <c r="O744">
        <f>VLOOKUP('000 - Consolidated'!$A744,'003 - Storage Utilization'!$A$2:$I$1012,4)</f>
        <v>20</v>
      </c>
      <c r="P744">
        <f>VLOOKUP('000 - Consolidated'!$A744,'003 - Storage Utilization'!$A$2:$I$1012,5)</f>
        <v>35</v>
      </c>
      <c r="Q744">
        <f>VLOOKUP('000 - Consolidated'!$A744,'003 - Storage Utilization'!$A$2:$I$1012,6)</f>
        <v>4</v>
      </c>
      <c r="R744">
        <f>VLOOKUP('000 - Consolidated'!$A744,'003 - Storage Utilization'!$A$2:$I$1012,7)</f>
        <v>2</v>
      </c>
      <c r="S744">
        <f>VLOOKUP('000 - Consolidated'!$A744,'003 - Storage Utilization'!$A$2:$I$1012,8)</f>
        <v>1</v>
      </c>
    </row>
    <row r="745" spans="1:19" x14ac:dyDescent="0.25">
      <c r="A745" t="str">
        <f>'001- CPU Utilization'!A745</f>
        <v>e75v0500</v>
      </c>
      <c r="B745" t="str">
        <f>'001- CPU Utilization'!B745</f>
        <v>E75V0500</v>
      </c>
      <c r="C745" t="str">
        <f>'001- CPU Utilization'!C745</f>
        <v>Motorförsäkring</v>
      </c>
      <c r="D745" t="str">
        <f>'001- CPU Utilization'!D745</f>
        <v>TEST</v>
      </c>
      <c r="E745" t="str">
        <f>'001- CPU Utilization'!E745</f>
        <v>RAFI</v>
      </c>
      <c r="F745" t="str">
        <f>'001- CPU Utilization'!F745</f>
        <v>Virtual</v>
      </c>
      <c r="G745">
        <f>'001- CPU Utilization'!G745</f>
        <v>4.3899999999999997</v>
      </c>
      <c r="H745">
        <f>'001- CPU Utilization'!H745</f>
        <v>3.22</v>
      </c>
      <c r="I745">
        <f>'001- CPU Utilization'!I745</f>
        <v>100</v>
      </c>
      <c r="J745">
        <f>VLOOKUP('000 - Consolidated'!$A745,'002 - Memory Utilization'!$A$2:$I$1012,7)</f>
        <v>48.56</v>
      </c>
      <c r="K745">
        <f>VLOOKUP('000 - Consolidated'!$A745,'002 - Memory Utilization'!$A$2:$I$1012,8)</f>
        <v>25.65</v>
      </c>
      <c r="L745">
        <f>VLOOKUP('000 - Consolidated'!$A745,'002 - Memory Utilization'!$A$2:$I$1012,9)</f>
        <v>61.5</v>
      </c>
      <c r="M745" t="str">
        <f>VLOOKUP('000 - Consolidated'!$A745,'003 - Storage Utilization'!$A$2:$I$1012,2)</f>
        <v xml:space="preserve">Microsoft Windows Server 2008 R2 Standard </v>
      </c>
      <c r="N745">
        <f>VLOOKUP('000 - Consolidated'!$A745,'003 - Storage Utilization'!$A$2:$I$1012,3)</f>
        <v>65</v>
      </c>
      <c r="O745">
        <f>VLOOKUP('000 - Consolidated'!$A745,'003 - Storage Utilization'!$A$2:$I$1012,4)</f>
        <v>27</v>
      </c>
      <c r="P745">
        <f>VLOOKUP('000 - Consolidated'!$A745,'003 - Storage Utilization'!$A$2:$I$1012,5)</f>
        <v>38</v>
      </c>
      <c r="Q745">
        <f>VLOOKUP('000 - Consolidated'!$A745,'003 - Storage Utilization'!$A$2:$I$1012,6)</f>
        <v>16</v>
      </c>
      <c r="R745">
        <f>VLOOKUP('000 - Consolidated'!$A745,'003 - Storage Utilization'!$A$2:$I$1012,7)</f>
        <v>2</v>
      </c>
      <c r="S745">
        <f>VLOOKUP('000 - Consolidated'!$A745,'003 - Storage Utilization'!$A$2:$I$1012,8)</f>
        <v>1</v>
      </c>
    </row>
    <row r="746" spans="1:19" x14ac:dyDescent="0.25">
      <c r="A746" t="str">
        <f>'001- CPU Utilization'!A746</f>
        <v>e75v0501</v>
      </c>
      <c r="B746" t="str">
        <f>'001- CPU Utilization'!B746</f>
        <v>E75V0501</v>
      </c>
      <c r="C746" t="str">
        <f>'001- CPU Utilization'!C746</f>
        <v>Motorförsäkring</v>
      </c>
      <c r="D746" t="str">
        <f>'001- CPU Utilization'!D746</f>
        <v>AT</v>
      </c>
      <c r="E746" t="str">
        <f>'001- CPU Utilization'!E746</f>
        <v>Rally</v>
      </c>
      <c r="F746" t="str">
        <f>'001- CPU Utilization'!F746</f>
        <v>Virtual</v>
      </c>
      <c r="G746">
        <f>'001- CPU Utilization'!G746</f>
        <v>3.8</v>
      </c>
      <c r="H746">
        <f>'001- CPU Utilization'!H746</f>
        <v>2.68</v>
      </c>
      <c r="I746">
        <f>'001- CPU Utilization'!I746</f>
        <v>100</v>
      </c>
      <c r="J746">
        <f>VLOOKUP('000 - Consolidated'!$A746,'002 - Memory Utilization'!$A$2:$I$1012,7)</f>
        <v>43.75</v>
      </c>
      <c r="K746">
        <f>VLOOKUP('000 - Consolidated'!$A746,'002 - Memory Utilization'!$A$2:$I$1012,8)</f>
        <v>19.690000000000001</v>
      </c>
      <c r="L746">
        <f>VLOOKUP('000 - Consolidated'!$A746,'002 - Memory Utilization'!$A$2:$I$1012,9)</f>
        <v>56.14</v>
      </c>
      <c r="M746" t="str">
        <f>VLOOKUP('000 - Consolidated'!$A746,'003 - Storage Utilization'!$A$2:$I$1012,2)</f>
        <v xml:space="preserve">Microsoft Windows Server 2008 R2 Standard </v>
      </c>
      <c r="N746">
        <f>VLOOKUP('000 - Consolidated'!$A746,'003 - Storage Utilization'!$A$2:$I$1012,3)</f>
        <v>70</v>
      </c>
      <c r="O746">
        <f>VLOOKUP('000 - Consolidated'!$A746,'003 - Storage Utilization'!$A$2:$I$1012,4)</f>
        <v>16</v>
      </c>
      <c r="P746">
        <f>VLOOKUP('000 - Consolidated'!$A746,'003 - Storage Utilization'!$A$2:$I$1012,5)</f>
        <v>54</v>
      </c>
      <c r="Q746">
        <f>VLOOKUP('000 - Consolidated'!$A746,'003 - Storage Utilization'!$A$2:$I$1012,6)</f>
        <v>2</v>
      </c>
      <c r="R746">
        <f>VLOOKUP('000 - Consolidated'!$A746,'003 - Storage Utilization'!$A$2:$I$1012,7)</f>
        <v>1</v>
      </c>
      <c r="S746">
        <f>VLOOKUP('000 - Consolidated'!$A746,'003 - Storage Utilization'!$A$2:$I$1012,8)</f>
        <v>1</v>
      </c>
    </row>
    <row r="747" spans="1:19" x14ac:dyDescent="0.25">
      <c r="A747" t="str">
        <f>'001- CPU Utilization'!A747</f>
        <v>E75V0502</v>
      </c>
      <c r="B747" t="str">
        <f>'001- CPU Utilization'!B747</f>
        <v>E75V0502.lfad.lfnet.se</v>
      </c>
      <c r="C747" t="str">
        <f>'001- CPU Utilization'!C747</f>
        <v>Skadehantering SAK</v>
      </c>
      <c r="D747" t="str">
        <f>'001- CPU Utilization'!D747</f>
        <v>AT</v>
      </c>
      <c r="E747" t="str">
        <f>'001- CPU Utilization'!E747</f>
        <v>LF Driftkontroll</v>
      </c>
      <c r="F747" t="str">
        <f>'001- CPU Utilization'!F747</f>
        <v>Virtual</v>
      </c>
      <c r="G747">
        <f>'001- CPU Utilization'!G747</f>
        <v>11.12</v>
      </c>
      <c r="H747">
        <f>'001- CPU Utilization'!H747</f>
        <v>4.42</v>
      </c>
      <c r="I747">
        <f>'001- CPU Utilization'!I747</f>
        <v>100</v>
      </c>
      <c r="J747">
        <f>VLOOKUP('000 - Consolidated'!$A747,'002 - Memory Utilization'!$A$2:$I$1012,7)</f>
        <v>49.42</v>
      </c>
      <c r="K747">
        <f>VLOOKUP('000 - Consolidated'!$A747,'002 - Memory Utilization'!$A$2:$I$1012,8)</f>
        <v>25.3</v>
      </c>
      <c r="L747">
        <f>VLOOKUP('000 - Consolidated'!$A747,'002 - Memory Utilization'!$A$2:$I$1012,9)</f>
        <v>60.6</v>
      </c>
      <c r="M747" t="str">
        <f>VLOOKUP('000 - Consolidated'!$A747,'003 - Storage Utilization'!$A$2:$I$1012,2)</f>
        <v xml:space="preserve">Microsoft Windows Server 2008 R2 Standard </v>
      </c>
      <c r="N747">
        <f>VLOOKUP('000 - Consolidated'!$A747,'003 - Storage Utilization'!$A$2:$I$1012,3)</f>
        <v>110</v>
      </c>
      <c r="O747">
        <f>VLOOKUP('000 - Consolidated'!$A747,'003 - Storage Utilization'!$A$2:$I$1012,4)</f>
        <v>73</v>
      </c>
      <c r="P747">
        <f>VLOOKUP('000 - Consolidated'!$A747,'003 - Storage Utilization'!$A$2:$I$1012,5)</f>
        <v>37</v>
      </c>
      <c r="Q747">
        <f>VLOOKUP('000 - Consolidated'!$A747,'003 - Storage Utilization'!$A$2:$I$1012,6)</f>
        <v>2</v>
      </c>
      <c r="R747">
        <f>VLOOKUP('000 - Consolidated'!$A747,'003 - Storage Utilization'!$A$2:$I$1012,7)</f>
        <v>1</v>
      </c>
      <c r="S747">
        <f>VLOOKUP('000 - Consolidated'!$A747,'003 - Storage Utilization'!$A$2:$I$1012,8)</f>
        <v>1</v>
      </c>
    </row>
    <row r="748" spans="1:19" x14ac:dyDescent="0.25">
      <c r="A748" t="str">
        <f>'001- CPU Utilization'!A748</f>
        <v>e75v0503</v>
      </c>
      <c r="B748" t="str">
        <f>'001- CPU Utilization'!B748</f>
        <v>E75V0503.lfad.lfnet.se</v>
      </c>
      <c r="C748" t="str">
        <f>'001- CPU Utilization'!C748</f>
        <v>SAK Försäkring</v>
      </c>
      <c r="D748" t="str">
        <f>'001- CPU Utilization'!D748</f>
        <v>AT</v>
      </c>
      <c r="E748" t="str">
        <f>'001- CPU Utilization'!E748</f>
        <v>VIVI</v>
      </c>
      <c r="F748" t="str">
        <f>'001- CPU Utilization'!F748</f>
        <v>Virtual</v>
      </c>
      <c r="G748">
        <f>'001- CPU Utilization'!G748</f>
        <v>5.83</v>
      </c>
      <c r="H748">
        <f>'001- CPU Utilization'!H748</f>
        <v>3.67</v>
      </c>
      <c r="I748">
        <f>'001- CPU Utilization'!I748</f>
        <v>99.97</v>
      </c>
      <c r="J748">
        <f>VLOOKUP('000 - Consolidated'!$A748,'002 - Memory Utilization'!$A$2:$I$1012,7)</f>
        <v>44.16</v>
      </c>
      <c r="K748">
        <f>VLOOKUP('000 - Consolidated'!$A748,'002 - Memory Utilization'!$A$2:$I$1012,8)</f>
        <v>23.87</v>
      </c>
      <c r="L748">
        <f>VLOOKUP('000 - Consolidated'!$A748,'002 - Memory Utilization'!$A$2:$I$1012,9)</f>
        <v>53.41</v>
      </c>
      <c r="M748" t="str">
        <f>VLOOKUP('000 - Consolidated'!$A748,'003 - Storage Utilization'!$A$2:$I$1012,2)</f>
        <v xml:space="preserve">Microsoft Windows Server 2008 R2 Standard </v>
      </c>
      <c r="N748">
        <f>VLOOKUP('000 - Consolidated'!$A748,'003 - Storage Utilization'!$A$2:$I$1012,3)</f>
        <v>80</v>
      </c>
      <c r="O748">
        <f>VLOOKUP('000 - Consolidated'!$A748,'003 - Storage Utilization'!$A$2:$I$1012,4)</f>
        <v>46</v>
      </c>
      <c r="P748">
        <f>VLOOKUP('000 - Consolidated'!$A748,'003 - Storage Utilization'!$A$2:$I$1012,5)</f>
        <v>34</v>
      </c>
      <c r="Q748">
        <f>VLOOKUP('000 - Consolidated'!$A748,'003 - Storage Utilization'!$A$2:$I$1012,6)</f>
        <v>2</v>
      </c>
      <c r="R748">
        <f>VLOOKUP('000 - Consolidated'!$A748,'003 - Storage Utilization'!$A$2:$I$1012,7)</f>
        <v>1</v>
      </c>
      <c r="S748">
        <f>VLOOKUP('000 - Consolidated'!$A748,'003 - Storage Utilization'!$A$2:$I$1012,8)</f>
        <v>1</v>
      </c>
    </row>
    <row r="749" spans="1:19" x14ac:dyDescent="0.25">
      <c r="A749" t="str">
        <f>'001- CPU Utilization'!A749</f>
        <v>E75V0504</v>
      </c>
      <c r="B749" t="str">
        <f>'001- CPU Utilization'!B749</f>
        <v>E75V0504.lfad.lfnet.se</v>
      </c>
      <c r="C749" t="str">
        <f>'001- CPU Utilization'!C749</f>
        <v>Hälsa</v>
      </c>
      <c r="D749" t="str">
        <f>'001- CPU Utilization'!D749</f>
        <v>AT</v>
      </c>
      <c r="E749" t="str">
        <f>'001- CPU Utilization'!E749</f>
        <v>Säker Logg Hälsa</v>
      </c>
      <c r="F749" t="str">
        <f>'001- CPU Utilization'!F749</f>
        <v>Virtual</v>
      </c>
      <c r="G749">
        <f>'001- CPU Utilization'!G749</f>
        <v>11.06</v>
      </c>
      <c r="H749">
        <f>'001- CPU Utilization'!H749</f>
        <v>4.84</v>
      </c>
      <c r="I749">
        <f>'001- CPU Utilization'!I749</f>
        <v>96.36</v>
      </c>
      <c r="J749">
        <f>VLOOKUP('000 - Consolidated'!$A749,'002 - Memory Utilization'!$A$2:$I$1012,7)</f>
        <v>63.21</v>
      </c>
      <c r="K749">
        <f>VLOOKUP('000 - Consolidated'!$A749,'002 - Memory Utilization'!$A$2:$I$1012,8)</f>
        <v>29.84</v>
      </c>
      <c r="L749">
        <f>VLOOKUP('000 - Consolidated'!$A749,'002 - Memory Utilization'!$A$2:$I$1012,9)</f>
        <v>79.150000000000006</v>
      </c>
      <c r="M749" t="str">
        <f>VLOOKUP('000 - Consolidated'!$A749,'003 - Storage Utilization'!$A$2:$I$1012,2)</f>
        <v xml:space="preserve">Microsoft Windows Server 2008 R2 Standard </v>
      </c>
      <c r="N749">
        <f>VLOOKUP('000 - Consolidated'!$A749,'003 - Storage Utilization'!$A$2:$I$1012,3)</f>
        <v>90</v>
      </c>
      <c r="O749">
        <f>VLOOKUP('000 - Consolidated'!$A749,'003 - Storage Utilization'!$A$2:$I$1012,4)</f>
        <v>48</v>
      </c>
      <c r="P749">
        <f>VLOOKUP('000 - Consolidated'!$A749,'003 - Storage Utilization'!$A$2:$I$1012,5)</f>
        <v>42</v>
      </c>
      <c r="Q749">
        <f>VLOOKUP('000 - Consolidated'!$A749,'003 - Storage Utilization'!$A$2:$I$1012,6)</f>
        <v>6</v>
      </c>
      <c r="R749">
        <f>VLOOKUP('000 - Consolidated'!$A749,'003 - Storage Utilization'!$A$2:$I$1012,7)</f>
        <v>2</v>
      </c>
      <c r="S749">
        <f>VLOOKUP('000 - Consolidated'!$A749,'003 - Storage Utilization'!$A$2:$I$1012,8)</f>
        <v>1</v>
      </c>
    </row>
    <row r="750" spans="1:19" x14ac:dyDescent="0.25">
      <c r="A750" t="str">
        <f>'001- CPU Utilization'!A750</f>
        <v>e75v0505</v>
      </c>
      <c r="B750" t="str">
        <f>'001- CPU Utilization'!B750</f>
        <v>E75V0505.lfad.lfnet.se</v>
      </c>
      <c r="C750" t="str">
        <f>'001- CPU Utilization'!C750</f>
        <v>Skadehantering SAK</v>
      </c>
      <c r="D750" t="str">
        <f>'001- CPU Utilization'!D750</f>
        <v>AT</v>
      </c>
      <c r="E750" t="str">
        <f>'001- CPU Utilization'!E750</f>
        <v>IDE</v>
      </c>
      <c r="F750" t="str">
        <f>'001- CPU Utilization'!F750</f>
        <v>Virtual</v>
      </c>
      <c r="G750">
        <f>'001- CPU Utilization'!G750</f>
        <v>10.36</v>
      </c>
      <c r="H750">
        <f>'001- CPU Utilization'!H750</f>
        <v>4.29</v>
      </c>
      <c r="I750">
        <f>'001- CPU Utilization'!I750</f>
        <v>94.48</v>
      </c>
      <c r="J750">
        <f>VLOOKUP('000 - Consolidated'!$A750,'002 - Memory Utilization'!$A$2:$I$1012,7)</f>
        <v>59.82</v>
      </c>
      <c r="K750">
        <f>VLOOKUP('000 - Consolidated'!$A750,'002 - Memory Utilization'!$A$2:$I$1012,8)</f>
        <v>28.24</v>
      </c>
      <c r="L750">
        <f>VLOOKUP('000 - Consolidated'!$A750,'002 - Memory Utilization'!$A$2:$I$1012,9)</f>
        <v>75.77</v>
      </c>
      <c r="M750" t="str">
        <f>VLOOKUP('000 - Consolidated'!$A750,'003 - Storage Utilization'!$A$2:$I$1012,2)</f>
        <v xml:space="preserve">Microsoft Windows Server 2008 R2 Standard </v>
      </c>
      <c r="N750">
        <f>VLOOKUP('000 - Consolidated'!$A750,'003 - Storage Utilization'!$A$2:$I$1012,3)</f>
        <v>140</v>
      </c>
      <c r="O750">
        <f>VLOOKUP('000 - Consolidated'!$A750,'003 - Storage Utilization'!$A$2:$I$1012,4)</f>
        <v>105</v>
      </c>
      <c r="P750">
        <f>VLOOKUP('000 - Consolidated'!$A750,'003 - Storage Utilization'!$A$2:$I$1012,5)</f>
        <v>35</v>
      </c>
      <c r="Q750">
        <f>VLOOKUP('000 - Consolidated'!$A750,'003 - Storage Utilization'!$A$2:$I$1012,6)</f>
        <v>6</v>
      </c>
      <c r="R750">
        <f>VLOOKUP('000 - Consolidated'!$A750,'003 - Storage Utilization'!$A$2:$I$1012,7)</f>
        <v>2</v>
      </c>
      <c r="S750">
        <f>VLOOKUP('000 - Consolidated'!$A750,'003 - Storage Utilization'!$A$2:$I$1012,8)</f>
        <v>1</v>
      </c>
    </row>
    <row r="751" spans="1:19" x14ac:dyDescent="0.25">
      <c r="A751" t="str">
        <f>'001- CPU Utilization'!A751</f>
        <v>E75V0506</v>
      </c>
      <c r="B751" t="str">
        <f>'001- CPU Utilization'!B751</f>
        <v>E75V0506</v>
      </c>
      <c r="C751" t="str">
        <f>'001- CPU Utilization'!C751</f>
        <v>SAK Försäkring</v>
      </c>
      <c r="D751" t="str">
        <f>'001- CPU Utilization'!D751</f>
        <v>PROD</v>
      </c>
      <c r="E751" t="str">
        <f>'001- CPU Utilization'!E751</f>
        <v>Kontoreg</v>
      </c>
      <c r="F751" t="str">
        <f>'001- CPU Utilization'!F751</f>
        <v>Virtual</v>
      </c>
      <c r="G751">
        <f>'001- CPU Utilization'!G751</f>
        <v>3.9</v>
      </c>
      <c r="H751">
        <f>'001- CPU Utilization'!H751</f>
        <v>1.62</v>
      </c>
      <c r="I751">
        <f>'001- CPU Utilization'!I751</f>
        <v>34.26</v>
      </c>
      <c r="J751">
        <f>VLOOKUP('000 - Consolidated'!$A751,'002 - Memory Utilization'!$A$2:$I$1012,7)</f>
        <v>18.260000000000002</v>
      </c>
      <c r="K751">
        <f>VLOOKUP('000 - Consolidated'!$A751,'002 - Memory Utilization'!$A$2:$I$1012,8)</f>
        <v>7.01</v>
      </c>
      <c r="L751">
        <f>VLOOKUP('000 - Consolidated'!$A751,'002 - Memory Utilization'!$A$2:$I$1012,9)</f>
        <v>26.5</v>
      </c>
      <c r="M751" t="str">
        <f>VLOOKUP('000 - Consolidated'!$A751,'003 - Storage Utilization'!$A$2:$I$1012,2)</f>
        <v>Microsoft Windows Server 2008 R2 Standard</v>
      </c>
      <c r="N751">
        <f>VLOOKUP('000 - Consolidated'!$A751,'003 - Storage Utilization'!$A$2:$I$1012,3)</f>
        <v>170</v>
      </c>
      <c r="O751">
        <f>VLOOKUP('000 - Consolidated'!$A751,'003 - Storage Utilization'!$A$2:$I$1012,4)</f>
        <v>115</v>
      </c>
      <c r="P751">
        <f>VLOOKUP('000 - Consolidated'!$A751,'003 - Storage Utilization'!$A$2:$I$1012,5)</f>
        <v>45</v>
      </c>
      <c r="Q751">
        <f>VLOOKUP('000 - Consolidated'!$A751,'003 - Storage Utilization'!$A$2:$I$1012,6)</f>
        <v>8</v>
      </c>
      <c r="R751">
        <f>VLOOKUP('000 - Consolidated'!$A751,'003 - Storage Utilization'!$A$2:$I$1012,7)</f>
        <v>2</v>
      </c>
      <c r="S751">
        <f>VLOOKUP('000 - Consolidated'!$A751,'003 - Storage Utilization'!$A$2:$I$1012,8)</f>
        <v>1</v>
      </c>
    </row>
    <row r="752" spans="1:19" x14ac:dyDescent="0.25">
      <c r="A752" t="str">
        <f>'001- CPU Utilization'!A752</f>
        <v>e75v0507</v>
      </c>
      <c r="B752" t="str">
        <f>'001- CPU Utilization'!B752</f>
        <v>E75V0507</v>
      </c>
      <c r="C752" t="str">
        <f>'001- CPU Utilization'!C752</f>
        <v>Integration</v>
      </c>
      <c r="D752" t="str">
        <f>'001- CPU Utilization'!D752</f>
        <v>PROD</v>
      </c>
      <c r="E752" t="str">
        <f>'001- CPU Utilization'!E752</f>
        <v>Integrationsplattformen</v>
      </c>
      <c r="F752" t="str">
        <f>'001- CPU Utilization'!F752</f>
        <v>Virtual</v>
      </c>
      <c r="G752">
        <f>'001- CPU Utilization'!G752</f>
        <v>5.18</v>
      </c>
      <c r="H752">
        <f>'001- CPU Utilization'!H752</f>
        <v>1.25</v>
      </c>
      <c r="I752">
        <f>'001- CPU Utilization'!I752</f>
        <v>95.27</v>
      </c>
      <c r="J752">
        <f>VLOOKUP('000 - Consolidated'!$A752,'002 - Memory Utilization'!$A$2:$I$1012,7)</f>
        <v>19.12</v>
      </c>
      <c r="K752">
        <f>VLOOKUP('000 - Consolidated'!$A752,'002 - Memory Utilization'!$A$2:$I$1012,8)</f>
        <v>6.01</v>
      </c>
      <c r="L752">
        <f>VLOOKUP('000 - Consolidated'!$A752,'002 - Memory Utilization'!$A$2:$I$1012,9)</f>
        <v>25.81</v>
      </c>
      <c r="M752" t="str">
        <f>VLOOKUP('000 - Consolidated'!$A752,'003 - Storage Utilization'!$A$2:$I$1012,2)</f>
        <v xml:space="preserve">Microsoft Windows Server 2008 R2 Standard </v>
      </c>
      <c r="N752">
        <f>VLOOKUP('000 - Consolidated'!$A752,'003 - Storage Utilization'!$A$2:$I$1012,3)</f>
        <v>205</v>
      </c>
      <c r="O752">
        <f>VLOOKUP('000 - Consolidated'!$A752,'003 - Storage Utilization'!$A$2:$I$1012,4)</f>
        <v>146</v>
      </c>
      <c r="P752">
        <f>VLOOKUP('000 - Consolidated'!$A752,'003 - Storage Utilization'!$A$2:$I$1012,5)</f>
        <v>59</v>
      </c>
      <c r="Q752">
        <f>VLOOKUP('000 - Consolidated'!$A752,'003 - Storage Utilization'!$A$2:$I$1012,6)</f>
        <v>8</v>
      </c>
      <c r="R752">
        <f>VLOOKUP('000 - Consolidated'!$A752,'003 - Storage Utilization'!$A$2:$I$1012,7)</f>
        <v>2</v>
      </c>
      <c r="S752">
        <f>VLOOKUP('000 - Consolidated'!$A752,'003 - Storage Utilization'!$A$2:$I$1012,8)</f>
        <v>1</v>
      </c>
    </row>
    <row r="753" spans="1:19" x14ac:dyDescent="0.25">
      <c r="A753" t="str">
        <f>'001- CPU Utilization'!A753</f>
        <v>e75v0508</v>
      </c>
      <c r="B753" t="str">
        <f>'001- CPU Utilization'!B753</f>
        <v>E75V0508.lfad.lfnet.se</v>
      </c>
      <c r="C753" t="str">
        <f>'001- CPU Utilization'!C753</f>
        <v>SAK Försäkring</v>
      </c>
      <c r="D753" t="str">
        <f>'001- CPU Utilization'!D753</f>
        <v>PROD</v>
      </c>
      <c r="E753" t="str">
        <f>'001- CPU Utilization'!E753</f>
        <v>VIVI</v>
      </c>
      <c r="F753" t="str">
        <f>'001- CPU Utilization'!F753</f>
        <v>Virtual</v>
      </c>
      <c r="G753">
        <f>'001- CPU Utilization'!G753</f>
        <v>13.32</v>
      </c>
      <c r="H753">
        <f>'001- CPU Utilization'!H753</f>
        <v>4.1100000000000003</v>
      </c>
      <c r="I753">
        <f>'001- CPU Utilization'!I753</f>
        <v>99.97</v>
      </c>
      <c r="J753">
        <f>VLOOKUP('000 - Consolidated'!$A753,'002 - Memory Utilization'!$A$2:$I$1012,7)</f>
        <v>31.25</v>
      </c>
      <c r="K753">
        <f>VLOOKUP('000 - Consolidated'!$A753,'002 - Memory Utilization'!$A$2:$I$1012,8)</f>
        <v>8.9499999999999993</v>
      </c>
      <c r="L753">
        <f>VLOOKUP('000 - Consolidated'!$A753,'002 - Memory Utilization'!$A$2:$I$1012,9)</f>
        <v>39.21</v>
      </c>
      <c r="M753" t="str">
        <f>VLOOKUP('000 - Consolidated'!$A753,'003 - Storage Utilization'!$A$2:$I$1012,2)</f>
        <v xml:space="preserve">Microsoft Windows Server 2008 R2 Standard </v>
      </c>
      <c r="N753">
        <f>VLOOKUP('000 - Consolidated'!$A753,'003 - Storage Utilization'!$A$2:$I$1012,3)</f>
        <v>110</v>
      </c>
      <c r="O753">
        <f>VLOOKUP('000 - Consolidated'!$A753,'003 - Storage Utilization'!$A$2:$I$1012,4)</f>
        <v>57</v>
      </c>
      <c r="P753">
        <f>VLOOKUP('000 - Consolidated'!$A753,'003 - Storage Utilization'!$A$2:$I$1012,5)</f>
        <v>53</v>
      </c>
      <c r="Q753">
        <f>VLOOKUP('000 - Consolidated'!$A753,'003 - Storage Utilization'!$A$2:$I$1012,6)</f>
        <v>8</v>
      </c>
      <c r="R753">
        <f>VLOOKUP('000 - Consolidated'!$A753,'003 - Storage Utilization'!$A$2:$I$1012,7)</f>
        <v>2</v>
      </c>
      <c r="S753">
        <f>VLOOKUP('000 - Consolidated'!$A753,'003 - Storage Utilization'!$A$2:$I$1012,8)</f>
        <v>1</v>
      </c>
    </row>
    <row r="754" spans="1:19" x14ac:dyDescent="0.25">
      <c r="A754" t="str">
        <f>'001- CPU Utilization'!A754</f>
        <v>e75v0509</v>
      </c>
      <c r="B754" t="str">
        <f>'001- CPU Utilization'!B754</f>
        <v>E75V0509.lfad.lfnet.se</v>
      </c>
      <c r="C754" t="str">
        <f>'001- CPU Utilization'!C754</f>
        <v>Skadehantering SAK</v>
      </c>
      <c r="D754" t="str">
        <f>'001- CPU Utilization'!D754</f>
        <v>PROD</v>
      </c>
      <c r="E754" t="str">
        <f>'001- CPU Utilization'!E754</f>
        <v>GSR</v>
      </c>
      <c r="F754" t="str">
        <f>'001- CPU Utilization'!F754</f>
        <v>Virtual</v>
      </c>
      <c r="G754">
        <f>'001- CPU Utilization'!G754</f>
        <v>8.43</v>
      </c>
      <c r="H754">
        <f>'001- CPU Utilization'!H754</f>
        <v>2.02</v>
      </c>
      <c r="I754">
        <f>'001- CPU Utilization'!I754</f>
        <v>100</v>
      </c>
      <c r="J754">
        <f>VLOOKUP('000 - Consolidated'!$A754,'002 - Memory Utilization'!$A$2:$I$1012,7)</f>
        <v>26.14</v>
      </c>
      <c r="K754">
        <f>VLOOKUP('000 - Consolidated'!$A754,'002 - Memory Utilization'!$A$2:$I$1012,8)</f>
        <v>8.16</v>
      </c>
      <c r="L754">
        <f>VLOOKUP('000 - Consolidated'!$A754,'002 - Memory Utilization'!$A$2:$I$1012,9)</f>
        <v>32.9</v>
      </c>
      <c r="M754" t="str">
        <f>VLOOKUP('000 - Consolidated'!$A754,'003 - Storage Utilization'!$A$2:$I$1012,2)</f>
        <v xml:space="preserve">Microsoft Windows Server 2008 R2 Standard </v>
      </c>
      <c r="N754">
        <f>VLOOKUP('000 - Consolidated'!$A754,'003 - Storage Utilization'!$A$2:$I$1012,3)</f>
        <v>90</v>
      </c>
      <c r="O754">
        <f>VLOOKUP('000 - Consolidated'!$A754,'003 - Storage Utilization'!$A$2:$I$1012,4)</f>
        <v>47</v>
      </c>
      <c r="P754">
        <f>VLOOKUP('000 - Consolidated'!$A754,'003 - Storage Utilization'!$A$2:$I$1012,5)</f>
        <v>43</v>
      </c>
      <c r="Q754">
        <f>VLOOKUP('000 - Consolidated'!$A754,'003 - Storage Utilization'!$A$2:$I$1012,6)</f>
        <v>8</v>
      </c>
      <c r="R754">
        <f>VLOOKUP('000 - Consolidated'!$A754,'003 - Storage Utilization'!$A$2:$I$1012,7)</f>
        <v>2</v>
      </c>
      <c r="S754">
        <f>VLOOKUP('000 - Consolidated'!$A754,'003 - Storage Utilization'!$A$2:$I$1012,8)</f>
        <v>1</v>
      </c>
    </row>
    <row r="755" spans="1:19" x14ac:dyDescent="0.25">
      <c r="A755" t="str">
        <f>'001- CPU Utilization'!A755</f>
        <v>E75V0510</v>
      </c>
      <c r="B755" t="str">
        <f>'001- CPU Utilization'!B755</f>
        <v>E75V0510.lfad.lfnet.se</v>
      </c>
      <c r="C755" t="str">
        <f>'001- CPU Utilization'!C755</f>
        <v>Skadehantering SAK</v>
      </c>
      <c r="D755" t="str">
        <f>'001- CPU Utilization'!D755</f>
        <v>PROD</v>
      </c>
      <c r="E755" t="str">
        <f>'001- CPU Utilization'!E755</f>
        <v>PostNrBolag</v>
      </c>
      <c r="F755" t="str">
        <f>'001- CPU Utilization'!F755</f>
        <v>Virtual</v>
      </c>
      <c r="G755">
        <f>'001- CPU Utilization'!G755</f>
        <v>19.66</v>
      </c>
      <c r="H755">
        <f>'001- CPU Utilization'!H755</f>
        <v>2.17</v>
      </c>
      <c r="I755">
        <f>'001- CPU Utilization'!I755</f>
        <v>85.3</v>
      </c>
      <c r="J755">
        <f>VLOOKUP('000 - Consolidated'!$A755,'002 - Memory Utilization'!$A$2:$I$1012,7)</f>
        <v>37.130000000000003</v>
      </c>
      <c r="K755">
        <f>VLOOKUP('000 - Consolidated'!$A755,'002 - Memory Utilization'!$A$2:$I$1012,8)</f>
        <v>9.2799999999999994</v>
      </c>
      <c r="L755">
        <f>VLOOKUP('000 - Consolidated'!$A755,'002 - Memory Utilization'!$A$2:$I$1012,9)</f>
        <v>47.14</v>
      </c>
      <c r="M755" t="str">
        <f>VLOOKUP('000 - Consolidated'!$A755,'003 - Storage Utilization'!$A$2:$I$1012,2)</f>
        <v xml:space="preserve">Microsoft Windows Server 2008 R2 Standard </v>
      </c>
      <c r="N755">
        <f>VLOOKUP('000 - Consolidated'!$A755,'003 - Storage Utilization'!$A$2:$I$1012,3)</f>
        <v>120</v>
      </c>
      <c r="O755">
        <f>VLOOKUP('000 - Consolidated'!$A755,'003 - Storage Utilization'!$A$2:$I$1012,4)</f>
        <v>45</v>
      </c>
      <c r="P755">
        <f>VLOOKUP('000 - Consolidated'!$A755,'003 - Storage Utilization'!$A$2:$I$1012,5)</f>
        <v>75</v>
      </c>
      <c r="Q755">
        <f>VLOOKUP('000 - Consolidated'!$A755,'003 - Storage Utilization'!$A$2:$I$1012,6)</f>
        <v>32</v>
      </c>
      <c r="R755">
        <f>VLOOKUP('000 - Consolidated'!$A755,'003 - Storage Utilization'!$A$2:$I$1012,7)</f>
        <v>2</v>
      </c>
      <c r="S755">
        <f>VLOOKUP('000 - Consolidated'!$A755,'003 - Storage Utilization'!$A$2:$I$1012,8)</f>
        <v>2</v>
      </c>
    </row>
    <row r="756" spans="1:19" x14ac:dyDescent="0.25">
      <c r="A756" t="str">
        <f>'001- CPU Utilization'!A756</f>
        <v>e75v0511</v>
      </c>
      <c r="B756" t="str">
        <f>'001- CPU Utilization'!B756</f>
        <v>E75V0511.lfad.lfnet.se</v>
      </c>
      <c r="C756" t="str">
        <f>'001- CPU Utilization'!C756</f>
        <v>Kund</v>
      </c>
      <c r="D756" t="str">
        <f>'001- CPU Utilization'!D756</f>
        <v>PROD</v>
      </c>
      <c r="E756" t="str">
        <f>'001- CPU Utilization'!E756</f>
        <v>Visa Översikten</v>
      </c>
      <c r="F756" t="str">
        <f>'001- CPU Utilization'!F756</f>
        <v>Virtual</v>
      </c>
      <c r="G756">
        <f>'001- CPU Utilization'!G756</f>
        <v>18.91</v>
      </c>
      <c r="H756">
        <f>'001- CPU Utilization'!H756</f>
        <v>2.5099999999999998</v>
      </c>
      <c r="I756">
        <f>'001- CPU Utilization'!I756</f>
        <v>100</v>
      </c>
      <c r="J756">
        <f>VLOOKUP('000 - Consolidated'!$A756,'002 - Memory Utilization'!$A$2:$I$1012,7)</f>
        <v>36.090000000000003</v>
      </c>
      <c r="K756">
        <f>VLOOKUP('000 - Consolidated'!$A756,'002 - Memory Utilization'!$A$2:$I$1012,8)</f>
        <v>8.44</v>
      </c>
      <c r="L756">
        <f>VLOOKUP('000 - Consolidated'!$A756,'002 - Memory Utilization'!$A$2:$I$1012,9)</f>
        <v>45.04</v>
      </c>
      <c r="M756" t="str">
        <f>VLOOKUP('000 - Consolidated'!$A756,'003 - Storage Utilization'!$A$2:$I$1012,2)</f>
        <v xml:space="preserve">Microsoft Windows Server 2008 R2 Standard </v>
      </c>
      <c r="N756">
        <f>VLOOKUP('000 - Consolidated'!$A756,'003 - Storage Utilization'!$A$2:$I$1012,3)</f>
        <v>140</v>
      </c>
      <c r="O756">
        <f>VLOOKUP('000 - Consolidated'!$A756,'003 - Storage Utilization'!$A$2:$I$1012,4)</f>
        <v>58</v>
      </c>
      <c r="P756">
        <f>VLOOKUP('000 - Consolidated'!$A756,'003 - Storage Utilization'!$A$2:$I$1012,5)</f>
        <v>82</v>
      </c>
      <c r="Q756">
        <f>VLOOKUP('000 - Consolidated'!$A756,'003 - Storage Utilization'!$A$2:$I$1012,6)</f>
        <v>32</v>
      </c>
      <c r="R756">
        <f>VLOOKUP('000 - Consolidated'!$A756,'003 - Storage Utilization'!$A$2:$I$1012,7)</f>
        <v>2</v>
      </c>
      <c r="S756">
        <f>VLOOKUP('000 - Consolidated'!$A756,'003 - Storage Utilization'!$A$2:$I$1012,8)</f>
        <v>2</v>
      </c>
    </row>
    <row r="757" spans="1:19" x14ac:dyDescent="0.25">
      <c r="A757" t="str">
        <f>'001- CPU Utilization'!A757</f>
        <v>e75v0512</v>
      </c>
      <c r="B757" t="str">
        <f>'001- CPU Utilization'!B757</f>
        <v>E75V0512.lfad.lfnet.se</v>
      </c>
      <c r="C757" t="str">
        <f>'001- CPU Utilization'!C757</f>
        <v>Stöd LFAB</v>
      </c>
      <c r="D757" t="str">
        <f>'001- CPU Utilization'!D757</f>
        <v>TEST</v>
      </c>
      <c r="E757" t="str">
        <f>'001- CPU Utilization'!E757</f>
        <v>Copernicus</v>
      </c>
      <c r="F757" t="str">
        <f>'001- CPU Utilization'!F757</f>
        <v>Virtual</v>
      </c>
      <c r="G757">
        <f>'001- CPU Utilization'!G757</f>
        <v>25.24</v>
      </c>
      <c r="H757">
        <f>'001- CPU Utilization'!H757</f>
        <v>4.05</v>
      </c>
      <c r="I757">
        <f>'001- CPU Utilization'!I757</f>
        <v>99.93</v>
      </c>
      <c r="J757">
        <f>VLOOKUP('000 - Consolidated'!$A757,'002 - Memory Utilization'!$A$2:$I$1012,7)</f>
        <v>62.07</v>
      </c>
      <c r="K757">
        <f>VLOOKUP('000 - Consolidated'!$A757,'002 - Memory Utilization'!$A$2:$I$1012,8)</f>
        <v>13.16</v>
      </c>
      <c r="L757">
        <f>VLOOKUP('000 - Consolidated'!$A757,'002 - Memory Utilization'!$A$2:$I$1012,9)</f>
        <v>72.22</v>
      </c>
      <c r="M757" t="str">
        <f>VLOOKUP('000 - Consolidated'!$A757,'003 - Storage Utilization'!$A$2:$I$1012,2)</f>
        <v xml:space="preserve">Microsoft Windows Server 2008 R2 Standard </v>
      </c>
      <c r="N757">
        <f>VLOOKUP('000 - Consolidated'!$A757,'003 - Storage Utilization'!$A$2:$I$1012,3)</f>
        <v>475</v>
      </c>
      <c r="O757">
        <f>VLOOKUP('000 - Consolidated'!$A757,'003 - Storage Utilization'!$A$2:$I$1012,4)</f>
        <v>198</v>
      </c>
      <c r="P757">
        <f>VLOOKUP('000 - Consolidated'!$A757,'003 - Storage Utilization'!$A$2:$I$1012,5)</f>
        <v>277</v>
      </c>
      <c r="Q757">
        <f>VLOOKUP('000 - Consolidated'!$A757,'003 - Storage Utilization'!$A$2:$I$1012,6)</f>
        <v>8</v>
      </c>
      <c r="R757">
        <f>VLOOKUP('000 - Consolidated'!$A757,'003 - Storage Utilization'!$A$2:$I$1012,7)</f>
        <v>2</v>
      </c>
      <c r="S757">
        <f>VLOOKUP('000 - Consolidated'!$A757,'003 - Storage Utilization'!$A$2:$I$1012,8)</f>
        <v>1</v>
      </c>
    </row>
    <row r="758" spans="1:19" x14ac:dyDescent="0.25">
      <c r="A758" t="str">
        <f>'001- CPU Utilization'!A758</f>
        <v>e75v0514</v>
      </c>
      <c r="B758" t="str">
        <f>'001- CPU Utilization'!B758</f>
        <v>E75V0514.lfad.lfnet.se</v>
      </c>
      <c r="C758" t="str">
        <f>'001- CPU Utilization'!C758</f>
        <v>ITOP Services</v>
      </c>
      <c r="D758" t="str">
        <f>'001- CPU Utilization'!D758</f>
        <v>ST</v>
      </c>
      <c r="E758" t="str">
        <f>'001- CPU Utilization'!E758</f>
        <v>Minerva Change</v>
      </c>
      <c r="F758" t="str">
        <f>'001- CPU Utilization'!F758</f>
        <v>Virtual</v>
      </c>
      <c r="G758">
        <f>'001- CPU Utilization'!G758</f>
        <v>4.93</v>
      </c>
      <c r="H758">
        <f>'001- CPU Utilization'!H758</f>
        <v>1.94</v>
      </c>
      <c r="I758">
        <f>'001- CPU Utilization'!I758</f>
        <v>100</v>
      </c>
      <c r="J758">
        <f>VLOOKUP('000 - Consolidated'!$A758,'002 - Memory Utilization'!$A$2:$I$1012,7)</f>
        <v>23.04</v>
      </c>
      <c r="K758">
        <f>VLOOKUP('000 - Consolidated'!$A758,'002 - Memory Utilization'!$A$2:$I$1012,8)</f>
        <v>11.71</v>
      </c>
      <c r="L758">
        <f>VLOOKUP('000 - Consolidated'!$A758,'002 - Memory Utilization'!$A$2:$I$1012,9)</f>
        <v>41.42</v>
      </c>
      <c r="M758" t="str">
        <f>VLOOKUP('000 - Consolidated'!$A758,'003 - Storage Utilization'!$A$2:$I$1012,2)</f>
        <v xml:space="preserve">Microsoft Windows Server 2008 R2 Standard </v>
      </c>
      <c r="N758">
        <f>VLOOKUP('000 - Consolidated'!$A758,'003 - Storage Utilization'!$A$2:$I$1012,3)</f>
        <v>120</v>
      </c>
      <c r="O758">
        <f>VLOOKUP('000 - Consolidated'!$A758,'003 - Storage Utilization'!$A$2:$I$1012,4)</f>
        <v>64</v>
      </c>
      <c r="P758">
        <f>VLOOKUP('000 - Consolidated'!$A758,'003 - Storage Utilization'!$A$2:$I$1012,5)</f>
        <v>56</v>
      </c>
      <c r="Q758">
        <f>VLOOKUP('000 - Consolidated'!$A758,'003 - Storage Utilization'!$A$2:$I$1012,6)</f>
        <v>4</v>
      </c>
      <c r="R758">
        <f>VLOOKUP('000 - Consolidated'!$A758,'003 - Storage Utilization'!$A$2:$I$1012,7)</f>
        <v>1</v>
      </c>
      <c r="S758">
        <f>VLOOKUP('000 - Consolidated'!$A758,'003 - Storage Utilization'!$A$2:$I$1012,8)</f>
        <v>1</v>
      </c>
    </row>
    <row r="759" spans="1:19" x14ac:dyDescent="0.25">
      <c r="A759" t="str">
        <f>'001- CPU Utilization'!A759</f>
        <v>e75v0515</v>
      </c>
      <c r="B759" t="str">
        <f>'001- CPU Utilization'!B759</f>
        <v>E75V0515.lfad.lfnet.se</v>
      </c>
      <c r="C759" t="str">
        <f>'001- CPU Utilization'!C759</f>
        <v>ITOP Services</v>
      </c>
      <c r="D759" t="str">
        <f>'001- CPU Utilization'!D759</f>
        <v>PROD</v>
      </c>
      <c r="E759" t="str">
        <f>'001- CPU Utilization'!E759</f>
        <v>Minerva Change</v>
      </c>
      <c r="F759" t="str">
        <f>'001- CPU Utilization'!F759</f>
        <v>Virtual</v>
      </c>
      <c r="G759">
        <f>'001- CPU Utilization'!G759</f>
        <v>7.88</v>
      </c>
      <c r="H759">
        <f>'001- CPU Utilization'!H759</f>
        <v>3.17</v>
      </c>
      <c r="I759">
        <f>'001- CPU Utilization'!I759</f>
        <v>96.77</v>
      </c>
      <c r="J759">
        <f>VLOOKUP('000 - Consolidated'!$A759,'002 - Memory Utilization'!$A$2:$I$1012,7)</f>
        <v>26.13</v>
      </c>
      <c r="K759">
        <f>VLOOKUP('000 - Consolidated'!$A759,'002 - Memory Utilization'!$A$2:$I$1012,8)</f>
        <v>21.43</v>
      </c>
      <c r="L759">
        <f>VLOOKUP('000 - Consolidated'!$A759,'002 - Memory Utilization'!$A$2:$I$1012,9)</f>
        <v>32.340000000000003</v>
      </c>
      <c r="M759" t="str">
        <f>VLOOKUP('000 - Consolidated'!$A759,'003 - Storage Utilization'!$A$2:$I$1012,2)</f>
        <v xml:space="preserve">Microsoft Windows Server 2008 R2 Standard </v>
      </c>
      <c r="N759">
        <f>VLOOKUP('000 - Consolidated'!$A759,'003 - Storage Utilization'!$A$2:$I$1012,3)</f>
        <v>390</v>
      </c>
      <c r="O759">
        <f>VLOOKUP('000 - Consolidated'!$A759,'003 - Storage Utilization'!$A$2:$I$1012,4)</f>
        <v>128</v>
      </c>
      <c r="P759">
        <f>VLOOKUP('000 - Consolidated'!$A759,'003 - Storage Utilization'!$A$2:$I$1012,5)</f>
        <v>262</v>
      </c>
      <c r="Q759">
        <f>VLOOKUP('000 - Consolidated'!$A759,'003 - Storage Utilization'!$A$2:$I$1012,6)</f>
        <v>8</v>
      </c>
      <c r="R759">
        <f>VLOOKUP('000 - Consolidated'!$A759,'003 - Storage Utilization'!$A$2:$I$1012,7)</f>
        <v>1</v>
      </c>
      <c r="S759">
        <f>VLOOKUP('000 - Consolidated'!$A759,'003 - Storage Utilization'!$A$2:$I$1012,8)</f>
        <v>2</v>
      </c>
    </row>
    <row r="760" spans="1:19" x14ac:dyDescent="0.25">
      <c r="A760" t="str">
        <f>'001- CPU Utilization'!A760</f>
        <v>E75V0519</v>
      </c>
      <c r="B760" t="str">
        <f>'001- CPU Utilization'!B760</f>
        <v>E75V0519.lfad.lfnet.se</v>
      </c>
      <c r="C760" t="str">
        <f>'001- CPU Utilization'!C760</f>
        <v>Beslutsstöd</v>
      </c>
      <c r="D760" t="str">
        <f>'001- CPU Utilization'!D760</f>
        <v>PT</v>
      </c>
      <c r="E760" t="str">
        <f>'001- CPU Utilization'!E760</f>
        <v>KDE</v>
      </c>
      <c r="F760" t="str">
        <f>'001- CPU Utilization'!F760</f>
        <v>Virtual</v>
      </c>
      <c r="G760">
        <f>'001- CPU Utilization'!G760</f>
        <v>1.6</v>
      </c>
      <c r="H760">
        <f>'001- CPU Utilization'!H760</f>
        <v>0.93</v>
      </c>
      <c r="I760">
        <f>'001- CPU Utilization'!I760</f>
        <v>100</v>
      </c>
      <c r="J760">
        <f>VLOOKUP('000 - Consolidated'!$A760,'002 - Memory Utilization'!$A$2:$I$1012,7)</f>
        <v>15.74</v>
      </c>
      <c r="K760">
        <f>VLOOKUP('000 - Consolidated'!$A760,'002 - Memory Utilization'!$A$2:$I$1012,8)</f>
        <v>10.85</v>
      </c>
      <c r="L760">
        <f>VLOOKUP('000 - Consolidated'!$A760,'002 - Memory Utilization'!$A$2:$I$1012,9)</f>
        <v>31.86</v>
      </c>
      <c r="M760" t="str">
        <f>VLOOKUP('000 - Consolidated'!$A760,'003 - Storage Utilization'!$A$2:$I$1012,2)</f>
        <v xml:space="preserve">Microsoft Windows Server 2008 R2 Standard </v>
      </c>
      <c r="N760">
        <f>VLOOKUP('000 - Consolidated'!$A760,'003 - Storage Utilization'!$A$2:$I$1012,3)</f>
        <v>130</v>
      </c>
      <c r="O760">
        <f>VLOOKUP('000 - Consolidated'!$A760,'003 - Storage Utilization'!$A$2:$I$1012,4)</f>
        <v>50</v>
      </c>
      <c r="P760">
        <f>VLOOKUP('000 - Consolidated'!$A760,'003 - Storage Utilization'!$A$2:$I$1012,5)</f>
        <v>80</v>
      </c>
      <c r="Q760">
        <f>VLOOKUP('000 - Consolidated'!$A760,'003 - Storage Utilization'!$A$2:$I$1012,6)</f>
        <v>4</v>
      </c>
      <c r="R760">
        <f>VLOOKUP('000 - Consolidated'!$A760,'003 - Storage Utilization'!$A$2:$I$1012,7)</f>
        <v>2</v>
      </c>
      <c r="S760">
        <f>VLOOKUP('000 - Consolidated'!$A760,'003 - Storage Utilization'!$A$2:$I$1012,8)</f>
        <v>1</v>
      </c>
    </row>
    <row r="761" spans="1:19" x14ac:dyDescent="0.25">
      <c r="A761" t="str">
        <f>'001- CPU Utilization'!A761</f>
        <v>E75V0519</v>
      </c>
      <c r="B761" t="str">
        <f>'001- CPU Utilization'!B761</f>
        <v>E75V0519.lfad.lfnet.se</v>
      </c>
      <c r="C761" t="str">
        <f>'001- CPU Utilization'!C761</f>
        <v>Ekonomi och Finans</v>
      </c>
      <c r="D761" t="str">
        <f>'001- CPU Utilization'!D761</f>
        <v>PT</v>
      </c>
      <c r="E761" t="str">
        <f>'001- CPU Utilization'!E761</f>
        <v>Puma</v>
      </c>
      <c r="F761" t="str">
        <f>'001- CPU Utilization'!F761</f>
        <v>Virtual</v>
      </c>
      <c r="G761">
        <f>'001- CPU Utilization'!G761</f>
        <v>1.6</v>
      </c>
      <c r="H761">
        <f>'001- CPU Utilization'!H761</f>
        <v>0.93</v>
      </c>
      <c r="I761">
        <f>'001- CPU Utilization'!I761</f>
        <v>100</v>
      </c>
      <c r="J761">
        <f>VLOOKUP('000 - Consolidated'!$A761,'002 - Memory Utilization'!$A$2:$I$1012,7)</f>
        <v>15.74</v>
      </c>
      <c r="K761">
        <f>VLOOKUP('000 - Consolidated'!$A761,'002 - Memory Utilization'!$A$2:$I$1012,8)</f>
        <v>10.85</v>
      </c>
      <c r="L761">
        <f>VLOOKUP('000 - Consolidated'!$A761,'002 - Memory Utilization'!$A$2:$I$1012,9)</f>
        <v>31.86</v>
      </c>
      <c r="M761" t="str">
        <f>VLOOKUP('000 - Consolidated'!$A761,'003 - Storage Utilization'!$A$2:$I$1012,2)</f>
        <v xml:space="preserve">Microsoft Windows Server 2008 R2 Standard </v>
      </c>
      <c r="N761">
        <f>VLOOKUP('000 - Consolidated'!$A761,'003 - Storage Utilization'!$A$2:$I$1012,3)</f>
        <v>130</v>
      </c>
      <c r="O761">
        <f>VLOOKUP('000 - Consolidated'!$A761,'003 - Storage Utilization'!$A$2:$I$1012,4)</f>
        <v>50</v>
      </c>
      <c r="P761">
        <f>VLOOKUP('000 - Consolidated'!$A761,'003 - Storage Utilization'!$A$2:$I$1012,5)</f>
        <v>80</v>
      </c>
      <c r="Q761">
        <f>VLOOKUP('000 - Consolidated'!$A761,'003 - Storage Utilization'!$A$2:$I$1012,6)</f>
        <v>4</v>
      </c>
      <c r="R761">
        <f>VLOOKUP('000 - Consolidated'!$A761,'003 - Storage Utilization'!$A$2:$I$1012,7)</f>
        <v>2</v>
      </c>
      <c r="S761">
        <f>VLOOKUP('000 - Consolidated'!$A761,'003 - Storage Utilization'!$A$2:$I$1012,8)</f>
        <v>1</v>
      </c>
    </row>
    <row r="762" spans="1:19" x14ac:dyDescent="0.25">
      <c r="A762" t="str">
        <f>'001- CPU Utilization'!A762</f>
        <v>E75V0519</v>
      </c>
      <c r="B762" t="str">
        <f>'001- CPU Utilization'!B762</f>
        <v>E75V0519.lfad.lfnet.se</v>
      </c>
      <c r="C762" t="str">
        <f>'001- CPU Utilization'!C762</f>
        <v>Ekonomi och Finans</v>
      </c>
      <c r="D762" t="str">
        <f>'001- CPU Utilization'!D762</f>
        <v>PT</v>
      </c>
      <c r="E762" t="str">
        <f>'001- CPU Utilization'!E762</f>
        <v>Cognos Planning</v>
      </c>
      <c r="F762" t="str">
        <f>'001- CPU Utilization'!F762</f>
        <v>Virtual</v>
      </c>
      <c r="G762">
        <f>'001- CPU Utilization'!G762</f>
        <v>1.6</v>
      </c>
      <c r="H762">
        <f>'001- CPU Utilization'!H762</f>
        <v>0.93</v>
      </c>
      <c r="I762">
        <f>'001- CPU Utilization'!I762</f>
        <v>100</v>
      </c>
      <c r="J762">
        <f>VLOOKUP('000 - Consolidated'!$A762,'002 - Memory Utilization'!$A$2:$I$1012,7)</f>
        <v>15.74</v>
      </c>
      <c r="K762">
        <f>VLOOKUP('000 - Consolidated'!$A762,'002 - Memory Utilization'!$A$2:$I$1012,8)</f>
        <v>10.85</v>
      </c>
      <c r="L762">
        <f>VLOOKUP('000 - Consolidated'!$A762,'002 - Memory Utilization'!$A$2:$I$1012,9)</f>
        <v>31.86</v>
      </c>
      <c r="M762" t="str">
        <f>VLOOKUP('000 - Consolidated'!$A762,'003 - Storage Utilization'!$A$2:$I$1012,2)</f>
        <v xml:space="preserve">Microsoft Windows Server 2008 R2 Standard </v>
      </c>
      <c r="N762">
        <f>VLOOKUP('000 - Consolidated'!$A762,'003 - Storage Utilization'!$A$2:$I$1012,3)</f>
        <v>130</v>
      </c>
      <c r="O762">
        <f>VLOOKUP('000 - Consolidated'!$A762,'003 - Storage Utilization'!$A$2:$I$1012,4)</f>
        <v>50</v>
      </c>
      <c r="P762">
        <f>VLOOKUP('000 - Consolidated'!$A762,'003 - Storage Utilization'!$A$2:$I$1012,5)</f>
        <v>80</v>
      </c>
      <c r="Q762">
        <f>VLOOKUP('000 - Consolidated'!$A762,'003 - Storage Utilization'!$A$2:$I$1012,6)</f>
        <v>4</v>
      </c>
      <c r="R762">
        <f>VLOOKUP('000 - Consolidated'!$A762,'003 - Storage Utilization'!$A$2:$I$1012,7)</f>
        <v>2</v>
      </c>
      <c r="S762">
        <f>VLOOKUP('000 - Consolidated'!$A762,'003 - Storage Utilization'!$A$2:$I$1012,8)</f>
        <v>1</v>
      </c>
    </row>
    <row r="763" spans="1:19" x14ac:dyDescent="0.25">
      <c r="A763" t="str">
        <f>'001- CPU Utilization'!A763</f>
        <v>e75v0520</v>
      </c>
      <c r="B763" t="str">
        <f>'001- CPU Utilization'!B763</f>
        <v>E75V0520.lfad.lfnet.se</v>
      </c>
      <c r="C763" t="str">
        <f>'001- CPU Utilization'!C763</f>
        <v>Beslutsstöd</v>
      </c>
      <c r="D763" t="str">
        <f>'001- CPU Utilization'!D763</f>
        <v>PT</v>
      </c>
      <c r="E763" t="str">
        <f>'001- CPU Utilization'!E763</f>
        <v>EkoLiv</v>
      </c>
      <c r="F763" t="str">
        <f>'001- CPU Utilization'!F763</f>
        <v>Virtual</v>
      </c>
      <c r="G763">
        <f>'001- CPU Utilization'!G763</f>
        <v>2.33</v>
      </c>
      <c r="H763">
        <f>'001- CPU Utilization'!H763</f>
        <v>0.97</v>
      </c>
      <c r="I763">
        <f>'001- CPU Utilization'!I763</f>
        <v>100</v>
      </c>
      <c r="J763">
        <f>VLOOKUP('000 - Consolidated'!$A763,'002 - Memory Utilization'!$A$2:$I$1012,7)</f>
        <v>44.34</v>
      </c>
      <c r="K763">
        <f>VLOOKUP('000 - Consolidated'!$A763,'002 - Memory Utilization'!$A$2:$I$1012,8)</f>
        <v>8.3000000000000007</v>
      </c>
      <c r="L763">
        <f>VLOOKUP('000 - Consolidated'!$A763,'002 - Memory Utilization'!$A$2:$I$1012,9)</f>
        <v>54.38</v>
      </c>
      <c r="M763" t="str">
        <f>VLOOKUP('000 - Consolidated'!$A763,'003 - Storage Utilization'!$A$2:$I$1012,2)</f>
        <v xml:space="preserve">Microsoft Windows Server 2008 R2 Standard </v>
      </c>
      <c r="N763">
        <f>VLOOKUP('000 - Consolidated'!$A763,'003 - Storage Utilization'!$A$2:$I$1012,3)</f>
        <v>160</v>
      </c>
      <c r="O763">
        <f>VLOOKUP('000 - Consolidated'!$A763,'003 - Storage Utilization'!$A$2:$I$1012,4)</f>
        <v>31</v>
      </c>
      <c r="P763">
        <f>VLOOKUP('000 - Consolidated'!$A763,'003 - Storage Utilization'!$A$2:$I$1012,5)</f>
        <v>129</v>
      </c>
      <c r="Q763">
        <f>VLOOKUP('000 - Consolidated'!$A763,'003 - Storage Utilization'!$A$2:$I$1012,6)</f>
        <v>6</v>
      </c>
      <c r="R763">
        <f>VLOOKUP('000 - Consolidated'!$A763,'003 - Storage Utilization'!$A$2:$I$1012,7)</f>
        <v>2</v>
      </c>
      <c r="S763">
        <f>VLOOKUP('000 - Consolidated'!$A763,'003 - Storage Utilization'!$A$2:$I$1012,8)</f>
        <v>1</v>
      </c>
    </row>
    <row r="764" spans="1:19" x14ac:dyDescent="0.25">
      <c r="A764" t="str">
        <f>'001- CPU Utilization'!A764</f>
        <v>e75v0520</v>
      </c>
      <c r="B764" t="str">
        <f>'001- CPU Utilization'!B764</f>
        <v>E75V0520.lfad.lfnet.se</v>
      </c>
      <c r="C764" t="str">
        <f>'001- CPU Utilization'!C764</f>
        <v>Ekonomi och Finans</v>
      </c>
      <c r="D764" t="str">
        <f>'001- CPU Utilization'!D764</f>
        <v>ST</v>
      </c>
      <c r="E764" t="str">
        <f>'001- CPU Utilization'!E764</f>
        <v>Puma</v>
      </c>
      <c r="F764" t="str">
        <f>'001- CPU Utilization'!F764</f>
        <v>Virtual</v>
      </c>
      <c r="G764">
        <f>'001- CPU Utilization'!G764</f>
        <v>2.33</v>
      </c>
      <c r="H764">
        <f>'001- CPU Utilization'!H764</f>
        <v>0.97</v>
      </c>
      <c r="I764">
        <f>'001- CPU Utilization'!I764</f>
        <v>100</v>
      </c>
      <c r="J764">
        <f>VLOOKUP('000 - Consolidated'!$A764,'002 - Memory Utilization'!$A$2:$I$1012,7)</f>
        <v>44.34</v>
      </c>
      <c r="K764">
        <f>VLOOKUP('000 - Consolidated'!$A764,'002 - Memory Utilization'!$A$2:$I$1012,8)</f>
        <v>8.3000000000000007</v>
      </c>
      <c r="L764">
        <f>VLOOKUP('000 - Consolidated'!$A764,'002 - Memory Utilization'!$A$2:$I$1012,9)</f>
        <v>54.38</v>
      </c>
      <c r="M764" t="str">
        <f>VLOOKUP('000 - Consolidated'!$A764,'003 - Storage Utilization'!$A$2:$I$1012,2)</f>
        <v xml:space="preserve">Microsoft Windows Server 2008 R2 Standard </v>
      </c>
      <c r="N764">
        <f>VLOOKUP('000 - Consolidated'!$A764,'003 - Storage Utilization'!$A$2:$I$1012,3)</f>
        <v>160</v>
      </c>
      <c r="O764">
        <f>VLOOKUP('000 - Consolidated'!$A764,'003 - Storage Utilization'!$A$2:$I$1012,4)</f>
        <v>31</v>
      </c>
      <c r="P764">
        <f>VLOOKUP('000 - Consolidated'!$A764,'003 - Storage Utilization'!$A$2:$I$1012,5)</f>
        <v>129</v>
      </c>
      <c r="Q764">
        <f>VLOOKUP('000 - Consolidated'!$A764,'003 - Storage Utilization'!$A$2:$I$1012,6)</f>
        <v>6</v>
      </c>
      <c r="R764">
        <f>VLOOKUP('000 - Consolidated'!$A764,'003 - Storage Utilization'!$A$2:$I$1012,7)</f>
        <v>2</v>
      </c>
      <c r="S764">
        <f>VLOOKUP('000 - Consolidated'!$A764,'003 - Storage Utilization'!$A$2:$I$1012,8)</f>
        <v>1</v>
      </c>
    </row>
    <row r="765" spans="1:19" x14ac:dyDescent="0.25">
      <c r="A765" t="str">
        <f>'001- CPU Utilization'!A765</f>
        <v>e75v0520</v>
      </c>
      <c r="B765" t="str">
        <f>'001- CPU Utilization'!B765</f>
        <v>E75V0520.lfad.lfnet.se</v>
      </c>
      <c r="C765" t="str">
        <f>'001- CPU Utilization'!C765</f>
        <v>Ekonomi och Finans</v>
      </c>
      <c r="D765" t="str">
        <f>'001- CPU Utilization'!D765</f>
        <v>ST</v>
      </c>
      <c r="E765" t="str">
        <f>'001- CPU Utilization'!E765</f>
        <v>Cognos Planning</v>
      </c>
      <c r="F765" t="str">
        <f>'001- CPU Utilization'!F765</f>
        <v>Virtual</v>
      </c>
      <c r="G765">
        <f>'001- CPU Utilization'!G765</f>
        <v>2.33</v>
      </c>
      <c r="H765">
        <f>'001- CPU Utilization'!H765</f>
        <v>0.97</v>
      </c>
      <c r="I765">
        <f>'001- CPU Utilization'!I765</f>
        <v>100</v>
      </c>
      <c r="J765">
        <f>VLOOKUP('000 - Consolidated'!$A765,'002 - Memory Utilization'!$A$2:$I$1012,7)</f>
        <v>44.34</v>
      </c>
      <c r="K765">
        <f>VLOOKUP('000 - Consolidated'!$A765,'002 - Memory Utilization'!$A$2:$I$1012,8)</f>
        <v>8.3000000000000007</v>
      </c>
      <c r="L765">
        <f>VLOOKUP('000 - Consolidated'!$A765,'002 - Memory Utilization'!$A$2:$I$1012,9)</f>
        <v>54.38</v>
      </c>
      <c r="M765" t="str">
        <f>VLOOKUP('000 - Consolidated'!$A765,'003 - Storage Utilization'!$A$2:$I$1012,2)</f>
        <v xml:space="preserve">Microsoft Windows Server 2008 R2 Standard </v>
      </c>
      <c r="N765">
        <f>VLOOKUP('000 - Consolidated'!$A765,'003 - Storage Utilization'!$A$2:$I$1012,3)</f>
        <v>160</v>
      </c>
      <c r="O765">
        <f>VLOOKUP('000 - Consolidated'!$A765,'003 - Storage Utilization'!$A$2:$I$1012,4)</f>
        <v>31</v>
      </c>
      <c r="P765">
        <f>VLOOKUP('000 - Consolidated'!$A765,'003 - Storage Utilization'!$A$2:$I$1012,5)</f>
        <v>129</v>
      </c>
      <c r="Q765">
        <f>VLOOKUP('000 - Consolidated'!$A765,'003 - Storage Utilization'!$A$2:$I$1012,6)</f>
        <v>6</v>
      </c>
      <c r="R765">
        <f>VLOOKUP('000 - Consolidated'!$A765,'003 - Storage Utilization'!$A$2:$I$1012,7)</f>
        <v>2</v>
      </c>
      <c r="S765">
        <f>VLOOKUP('000 - Consolidated'!$A765,'003 - Storage Utilization'!$A$2:$I$1012,8)</f>
        <v>1</v>
      </c>
    </row>
    <row r="766" spans="1:19" x14ac:dyDescent="0.25">
      <c r="A766" t="str">
        <f>'001- CPU Utilization'!A766</f>
        <v>E75V0522</v>
      </c>
      <c r="B766" t="str">
        <f>'001- CPU Utilization'!B766</f>
        <v>E75V0522.lfad.lfnet.se</v>
      </c>
      <c r="C766" t="str">
        <f>'001- CPU Utilization'!C766</f>
        <v>Ekonomi och Finans</v>
      </c>
      <c r="D766" t="str">
        <f>'001- CPU Utilization'!D766</f>
        <v>PT</v>
      </c>
      <c r="E766" t="str">
        <f>'001- CPU Utilization'!E766</f>
        <v>Cognos Planning</v>
      </c>
      <c r="F766" t="str">
        <f>'001- CPU Utilization'!F766</f>
        <v>Virtual</v>
      </c>
      <c r="G766">
        <f>'001- CPU Utilization'!G766</f>
        <v>2.5</v>
      </c>
      <c r="H766">
        <f>'001- CPU Utilization'!H766</f>
        <v>1.45</v>
      </c>
      <c r="I766">
        <f>'001- CPU Utilization'!I766</f>
        <v>100</v>
      </c>
      <c r="J766">
        <f>VLOOKUP('000 - Consolidated'!$A766,'002 - Memory Utilization'!$A$2:$I$1012,7)</f>
        <v>16.329999999999998</v>
      </c>
      <c r="K766">
        <f>VLOOKUP('000 - Consolidated'!$A766,'002 - Memory Utilization'!$A$2:$I$1012,8)</f>
        <v>10.119999999999999</v>
      </c>
      <c r="L766">
        <f>VLOOKUP('000 - Consolidated'!$A766,'002 - Memory Utilization'!$A$2:$I$1012,9)</f>
        <v>40.89</v>
      </c>
      <c r="M766" t="str">
        <f>VLOOKUP('000 - Consolidated'!$A766,'003 - Storage Utilization'!$A$2:$I$1012,2)</f>
        <v xml:space="preserve">Microsoft Windows Server 2008 R2 Standard </v>
      </c>
      <c r="N766">
        <f>VLOOKUP('000 - Consolidated'!$A766,'003 - Storage Utilization'!$A$2:$I$1012,3)</f>
        <v>110</v>
      </c>
      <c r="O766">
        <f>VLOOKUP('000 - Consolidated'!$A766,'003 - Storage Utilization'!$A$2:$I$1012,4)</f>
        <v>48</v>
      </c>
      <c r="P766">
        <f>VLOOKUP('000 - Consolidated'!$A766,'003 - Storage Utilization'!$A$2:$I$1012,5)</f>
        <v>62</v>
      </c>
      <c r="Q766">
        <f>VLOOKUP('000 - Consolidated'!$A766,'003 - Storage Utilization'!$A$2:$I$1012,6)</f>
        <v>4</v>
      </c>
      <c r="R766">
        <f>VLOOKUP('000 - Consolidated'!$A766,'003 - Storage Utilization'!$A$2:$I$1012,7)</f>
        <v>1</v>
      </c>
      <c r="S766">
        <f>VLOOKUP('000 - Consolidated'!$A766,'003 - Storage Utilization'!$A$2:$I$1012,8)</f>
        <v>1</v>
      </c>
    </row>
    <row r="767" spans="1:19" x14ac:dyDescent="0.25">
      <c r="A767" t="str">
        <f>'001- CPU Utilization'!A767</f>
        <v>e75v0526</v>
      </c>
      <c r="B767" t="str">
        <f>'001- CPU Utilization'!B767</f>
        <v>E75V0526.lfad.lfnet.se</v>
      </c>
      <c r="C767" t="str">
        <f>'001- CPU Utilization'!C767</f>
        <v>Ekonomi och Finans</v>
      </c>
      <c r="D767" t="str">
        <f>'001- CPU Utilization'!D767</f>
        <v>PROD</v>
      </c>
      <c r="E767" t="str">
        <f>'001- CPU Utilization'!E767</f>
        <v>Enterprise One (IBS XT)</v>
      </c>
      <c r="F767" t="str">
        <f>'001- CPU Utilization'!F767</f>
        <v>Virtual</v>
      </c>
      <c r="G767">
        <f>'001- CPU Utilization'!G767</f>
        <v>9.89</v>
      </c>
      <c r="H767">
        <f>'001- CPU Utilization'!H767</f>
        <v>4.57</v>
      </c>
      <c r="I767">
        <f>'001- CPU Utilization'!I767</f>
        <v>100</v>
      </c>
      <c r="J767">
        <f>VLOOKUP('000 - Consolidated'!$A767,'002 - Memory Utilization'!$A$2:$I$1012,7)</f>
        <v>56.73</v>
      </c>
      <c r="K767">
        <f>VLOOKUP('000 - Consolidated'!$A767,'002 - Memory Utilization'!$A$2:$I$1012,8)</f>
        <v>30.03</v>
      </c>
      <c r="L767">
        <f>VLOOKUP('000 - Consolidated'!$A767,'002 - Memory Utilization'!$A$2:$I$1012,9)</f>
        <v>71.69</v>
      </c>
      <c r="M767" t="str">
        <f>VLOOKUP('000 - Consolidated'!$A767,'003 - Storage Utilization'!$A$2:$I$1012,2)</f>
        <v xml:space="preserve">Microsoft Windows Server 2008 R2 Standard </v>
      </c>
      <c r="N767">
        <f>VLOOKUP('000 - Consolidated'!$A767,'003 - Storage Utilization'!$A$2:$I$1012,3)</f>
        <v>80</v>
      </c>
      <c r="O767">
        <f>VLOOKUP('000 - Consolidated'!$A767,'003 - Storage Utilization'!$A$2:$I$1012,4)</f>
        <v>46</v>
      </c>
      <c r="P767">
        <f>VLOOKUP('000 - Consolidated'!$A767,'003 - Storage Utilization'!$A$2:$I$1012,5)</f>
        <v>34</v>
      </c>
      <c r="Q767">
        <f>VLOOKUP('000 - Consolidated'!$A767,'003 - Storage Utilization'!$A$2:$I$1012,6)</f>
        <v>2</v>
      </c>
      <c r="R767">
        <f>VLOOKUP('000 - Consolidated'!$A767,'003 - Storage Utilization'!$A$2:$I$1012,7)</f>
        <v>1</v>
      </c>
      <c r="S767">
        <f>VLOOKUP('000 - Consolidated'!$A767,'003 - Storage Utilization'!$A$2:$I$1012,8)</f>
        <v>1</v>
      </c>
    </row>
    <row r="768" spans="1:19" x14ac:dyDescent="0.25">
      <c r="A768" t="str">
        <f>'001- CPU Utilization'!A768</f>
        <v>E75V0527</v>
      </c>
      <c r="B768" t="str">
        <f>'001- CPU Utilization'!B768</f>
        <v>E75V0527.lfad.lfnet.se</v>
      </c>
      <c r="C768" t="str">
        <f>'001- CPU Utilization'!C768</f>
        <v>Stöd applikationsutveckling</v>
      </c>
      <c r="D768" t="str">
        <f>'001- CPU Utilization'!D768</f>
        <v>PROD</v>
      </c>
      <c r="E768" t="str">
        <f>'001- CPU Utilization'!E768</f>
        <v>Mainframe Express Enterprise Edition</v>
      </c>
      <c r="F768" t="str">
        <f>'001- CPU Utilization'!F768</f>
        <v>Virtual</v>
      </c>
      <c r="G768">
        <f>'001- CPU Utilization'!G768</f>
        <v>3.87</v>
      </c>
      <c r="H768">
        <f>'001- CPU Utilization'!H768</f>
        <v>1.81</v>
      </c>
      <c r="I768">
        <f>'001- CPU Utilization'!I768</f>
        <v>100</v>
      </c>
      <c r="J768">
        <f>VLOOKUP('000 - Consolidated'!$A768,'002 - Memory Utilization'!$A$2:$I$1012,7)</f>
        <v>27.23</v>
      </c>
      <c r="K768">
        <f>VLOOKUP('000 - Consolidated'!$A768,'002 - Memory Utilization'!$A$2:$I$1012,8)</f>
        <v>18.010000000000002</v>
      </c>
      <c r="L768">
        <f>VLOOKUP('000 - Consolidated'!$A768,'002 - Memory Utilization'!$A$2:$I$1012,9)</f>
        <v>37.08</v>
      </c>
      <c r="M768" t="str">
        <f>VLOOKUP('000 - Consolidated'!$A768,'003 - Storage Utilization'!$A$2:$I$1012,2)</f>
        <v xml:space="preserve">Microsoft Windows Server 2008 R2 Standard </v>
      </c>
      <c r="N768">
        <f>VLOOKUP('000 - Consolidated'!$A768,'003 - Storage Utilization'!$A$2:$I$1012,3)</f>
        <v>165</v>
      </c>
      <c r="O768">
        <f>VLOOKUP('000 - Consolidated'!$A768,'003 - Storage Utilization'!$A$2:$I$1012,4)</f>
        <v>75</v>
      </c>
      <c r="P768">
        <f>VLOOKUP('000 - Consolidated'!$A768,'003 - Storage Utilization'!$A$2:$I$1012,5)</f>
        <v>90</v>
      </c>
      <c r="Q768">
        <f>VLOOKUP('000 - Consolidated'!$A768,'003 - Storage Utilization'!$A$2:$I$1012,6)</f>
        <v>2</v>
      </c>
      <c r="R768">
        <f>VLOOKUP('000 - Consolidated'!$A768,'003 - Storage Utilization'!$A$2:$I$1012,7)</f>
        <v>1</v>
      </c>
      <c r="S768">
        <f>VLOOKUP('000 - Consolidated'!$A768,'003 - Storage Utilization'!$A$2:$I$1012,8)</f>
        <v>1</v>
      </c>
    </row>
    <row r="769" spans="1:19" x14ac:dyDescent="0.25">
      <c r="A769" t="str">
        <f>'001- CPU Utilization'!A769</f>
        <v>e75v0528</v>
      </c>
      <c r="B769" t="str">
        <f>'001- CPU Utilization'!B769</f>
        <v>E75V0528.lfad.lfnet.se</v>
      </c>
      <c r="C769" t="str">
        <f>'001- CPU Utilization'!C769</f>
        <v>Återförsäkring</v>
      </c>
      <c r="D769" t="str">
        <f>'001- CPU Utilization'!D769</f>
        <v>TEST</v>
      </c>
      <c r="E769" t="str">
        <f>'001- CPU Utilization'!E769</f>
        <v>SiCS</v>
      </c>
      <c r="F769" t="str">
        <f>'001- CPU Utilization'!F769</f>
        <v>Virtual</v>
      </c>
      <c r="G769">
        <f>'001- CPU Utilization'!G769</f>
        <v>2.0299999999999998</v>
      </c>
      <c r="H769">
        <f>'001- CPU Utilization'!H769</f>
        <v>0.92</v>
      </c>
      <c r="I769">
        <f>'001- CPU Utilization'!I769</f>
        <v>100</v>
      </c>
      <c r="J769">
        <f>VLOOKUP('000 - Consolidated'!$A769,'002 - Memory Utilization'!$A$2:$I$1012,7)</f>
        <v>29.88</v>
      </c>
      <c r="K769">
        <f>VLOOKUP('000 - Consolidated'!$A769,'002 - Memory Utilization'!$A$2:$I$1012,8)</f>
        <v>13.09</v>
      </c>
      <c r="L769">
        <f>VLOOKUP('000 - Consolidated'!$A769,'002 - Memory Utilization'!$A$2:$I$1012,9)</f>
        <v>62.59</v>
      </c>
      <c r="M769" t="str">
        <f>VLOOKUP('000 - Consolidated'!$A769,'003 - Storage Utilization'!$A$2:$I$1012,2)</f>
        <v xml:space="preserve">Microsoft Windows Server 2008 R2 Standard </v>
      </c>
      <c r="N769">
        <f>VLOOKUP('000 - Consolidated'!$A769,'003 - Storage Utilization'!$A$2:$I$1012,3)</f>
        <v>160</v>
      </c>
      <c r="O769">
        <f>VLOOKUP('000 - Consolidated'!$A769,'003 - Storage Utilization'!$A$2:$I$1012,4)</f>
        <v>65</v>
      </c>
      <c r="P769">
        <f>VLOOKUP('000 - Consolidated'!$A769,'003 - Storage Utilization'!$A$2:$I$1012,5)</f>
        <v>95</v>
      </c>
      <c r="Q769">
        <f>VLOOKUP('000 - Consolidated'!$A769,'003 - Storage Utilization'!$A$2:$I$1012,6)</f>
        <v>8</v>
      </c>
      <c r="R769">
        <f>VLOOKUP('000 - Consolidated'!$A769,'003 - Storage Utilization'!$A$2:$I$1012,7)</f>
        <v>2</v>
      </c>
      <c r="S769">
        <f>VLOOKUP('000 - Consolidated'!$A769,'003 - Storage Utilization'!$A$2:$I$1012,8)</f>
        <v>1</v>
      </c>
    </row>
    <row r="770" spans="1:19" x14ac:dyDescent="0.25">
      <c r="A770" t="str">
        <f>'001- CPU Utilization'!A770</f>
        <v>e75v0529</v>
      </c>
      <c r="B770" t="str">
        <f>'001- CPU Utilization'!B770</f>
        <v>E75V0529.lfad.lfnet.se</v>
      </c>
      <c r="C770" t="str">
        <f>'001- CPU Utilization'!C770</f>
        <v>Återförsäkring</v>
      </c>
      <c r="D770" t="str">
        <f>'001- CPU Utilization'!D770</f>
        <v>PROD</v>
      </c>
      <c r="E770" t="str">
        <f>'001- CPU Utilization'!E770</f>
        <v>RMS (DATABASE)</v>
      </c>
      <c r="F770" t="str">
        <f>'001- CPU Utilization'!F770</f>
        <v>Virtual</v>
      </c>
      <c r="G770">
        <f>'001- CPU Utilization'!G770</f>
        <v>3.31</v>
      </c>
      <c r="H770">
        <f>'001- CPU Utilization'!H770</f>
        <v>0.79</v>
      </c>
      <c r="I770">
        <f>'001- CPU Utilization'!I770</f>
        <v>97.58</v>
      </c>
      <c r="J770">
        <f>VLOOKUP('000 - Consolidated'!$A770,'002 - Memory Utilization'!$A$2:$I$1012,7)</f>
        <v>57.69</v>
      </c>
      <c r="K770">
        <f>VLOOKUP('000 - Consolidated'!$A770,'002 - Memory Utilization'!$A$2:$I$1012,8)</f>
        <v>10.130000000000001</v>
      </c>
      <c r="L770">
        <f>VLOOKUP('000 - Consolidated'!$A770,'002 - Memory Utilization'!$A$2:$I$1012,9)</f>
        <v>63.84</v>
      </c>
      <c r="M770" t="str">
        <f>VLOOKUP('000 - Consolidated'!$A770,'003 - Storage Utilization'!$A$2:$I$1012,2)</f>
        <v xml:space="preserve">Microsoft Windows Server 2008 R2 Standard </v>
      </c>
      <c r="N770">
        <f>VLOOKUP('000 - Consolidated'!$A770,'003 - Storage Utilization'!$A$2:$I$1012,3)</f>
        <v>1660</v>
      </c>
      <c r="O770">
        <f>VLOOKUP('000 - Consolidated'!$A770,'003 - Storage Utilization'!$A$2:$I$1012,4)</f>
        <v>850</v>
      </c>
      <c r="P770">
        <f>VLOOKUP('000 - Consolidated'!$A770,'003 - Storage Utilization'!$A$2:$I$1012,5)</f>
        <v>810</v>
      </c>
      <c r="Q770">
        <f>VLOOKUP('000 - Consolidated'!$A770,'003 - Storage Utilization'!$A$2:$I$1012,6)</f>
        <v>32</v>
      </c>
      <c r="R770">
        <f>VLOOKUP('000 - Consolidated'!$A770,'003 - Storage Utilization'!$A$2:$I$1012,7)</f>
        <v>4</v>
      </c>
      <c r="S770">
        <f>VLOOKUP('000 - Consolidated'!$A770,'003 - Storage Utilization'!$A$2:$I$1012,8)</f>
        <v>1</v>
      </c>
    </row>
    <row r="771" spans="1:19" x14ac:dyDescent="0.25">
      <c r="A771" t="str">
        <f>'001- CPU Utilization'!A771</f>
        <v>e75v0530</v>
      </c>
      <c r="B771" t="str">
        <f>'001- CPU Utilization'!B771</f>
        <v>E75V0530.lfad.lfnet.se</v>
      </c>
      <c r="C771" t="str">
        <f>'001- CPU Utilization'!C771</f>
        <v>Återförsäkring</v>
      </c>
      <c r="D771" t="str">
        <f>'001- CPU Utilization'!D771</f>
        <v>PROD</v>
      </c>
      <c r="E771" t="str">
        <f>'001- CPU Utilization'!E771</f>
        <v>SiCS</v>
      </c>
      <c r="F771" t="str">
        <f>'001- CPU Utilization'!F771</f>
        <v>Virtual</v>
      </c>
      <c r="G771">
        <f>'001- CPU Utilization'!G771</f>
        <v>15.31</v>
      </c>
      <c r="H771">
        <f>'001- CPU Utilization'!H771</f>
        <v>3.97</v>
      </c>
      <c r="I771">
        <f>'001- CPU Utilization'!I771</f>
        <v>100</v>
      </c>
      <c r="J771">
        <f>VLOOKUP('000 - Consolidated'!$A771,'002 - Memory Utilization'!$A$2:$I$1012,7)</f>
        <v>32.74</v>
      </c>
      <c r="K771">
        <f>VLOOKUP('000 - Consolidated'!$A771,'002 - Memory Utilization'!$A$2:$I$1012,8)</f>
        <v>18.760000000000002</v>
      </c>
      <c r="L771">
        <f>VLOOKUP('000 - Consolidated'!$A771,'002 - Memory Utilization'!$A$2:$I$1012,9)</f>
        <v>93.54</v>
      </c>
      <c r="M771" t="str">
        <f>VLOOKUP('000 - Consolidated'!$A771,'003 - Storage Utilization'!$A$2:$I$1012,2)</f>
        <v xml:space="preserve">Microsoft Windows Server 2008 R2 Standard </v>
      </c>
      <c r="N771">
        <f>VLOOKUP('000 - Consolidated'!$A771,'003 - Storage Utilization'!$A$2:$I$1012,3)</f>
        <v>510</v>
      </c>
      <c r="O771">
        <f>VLOOKUP('000 - Consolidated'!$A771,'003 - Storage Utilization'!$A$2:$I$1012,4)</f>
        <v>216</v>
      </c>
      <c r="P771">
        <f>VLOOKUP('000 - Consolidated'!$A771,'003 - Storage Utilization'!$A$2:$I$1012,5)</f>
        <v>294</v>
      </c>
      <c r="Q771">
        <f>VLOOKUP('000 - Consolidated'!$A771,'003 - Storage Utilization'!$A$2:$I$1012,6)</f>
        <v>32</v>
      </c>
      <c r="R771">
        <f>VLOOKUP('000 - Consolidated'!$A771,'003 - Storage Utilization'!$A$2:$I$1012,7)</f>
        <v>2</v>
      </c>
      <c r="S771">
        <f>VLOOKUP('000 - Consolidated'!$A771,'003 - Storage Utilization'!$A$2:$I$1012,8)</f>
        <v>1</v>
      </c>
    </row>
    <row r="772" spans="1:19" x14ac:dyDescent="0.25">
      <c r="A772" t="str">
        <f>'001- CPU Utilization'!A772</f>
        <v>E75V0532</v>
      </c>
      <c r="B772" t="str">
        <f>'001- CPU Utilization'!B772</f>
        <v>E75V0532.lfad.lfnet.se</v>
      </c>
      <c r="C772" t="str">
        <f>'001- CPU Utilization'!C772</f>
        <v>IT Arbetsplats</v>
      </c>
      <c r="D772" t="str">
        <f>'001- CPU Utilization'!D772</f>
        <v>PROD</v>
      </c>
      <c r="E772" t="str">
        <f>'001- CPU Utilization'!E772</f>
        <v>Skrivarplattform</v>
      </c>
      <c r="F772" t="str">
        <f>'001- CPU Utilization'!F772</f>
        <v>Virtual</v>
      </c>
      <c r="G772">
        <f>'001- CPU Utilization'!G772</f>
        <v>16</v>
      </c>
      <c r="H772">
        <f>'001- CPU Utilization'!H772</f>
        <v>3.27</v>
      </c>
      <c r="I772">
        <f>'001- CPU Utilization'!I772</f>
        <v>100</v>
      </c>
      <c r="J772">
        <f>VLOOKUP('000 - Consolidated'!$A772,'002 - Memory Utilization'!$A$2:$I$1012,7)</f>
        <v>20.190000000000001</v>
      </c>
      <c r="K772">
        <f>VLOOKUP('000 - Consolidated'!$A772,'002 - Memory Utilization'!$A$2:$I$1012,8)</f>
        <v>8.61</v>
      </c>
      <c r="L772">
        <f>VLOOKUP('000 - Consolidated'!$A772,'002 - Memory Utilization'!$A$2:$I$1012,9)</f>
        <v>28</v>
      </c>
      <c r="M772" t="str">
        <f>VLOOKUP('000 - Consolidated'!$A772,'003 - Storage Utilization'!$A$2:$I$1012,2)</f>
        <v xml:space="preserve">Microsoft Windows Server 2008 R2 Standard </v>
      </c>
      <c r="N772">
        <f>VLOOKUP('000 - Consolidated'!$A772,'003 - Storage Utilization'!$A$2:$I$1012,3)</f>
        <v>70</v>
      </c>
      <c r="O772">
        <f>VLOOKUP('000 - Consolidated'!$A772,'003 - Storage Utilization'!$A$2:$I$1012,4)</f>
        <v>36</v>
      </c>
      <c r="P772">
        <f>VLOOKUP('000 - Consolidated'!$A772,'003 - Storage Utilization'!$A$2:$I$1012,5)</f>
        <v>34</v>
      </c>
      <c r="Q772">
        <f>VLOOKUP('000 - Consolidated'!$A772,'003 - Storage Utilization'!$A$2:$I$1012,6)</f>
        <v>4</v>
      </c>
      <c r="R772">
        <f>VLOOKUP('000 - Consolidated'!$A772,'003 - Storage Utilization'!$A$2:$I$1012,7)</f>
        <v>1</v>
      </c>
      <c r="S772">
        <f>VLOOKUP('000 - Consolidated'!$A772,'003 - Storage Utilization'!$A$2:$I$1012,8)</f>
        <v>1</v>
      </c>
    </row>
    <row r="773" spans="1:19" x14ac:dyDescent="0.25">
      <c r="A773" t="str">
        <f>'001- CPU Utilization'!A773</f>
        <v>e75v0541</v>
      </c>
      <c r="B773" t="str">
        <f>'001- CPU Utilization'!B773</f>
        <v>E75V0541.lfad.lfnet.se</v>
      </c>
      <c r="C773" t="str">
        <f>'001- CPU Utilization'!C773</f>
        <v>Livstöd</v>
      </c>
      <c r="D773" t="str">
        <f>'001- CPU Utilization'!D773</f>
        <v>PT</v>
      </c>
      <c r="E773" t="str">
        <f>'001- CPU Utilization'!E773</f>
        <v>Ett LIV Översikt Företag</v>
      </c>
      <c r="F773" t="str">
        <f>'001- CPU Utilization'!F773</f>
        <v>Virtual</v>
      </c>
      <c r="G773">
        <f>'001- CPU Utilization'!G773</f>
        <v>3.87</v>
      </c>
      <c r="H773">
        <f>'001- CPU Utilization'!H773</f>
        <v>1.3</v>
      </c>
      <c r="I773">
        <f>'001- CPU Utilization'!I773</f>
        <v>98.49</v>
      </c>
      <c r="J773">
        <f>VLOOKUP('000 - Consolidated'!$A773,'002 - Memory Utilization'!$A$2:$I$1012,7)</f>
        <v>46.37</v>
      </c>
      <c r="K773">
        <f>VLOOKUP('000 - Consolidated'!$A773,'002 - Memory Utilization'!$A$2:$I$1012,8)</f>
        <v>9.1199999999999992</v>
      </c>
      <c r="L773">
        <f>VLOOKUP('000 - Consolidated'!$A773,'002 - Memory Utilization'!$A$2:$I$1012,9)</f>
        <v>55.15</v>
      </c>
      <c r="M773" t="str">
        <f>VLOOKUP('000 - Consolidated'!$A773,'003 - Storage Utilization'!$A$2:$I$1012,2)</f>
        <v xml:space="preserve">Microsoft Windows Server 2008 R2 Standard </v>
      </c>
      <c r="N773">
        <f>VLOOKUP('000 - Consolidated'!$A773,'003 - Storage Utilization'!$A$2:$I$1012,3)</f>
        <v>370</v>
      </c>
      <c r="O773">
        <f>VLOOKUP('000 - Consolidated'!$A773,'003 - Storage Utilization'!$A$2:$I$1012,4)</f>
        <v>68</v>
      </c>
      <c r="P773">
        <f>VLOOKUP('000 - Consolidated'!$A773,'003 - Storage Utilization'!$A$2:$I$1012,5)</f>
        <v>302</v>
      </c>
      <c r="Q773">
        <f>VLOOKUP('000 - Consolidated'!$A773,'003 - Storage Utilization'!$A$2:$I$1012,6)</f>
        <v>16</v>
      </c>
      <c r="R773">
        <f>VLOOKUP('000 - Consolidated'!$A773,'003 - Storage Utilization'!$A$2:$I$1012,7)</f>
        <v>2</v>
      </c>
      <c r="S773">
        <f>VLOOKUP('000 - Consolidated'!$A773,'003 - Storage Utilization'!$A$2:$I$1012,8)</f>
        <v>2</v>
      </c>
    </row>
    <row r="774" spans="1:19" x14ac:dyDescent="0.25">
      <c r="A774" t="str">
        <f>'001- CPU Utilization'!A774</f>
        <v>E75V0542</v>
      </c>
      <c r="B774" t="str">
        <f>'001- CPU Utilization'!B774</f>
        <v>E75V0542.lfad.lfnet.se</v>
      </c>
      <c r="C774" t="str">
        <f>'001- CPU Utilization'!C774</f>
        <v>Livstöd</v>
      </c>
      <c r="D774" t="str">
        <f>'001- CPU Utilization'!D774</f>
        <v>PT</v>
      </c>
      <c r="E774" t="str">
        <f>'001- CPU Utilization'!E774</f>
        <v>Ett LIV Sök Dokument</v>
      </c>
      <c r="F774" t="str">
        <f>'001- CPU Utilization'!F774</f>
        <v>Virtual</v>
      </c>
      <c r="G774">
        <f>'001- CPU Utilization'!G774</f>
        <v>8.48</v>
      </c>
      <c r="H774">
        <f>'001- CPU Utilization'!H774</f>
        <v>2.7</v>
      </c>
      <c r="I774">
        <f>'001- CPU Utilization'!I774</f>
        <v>94.36</v>
      </c>
      <c r="J774">
        <f>VLOOKUP('000 - Consolidated'!$A774,'002 - Memory Utilization'!$A$2:$I$1012,7)</f>
        <v>44.46</v>
      </c>
      <c r="K774">
        <f>VLOOKUP('000 - Consolidated'!$A774,'002 - Memory Utilization'!$A$2:$I$1012,8)</f>
        <v>8.06</v>
      </c>
      <c r="L774">
        <f>VLOOKUP('000 - Consolidated'!$A774,'002 - Memory Utilization'!$A$2:$I$1012,9)</f>
        <v>50.87</v>
      </c>
      <c r="M774" t="str">
        <f>VLOOKUP('000 - Consolidated'!$A774,'003 - Storage Utilization'!$A$2:$I$1012,2)</f>
        <v xml:space="preserve">Microsoft Windows Server 2008 R2 Standard </v>
      </c>
      <c r="N774">
        <f>VLOOKUP('000 - Consolidated'!$A774,'003 - Storage Utilization'!$A$2:$I$1012,3)</f>
        <v>1734</v>
      </c>
      <c r="O774">
        <f>VLOOKUP('000 - Consolidated'!$A774,'003 - Storage Utilization'!$A$2:$I$1012,4)</f>
        <v>1049</v>
      </c>
      <c r="P774">
        <f>VLOOKUP('000 - Consolidated'!$A774,'003 - Storage Utilization'!$A$2:$I$1012,5)</f>
        <v>685</v>
      </c>
      <c r="Q774">
        <f>VLOOKUP('000 - Consolidated'!$A774,'003 - Storage Utilization'!$A$2:$I$1012,6)</f>
        <v>16</v>
      </c>
      <c r="R774">
        <f>VLOOKUP('000 - Consolidated'!$A774,'003 - Storage Utilization'!$A$2:$I$1012,7)</f>
        <v>2</v>
      </c>
      <c r="S774">
        <f>VLOOKUP('000 - Consolidated'!$A774,'003 - Storage Utilization'!$A$2:$I$1012,8)</f>
        <v>1</v>
      </c>
    </row>
    <row r="775" spans="1:19" x14ac:dyDescent="0.25">
      <c r="A775" t="str">
        <f>'001- CPU Utilization'!A775</f>
        <v>e75v0544</v>
      </c>
      <c r="B775" t="str">
        <f>'001- CPU Utilization'!B775</f>
        <v>E75V0544.lfad.lfnet.se</v>
      </c>
      <c r="C775" t="str">
        <f>'001- CPU Utilization'!C775</f>
        <v>Livstöd</v>
      </c>
      <c r="D775" t="str">
        <f>'001- CPU Utilization'!D775</f>
        <v>ST</v>
      </c>
      <c r="E775" t="str">
        <f>'001- CPU Utilization'!E775</f>
        <v>Ett LIV Sök Dokument</v>
      </c>
      <c r="F775" t="str">
        <f>'001- CPU Utilization'!F775</f>
        <v>Virtual</v>
      </c>
      <c r="G775">
        <f>'001- CPU Utilization'!G775</f>
        <v>3.17</v>
      </c>
      <c r="H775">
        <f>'001- CPU Utilization'!H775</f>
        <v>0.76</v>
      </c>
      <c r="I775">
        <f>'001- CPU Utilization'!I775</f>
        <v>97.99</v>
      </c>
      <c r="J775">
        <f>VLOOKUP('000 - Consolidated'!$A775,'002 - Memory Utilization'!$A$2:$I$1012,7)</f>
        <v>12.22</v>
      </c>
      <c r="K775">
        <f>VLOOKUP('000 - Consolidated'!$A775,'002 - Memory Utilization'!$A$2:$I$1012,8)</f>
        <v>5.17</v>
      </c>
      <c r="L775">
        <f>VLOOKUP('000 - Consolidated'!$A775,'002 - Memory Utilization'!$A$2:$I$1012,9)</f>
        <v>18.47</v>
      </c>
      <c r="M775" t="str">
        <f>VLOOKUP('000 - Consolidated'!$A775,'003 - Storage Utilization'!$A$2:$I$1012,2)</f>
        <v xml:space="preserve">Microsoft Windows Server 2008 R2 Standard </v>
      </c>
      <c r="N775">
        <f>VLOOKUP('000 - Consolidated'!$A775,'003 - Storage Utilization'!$A$2:$I$1012,3)</f>
        <v>70</v>
      </c>
      <c r="O775">
        <f>VLOOKUP('000 - Consolidated'!$A775,'003 - Storage Utilization'!$A$2:$I$1012,4)</f>
        <v>22</v>
      </c>
      <c r="P775">
        <f>VLOOKUP('000 - Consolidated'!$A775,'003 - Storage Utilization'!$A$2:$I$1012,5)</f>
        <v>48</v>
      </c>
      <c r="Q775">
        <f>VLOOKUP('000 - Consolidated'!$A775,'003 - Storage Utilization'!$A$2:$I$1012,6)</f>
        <v>16</v>
      </c>
      <c r="R775">
        <f>VLOOKUP('000 - Consolidated'!$A775,'003 - Storage Utilization'!$A$2:$I$1012,7)</f>
        <v>2</v>
      </c>
      <c r="S775">
        <f>VLOOKUP('000 - Consolidated'!$A775,'003 - Storage Utilization'!$A$2:$I$1012,8)</f>
        <v>1</v>
      </c>
    </row>
    <row r="776" spans="1:19" x14ac:dyDescent="0.25">
      <c r="A776" t="str">
        <f>'001- CPU Utilization'!A776</f>
        <v>e75v0554</v>
      </c>
      <c r="B776" t="str">
        <f>'001- CPU Utilization'!B776</f>
        <v>E75V0554.lfad.lfnet.se</v>
      </c>
      <c r="C776" t="str">
        <f>'001- CPU Utilization'!C776</f>
        <v>Motorförsäkring</v>
      </c>
      <c r="D776" t="str">
        <f>'001- CPU Utilization'!D776</f>
        <v>ST</v>
      </c>
      <c r="E776" t="str">
        <f>'001- CPU Utilization'!E776</f>
        <v>G-VTR</v>
      </c>
      <c r="F776" t="str">
        <f>'001- CPU Utilization'!F776</f>
        <v>Virtual</v>
      </c>
      <c r="G776">
        <f>'001- CPU Utilization'!G776</f>
        <v>7.15</v>
      </c>
      <c r="H776">
        <f>'001- CPU Utilization'!H776</f>
        <v>1.52</v>
      </c>
      <c r="I776">
        <f>'001- CPU Utilization'!I776</f>
        <v>100</v>
      </c>
      <c r="J776">
        <f>VLOOKUP('000 - Consolidated'!$A776,'002 - Memory Utilization'!$A$2:$I$1012,7)</f>
        <v>32.82</v>
      </c>
      <c r="K776">
        <f>VLOOKUP('000 - Consolidated'!$A776,'002 - Memory Utilization'!$A$2:$I$1012,8)</f>
        <v>14.57</v>
      </c>
      <c r="L776">
        <f>VLOOKUP('000 - Consolidated'!$A776,'002 - Memory Utilization'!$A$2:$I$1012,9)</f>
        <v>44.96</v>
      </c>
      <c r="M776" t="str">
        <f>VLOOKUP('000 - Consolidated'!$A776,'003 - Storage Utilization'!$A$2:$I$1012,2)</f>
        <v xml:space="preserve">Microsoft Windows Server 2008 R2 Enterprise </v>
      </c>
      <c r="N776">
        <f>VLOOKUP('000 - Consolidated'!$A776,'003 - Storage Utilization'!$A$2:$I$1012,3)</f>
        <v>280</v>
      </c>
      <c r="O776">
        <f>VLOOKUP('000 - Consolidated'!$A776,'003 - Storage Utilization'!$A$2:$I$1012,4)</f>
        <v>179</v>
      </c>
      <c r="P776">
        <f>VLOOKUP('000 - Consolidated'!$A776,'003 - Storage Utilization'!$A$2:$I$1012,5)</f>
        <v>101</v>
      </c>
      <c r="Q776">
        <f>VLOOKUP('000 - Consolidated'!$A776,'003 - Storage Utilization'!$A$2:$I$1012,6)</f>
        <v>4</v>
      </c>
      <c r="R776">
        <f>VLOOKUP('000 - Consolidated'!$A776,'003 - Storage Utilization'!$A$2:$I$1012,7)</f>
        <v>2</v>
      </c>
      <c r="S776">
        <f>VLOOKUP('000 - Consolidated'!$A776,'003 - Storage Utilization'!$A$2:$I$1012,8)</f>
        <v>1</v>
      </c>
    </row>
    <row r="777" spans="1:19" x14ac:dyDescent="0.25">
      <c r="A777" t="str">
        <f>'001- CPU Utilization'!A777</f>
        <v>E75V0555</v>
      </c>
      <c r="B777" t="str">
        <f>'001- CPU Utilization'!B777</f>
        <v>E75V0555.lfad.lfnet.se</v>
      </c>
      <c r="C777" t="str">
        <f>'001- CPU Utilization'!C777</f>
        <v>Motorförsäkring</v>
      </c>
      <c r="D777" t="str">
        <f>'001- CPU Utilization'!D777</f>
        <v>ST</v>
      </c>
      <c r="E777" t="str">
        <f>'001- CPU Utilization'!E777</f>
        <v>RAFI</v>
      </c>
      <c r="F777" t="str">
        <f>'001- CPU Utilization'!F777</f>
        <v>Virtual</v>
      </c>
      <c r="G777">
        <f>'001- CPU Utilization'!G777</f>
        <v>3.86</v>
      </c>
      <c r="H777">
        <f>'001- CPU Utilization'!H777</f>
        <v>0.98</v>
      </c>
      <c r="I777">
        <f>'001- CPU Utilization'!I777</f>
        <v>100</v>
      </c>
      <c r="J777">
        <f>VLOOKUP('000 - Consolidated'!$A777,'002 - Memory Utilization'!$A$2:$I$1012,7)</f>
        <v>45.72</v>
      </c>
      <c r="K777">
        <f>VLOOKUP('000 - Consolidated'!$A777,'002 - Memory Utilization'!$A$2:$I$1012,8)</f>
        <v>14.09</v>
      </c>
      <c r="L777">
        <f>VLOOKUP('000 - Consolidated'!$A777,'002 - Memory Utilization'!$A$2:$I$1012,9)</f>
        <v>91.63</v>
      </c>
      <c r="M777" t="str">
        <f>VLOOKUP('000 - Consolidated'!$A777,'003 - Storage Utilization'!$A$2:$I$1012,2)</f>
        <v xml:space="preserve">Microsoft Windows Server 2008 R2 Enterprise </v>
      </c>
      <c r="N777">
        <f>VLOOKUP('000 - Consolidated'!$A777,'003 - Storage Utilization'!$A$2:$I$1012,3)</f>
        <v>80</v>
      </c>
      <c r="O777">
        <f>VLOOKUP('000 - Consolidated'!$A777,'003 - Storage Utilization'!$A$2:$I$1012,4)</f>
        <v>33</v>
      </c>
      <c r="P777">
        <f>VLOOKUP('000 - Consolidated'!$A777,'003 - Storage Utilization'!$A$2:$I$1012,5)</f>
        <v>47</v>
      </c>
      <c r="Q777">
        <f>VLOOKUP('000 - Consolidated'!$A777,'003 - Storage Utilization'!$A$2:$I$1012,6)</f>
        <v>6</v>
      </c>
      <c r="R777">
        <f>VLOOKUP('000 - Consolidated'!$A777,'003 - Storage Utilization'!$A$2:$I$1012,7)</f>
        <v>2</v>
      </c>
      <c r="S777">
        <f>VLOOKUP('000 - Consolidated'!$A777,'003 - Storage Utilization'!$A$2:$I$1012,8)</f>
        <v>2</v>
      </c>
    </row>
    <row r="778" spans="1:19" x14ac:dyDescent="0.25">
      <c r="A778" t="str">
        <f>'001- CPU Utilization'!A778</f>
        <v>e75v0556</v>
      </c>
      <c r="B778" t="str">
        <f>'001- CPU Utilization'!B778</f>
        <v>E75V0556.lfad.lfnet.se</v>
      </c>
      <c r="C778" t="str">
        <f>'001- CPU Utilization'!C778</f>
        <v>Motorförsäkring</v>
      </c>
      <c r="D778" t="str">
        <f>'001- CPU Utilization'!D778</f>
        <v>ST</v>
      </c>
      <c r="E778" t="str">
        <f>'001- CPU Utilization'!E778</f>
        <v>Sally</v>
      </c>
      <c r="F778" t="str">
        <f>'001- CPU Utilization'!F778</f>
        <v>Virtual</v>
      </c>
      <c r="G778">
        <f>'001- CPU Utilization'!G778</f>
        <v>4.37</v>
      </c>
      <c r="H778">
        <f>'001- CPU Utilization'!H778</f>
        <v>1.87</v>
      </c>
      <c r="I778">
        <f>'001- CPU Utilization'!I778</f>
        <v>100</v>
      </c>
      <c r="J778">
        <f>VLOOKUP('000 - Consolidated'!$A778,'002 - Memory Utilization'!$A$2:$I$1012,7)</f>
        <v>40.369999999999997</v>
      </c>
      <c r="K778">
        <f>VLOOKUP('000 - Consolidated'!$A778,'002 - Memory Utilization'!$A$2:$I$1012,8)</f>
        <v>18.79</v>
      </c>
      <c r="L778">
        <f>VLOOKUP('000 - Consolidated'!$A778,'002 - Memory Utilization'!$A$2:$I$1012,9)</f>
        <v>62.92</v>
      </c>
      <c r="M778" t="str">
        <f>VLOOKUP('000 - Consolidated'!$A778,'003 - Storage Utilization'!$A$2:$I$1012,2)</f>
        <v xml:space="preserve">Microsoft Windows Server 2008 R2 Enterprise </v>
      </c>
      <c r="N778">
        <f>VLOOKUP('000 - Consolidated'!$A778,'003 - Storage Utilization'!$A$2:$I$1012,3)</f>
        <v>72</v>
      </c>
      <c r="O778">
        <f>VLOOKUP('000 - Consolidated'!$A778,'003 - Storage Utilization'!$A$2:$I$1012,4)</f>
        <v>22</v>
      </c>
      <c r="P778">
        <f>VLOOKUP('000 - Consolidated'!$A778,'003 - Storage Utilization'!$A$2:$I$1012,5)</f>
        <v>50</v>
      </c>
      <c r="Q778">
        <f>VLOOKUP('000 - Consolidated'!$A778,'003 - Storage Utilization'!$A$2:$I$1012,6)</f>
        <v>4</v>
      </c>
      <c r="R778">
        <f>VLOOKUP('000 - Consolidated'!$A778,'003 - Storage Utilization'!$A$2:$I$1012,7)</f>
        <v>2</v>
      </c>
      <c r="S778">
        <f>VLOOKUP('000 - Consolidated'!$A778,'003 - Storage Utilization'!$A$2:$I$1012,8)</f>
        <v>1</v>
      </c>
    </row>
    <row r="779" spans="1:19" x14ac:dyDescent="0.25">
      <c r="A779" t="str">
        <f>'001- CPU Utilization'!A779</f>
        <v>e75v0557</v>
      </c>
      <c r="B779" t="str">
        <f>'001- CPU Utilization'!B779</f>
        <v>E75V0557.lfad.lfnet.se</v>
      </c>
      <c r="C779" t="str">
        <f>'001- CPU Utilization'!C779</f>
        <v>Ekonomi och Finans</v>
      </c>
      <c r="D779" t="str">
        <f>'001- CPU Utilization'!D779</f>
        <v>PROD</v>
      </c>
      <c r="E779" t="str">
        <f>'001- CPU Utilization'!E779</f>
        <v>TEKA</v>
      </c>
      <c r="F779" t="str">
        <f>'001- CPU Utilization'!F779</f>
        <v>Virtual</v>
      </c>
      <c r="G779">
        <f>'001- CPU Utilization'!G779</f>
        <v>1.91</v>
      </c>
      <c r="H779">
        <f>'001- CPU Utilization'!H779</f>
        <v>0.66</v>
      </c>
      <c r="I779">
        <f>'001- CPU Utilization'!I779</f>
        <v>100</v>
      </c>
      <c r="J779">
        <f>VLOOKUP('000 - Consolidated'!$A779,'002 - Memory Utilization'!$A$2:$I$1012,7)</f>
        <v>37.840000000000003</v>
      </c>
      <c r="K779">
        <f>VLOOKUP('000 - Consolidated'!$A779,'002 - Memory Utilization'!$A$2:$I$1012,8)</f>
        <v>21.2</v>
      </c>
      <c r="L779">
        <f>VLOOKUP('000 - Consolidated'!$A779,'002 - Memory Utilization'!$A$2:$I$1012,9)</f>
        <v>72.84</v>
      </c>
      <c r="M779" t="str">
        <f>VLOOKUP('000 - Consolidated'!$A779,'003 - Storage Utilization'!$A$2:$I$1012,2)</f>
        <v xml:space="preserve">Microsoft Windows Server 2008 R2 Enterprise </v>
      </c>
      <c r="N779">
        <f>VLOOKUP('000 - Consolidated'!$A779,'003 - Storage Utilization'!$A$2:$I$1012,3)</f>
        <v>70</v>
      </c>
      <c r="O779">
        <f>VLOOKUP('000 - Consolidated'!$A779,'003 - Storage Utilization'!$A$2:$I$1012,4)</f>
        <v>23</v>
      </c>
      <c r="P779">
        <f>VLOOKUP('000 - Consolidated'!$A779,'003 - Storage Utilization'!$A$2:$I$1012,5)</f>
        <v>47</v>
      </c>
      <c r="Q779">
        <f>VLOOKUP('000 - Consolidated'!$A779,'003 - Storage Utilization'!$A$2:$I$1012,6)</f>
        <v>4</v>
      </c>
      <c r="R779">
        <f>VLOOKUP('000 - Consolidated'!$A779,'003 - Storage Utilization'!$A$2:$I$1012,7)</f>
        <v>2</v>
      </c>
      <c r="S779">
        <f>VLOOKUP('000 - Consolidated'!$A779,'003 - Storage Utilization'!$A$2:$I$1012,8)</f>
        <v>2</v>
      </c>
    </row>
    <row r="780" spans="1:19" x14ac:dyDescent="0.25">
      <c r="A780" t="str">
        <f>'001- CPU Utilization'!A780</f>
        <v>e75v0557</v>
      </c>
      <c r="B780" t="str">
        <f>'001- CPU Utilization'!B780</f>
        <v>E75V0557.lfad.lfnet.se</v>
      </c>
      <c r="C780" t="str">
        <f>'001- CPU Utilization'!C780</f>
        <v>Motorförsäkring</v>
      </c>
      <c r="D780" t="str">
        <f>'001- CPU Utilization'!D780</f>
        <v>ST</v>
      </c>
      <c r="E780" t="str">
        <f>'001- CPU Utilization'!E780</f>
        <v>Sally</v>
      </c>
      <c r="F780" t="str">
        <f>'001- CPU Utilization'!F780</f>
        <v>Virtual</v>
      </c>
      <c r="G780">
        <f>'001- CPU Utilization'!G780</f>
        <v>1.91</v>
      </c>
      <c r="H780">
        <f>'001- CPU Utilization'!H780</f>
        <v>0.66</v>
      </c>
      <c r="I780">
        <f>'001- CPU Utilization'!I780</f>
        <v>100</v>
      </c>
      <c r="J780">
        <f>VLOOKUP('000 - Consolidated'!$A780,'002 - Memory Utilization'!$A$2:$I$1012,7)</f>
        <v>37.840000000000003</v>
      </c>
      <c r="K780">
        <f>VLOOKUP('000 - Consolidated'!$A780,'002 - Memory Utilization'!$A$2:$I$1012,8)</f>
        <v>21.2</v>
      </c>
      <c r="L780">
        <f>VLOOKUP('000 - Consolidated'!$A780,'002 - Memory Utilization'!$A$2:$I$1012,9)</f>
        <v>72.84</v>
      </c>
      <c r="M780" t="str">
        <f>VLOOKUP('000 - Consolidated'!$A780,'003 - Storage Utilization'!$A$2:$I$1012,2)</f>
        <v xml:space="preserve">Microsoft Windows Server 2008 R2 Enterprise </v>
      </c>
      <c r="N780">
        <f>VLOOKUP('000 - Consolidated'!$A780,'003 - Storage Utilization'!$A$2:$I$1012,3)</f>
        <v>70</v>
      </c>
      <c r="O780">
        <f>VLOOKUP('000 - Consolidated'!$A780,'003 - Storage Utilization'!$A$2:$I$1012,4)</f>
        <v>23</v>
      </c>
      <c r="P780">
        <f>VLOOKUP('000 - Consolidated'!$A780,'003 - Storage Utilization'!$A$2:$I$1012,5)</f>
        <v>47</v>
      </c>
      <c r="Q780">
        <f>VLOOKUP('000 - Consolidated'!$A780,'003 - Storage Utilization'!$A$2:$I$1012,6)</f>
        <v>4</v>
      </c>
      <c r="R780">
        <f>VLOOKUP('000 - Consolidated'!$A780,'003 - Storage Utilization'!$A$2:$I$1012,7)</f>
        <v>2</v>
      </c>
      <c r="S780">
        <f>VLOOKUP('000 - Consolidated'!$A780,'003 - Storage Utilization'!$A$2:$I$1012,8)</f>
        <v>2</v>
      </c>
    </row>
    <row r="781" spans="1:19" x14ac:dyDescent="0.25">
      <c r="A781" t="str">
        <f>'001- CPU Utilization'!A781</f>
        <v>E75V0558</v>
      </c>
      <c r="B781" t="str">
        <f>'001- CPU Utilization'!B781</f>
        <v>E75V0558.lfad.lfnet.se</v>
      </c>
      <c r="C781" t="str">
        <f>'001- CPU Utilization'!C781</f>
        <v>Ekonomi och Finans</v>
      </c>
      <c r="D781" t="str">
        <f>'001- CPU Utilization'!D781</f>
        <v>PROD</v>
      </c>
      <c r="E781" t="str">
        <f>'001- CPU Utilization'!E781</f>
        <v>TEKA</v>
      </c>
      <c r="F781" t="str">
        <f>'001- CPU Utilization'!F781</f>
        <v>Virtual</v>
      </c>
      <c r="G781">
        <f>'001- CPU Utilization'!G781</f>
        <v>1.97</v>
      </c>
      <c r="H781">
        <f>'001- CPU Utilization'!H781</f>
        <v>1.01</v>
      </c>
      <c r="I781">
        <f>'001- CPU Utilization'!I781</f>
        <v>100</v>
      </c>
      <c r="J781">
        <f>VLOOKUP('000 - Consolidated'!$A781,'002 - Memory Utilization'!$A$2:$I$1012,7)</f>
        <v>61.72</v>
      </c>
      <c r="K781">
        <f>VLOOKUP('000 - Consolidated'!$A781,'002 - Memory Utilization'!$A$2:$I$1012,8)</f>
        <v>41.58</v>
      </c>
      <c r="L781">
        <f>VLOOKUP('000 - Consolidated'!$A781,'002 - Memory Utilization'!$A$2:$I$1012,9)</f>
        <v>68.92</v>
      </c>
      <c r="M781" t="str">
        <f>VLOOKUP('000 - Consolidated'!$A781,'003 - Storage Utilization'!$A$2:$I$1012,2)</f>
        <v xml:space="preserve">Microsoft Windows Server 2008 R2 Enterprise </v>
      </c>
      <c r="N781">
        <f>VLOOKUP('000 - Consolidated'!$A781,'003 - Storage Utilization'!$A$2:$I$1012,3)</f>
        <v>70</v>
      </c>
      <c r="O781">
        <f>VLOOKUP('000 - Consolidated'!$A781,'003 - Storage Utilization'!$A$2:$I$1012,4)</f>
        <v>17</v>
      </c>
      <c r="P781">
        <f>VLOOKUP('000 - Consolidated'!$A781,'003 - Storage Utilization'!$A$2:$I$1012,5)</f>
        <v>53</v>
      </c>
      <c r="Q781">
        <f>VLOOKUP('000 - Consolidated'!$A781,'003 - Storage Utilization'!$A$2:$I$1012,6)</f>
        <v>6</v>
      </c>
      <c r="R781">
        <f>VLOOKUP('000 - Consolidated'!$A781,'003 - Storage Utilization'!$A$2:$I$1012,7)</f>
        <v>2</v>
      </c>
      <c r="S781">
        <f>VLOOKUP('000 - Consolidated'!$A781,'003 - Storage Utilization'!$A$2:$I$1012,8)</f>
        <v>2</v>
      </c>
    </row>
    <row r="782" spans="1:19" x14ac:dyDescent="0.25">
      <c r="A782" t="str">
        <f>'001- CPU Utilization'!A782</f>
        <v>E75V0558</v>
      </c>
      <c r="B782" t="str">
        <f>'001- CPU Utilization'!B782</f>
        <v>E75V0558.lfad.lfnet.se</v>
      </c>
      <c r="C782" t="str">
        <f>'001- CPU Utilization'!C782</f>
        <v>Motorförsäkring</v>
      </c>
      <c r="D782" t="str">
        <f>'001- CPU Utilization'!D782</f>
        <v>ST</v>
      </c>
      <c r="E782" t="str">
        <f>'001- CPU Utilization'!E782</f>
        <v>Sally</v>
      </c>
      <c r="F782" t="str">
        <f>'001- CPU Utilization'!F782</f>
        <v>Virtual</v>
      </c>
      <c r="G782">
        <f>'001- CPU Utilization'!G782</f>
        <v>1.97</v>
      </c>
      <c r="H782">
        <f>'001- CPU Utilization'!H782</f>
        <v>1.01</v>
      </c>
      <c r="I782">
        <f>'001- CPU Utilization'!I782</f>
        <v>100</v>
      </c>
      <c r="J782">
        <f>VLOOKUP('000 - Consolidated'!$A782,'002 - Memory Utilization'!$A$2:$I$1012,7)</f>
        <v>61.72</v>
      </c>
      <c r="K782">
        <f>VLOOKUP('000 - Consolidated'!$A782,'002 - Memory Utilization'!$A$2:$I$1012,8)</f>
        <v>41.58</v>
      </c>
      <c r="L782">
        <f>VLOOKUP('000 - Consolidated'!$A782,'002 - Memory Utilization'!$A$2:$I$1012,9)</f>
        <v>68.92</v>
      </c>
      <c r="M782" t="str">
        <f>VLOOKUP('000 - Consolidated'!$A782,'003 - Storage Utilization'!$A$2:$I$1012,2)</f>
        <v xml:space="preserve">Microsoft Windows Server 2008 R2 Enterprise </v>
      </c>
      <c r="N782">
        <f>VLOOKUP('000 - Consolidated'!$A782,'003 - Storage Utilization'!$A$2:$I$1012,3)</f>
        <v>70</v>
      </c>
      <c r="O782">
        <f>VLOOKUP('000 - Consolidated'!$A782,'003 - Storage Utilization'!$A$2:$I$1012,4)</f>
        <v>17</v>
      </c>
      <c r="P782">
        <f>VLOOKUP('000 - Consolidated'!$A782,'003 - Storage Utilization'!$A$2:$I$1012,5)</f>
        <v>53</v>
      </c>
      <c r="Q782">
        <f>VLOOKUP('000 - Consolidated'!$A782,'003 - Storage Utilization'!$A$2:$I$1012,6)</f>
        <v>6</v>
      </c>
      <c r="R782">
        <f>VLOOKUP('000 - Consolidated'!$A782,'003 - Storage Utilization'!$A$2:$I$1012,7)</f>
        <v>2</v>
      </c>
      <c r="S782">
        <f>VLOOKUP('000 - Consolidated'!$A782,'003 - Storage Utilization'!$A$2:$I$1012,8)</f>
        <v>2</v>
      </c>
    </row>
    <row r="783" spans="1:19" x14ac:dyDescent="0.25">
      <c r="A783" t="str">
        <f>'001- CPU Utilization'!A783</f>
        <v>e75v0559</v>
      </c>
      <c r="B783" t="str">
        <f>'001- CPU Utilization'!B783</f>
        <v>E75V0559.lfad.lfnet.se</v>
      </c>
      <c r="C783" t="str">
        <f>'001- CPU Utilization'!C783</f>
        <v>Motorförsäkring</v>
      </c>
      <c r="D783" t="str">
        <f>'001- CPU Utilization'!D783</f>
        <v>SST</v>
      </c>
      <c r="E783" t="str">
        <f>'001- CPU Utilization'!E783</f>
        <v>G-VTR</v>
      </c>
      <c r="F783" t="str">
        <f>'001- CPU Utilization'!F783</f>
        <v>Virtual</v>
      </c>
      <c r="G783">
        <f>'001- CPU Utilization'!G783</f>
        <v>3.38</v>
      </c>
      <c r="H783">
        <f>'001- CPU Utilization'!H783</f>
        <v>1.7</v>
      </c>
      <c r="I783">
        <f>'001- CPU Utilization'!I783</f>
        <v>99.26</v>
      </c>
      <c r="J783">
        <f>VLOOKUP('000 - Consolidated'!$A783,'002 - Memory Utilization'!$A$2:$I$1012,7)</f>
        <v>40.479999999999997</v>
      </c>
      <c r="K783">
        <f>VLOOKUP('000 - Consolidated'!$A783,'002 - Memory Utilization'!$A$2:$I$1012,8)</f>
        <v>17.12</v>
      </c>
      <c r="L783">
        <f>VLOOKUP('000 - Consolidated'!$A783,'002 - Memory Utilization'!$A$2:$I$1012,9)</f>
        <v>59.5</v>
      </c>
      <c r="M783" t="str">
        <f>VLOOKUP('000 - Consolidated'!$A783,'003 - Storage Utilization'!$A$2:$I$1012,2)</f>
        <v xml:space="preserve">Microsoft Windows Server 2008 R2 Enterprise </v>
      </c>
      <c r="N783">
        <f>VLOOKUP('000 - Consolidated'!$A783,'003 - Storage Utilization'!$A$2:$I$1012,3)</f>
        <v>70</v>
      </c>
      <c r="O783">
        <f>VLOOKUP('000 - Consolidated'!$A783,'003 - Storage Utilization'!$A$2:$I$1012,4)</f>
        <v>29</v>
      </c>
      <c r="P783">
        <f>VLOOKUP('000 - Consolidated'!$A783,'003 - Storage Utilization'!$A$2:$I$1012,5)</f>
        <v>41</v>
      </c>
      <c r="Q783">
        <f>VLOOKUP('000 - Consolidated'!$A783,'003 - Storage Utilization'!$A$2:$I$1012,6)</f>
        <v>6</v>
      </c>
      <c r="R783">
        <f>VLOOKUP('000 - Consolidated'!$A783,'003 - Storage Utilization'!$A$2:$I$1012,7)</f>
        <v>2</v>
      </c>
      <c r="S783">
        <f>VLOOKUP('000 - Consolidated'!$A783,'003 - Storage Utilization'!$A$2:$I$1012,8)</f>
        <v>2</v>
      </c>
    </row>
    <row r="784" spans="1:19" x14ac:dyDescent="0.25">
      <c r="A784" t="str">
        <f>'001- CPU Utilization'!A784</f>
        <v>e75v0560</v>
      </c>
      <c r="B784" t="str">
        <f>'001- CPU Utilization'!B784</f>
        <v>E75V0560.lfad.lfnet.se</v>
      </c>
      <c r="C784" t="str">
        <f>'001- CPU Utilization'!C784</f>
        <v>Motorförsäkring</v>
      </c>
      <c r="D784" t="str">
        <f>'001- CPU Utilization'!D784</f>
        <v>SST</v>
      </c>
      <c r="E784" t="str">
        <f>'001- CPU Utilization'!E784</f>
        <v>G-VTR</v>
      </c>
      <c r="F784" t="str">
        <f>'001- CPU Utilization'!F784</f>
        <v>Virtual</v>
      </c>
      <c r="G784">
        <f>'001- CPU Utilization'!G784</f>
        <v>6.76</v>
      </c>
      <c r="H784">
        <f>'001- CPU Utilization'!H784</f>
        <v>2.78</v>
      </c>
      <c r="I784">
        <f>'001- CPU Utilization'!I784</f>
        <v>100</v>
      </c>
      <c r="J784">
        <f>VLOOKUP('000 - Consolidated'!$A784,'002 - Memory Utilization'!$A$2:$I$1012,7)</f>
        <v>48.7</v>
      </c>
      <c r="K784">
        <f>VLOOKUP('000 - Consolidated'!$A784,'002 - Memory Utilization'!$A$2:$I$1012,8)</f>
        <v>7.99</v>
      </c>
      <c r="L784">
        <f>VLOOKUP('000 - Consolidated'!$A784,'002 - Memory Utilization'!$A$2:$I$1012,9)</f>
        <v>63.93</v>
      </c>
      <c r="M784" t="str">
        <f>VLOOKUP('000 - Consolidated'!$A784,'003 - Storage Utilization'!$A$2:$I$1012,2)</f>
        <v xml:space="preserve">Microsoft Windows Server 2008 R2 Enterprise </v>
      </c>
      <c r="N784">
        <f>VLOOKUP('000 - Consolidated'!$A784,'003 - Storage Utilization'!$A$2:$I$1012,3)</f>
        <v>70</v>
      </c>
      <c r="O784">
        <f>VLOOKUP('000 - Consolidated'!$A784,'003 - Storage Utilization'!$A$2:$I$1012,4)</f>
        <v>26</v>
      </c>
      <c r="P784">
        <f>VLOOKUP('000 - Consolidated'!$A784,'003 - Storage Utilization'!$A$2:$I$1012,5)</f>
        <v>44</v>
      </c>
      <c r="Q784">
        <f>VLOOKUP('000 - Consolidated'!$A784,'003 - Storage Utilization'!$A$2:$I$1012,6)</f>
        <v>4</v>
      </c>
      <c r="R784">
        <f>VLOOKUP('000 - Consolidated'!$A784,'003 - Storage Utilization'!$A$2:$I$1012,7)</f>
        <v>2</v>
      </c>
      <c r="S784">
        <f>VLOOKUP('000 - Consolidated'!$A784,'003 - Storage Utilization'!$A$2:$I$1012,8)</f>
        <v>1</v>
      </c>
    </row>
    <row r="785" spans="1:19" x14ac:dyDescent="0.25">
      <c r="A785" t="str">
        <f>'001- CPU Utilization'!A785</f>
        <v>e75v0561</v>
      </c>
      <c r="B785" t="str">
        <f>'001- CPU Utilization'!B785</f>
        <v>E75V0561.lfad.lfnet.se</v>
      </c>
      <c r="C785" t="str">
        <f>'001- CPU Utilization'!C785</f>
        <v>Motorförsäkring</v>
      </c>
      <c r="D785" t="str">
        <f>'001- CPU Utilization'!D785</f>
        <v>AT</v>
      </c>
      <c r="E785" t="str">
        <f>'001- CPU Utilization'!E785</f>
        <v>RAFI</v>
      </c>
      <c r="F785" t="str">
        <f>'001- CPU Utilization'!F785</f>
        <v>Virtual</v>
      </c>
      <c r="G785">
        <f>'001- CPU Utilization'!G785</f>
        <v>4.37</v>
      </c>
      <c r="H785">
        <f>'001- CPU Utilization'!H785</f>
        <v>1.84</v>
      </c>
      <c r="I785">
        <f>'001- CPU Utilization'!I785</f>
        <v>100</v>
      </c>
      <c r="J785">
        <f>VLOOKUP('000 - Consolidated'!$A785,'002 - Memory Utilization'!$A$2:$I$1012,7)</f>
        <v>23.57</v>
      </c>
      <c r="K785">
        <f>VLOOKUP('000 - Consolidated'!$A785,'002 - Memory Utilization'!$A$2:$I$1012,8)</f>
        <v>9.3800000000000008</v>
      </c>
      <c r="L785">
        <f>VLOOKUP('000 - Consolidated'!$A785,'002 - Memory Utilization'!$A$2:$I$1012,9)</f>
        <v>39.07</v>
      </c>
      <c r="M785" t="str">
        <f>VLOOKUP('000 - Consolidated'!$A785,'003 - Storage Utilization'!$A$2:$I$1012,2)</f>
        <v xml:space="preserve">Microsoft Windows Server 2008 R2 Enterprise </v>
      </c>
      <c r="N785">
        <f>VLOOKUP('000 - Consolidated'!$A785,'003 - Storage Utilization'!$A$2:$I$1012,3)</f>
        <v>80</v>
      </c>
      <c r="O785">
        <f>VLOOKUP('000 - Consolidated'!$A785,'003 - Storage Utilization'!$A$2:$I$1012,4)</f>
        <v>13</v>
      </c>
      <c r="P785">
        <f>VLOOKUP('000 - Consolidated'!$A785,'003 - Storage Utilization'!$A$2:$I$1012,5)</f>
        <v>67</v>
      </c>
      <c r="Q785">
        <f>VLOOKUP('000 - Consolidated'!$A785,'003 - Storage Utilization'!$A$2:$I$1012,6)</f>
        <v>4</v>
      </c>
      <c r="R785">
        <f>VLOOKUP('000 - Consolidated'!$A785,'003 - Storage Utilization'!$A$2:$I$1012,7)</f>
        <v>2</v>
      </c>
      <c r="S785">
        <f>VLOOKUP('000 - Consolidated'!$A785,'003 - Storage Utilization'!$A$2:$I$1012,8)</f>
        <v>1</v>
      </c>
    </row>
    <row r="786" spans="1:19" x14ac:dyDescent="0.25">
      <c r="A786" t="str">
        <f>'001- CPU Utilization'!A786</f>
        <v>E75V0562</v>
      </c>
      <c r="B786" t="str">
        <f>'001- CPU Utilization'!B786</f>
        <v>E75V0562.lfad.lfnet.se</v>
      </c>
      <c r="C786" t="str">
        <f>'001- CPU Utilization'!C786</f>
        <v>Motorförsäkring</v>
      </c>
      <c r="D786" t="str">
        <f>'001- CPU Utilization'!D786</f>
        <v>AT</v>
      </c>
      <c r="E786" t="str">
        <f>'001- CPU Utilization'!E786</f>
        <v>RAFI</v>
      </c>
      <c r="F786" t="str">
        <f>'001- CPU Utilization'!F786</f>
        <v>Virtual</v>
      </c>
      <c r="G786">
        <f>'001- CPU Utilization'!G786</f>
        <v>4.55</v>
      </c>
      <c r="H786">
        <f>'001- CPU Utilization'!H786</f>
        <v>1.81</v>
      </c>
      <c r="I786">
        <f>'001- CPU Utilization'!I786</f>
        <v>100</v>
      </c>
      <c r="J786">
        <f>VLOOKUP('000 - Consolidated'!$A786,'002 - Memory Utilization'!$A$2:$I$1012,7)</f>
        <v>25.74</v>
      </c>
      <c r="K786">
        <f>VLOOKUP('000 - Consolidated'!$A786,'002 - Memory Utilization'!$A$2:$I$1012,8)</f>
        <v>9.34</v>
      </c>
      <c r="L786">
        <f>VLOOKUP('000 - Consolidated'!$A786,'002 - Memory Utilization'!$A$2:$I$1012,9)</f>
        <v>52</v>
      </c>
      <c r="M786" t="str">
        <f>VLOOKUP('000 - Consolidated'!$A786,'003 - Storage Utilization'!$A$2:$I$1012,2)</f>
        <v xml:space="preserve">Microsoft Windows Server 2008 R2 Enterprise </v>
      </c>
      <c r="N786">
        <f>VLOOKUP('000 - Consolidated'!$A786,'003 - Storage Utilization'!$A$2:$I$1012,3)</f>
        <v>70</v>
      </c>
      <c r="O786">
        <f>VLOOKUP('000 - Consolidated'!$A786,'003 - Storage Utilization'!$A$2:$I$1012,4)</f>
        <v>17</v>
      </c>
      <c r="P786">
        <f>VLOOKUP('000 - Consolidated'!$A786,'003 - Storage Utilization'!$A$2:$I$1012,5)</f>
        <v>53</v>
      </c>
      <c r="Q786">
        <f>VLOOKUP('000 - Consolidated'!$A786,'003 - Storage Utilization'!$A$2:$I$1012,6)</f>
        <v>4</v>
      </c>
      <c r="R786">
        <f>VLOOKUP('000 - Consolidated'!$A786,'003 - Storage Utilization'!$A$2:$I$1012,7)</f>
        <v>2</v>
      </c>
      <c r="S786">
        <f>VLOOKUP('000 - Consolidated'!$A786,'003 - Storage Utilization'!$A$2:$I$1012,8)</f>
        <v>1</v>
      </c>
    </row>
    <row r="787" spans="1:19" x14ac:dyDescent="0.25">
      <c r="A787" t="str">
        <f>'001- CPU Utilization'!A787</f>
        <v>e75v0563</v>
      </c>
      <c r="B787" t="str">
        <f>'001- CPU Utilization'!B787</f>
        <v>E75V0563.lfad.lfnet.se</v>
      </c>
      <c r="C787" t="str">
        <f>'001- CPU Utilization'!C787</f>
        <v>Motorförsäkring</v>
      </c>
      <c r="D787" t="str">
        <f>'001- CPU Utilization'!D787</f>
        <v>AT</v>
      </c>
      <c r="E787" t="str">
        <f>'001- CPU Utilization'!E787</f>
        <v>Sally</v>
      </c>
      <c r="F787" t="str">
        <f>'001- CPU Utilization'!F787</f>
        <v>Virtual</v>
      </c>
      <c r="G787">
        <f>'001- CPU Utilization'!G787</f>
        <v>10.8</v>
      </c>
      <c r="H787">
        <f>'001- CPU Utilization'!H787</f>
        <v>3.93</v>
      </c>
      <c r="I787">
        <f>'001- CPU Utilization'!I787</f>
        <v>100</v>
      </c>
      <c r="J787">
        <f>VLOOKUP('000 - Consolidated'!$A787,'002 - Memory Utilization'!$A$2:$I$1012,7)</f>
        <v>43.64</v>
      </c>
      <c r="K787">
        <f>VLOOKUP('000 - Consolidated'!$A787,'002 - Memory Utilization'!$A$2:$I$1012,8)</f>
        <v>8.16</v>
      </c>
      <c r="L787">
        <f>VLOOKUP('000 - Consolidated'!$A787,'002 - Memory Utilization'!$A$2:$I$1012,9)</f>
        <v>75.59</v>
      </c>
      <c r="M787" t="str">
        <f>VLOOKUP('000 - Consolidated'!$A787,'003 - Storage Utilization'!$A$2:$I$1012,2)</f>
        <v xml:space="preserve">Microsoft Windows Server 2008 R2 Enterprise </v>
      </c>
      <c r="N787">
        <f>VLOOKUP('000 - Consolidated'!$A787,'003 - Storage Utilization'!$A$2:$I$1012,3)</f>
        <v>80</v>
      </c>
      <c r="O787">
        <f>VLOOKUP('000 - Consolidated'!$A787,'003 - Storage Utilization'!$A$2:$I$1012,4)</f>
        <v>25</v>
      </c>
      <c r="P787">
        <f>VLOOKUP('000 - Consolidated'!$A787,'003 - Storage Utilization'!$A$2:$I$1012,5)</f>
        <v>55</v>
      </c>
      <c r="Q787">
        <f>VLOOKUP('000 - Consolidated'!$A787,'003 - Storage Utilization'!$A$2:$I$1012,6)</f>
        <v>4</v>
      </c>
      <c r="R787">
        <f>VLOOKUP('000 - Consolidated'!$A787,'003 - Storage Utilization'!$A$2:$I$1012,7)</f>
        <v>2</v>
      </c>
      <c r="S787">
        <f>VLOOKUP('000 - Consolidated'!$A787,'003 - Storage Utilization'!$A$2:$I$1012,8)</f>
        <v>1</v>
      </c>
    </row>
    <row r="788" spans="1:19" x14ac:dyDescent="0.25">
      <c r="A788" t="str">
        <f>'001- CPU Utilization'!A788</f>
        <v>e75v0564</v>
      </c>
      <c r="B788" t="str">
        <f>'001- CPU Utilization'!B788</f>
        <v>Total CPU</v>
      </c>
      <c r="C788" t="str">
        <f>'001- CPU Utilization'!C788</f>
        <v>Motorförsäkring</v>
      </c>
      <c r="D788" t="str">
        <f>'001- CPU Utilization'!D788</f>
        <v>PROD</v>
      </c>
      <c r="E788" t="str">
        <f>'001- CPU Utilization'!E788</f>
        <v>G-VTR</v>
      </c>
      <c r="F788" t="str">
        <f>'001- CPU Utilization'!F788</f>
        <v>Virtual</v>
      </c>
      <c r="G788">
        <f>'001- CPU Utilization'!G788</f>
        <v>7.83</v>
      </c>
      <c r="H788">
        <f>'001- CPU Utilization'!H788</f>
        <v>0.9</v>
      </c>
      <c r="I788">
        <f>'001- CPU Utilization'!I788</f>
        <v>89.8</v>
      </c>
      <c r="J788">
        <f>VLOOKUP('000 - Consolidated'!$A788,'002 - Memory Utilization'!$A$2:$I$1012,7)</f>
        <v>31.92</v>
      </c>
      <c r="K788">
        <f>VLOOKUP('000 - Consolidated'!$A788,'002 - Memory Utilization'!$A$2:$I$1012,8)</f>
        <v>14.46</v>
      </c>
      <c r="L788">
        <f>VLOOKUP('000 - Consolidated'!$A788,'002 - Memory Utilization'!$A$2:$I$1012,9)</f>
        <v>40.119999999999997</v>
      </c>
      <c r="M788" t="str">
        <f>VLOOKUP('000 - Consolidated'!$A788,'003 - Storage Utilization'!$A$2:$I$1012,2)</f>
        <v xml:space="preserve">Microsoft Windows Server 2008 R2 Enterprise </v>
      </c>
      <c r="N788">
        <f>VLOOKUP('000 - Consolidated'!$A788,'003 - Storage Utilization'!$A$2:$I$1012,3)</f>
        <v>210</v>
      </c>
      <c r="O788">
        <f>VLOOKUP('000 - Consolidated'!$A788,'003 - Storage Utilization'!$A$2:$I$1012,4)</f>
        <v>129</v>
      </c>
      <c r="P788">
        <f>VLOOKUP('000 - Consolidated'!$A788,'003 - Storage Utilization'!$A$2:$I$1012,5)</f>
        <v>81</v>
      </c>
      <c r="Q788">
        <f>VLOOKUP('000 - Consolidated'!$A788,'003 - Storage Utilization'!$A$2:$I$1012,6)</f>
        <v>16</v>
      </c>
      <c r="R788">
        <f>VLOOKUP('000 - Consolidated'!$A788,'003 - Storage Utilization'!$A$2:$I$1012,7)</f>
        <v>4</v>
      </c>
      <c r="S788">
        <f>VLOOKUP('000 - Consolidated'!$A788,'003 - Storage Utilization'!$A$2:$I$1012,8)</f>
        <v>1</v>
      </c>
    </row>
    <row r="789" spans="1:19" x14ac:dyDescent="0.25">
      <c r="A789" t="str">
        <f>'001- CPU Utilization'!A789</f>
        <v>e75v0564</v>
      </c>
      <c r="B789" t="str">
        <f>'001- CPU Utilization'!B789</f>
        <v>E75V0564.lfad.lfnet.se</v>
      </c>
      <c r="C789" t="str">
        <f>'001- CPU Utilization'!C789</f>
        <v>Motorförsäkring</v>
      </c>
      <c r="D789" t="str">
        <f>'001- CPU Utilization'!D789</f>
        <v>PROD</v>
      </c>
      <c r="E789" t="str">
        <f>'001- CPU Utilization'!E789</f>
        <v>G-VTR</v>
      </c>
      <c r="F789" t="str">
        <f>'001- CPU Utilization'!F789</f>
        <v>Virtual</v>
      </c>
      <c r="G789">
        <f>'001- CPU Utilization'!G789</f>
        <v>8.26</v>
      </c>
      <c r="H789">
        <f>'001- CPU Utilization'!H789</f>
        <v>2.81</v>
      </c>
      <c r="I789">
        <f>'001- CPU Utilization'!I789</f>
        <v>95.81</v>
      </c>
      <c r="J789">
        <f>VLOOKUP('000 - Consolidated'!$A789,'002 - Memory Utilization'!$A$2:$I$1012,7)</f>
        <v>31.92</v>
      </c>
      <c r="K789">
        <f>VLOOKUP('000 - Consolidated'!$A789,'002 - Memory Utilization'!$A$2:$I$1012,8)</f>
        <v>14.46</v>
      </c>
      <c r="L789">
        <f>VLOOKUP('000 - Consolidated'!$A789,'002 - Memory Utilization'!$A$2:$I$1012,9)</f>
        <v>40.119999999999997</v>
      </c>
      <c r="M789" t="str">
        <f>VLOOKUP('000 - Consolidated'!$A789,'003 - Storage Utilization'!$A$2:$I$1012,2)</f>
        <v xml:space="preserve">Microsoft Windows Server 2008 R2 Enterprise </v>
      </c>
      <c r="N789">
        <f>VLOOKUP('000 - Consolidated'!$A789,'003 - Storage Utilization'!$A$2:$I$1012,3)</f>
        <v>210</v>
      </c>
      <c r="O789">
        <f>VLOOKUP('000 - Consolidated'!$A789,'003 - Storage Utilization'!$A$2:$I$1012,4)</f>
        <v>129</v>
      </c>
      <c r="P789">
        <f>VLOOKUP('000 - Consolidated'!$A789,'003 - Storage Utilization'!$A$2:$I$1012,5)</f>
        <v>81</v>
      </c>
      <c r="Q789">
        <f>VLOOKUP('000 - Consolidated'!$A789,'003 - Storage Utilization'!$A$2:$I$1012,6)</f>
        <v>16</v>
      </c>
      <c r="R789">
        <f>VLOOKUP('000 - Consolidated'!$A789,'003 - Storage Utilization'!$A$2:$I$1012,7)</f>
        <v>4</v>
      </c>
      <c r="S789">
        <f>VLOOKUP('000 - Consolidated'!$A789,'003 - Storage Utilization'!$A$2:$I$1012,8)</f>
        <v>1</v>
      </c>
    </row>
    <row r="790" spans="1:19" x14ac:dyDescent="0.25">
      <c r="A790" t="str">
        <f>'001- CPU Utilization'!A790</f>
        <v>e75v0565</v>
      </c>
      <c r="B790" t="str">
        <f>'001- CPU Utilization'!B790</f>
        <v>E75V0565.lfad.lfnet.se</v>
      </c>
      <c r="C790" t="str">
        <f>'001- CPU Utilization'!C790</f>
        <v>Motorförsäkring</v>
      </c>
      <c r="D790" t="str">
        <f>'001- CPU Utilization'!D790</f>
        <v>PROD</v>
      </c>
      <c r="E790" t="str">
        <f>'001- CPU Utilization'!E790</f>
        <v>Bilklassning</v>
      </c>
      <c r="F790" t="str">
        <f>'001- CPU Utilization'!F790</f>
        <v>Virtual</v>
      </c>
      <c r="G790">
        <f>'001- CPU Utilization'!G790</f>
        <v>8.14</v>
      </c>
      <c r="H790">
        <f>'001- CPU Utilization'!H790</f>
        <v>2.35</v>
      </c>
      <c r="I790">
        <f>'001- CPU Utilization'!I790</f>
        <v>99.27</v>
      </c>
      <c r="J790">
        <f>VLOOKUP('000 - Consolidated'!$A790,'002 - Memory Utilization'!$A$2:$I$1012,7)</f>
        <v>31.22</v>
      </c>
      <c r="K790">
        <f>VLOOKUP('000 - Consolidated'!$A790,'002 - Memory Utilization'!$A$2:$I$1012,8)</f>
        <v>14.5</v>
      </c>
      <c r="L790">
        <f>VLOOKUP('000 - Consolidated'!$A790,'002 - Memory Utilization'!$A$2:$I$1012,9)</f>
        <v>40.86</v>
      </c>
      <c r="M790" t="str">
        <f>VLOOKUP('000 - Consolidated'!$A790,'003 - Storage Utilization'!$A$2:$I$1012,2)</f>
        <v xml:space="preserve">Microsoft Windows Server 2008 R2 Enterprise </v>
      </c>
      <c r="N790">
        <f>VLOOKUP('000 - Consolidated'!$A790,'003 - Storage Utilization'!$A$2:$I$1012,3)</f>
        <v>160</v>
      </c>
      <c r="O790">
        <f>VLOOKUP('000 - Consolidated'!$A790,'003 - Storage Utilization'!$A$2:$I$1012,4)</f>
        <v>92</v>
      </c>
      <c r="P790">
        <f>VLOOKUP('000 - Consolidated'!$A790,'003 - Storage Utilization'!$A$2:$I$1012,5)</f>
        <v>68</v>
      </c>
      <c r="Q790">
        <f>VLOOKUP('000 - Consolidated'!$A790,'003 - Storage Utilization'!$A$2:$I$1012,6)</f>
        <v>16</v>
      </c>
      <c r="R790">
        <f>VLOOKUP('000 - Consolidated'!$A790,'003 - Storage Utilization'!$A$2:$I$1012,7)</f>
        <v>4</v>
      </c>
      <c r="S790">
        <f>VLOOKUP('000 - Consolidated'!$A790,'003 - Storage Utilization'!$A$2:$I$1012,8)</f>
        <v>1</v>
      </c>
    </row>
    <row r="791" spans="1:19" x14ac:dyDescent="0.25">
      <c r="A791" t="str">
        <f>'001- CPU Utilization'!A791</f>
        <v>e75v0565</v>
      </c>
      <c r="B791" t="str">
        <f>'001- CPU Utilization'!B791</f>
        <v>Total CPU</v>
      </c>
      <c r="C791" t="str">
        <f>'001- CPU Utilization'!C791</f>
        <v>Motorförsäkring</v>
      </c>
      <c r="D791" t="str">
        <f>'001- CPU Utilization'!D791</f>
        <v>PROD</v>
      </c>
      <c r="E791" t="str">
        <f>'001- CPU Utilization'!E791</f>
        <v>Bilklassning</v>
      </c>
      <c r="F791" t="str">
        <f>'001- CPU Utilization'!F791</f>
        <v>Virtual</v>
      </c>
      <c r="G791">
        <f>'001- CPU Utilization'!G791</f>
        <v>9.1</v>
      </c>
      <c r="H791">
        <f>'001- CPU Utilization'!H791</f>
        <v>1.3</v>
      </c>
      <c r="I791">
        <f>'001- CPU Utilization'!I791</f>
        <v>82.5</v>
      </c>
      <c r="J791">
        <f>VLOOKUP('000 - Consolidated'!$A791,'002 - Memory Utilization'!$A$2:$I$1012,7)</f>
        <v>31.22</v>
      </c>
      <c r="K791">
        <f>VLOOKUP('000 - Consolidated'!$A791,'002 - Memory Utilization'!$A$2:$I$1012,8)</f>
        <v>14.5</v>
      </c>
      <c r="L791">
        <f>VLOOKUP('000 - Consolidated'!$A791,'002 - Memory Utilization'!$A$2:$I$1012,9)</f>
        <v>40.86</v>
      </c>
      <c r="M791" t="str">
        <f>VLOOKUP('000 - Consolidated'!$A791,'003 - Storage Utilization'!$A$2:$I$1012,2)</f>
        <v xml:space="preserve">Microsoft Windows Server 2008 R2 Enterprise </v>
      </c>
      <c r="N791">
        <f>VLOOKUP('000 - Consolidated'!$A791,'003 - Storage Utilization'!$A$2:$I$1012,3)</f>
        <v>160</v>
      </c>
      <c r="O791">
        <f>VLOOKUP('000 - Consolidated'!$A791,'003 - Storage Utilization'!$A$2:$I$1012,4)</f>
        <v>92</v>
      </c>
      <c r="P791">
        <f>VLOOKUP('000 - Consolidated'!$A791,'003 - Storage Utilization'!$A$2:$I$1012,5)</f>
        <v>68</v>
      </c>
      <c r="Q791">
        <f>VLOOKUP('000 - Consolidated'!$A791,'003 - Storage Utilization'!$A$2:$I$1012,6)</f>
        <v>16</v>
      </c>
      <c r="R791">
        <f>VLOOKUP('000 - Consolidated'!$A791,'003 - Storage Utilization'!$A$2:$I$1012,7)</f>
        <v>4</v>
      </c>
      <c r="S791">
        <f>VLOOKUP('000 - Consolidated'!$A791,'003 - Storage Utilization'!$A$2:$I$1012,8)</f>
        <v>1</v>
      </c>
    </row>
    <row r="792" spans="1:19" x14ac:dyDescent="0.25">
      <c r="A792" t="str">
        <f>'001- CPU Utilization'!A792</f>
        <v>E75V0566</v>
      </c>
      <c r="B792" t="str">
        <f>'001- CPU Utilization'!B792</f>
        <v>Total CPU</v>
      </c>
      <c r="C792" t="str">
        <f>'001- CPU Utilization'!C792</f>
        <v>Motorförsäkring</v>
      </c>
      <c r="D792" t="str">
        <f>'001- CPU Utilization'!D792</f>
        <v>PROD</v>
      </c>
      <c r="E792" t="str">
        <f>'001- CPU Utilization'!E792</f>
        <v>RAFI</v>
      </c>
      <c r="F792" t="str">
        <f>'001- CPU Utilization'!F792</f>
        <v>Virtual</v>
      </c>
      <c r="G792">
        <f>'001- CPU Utilization'!G792</f>
        <v>8.23</v>
      </c>
      <c r="H792">
        <f>'001- CPU Utilization'!H792</f>
        <v>1.3</v>
      </c>
      <c r="I792">
        <f>'001- CPU Utilization'!I792</f>
        <v>74.7</v>
      </c>
      <c r="J792">
        <f>VLOOKUP('000 - Consolidated'!$A792,'002 - Memory Utilization'!$A$2:$I$1012,7)</f>
        <v>32.11</v>
      </c>
      <c r="K792">
        <f>VLOOKUP('000 - Consolidated'!$A792,'002 - Memory Utilization'!$A$2:$I$1012,8)</f>
        <v>10.19</v>
      </c>
      <c r="L792">
        <f>VLOOKUP('000 - Consolidated'!$A792,'002 - Memory Utilization'!$A$2:$I$1012,9)</f>
        <v>50.46</v>
      </c>
      <c r="M792" t="str">
        <f>VLOOKUP('000 - Consolidated'!$A792,'003 - Storage Utilization'!$A$2:$I$1012,2)</f>
        <v xml:space="preserve">Microsoft Windows Server 2008 R2 Enterprise </v>
      </c>
      <c r="N792">
        <f>VLOOKUP('000 - Consolidated'!$A792,'003 - Storage Utilization'!$A$2:$I$1012,3)</f>
        <v>160</v>
      </c>
      <c r="O792">
        <f>VLOOKUP('000 - Consolidated'!$A792,'003 - Storage Utilization'!$A$2:$I$1012,4)</f>
        <v>69</v>
      </c>
      <c r="P792">
        <f>VLOOKUP('000 - Consolidated'!$A792,'003 - Storage Utilization'!$A$2:$I$1012,5)</f>
        <v>91</v>
      </c>
      <c r="Q792">
        <f>VLOOKUP('000 - Consolidated'!$A792,'003 - Storage Utilization'!$A$2:$I$1012,6)</f>
        <v>16</v>
      </c>
      <c r="R792">
        <f>VLOOKUP('000 - Consolidated'!$A792,'003 - Storage Utilization'!$A$2:$I$1012,7)</f>
        <v>4</v>
      </c>
      <c r="S792">
        <f>VLOOKUP('000 - Consolidated'!$A792,'003 - Storage Utilization'!$A$2:$I$1012,8)</f>
        <v>1</v>
      </c>
    </row>
    <row r="793" spans="1:19" x14ac:dyDescent="0.25">
      <c r="A793" t="str">
        <f>'001- CPU Utilization'!A793</f>
        <v>E75V0566</v>
      </c>
      <c r="B793" t="str">
        <f>'001- CPU Utilization'!B793</f>
        <v>E75V0566.lfad.lfnet.se</v>
      </c>
      <c r="C793" t="str">
        <f>'001- CPU Utilization'!C793</f>
        <v>Motorförsäkring</v>
      </c>
      <c r="D793" t="str">
        <f>'001- CPU Utilization'!D793</f>
        <v>PROD</v>
      </c>
      <c r="E793" t="str">
        <f>'001- CPU Utilization'!E793</f>
        <v>RAFI</v>
      </c>
      <c r="F793" t="str">
        <f>'001- CPU Utilization'!F793</f>
        <v>Virtual</v>
      </c>
      <c r="G793">
        <f>'001- CPU Utilization'!G793</f>
        <v>9.9700000000000006</v>
      </c>
      <c r="H793">
        <f>'001- CPU Utilization'!H793</f>
        <v>0.04</v>
      </c>
      <c r="I793">
        <f>'001- CPU Utilization'!I793</f>
        <v>90.11</v>
      </c>
      <c r="J793">
        <f>VLOOKUP('000 - Consolidated'!$A793,'002 - Memory Utilization'!$A$2:$I$1012,7)</f>
        <v>32.11</v>
      </c>
      <c r="K793">
        <f>VLOOKUP('000 - Consolidated'!$A793,'002 - Memory Utilization'!$A$2:$I$1012,8)</f>
        <v>10.19</v>
      </c>
      <c r="L793">
        <f>VLOOKUP('000 - Consolidated'!$A793,'002 - Memory Utilization'!$A$2:$I$1012,9)</f>
        <v>50.46</v>
      </c>
      <c r="M793" t="str">
        <f>VLOOKUP('000 - Consolidated'!$A793,'003 - Storage Utilization'!$A$2:$I$1012,2)</f>
        <v xml:space="preserve">Microsoft Windows Server 2008 R2 Enterprise </v>
      </c>
      <c r="N793">
        <f>VLOOKUP('000 - Consolidated'!$A793,'003 - Storage Utilization'!$A$2:$I$1012,3)</f>
        <v>160</v>
      </c>
      <c r="O793">
        <f>VLOOKUP('000 - Consolidated'!$A793,'003 - Storage Utilization'!$A$2:$I$1012,4)</f>
        <v>69</v>
      </c>
      <c r="P793">
        <f>VLOOKUP('000 - Consolidated'!$A793,'003 - Storage Utilization'!$A$2:$I$1012,5)</f>
        <v>91</v>
      </c>
      <c r="Q793">
        <f>VLOOKUP('000 - Consolidated'!$A793,'003 - Storage Utilization'!$A$2:$I$1012,6)</f>
        <v>16</v>
      </c>
      <c r="R793">
        <f>VLOOKUP('000 - Consolidated'!$A793,'003 - Storage Utilization'!$A$2:$I$1012,7)</f>
        <v>4</v>
      </c>
      <c r="S793">
        <f>VLOOKUP('000 - Consolidated'!$A793,'003 - Storage Utilization'!$A$2:$I$1012,8)</f>
        <v>1</v>
      </c>
    </row>
    <row r="794" spans="1:19" x14ac:dyDescent="0.25">
      <c r="A794" t="str">
        <f>'001- CPU Utilization'!A794</f>
        <v>e75v0567</v>
      </c>
      <c r="B794" t="str">
        <f>'001- CPU Utilization'!B794</f>
        <v>E75V0567.lfad.lfnet.se</v>
      </c>
      <c r="C794" t="str">
        <f>'001- CPU Utilization'!C794</f>
        <v>Motorförsäkring</v>
      </c>
      <c r="D794" t="str">
        <f>'001- CPU Utilization'!D794</f>
        <v>PROD</v>
      </c>
      <c r="E794" t="str">
        <f>'001- CPU Utilization'!E794</f>
        <v>Rally</v>
      </c>
      <c r="F794" t="str">
        <f>'001- CPU Utilization'!F794</f>
        <v>Virtual</v>
      </c>
      <c r="G794">
        <f>'001- CPU Utilization'!G794</f>
        <v>12.54</v>
      </c>
      <c r="H794">
        <f>'001- CPU Utilization'!H794</f>
        <v>4.5</v>
      </c>
      <c r="I794">
        <f>'001- CPU Utilization'!I794</f>
        <v>99.82</v>
      </c>
      <c r="J794">
        <f>VLOOKUP('000 - Consolidated'!$A794,'002 - Memory Utilization'!$A$2:$I$1012,7)</f>
        <v>43.4</v>
      </c>
      <c r="K794">
        <f>VLOOKUP('000 - Consolidated'!$A794,'002 - Memory Utilization'!$A$2:$I$1012,8)</f>
        <v>12.49</v>
      </c>
      <c r="L794">
        <f>VLOOKUP('000 - Consolidated'!$A794,'002 - Memory Utilization'!$A$2:$I$1012,9)</f>
        <v>75.790000000000006</v>
      </c>
      <c r="M794" t="str">
        <f>VLOOKUP('000 - Consolidated'!$A794,'003 - Storage Utilization'!$A$2:$I$1012,2)</f>
        <v xml:space="preserve">Microsoft Windows Server 2008 R2 Enterprise </v>
      </c>
      <c r="N794">
        <f>VLOOKUP('000 - Consolidated'!$A794,'003 - Storage Utilization'!$A$2:$I$1012,3)</f>
        <v>160</v>
      </c>
      <c r="O794">
        <f>VLOOKUP('000 - Consolidated'!$A794,'003 - Storage Utilization'!$A$2:$I$1012,4)</f>
        <v>57</v>
      </c>
      <c r="P794">
        <f>VLOOKUP('000 - Consolidated'!$A794,'003 - Storage Utilization'!$A$2:$I$1012,5)</f>
        <v>103</v>
      </c>
      <c r="Q794">
        <f>VLOOKUP('000 - Consolidated'!$A794,'003 - Storage Utilization'!$A$2:$I$1012,6)</f>
        <v>16</v>
      </c>
      <c r="R794">
        <f>VLOOKUP('000 - Consolidated'!$A794,'003 - Storage Utilization'!$A$2:$I$1012,7)</f>
        <v>4</v>
      </c>
      <c r="S794">
        <f>VLOOKUP('000 - Consolidated'!$A794,'003 - Storage Utilization'!$A$2:$I$1012,8)</f>
        <v>1</v>
      </c>
    </row>
    <row r="795" spans="1:19" x14ac:dyDescent="0.25">
      <c r="A795" t="str">
        <f>'001- CPU Utilization'!A795</f>
        <v>e75v0567</v>
      </c>
      <c r="B795" t="str">
        <f>'001- CPU Utilization'!B795</f>
        <v>Total CPU</v>
      </c>
      <c r="C795" t="str">
        <f>'001- CPU Utilization'!C795</f>
        <v>Motorförsäkring</v>
      </c>
      <c r="D795" t="str">
        <f>'001- CPU Utilization'!D795</f>
        <v>PROD</v>
      </c>
      <c r="E795" t="str">
        <f>'001- CPU Utilization'!E795</f>
        <v>Rally</v>
      </c>
      <c r="F795" t="str">
        <f>'001- CPU Utilization'!F795</f>
        <v>Virtual</v>
      </c>
      <c r="G795">
        <f>'001- CPU Utilization'!G795</f>
        <v>11.29</v>
      </c>
      <c r="H795">
        <f>'001- CPU Utilization'!H795</f>
        <v>2</v>
      </c>
      <c r="I795">
        <f>'001- CPU Utilization'!I795</f>
        <v>88.3</v>
      </c>
      <c r="J795">
        <f>VLOOKUP('000 - Consolidated'!$A795,'002 - Memory Utilization'!$A$2:$I$1012,7)</f>
        <v>43.4</v>
      </c>
      <c r="K795">
        <f>VLOOKUP('000 - Consolidated'!$A795,'002 - Memory Utilization'!$A$2:$I$1012,8)</f>
        <v>12.49</v>
      </c>
      <c r="L795">
        <f>VLOOKUP('000 - Consolidated'!$A795,'002 - Memory Utilization'!$A$2:$I$1012,9)</f>
        <v>75.790000000000006</v>
      </c>
      <c r="M795" t="str">
        <f>VLOOKUP('000 - Consolidated'!$A795,'003 - Storage Utilization'!$A$2:$I$1012,2)</f>
        <v xml:space="preserve">Microsoft Windows Server 2008 R2 Enterprise </v>
      </c>
      <c r="N795">
        <f>VLOOKUP('000 - Consolidated'!$A795,'003 - Storage Utilization'!$A$2:$I$1012,3)</f>
        <v>160</v>
      </c>
      <c r="O795">
        <f>VLOOKUP('000 - Consolidated'!$A795,'003 - Storage Utilization'!$A$2:$I$1012,4)</f>
        <v>57</v>
      </c>
      <c r="P795">
        <f>VLOOKUP('000 - Consolidated'!$A795,'003 - Storage Utilization'!$A$2:$I$1012,5)</f>
        <v>103</v>
      </c>
      <c r="Q795">
        <f>VLOOKUP('000 - Consolidated'!$A795,'003 - Storage Utilization'!$A$2:$I$1012,6)</f>
        <v>16</v>
      </c>
      <c r="R795">
        <f>VLOOKUP('000 - Consolidated'!$A795,'003 - Storage Utilization'!$A$2:$I$1012,7)</f>
        <v>4</v>
      </c>
      <c r="S795">
        <f>VLOOKUP('000 - Consolidated'!$A795,'003 - Storage Utilization'!$A$2:$I$1012,8)</f>
        <v>1</v>
      </c>
    </row>
    <row r="796" spans="1:19" x14ac:dyDescent="0.25">
      <c r="A796" t="str">
        <f>'001- CPU Utilization'!A796</f>
        <v>E75V0576</v>
      </c>
      <c r="B796" t="str">
        <f>'001- CPU Utilization'!B796</f>
        <v>E75V0576.lfad.lfnet.se</v>
      </c>
      <c r="C796" t="str">
        <f>'001- CPU Utilization'!C796</f>
        <v>Djur och gröda</v>
      </c>
      <c r="D796" t="str">
        <f>'001- CPU Utilization'!D796</f>
        <v>PROD</v>
      </c>
      <c r="E796" t="str">
        <f>'001- CPU Utilization'!E796</f>
        <v>Agaton</v>
      </c>
      <c r="F796" t="str">
        <f>'001- CPU Utilization'!F796</f>
        <v>Virtual</v>
      </c>
      <c r="G796">
        <f>'001- CPU Utilization'!G796</f>
        <v>7.41</v>
      </c>
      <c r="H796">
        <f>'001- CPU Utilization'!H796</f>
        <v>2.54</v>
      </c>
      <c r="I796">
        <f>'001- CPU Utilization'!I796</f>
        <v>99.85</v>
      </c>
      <c r="J796">
        <f>VLOOKUP('000 - Consolidated'!$A796,'002 - Memory Utilization'!$A$2:$I$1012,7)</f>
        <v>16.309999999999999</v>
      </c>
      <c r="K796">
        <f>VLOOKUP('000 - Consolidated'!$A796,'002 - Memory Utilization'!$A$2:$I$1012,8)</f>
        <v>13.19</v>
      </c>
      <c r="L796">
        <f>VLOOKUP('000 - Consolidated'!$A796,'002 - Memory Utilization'!$A$2:$I$1012,9)</f>
        <v>23.1</v>
      </c>
      <c r="M796" t="str">
        <f>VLOOKUP('000 - Consolidated'!$A796,'003 - Storage Utilization'!$A$2:$I$1012,2)</f>
        <v>Microsoft Windows Server 2016 Standard</v>
      </c>
      <c r="N796">
        <f>VLOOKUP('000 - Consolidated'!$A796,'003 - Storage Utilization'!$A$2:$I$1012,3)</f>
        <v>260</v>
      </c>
      <c r="O796">
        <f>VLOOKUP('000 - Consolidated'!$A796,'003 - Storage Utilization'!$A$2:$I$1012,4)</f>
        <v>231</v>
      </c>
      <c r="P796">
        <f>VLOOKUP('000 - Consolidated'!$A796,'003 - Storage Utilization'!$A$2:$I$1012,5)</f>
        <v>29</v>
      </c>
      <c r="Q796">
        <f>VLOOKUP('000 - Consolidated'!$A796,'003 - Storage Utilization'!$A$2:$I$1012,6)</f>
        <v>16</v>
      </c>
      <c r="R796">
        <f>VLOOKUP('000 - Consolidated'!$A796,'003 - Storage Utilization'!$A$2:$I$1012,7)</f>
        <v>2</v>
      </c>
      <c r="S796">
        <f>VLOOKUP('000 - Consolidated'!$A796,'003 - Storage Utilization'!$A$2:$I$1012,8)</f>
        <v>2</v>
      </c>
    </row>
    <row r="797" spans="1:19" x14ac:dyDescent="0.25">
      <c r="A797" t="str">
        <f>'001- CPU Utilization'!A797</f>
        <v>e75v0577</v>
      </c>
      <c r="B797" t="str">
        <f>'001- CPU Utilization'!B797</f>
        <v>E75V0577.lfad.lfnet.se</v>
      </c>
      <c r="C797" t="str">
        <f>'001- CPU Utilization'!C797</f>
        <v>Hälsa</v>
      </c>
      <c r="D797" t="str">
        <f>'001- CPU Utilization'!D797</f>
        <v>ST</v>
      </c>
      <c r="E797" t="str">
        <f>'001- CPU Utilization'!E797</f>
        <v>Combi</v>
      </c>
      <c r="F797" t="str">
        <f>'001- CPU Utilization'!F797</f>
        <v>Virtual</v>
      </c>
      <c r="G797">
        <f>'001- CPU Utilization'!G797</f>
        <v>6.4</v>
      </c>
      <c r="H797">
        <f>'001- CPU Utilization'!H797</f>
        <v>0.17</v>
      </c>
      <c r="I797">
        <f>'001- CPU Utilization'!I797</f>
        <v>99.89</v>
      </c>
      <c r="J797">
        <f>VLOOKUP('000 - Consolidated'!$A797,'002 - Memory Utilization'!$A$2:$I$1012,7)</f>
        <v>13.4</v>
      </c>
      <c r="K797">
        <f>VLOOKUP('000 - Consolidated'!$A797,'002 - Memory Utilization'!$A$2:$I$1012,8)</f>
        <v>4.16</v>
      </c>
      <c r="L797">
        <f>VLOOKUP('000 - Consolidated'!$A797,'002 - Memory Utilization'!$A$2:$I$1012,9)</f>
        <v>21.57</v>
      </c>
      <c r="M797" t="str">
        <f>VLOOKUP('000 - Consolidated'!$A797,'003 - Storage Utilization'!$A$2:$I$1012,2)</f>
        <v>Microsoft Windows Server 2016 Standard</v>
      </c>
      <c r="N797">
        <f>VLOOKUP('000 - Consolidated'!$A797,'003 - Storage Utilization'!$A$2:$I$1012,3)</f>
        <v>1405</v>
      </c>
      <c r="O797">
        <f>VLOOKUP('000 - Consolidated'!$A797,'003 - Storage Utilization'!$A$2:$I$1012,4)</f>
        <v>324</v>
      </c>
      <c r="P797">
        <f>VLOOKUP('000 - Consolidated'!$A797,'003 - Storage Utilization'!$A$2:$I$1012,5)</f>
        <v>1081</v>
      </c>
      <c r="Q797">
        <f>VLOOKUP('000 - Consolidated'!$A797,'003 - Storage Utilization'!$A$2:$I$1012,6)</f>
        <v>16</v>
      </c>
      <c r="R797">
        <f>VLOOKUP('000 - Consolidated'!$A797,'003 - Storage Utilization'!$A$2:$I$1012,7)</f>
        <v>4</v>
      </c>
      <c r="S797">
        <f>VLOOKUP('000 - Consolidated'!$A797,'003 - Storage Utilization'!$A$2:$I$1012,8)</f>
        <v>1</v>
      </c>
    </row>
    <row r="798" spans="1:19" x14ac:dyDescent="0.25">
      <c r="A798" t="str">
        <f>'001- CPU Utilization'!A798</f>
        <v>E75V0582</v>
      </c>
      <c r="B798" t="str">
        <f>'001- CPU Utilization'!B798</f>
        <v>E75V0582</v>
      </c>
      <c r="C798" t="str">
        <f>'001- CPU Utilization'!C798</f>
        <v>Säkerhet &amp; Behörighet</v>
      </c>
      <c r="D798" t="str">
        <f>'001- CPU Utilization'!D798</f>
        <v>PROD</v>
      </c>
      <c r="E798" t="str">
        <f>'001- CPU Utilization'!E798</f>
        <v>GEMI</v>
      </c>
      <c r="F798" t="str">
        <f>'001- CPU Utilization'!F798</f>
        <v>Virtual</v>
      </c>
      <c r="G798">
        <f>'001- CPU Utilization'!G798</f>
        <v>2</v>
      </c>
      <c r="H798">
        <f>'001- CPU Utilization'!H798</f>
        <v>0.28000000000000003</v>
      </c>
      <c r="I798">
        <f>'001- CPU Utilization'!I798</f>
        <v>86.6</v>
      </c>
      <c r="J798">
        <f>VLOOKUP('000 - Consolidated'!$A798,'002 - Memory Utilization'!$A$2:$I$1012,7)</f>
        <v>9.1300000000000008</v>
      </c>
      <c r="K798">
        <f>VLOOKUP('000 - Consolidated'!$A798,'002 - Memory Utilization'!$A$2:$I$1012,8)</f>
        <v>6.87</v>
      </c>
      <c r="L798">
        <f>VLOOKUP('000 - Consolidated'!$A798,'002 - Memory Utilization'!$A$2:$I$1012,9)</f>
        <v>12.41</v>
      </c>
      <c r="M798" t="str">
        <f>VLOOKUP('000 - Consolidated'!$A798,'003 - Storage Utilization'!$A$2:$I$1012,2)</f>
        <v xml:space="preserve">Microsoft Windows Server 2008 R2 Enterprise </v>
      </c>
      <c r="N798">
        <f>VLOOKUP('000 - Consolidated'!$A798,'003 - Storage Utilization'!$A$2:$I$1012,3)</f>
        <v>70</v>
      </c>
      <c r="O798">
        <f>VLOOKUP('000 - Consolidated'!$A798,'003 - Storage Utilization'!$A$2:$I$1012,4)</f>
        <v>28</v>
      </c>
      <c r="P798">
        <f>VLOOKUP('000 - Consolidated'!$A798,'003 - Storage Utilization'!$A$2:$I$1012,5)</f>
        <v>42</v>
      </c>
      <c r="Q798">
        <f>VLOOKUP('000 - Consolidated'!$A798,'003 - Storage Utilization'!$A$2:$I$1012,6)</f>
        <v>8</v>
      </c>
      <c r="R798">
        <f>VLOOKUP('000 - Consolidated'!$A798,'003 - Storage Utilization'!$A$2:$I$1012,7)</f>
        <v>2</v>
      </c>
      <c r="S798">
        <f>VLOOKUP('000 - Consolidated'!$A798,'003 - Storage Utilization'!$A$2:$I$1012,8)</f>
        <v>1</v>
      </c>
    </row>
    <row r="799" spans="1:19" x14ac:dyDescent="0.25">
      <c r="A799" t="str">
        <f>'001- CPU Utilization'!A799</f>
        <v>e75v0586</v>
      </c>
      <c r="B799" t="str">
        <f>'001- CPU Utilization'!B799</f>
        <v>E75V0586.lfad.lfnet.se</v>
      </c>
      <c r="C799" t="str">
        <f>'001- CPU Utilization'!C799</f>
        <v>Stöd applikationsutveckling</v>
      </c>
      <c r="D799" t="str">
        <f>'001- CPU Utilization'!D799</f>
        <v>PROD</v>
      </c>
      <c r="E799" t="str">
        <f>'001- CPU Utilization'!E799</f>
        <v>TFS</v>
      </c>
      <c r="F799" t="str">
        <f>'001- CPU Utilization'!F799</f>
        <v>Virtual</v>
      </c>
      <c r="G799">
        <f>'001- CPU Utilization'!G799</f>
        <v>6.55</v>
      </c>
      <c r="H799">
        <f>'001- CPU Utilization'!H799</f>
        <v>3.34</v>
      </c>
      <c r="I799">
        <f>'001- CPU Utilization'!I799</f>
        <v>100</v>
      </c>
      <c r="J799">
        <f>VLOOKUP('000 - Consolidated'!$A799,'002 - Memory Utilization'!$A$2:$I$1012,7)</f>
        <v>18.559999999999999</v>
      </c>
      <c r="K799">
        <f>VLOOKUP('000 - Consolidated'!$A799,'002 - Memory Utilization'!$A$2:$I$1012,8)</f>
        <v>9.66</v>
      </c>
      <c r="L799">
        <f>VLOOKUP('000 - Consolidated'!$A799,'002 - Memory Utilization'!$A$2:$I$1012,9)</f>
        <v>27.31</v>
      </c>
      <c r="M799" t="str">
        <f>VLOOKUP('000 - Consolidated'!$A799,'003 - Storage Utilization'!$A$2:$I$1012,2)</f>
        <v xml:space="preserve">Microsoft Windows Server 2008 R2 Standard </v>
      </c>
      <c r="N799">
        <f>VLOOKUP('000 - Consolidated'!$A799,'003 - Storage Utilization'!$A$2:$I$1012,3)</f>
        <v>300</v>
      </c>
      <c r="O799">
        <f>VLOOKUP('000 - Consolidated'!$A799,'003 - Storage Utilization'!$A$2:$I$1012,4)</f>
        <v>77</v>
      </c>
      <c r="P799">
        <f>VLOOKUP('000 - Consolidated'!$A799,'003 - Storage Utilization'!$A$2:$I$1012,5)</f>
        <v>223</v>
      </c>
      <c r="Q799">
        <f>VLOOKUP('000 - Consolidated'!$A799,'003 - Storage Utilization'!$A$2:$I$1012,6)</f>
        <v>8</v>
      </c>
      <c r="R799">
        <f>VLOOKUP('000 - Consolidated'!$A799,'003 - Storage Utilization'!$A$2:$I$1012,7)</f>
        <v>1</v>
      </c>
      <c r="S799">
        <f>VLOOKUP('000 - Consolidated'!$A799,'003 - Storage Utilization'!$A$2:$I$1012,8)</f>
        <v>1</v>
      </c>
    </row>
    <row r="800" spans="1:19" x14ac:dyDescent="0.25">
      <c r="A800" t="str">
        <f>'001- CPU Utilization'!A800</f>
        <v>e75v0589</v>
      </c>
      <c r="B800" t="str">
        <f>'001- CPU Utilization'!B800</f>
        <v>E75V0589.lfad.lfnet.se</v>
      </c>
      <c r="C800" t="str">
        <f>'001- CPU Utilization'!C800</f>
        <v>Beslutsstöd</v>
      </c>
      <c r="D800" t="str">
        <f>'001- CPU Utilization'!D800</f>
        <v>AT</v>
      </c>
      <c r="E800" t="str">
        <f>'001- CPU Utilization'!E800</f>
        <v>EkoLiv</v>
      </c>
      <c r="F800" t="str">
        <f>'001- CPU Utilization'!F800</f>
        <v>Virtual</v>
      </c>
      <c r="G800">
        <f>'001- CPU Utilization'!G800</f>
        <v>2.46</v>
      </c>
      <c r="H800">
        <f>'001- CPU Utilization'!H800</f>
        <v>1.42</v>
      </c>
      <c r="I800">
        <f>'001- CPU Utilization'!I800</f>
        <v>100</v>
      </c>
      <c r="J800">
        <f>VLOOKUP('000 - Consolidated'!$A800,'002 - Memory Utilization'!$A$2:$I$1012,7)</f>
        <v>15.62</v>
      </c>
      <c r="K800">
        <f>VLOOKUP('000 - Consolidated'!$A800,'002 - Memory Utilization'!$A$2:$I$1012,8)</f>
        <v>9.6300000000000008</v>
      </c>
      <c r="L800">
        <f>VLOOKUP('000 - Consolidated'!$A800,'002 - Memory Utilization'!$A$2:$I$1012,9)</f>
        <v>20.010000000000002</v>
      </c>
      <c r="M800" t="str">
        <f>VLOOKUP('000 - Consolidated'!$A800,'003 - Storage Utilization'!$A$2:$I$1012,2)</f>
        <v xml:space="preserve">Microsoft Windows Server 2008 R2 Standard </v>
      </c>
      <c r="N800">
        <f>VLOOKUP('000 - Consolidated'!$A800,'003 - Storage Utilization'!$A$2:$I$1012,3)</f>
        <v>70</v>
      </c>
      <c r="O800">
        <f>VLOOKUP('000 - Consolidated'!$A800,'003 - Storage Utilization'!$A$2:$I$1012,4)</f>
        <v>17</v>
      </c>
      <c r="P800">
        <f>VLOOKUP('000 - Consolidated'!$A800,'003 - Storage Utilization'!$A$2:$I$1012,5)</f>
        <v>53</v>
      </c>
      <c r="Q800">
        <f>VLOOKUP('000 - Consolidated'!$A800,'003 - Storage Utilization'!$A$2:$I$1012,6)</f>
        <v>3</v>
      </c>
      <c r="R800">
        <f>VLOOKUP('000 - Consolidated'!$A800,'003 - Storage Utilization'!$A$2:$I$1012,7)</f>
        <v>1</v>
      </c>
      <c r="S800">
        <f>VLOOKUP('000 - Consolidated'!$A800,'003 - Storage Utilization'!$A$2:$I$1012,8)</f>
        <v>1</v>
      </c>
    </row>
    <row r="801" spans="1:19" x14ac:dyDescent="0.25">
      <c r="A801" t="str">
        <f>'001- CPU Utilization'!A801</f>
        <v>e75v0589</v>
      </c>
      <c r="B801" t="str">
        <f>'001- CPU Utilization'!B801</f>
        <v>E75V0589.lfad.lfnet.se</v>
      </c>
      <c r="C801" t="str">
        <f>'001- CPU Utilization'!C801</f>
        <v>Ekonomi och Finans</v>
      </c>
      <c r="D801" t="str">
        <f>'001- CPU Utilization'!D801</f>
        <v>AT</v>
      </c>
      <c r="E801" t="str">
        <f>'001- CPU Utilization'!E801</f>
        <v>Puma</v>
      </c>
      <c r="F801" t="str">
        <f>'001- CPU Utilization'!F801</f>
        <v>Virtual</v>
      </c>
      <c r="G801">
        <f>'001- CPU Utilization'!G801</f>
        <v>2.46</v>
      </c>
      <c r="H801">
        <f>'001- CPU Utilization'!H801</f>
        <v>1.42</v>
      </c>
      <c r="I801">
        <f>'001- CPU Utilization'!I801</f>
        <v>100</v>
      </c>
      <c r="J801">
        <f>VLOOKUP('000 - Consolidated'!$A801,'002 - Memory Utilization'!$A$2:$I$1012,7)</f>
        <v>15.62</v>
      </c>
      <c r="K801">
        <f>VLOOKUP('000 - Consolidated'!$A801,'002 - Memory Utilization'!$A$2:$I$1012,8)</f>
        <v>9.6300000000000008</v>
      </c>
      <c r="L801">
        <f>VLOOKUP('000 - Consolidated'!$A801,'002 - Memory Utilization'!$A$2:$I$1012,9)</f>
        <v>20.010000000000002</v>
      </c>
      <c r="M801" t="str">
        <f>VLOOKUP('000 - Consolidated'!$A801,'003 - Storage Utilization'!$A$2:$I$1012,2)</f>
        <v xml:space="preserve">Microsoft Windows Server 2008 R2 Standard </v>
      </c>
      <c r="N801">
        <f>VLOOKUP('000 - Consolidated'!$A801,'003 - Storage Utilization'!$A$2:$I$1012,3)</f>
        <v>70</v>
      </c>
      <c r="O801">
        <f>VLOOKUP('000 - Consolidated'!$A801,'003 - Storage Utilization'!$A$2:$I$1012,4)</f>
        <v>17</v>
      </c>
      <c r="P801">
        <f>VLOOKUP('000 - Consolidated'!$A801,'003 - Storage Utilization'!$A$2:$I$1012,5)</f>
        <v>53</v>
      </c>
      <c r="Q801">
        <f>VLOOKUP('000 - Consolidated'!$A801,'003 - Storage Utilization'!$A$2:$I$1012,6)</f>
        <v>3</v>
      </c>
      <c r="R801">
        <f>VLOOKUP('000 - Consolidated'!$A801,'003 - Storage Utilization'!$A$2:$I$1012,7)</f>
        <v>1</v>
      </c>
      <c r="S801">
        <f>VLOOKUP('000 - Consolidated'!$A801,'003 - Storage Utilization'!$A$2:$I$1012,8)</f>
        <v>1</v>
      </c>
    </row>
    <row r="802" spans="1:19" x14ac:dyDescent="0.25">
      <c r="A802" t="str">
        <f>'001- CPU Utilization'!A802</f>
        <v>e75v0589</v>
      </c>
      <c r="B802" t="str">
        <f>'001- CPU Utilization'!B802</f>
        <v>E75V0589.lfad.lfnet.se</v>
      </c>
      <c r="C802" t="str">
        <f>'001- CPU Utilization'!C802</f>
        <v>Ekonomi och Finans</v>
      </c>
      <c r="D802" t="str">
        <f>'001- CPU Utilization'!D802</f>
        <v>AT</v>
      </c>
      <c r="E802" t="str">
        <f>'001- CPU Utilization'!E802</f>
        <v>Cognos Planning</v>
      </c>
      <c r="F802" t="str">
        <f>'001- CPU Utilization'!F802</f>
        <v>Virtual</v>
      </c>
      <c r="G802">
        <f>'001- CPU Utilization'!G802</f>
        <v>2.46</v>
      </c>
      <c r="H802">
        <f>'001- CPU Utilization'!H802</f>
        <v>1.42</v>
      </c>
      <c r="I802">
        <f>'001- CPU Utilization'!I802</f>
        <v>100</v>
      </c>
      <c r="J802">
        <f>VLOOKUP('000 - Consolidated'!$A802,'002 - Memory Utilization'!$A$2:$I$1012,7)</f>
        <v>15.62</v>
      </c>
      <c r="K802">
        <f>VLOOKUP('000 - Consolidated'!$A802,'002 - Memory Utilization'!$A$2:$I$1012,8)</f>
        <v>9.6300000000000008</v>
      </c>
      <c r="L802">
        <f>VLOOKUP('000 - Consolidated'!$A802,'002 - Memory Utilization'!$A$2:$I$1012,9)</f>
        <v>20.010000000000002</v>
      </c>
      <c r="M802" t="str">
        <f>VLOOKUP('000 - Consolidated'!$A802,'003 - Storage Utilization'!$A$2:$I$1012,2)</f>
        <v xml:space="preserve">Microsoft Windows Server 2008 R2 Standard </v>
      </c>
      <c r="N802">
        <f>VLOOKUP('000 - Consolidated'!$A802,'003 - Storage Utilization'!$A$2:$I$1012,3)</f>
        <v>70</v>
      </c>
      <c r="O802">
        <f>VLOOKUP('000 - Consolidated'!$A802,'003 - Storage Utilization'!$A$2:$I$1012,4)</f>
        <v>17</v>
      </c>
      <c r="P802">
        <f>VLOOKUP('000 - Consolidated'!$A802,'003 - Storage Utilization'!$A$2:$I$1012,5)</f>
        <v>53</v>
      </c>
      <c r="Q802">
        <f>VLOOKUP('000 - Consolidated'!$A802,'003 - Storage Utilization'!$A$2:$I$1012,6)</f>
        <v>3</v>
      </c>
      <c r="R802">
        <f>VLOOKUP('000 - Consolidated'!$A802,'003 - Storage Utilization'!$A$2:$I$1012,7)</f>
        <v>1</v>
      </c>
      <c r="S802">
        <f>VLOOKUP('000 - Consolidated'!$A802,'003 - Storage Utilization'!$A$2:$I$1012,8)</f>
        <v>1</v>
      </c>
    </row>
    <row r="803" spans="1:19" x14ac:dyDescent="0.25">
      <c r="A803" t="str">
        <f>'001- CPU Utilization'!A803</f>
        <v>e75v0589</v>
      </c>
      <c r="B803" t="str">
        <f>'001- CPU Utilization'!B803</f>
        <v>E75V0589.lfad.lfnet.se</v>
      </c>
      <c r="C803" t="str">
        <f>'001- CPU Utilization'!C803</f>
        <v>Ekonomi och Finans</v>
      </c>
      <c r="D803" t="str">
        <f>'001- CPU Utilization'!D803</f>
        <v>AT</v>
      </c>
      <c r="E803" t="str">
        <f>'001- CPU Utilization'!E803</f>
        <v>Cognos Controller</v>
      </c>
      <c r="F803" t="str">
        <f>'001- CPU Utilization'!F803</f>
        <v>Virtual</v>
      </c>
      <c r="G803">
        <f>'001- CPU Utilization'!G803</f>
        <v>2.46</v>
      </c>
      <c r="H803">
        <f>'001- CPU Utilization'!H803</f>
        <v>1.42</v>
      </c>
      <c r="I803">
        <f>'001- CPU Utilization'!I803</f>
        <v>100</v>
      </c>
      <c r="J803">
        <f>VLOOKUP('000 - Consolidated'!$A803,'002 - Memory Utilization'!$A$2:$I$1012,7)</f>
        <v>15.62</v>
      </c>
      <c r="K803">
        <f>VLOOKUP('000 - Consolidated'!$A803,'002 - Memory Utilization'!$A$2:$I$1012,8)</f>
        <v>9.6300000000000008</v>
      </c>
      <c r="L803">
        <f>VLOOKUP('000 - Consolidated'!$A803,'002 - Memory Utilization'!$A$2:$I$1012,9)</f>
        <v>20.010000000000002</v>
      </c>
      <c r="M803" t="str">
        <f>VLOOKUP('000 - Consolidated'!$A803,'003 - Storage Utilization'!$A$2:$I$1012,2)</f>
        <v xml:space="preserve">Microsoft Windows Server 2008 R2 Standard </v>
      </c>
      <c r="N803">
        <f>VLOOKUP('000 - Consolidated'!$A803,'003 - Storage Utilization'!$A$2:$I$1012,3)</f>
        <v>70</v>
      </c>
      <c r="O803">
        <f>VLOOKUP('000 - Consolidated'!$A803,'003 - Storage Utilization'!$A$2:$I$1012,4)</f>
        <v>17</v>
      </c>
      <c r="P803">
        <f>VLOOKUP('000 - Consolidated'!$A803,'003 - Storage Utilization'!$A$2:$I$1012,5)</f>
        <v>53</v>
      </c>
      <c r="Q803">
        <f>VLOOKUP('000 - Consolidated'!$A803,'003 - Storage Utilization'!$A$2:$I$1012,6)</f>
        <v>3</v>
      </c>
      <c r="R803">
        <f>VLOOKUP('000 - Consolidated'!$A803,'003 - Storage Utilization'!$A$2:$I$1012,7)</f>
        <v>1</v>
      </c>
      <c r="S803">
        <f>VLOOKUP('000 - Consolidated'!$A803,'003 - Storage Utilization'!$A$2:$I$1012,8)</f>
        <v>1</v>
      </c>
    </row>
    <row r="804" spans="1:19" x14ac:dyDescent="0.25">
      <c r="A804" t="str">
        <f>'001- CPU Utilization'!A804</f>
        <v>E75V0590</v>
      </c>
      <c r="B804" t="str">
        <f>'001- CPU Utilization'!B804</f>
        <v>E75V0590.lfad.lfnet.se</v>
      </c>
      <c r="C804" t="str">
        <f>'001- CPU Utilization'!C804</f>
        <v>Beslutsstöd</v>
      </c>
      <c r="D804" t="str">
        <f>'001- CPU Utilization'!D804</f>
        <v>AT</v>
      </c>
      <c r="E804" t="str">
        <f>'001- CPU Utilization'!E804</f>
        <v>EkoLiv</v>
      </c>
      <c r="F804" t="str">
        <f>'001- CPU Utilization'!F804</f>
        <v>Virtual</v>
      </c>
      <c r="G804">
        <f>'001- CPU Utilization'!G804</f>
        <v>4.34</v>
      </c>
      <c r="H804">
        <f>'001- CPU Utilization'!H804</f>
        <v>1.45</v>
      </c>
      <c r="I804">
        <f>'001- CPU Utilization'!I804</f>
        <v>100</v>
      </c>
      <c r="J804">
        <f>VLOOKUP('000 - Consolidated'!$A804,'002 - Memory Utilization'!$A$2:$I$1012,7)</f>
        <v>48.95</v>
      </c>
      <c r="K804">
        <f>VLOOKUP('000 - Consolidated'!$A804,'002 - Memory Utilization'!$A$2:$I$1012,8)</f>
        <v>9.85</v>
      </c>
      <c r="L804">
        <f>VLOOKUP('000 - Consolidated'!$A804,'002 - Memory Utilization'!$A$2:$I$1012,9)</f>
        <v>63.46</v>
      </c>
      <c r="M804" t="str">
        <f>VLOOKUP('000 - Consolidated'!$A804,'003 - Storage Utilization'!$A$2:$I$1012,2)</f>
        <v xml:space="preserve">Microsoft Windows Server 2008 R2 Standard </v>
      </c>
      <c r="N804">
        <f>VLOOKUP('000 - Consolidated'!$A804,'003 - Storage Utilization'!$A$2:$I$1012,3)</f>
        <v>90</v>
      </c>
      <c r="O804">
        <f>VLOOKUP('000 - Consolidated'!$A804,'003 - Storage Utilization'!$A$2:$I$1012,4)</f>
        <v>27</v>
      </c>
      <c r="P804">
        <f>VLOOKUP('000 - Consolidated'!$A804,'003 - Storage Utilization'!$A$2:$I$1012,5)</f>
        <v>63</v>
      </c>
      <c r="Q804">
        <f>VLOOKUP('000 - Consolidated'!$A804,'003 - Storage Utilization'!$A$2:$I$1012,6)</f>
        <v>4</v>
      </c>
      <c r="R804">
        <f>VLOOKUP('000 - Consolidated'!$A804,'003 - Storage Utilization'!$A$2:$I$1012,7)</f>
        <v>2</v>
      </c>
      <c r="S804">
        <f>VLOOKUP('000 - Consolidated'!$A804,'003 - Storage Utilization'!$A$2:$I$1012,8)</f>
        <v>1</v>
      </c>
    </row>
    <row r="805" spans="1:19" x14ac:dyDescent="0.25">
      <c r="A805" t="str">
        <f>'001- CPU Utilization'!A805</f>
        <v>E75V0590</v>
      </c>
      <c r="B805" t="str">
        <f>'001- CPU Utilization'!B805</f>
        <v>E75V0590.lfad.lfnet.se</v>
      </c>
      <c r="C805" t="str">
        <f>'001- CPU Utilization'!C805</f>
        <v>Ekonomi och Finans</v>
      </c>
      <c r="D805" t="str">
        <f>'001- CPU Utilization'!D805</f>
        <v>AT</v>
      </c>
      <c r="E805" t="str">
        <f>'001- CPU Utilization'!E805</f>
        <v>Puma</v>
      </c>
      <c r="F805" t="str">
        <f>'001- CPU Utilization'!F805</f>
        <v>Virtual</v>
      </c>
      <c r="G805">
        <f>'001- CPU Utilization'!G805</f>
        <v>4.34</v>
      </c>
      <c r="H805">
        <f>'001- CPU Utilization'!H805</f>
        <v>1.45</v>
      </c>
      <c r="I805">
        <f>'001- CPU Utilization'!I805</f>
        <v>100</v>
      </c>
      <c r="J805">
        <f>VLOOKUP('000 - Consolidated'!$A805,'002 - Memory Utilization'!$A$2:$I$1012,7)</f>
        <v>48.95</v>
      </c>
      <c r="K805">
        <f>VLOOKUP('000 - Consolidated'!$A805,'002 - Memory Utilization'!$A$2:$I$1012,8)</f>
        <v>9.85</v>
      </c>
      <c r="L805">
        <f>VLOOKUP('000 - Consolidated'!$A805,'002 - Memory Utilization'!$A$2:$I$1012,9)</f>
        <v>63.46</v>
      </c>
      <c r="M805" t="str">
        <f>VLOOKUP('000 - Consolidated'!$A805,'003 - Storage Utilization'!$A$2:$I$1012,2)</f>
        <v xml:space="preserve">Microsoft Windows Server 2008 R2 Standard </v>
      </c>
      <c r="N805">
        <f>VLOOKUP('000 - Consolidated'!$A805,'003 - Storage Utilization'!$A$2:$I$1012,3)</f>
        <v>90</v>
      </c>
      <c r="O805">
        <f>VLOOKUP('000 - Consolidated'!$A805,'003 - Storage Utilization'!$A$2:$I$1012,4)</f>
        <v>27</v>
      </c>
      <c r="P805">
        <f>VLOOKUP('000 - Consolidated'!$A805,'003 - Storage Utilization'!$A$2:$I$1012,5)</f>
        <v>63</v>
      </c>
      <c r="Q805">
        <f>VLOOKUP('000 - Consolidated'!$A805,'003 - Storage Utilization'!$A$2:$I$1012,6)</f>
        <v>4</v>
      </c>
      <c r="R805">
        <f>VLOOKUP('000 - Consolidated'!$A805,'003 - Storage Utilization'!$A$2:$I$1012,7)</f>
        <v>2</v>
      </c>
      <c r="S805">
        <f>VLOOKUP('000 - Consolidated'!$A805,'003 - Storage Utilization'!$A$2:$I$1012,8)</f>
        <v>1</v>
      </c>
    </row>
    <row r="806" spans="1:19" x14ac:dyDescent="0.25">
      <c r="A806" t="str">
        <f>'001- CPU Utilization'!A806</f>
        <v>E75V0590</v>
      </c>
      <c r="B806" t="str">
        <f>'001- CPU Utilization'!B806</f>
        <v>E75V0590.lfad.lfnet.se</v>
      </c>
      <c r="C806" t="str">
        <f>'001- CPU Utilization'!C806</f>
        <v>Ekonomi och Finans</v>
      </c>
      <c r="D806" t="str">
        <f>'001- CPU Utilization'!D806</f>
        <v>AT</v>
      </c>
      <c r="E806" t="str">
        <f>'001- CPU Utilization'!E806</f>
        <v>Cognos Planning</v>
      </c>
      <c r="F806" t="str">
        <f>'001- CPU Utilization'!F806</f>
        <v>Virtual</v>
      </c>
      <c r="G806">
        <f>'001- CPU Utilization'!G806</f>
        <v>4.34</v>
      </c>
      <c r="H806">
        <f>'001- CPU Utilization'!H806</f>
        <v>1.45</v>
      </c>
      <c r="I806">
        <f>'001- CPU Utilization'!I806</f>
        <v>100</v>
      </c>
      <c r="J806">
        <f>VLOOKUP('000 - Consolidated'!$A806,'002 - Memory Utilization'!$A$2:$I$1012,7)</f>
        <v>48.95</v>
      </c>
      <c r="K806">
        <f>VLOOKUP('000 - Consolidated'!$A806,'002 - Memory Utilization'!$A$2:$I$1012,8)</f>
        <v>9.85</v>
      </c>
      <c r="L806">
        <f>VLOOKUP('000 - Consolidated'!$A806,'002 - Memory Utilization'!$A$2:$I$1012,9)</f>
        <v>63.46</v>
      </c>
      <c r="M806" t="str">
        <f>VLOOKUP('000 - Consolidated'!$A806,'003 - Storage Utilization'!$A$2:$I$1012,2)</f>
        <v xml:space="preserve">Microsoft Windows Server 2008 R2 Standard </v>
      </c>
      <c r="N806">
        <f>VLOOKUP('000 - Consolidated'!$A806,'003 - Storage Utilization'!$A$2:$I$1012,3)</f>
        <v>90</v>
      </c>
      <c r="O806">
        <f>VLOOKUP('000 - Consolidated'!$A806,'003 - Storage Utilization'!$A$2:$I$1012,4)</f>
        <v>27</v>
      </c>
      <c r="P806">
        <f>VLOOKUP('000 - Consolidated'!$A806,'003 - Storage Utilization'!$A$2:$I$1012,5)</f>
        <v>63</v>
      </c>
      <c r="Q806">
        <f>VLOOKUP('000 - Consolidated'!$A806,'003 - Storage Utilization'!$A$2:$I$1012,6)</f>
        <v>4</v>
      </c>
      <c r="R806">
        <f>VLOOKUP('000 - Consolidated'!$A806,'003 - Storage Utilization'!$A$2:$I$1012,7)</f>
        <v>2</v>
      </c>
      <c r="S806">
        <f>VLOOKUP('000 - Consolidated'!$A806,'003 - Storage Utilization'!$A$2:$I$1012,8)</f>
        <v>1</v>
      </c>
    </row>
    <row r="807" spans="1:19" x14ac:dyDescent="0.25">
      <c r="A807" t="str">
        <f>'001- CPU Utilization'!A807</f>
        <v>e75v0592</v>
      </c>
      <c r="B807" t="str">
        <f>'001- CPU Utilization'!B807</f>
        <v>E75V0592.lfad.lfnet.se</v>
      </c>
      <c r="C807" t="str">
        <f>'001- CPU Utilization'!C807</f>
        <v>Ekonomi och Finans</v>
      </c>
      <c r="D807" t="str">
        <f>'001- CPU Utilization'!D807</f>
        <v>AT</v>
      </c>
      <c r="E807" t="str">
        <f>'001- CPU Utilization'!E807</f>
        <v>Cognos Planning</v>
      </c>
      <c r="F807" t="str">
        <f>'001- CPU Utilization'!F807</f>
        <v>Virtual</v>
      </c>
      <c r="G807">
        <f>'001- CPU Utilization'!G807</f>
        <v>2.41</v>
      </c>
      <c r="H807">
        <f>'001- CPU Utilization'!H807</f>
        <v>1.42</v>
      </c>
      <c r="I807">
        <f>'001- CPU Utilization'!I807</f>
        <v>100</v>
      </c>
      <c r="J807">
        <f>VLOOKUP('000 - Consolidated'!$A807,'002 - Memory Utilization'!$A$2:$I$1012,7)</f>
        <v>12.41</v>
      </c>
      <c r="K807">
        <f>VLOOKUP('000 - Consolidated'!$A807,'002 - Memory Utilization'!$A$2:$I$1012,8)</f>
        <v>7.69</v>
      </c>
      <c r="L807">
        <f>VLOOKUP('000 - Consolidated'!$A807,'002 - Memory Utilization'!$A$2:$I$1012,9)</f>
        <v>17.79</v>
      </c>
      <c r="M807" t="str">
        <f>VLOOKUP('000 - Consolidated'!$A807,'003 - Storage Utilization'!$A$2:$I$1012,2)</f>
        <v xml:space="preserve">Microsoft Windows Server 2008 R2 Standard </v>
      </c>
      <c r="N807">
        <f>VLOOKUP('000 - Consolidated'!$A807,'003 - Storage Utilization'!$A$2:$I$1012,3)</f>
        <v>85</v>
      </c>
      <c r="O807">
        <f>VLOOKUP('000 - Consolidated'!$A807,'003 - Storage Utilization'!$A$2:$I$1012,4)</f>
        <v>41</v>
      </c>
      <c r="P807">
        <f>VLOOKUP('000 - Consolidated'!$A807,'003 - Storage Utilization'!$A$2:$I$1012,5)</f>
        <v>44</v>
      </c>
      <c r="Q807">
        <f>VLOOKUP('000 - Consolidated'!$A807,'003 - Storage Utilization'!$A$2:$I$1012,6)</f>
        <v>4</v>
      </c>
      <c r="R807">
        <f>VLOOKUP('000 - Consolidated'!$A807,'003 - Storage Utilization'!$A$2:$I$1012,7)</f>
        <v>1</v>
      </c>
      <c r="S807">
        <f>VLOOKUP('000 - Consolidated'!$A807,'003 - Storage Utilization'!$A$2:$I$1012,8)</f>
        <v>1</v>
      </c>
    </row>
    <row r="808" spans="1:19" x14ac:dyDescent="0.25">
      <c r="A808" t="str">
        <f>'001- CPU Utilization'!A808</f>
        <v>e75v0595</v>
      </c>
      <c r="B808" t="str">
        <f>'001- CPU Utilization'!B808</f>
        <v>E75V0595.lfad.lfnet.se</v>
      </c>
      <c r="C808" t="str">
        <f>'001- CPU Utilization'!C808</f>
        <v>Stöd LFAB</v>
      </c>
      <c r="D808" t="str">
        <f>'001- CPU Utilization'!D808</f>
        <v>PROD</v>
      </c>
      <c r="E808" t="str">
        <f>'001- CPU Utilization'!E808</f>
        <v>Copernicus</v>
      </c>
      <c r="F808" t="str">
        <f>'001- CPU Utilization'!F808</f>
        <v>Virtual</v>
      </c>
      <c r="G808">
        <f>'001- CPU Utilization'!G808</f>
        <v>6.36</v>
      </c>
      <c r="H808">
        <f>'001- CPU Utilization'!H808</f>
        <v>3.1</v>
      </c>
      <c r="I808">
        <f>'001- CPU Utilization'!I808</f>
        <v>92.23</v>
      </c>
      <c r="J808">
        <f>VLOOKUP('000 - Consolidated'!$A808,'002 - Memory Utilization'!$A$2:$I$1012,7)</f>
        <v>6.94</v>
      </c>
      <c r="K808">
        <f>VLOOKUP('000 - Consolidated'!$A808,'002 - Memory Utilization'!$A$2:$I$1012,8)</f>
        <v>6.26</v>
      </c>
      <c r="L808">
        <f>VLOOKUP('000 - Consolidated'!$A808,'002 - Memory Utilization'!$A$2:$I$1012,9)</f>
        <v>8.24</v>
      </c>
      <c r="M808" t="str">
        <f>VLOOKUP('000 - Consolidated'!$A808,'003 - Storage Utilization'!$A$2:$I$1012,2)</f>
        <v xml:space="preserve">Microsoft Windows Server 2008 R2 Standard </v>
      </c>
      <c r="N808">
        <f>VLOOKUP('000 - Consolidated'!$A808,'003 - Storage Utilization'!$A$2:$I$1012,3)</f>
        <v>80</v>
      </c>
      <c r="O808">
        <f>VLOOKUP('000 - Consolidated'!$A808,'003 - Storage Utilization'!$A$2:$I$1012,4)</f>
        <v>21</v>
      </c>
      <c r="P808">
        <f>VLOOKUP('000 - Consolidated'!$A808,'003 - Storage Utilization'!$A$2:$I$1012,5)</f>
        <v>59</v>
      </c>
      <c r="Q808">
        <f>VLOOKUP('000 - Consolidated'!$A808,'003 - Storage Utilization'!$A$2:$I$1012,6)</f>
        <v>32</v>
      </c>
      <c r="R808">
        <f>VLOOKUP('000 - Consolidated'!$A808,'003 - Storage Utilization'!$A$2:$I$1012,7)</f>
        <v>1</v>
      </c>
      <c r="S808">
        <f>VLOOKUP('000 - Consolidated'!$A808,'003 - Storage Utilization'!$A$2:$I$1012,8)</f>
        <v>1</v>
      </c>
    </row>
    <row r="809" spans="1:19" x14ac:dyDescent="0.25">
      <c r="A809" t="str">
        <f>'001- CPU Utilization'!A809</f>
        <v>e75v0596</v>
      </c>
      <c r="B809" t="str">
        <f>'001- CPU Utilization'!B809</f>
        <v>E75V0596.lfad.lfnet.se</v>
      </c>
      <c r="C809" t="str">
        <f>'001- CPU Utilization'!C809</f>
        <v>Stöd LFAB</v>
      </c>
      <c r="D809" t="str">
        <f>'001- CPU Utilization'!D809</f>
        <v>PROD</v>
      </c>
      <c r="E809" t="str">
        <f>'001- CPU Utilization'!E809</f>
        <v>Copernicus</v>
      </c>
      <c r="F809" t="str">
        <f>'001- CPU Utilization'!F809</f>
        <v>Virtual</v>
      </c>
      <c r="G809">
        <f>'001- CPU Utilization'!G809</f>
        <v>17.89</v>
      </c>
      <c r="H809">
        <f>'001- CPU Utilization'!H809</f>
        <v>4.1900000000000004</v>
      </c>
      <c r="I809">
        <f>'001- CPU Utilization'!I809</f>
        <v>99.95</v>
      </c>
      <c r="J809">
        <f>VLOOKUP('000 - Consolidated'!$A809,'002 - Memory Utilization'!$A$2:$I$1012,7)</f>
        <v>77.87</v>
      </c>
      <c r="K809">
        <f>VLOOKUP('000 - Consolidated'!$A809,'002 - Memory Utilization'!$A$2:$I$1012,8)</f>
        <v>8.16</v>
      </c>
      <c r="L809">
        <f>VLOOKUP('000 - Consolidated'!$A809,'002 - Memory Utilization'!$A$2:$I$1012,9)</f>
        <v>86.57</v>
      </c>
      <c r="M809" t="str">
        <f>VLOOKUP('000 - Consolidated'!$A809,'003 - Storage Utilization'!$A$2:$I$1012,2)</f>
        <v xml:space="preserve">Microsoft Windows Server 2008 R2 Standard </v>
      </c>
      <c r="N809">
        <f>VLOOKUP('000 - Consolidated'!$A809,'003 - Storage Utilization'!$A$2:$I$1012,3)</f>
        <v>430</v>
      </c>
      <c r="O809">
        <f>VLOOKUP('000 - Consolidated'!$A809,'003 - Storage Utilization'!$A$2:$I$1012,4)</f>
        <v>162</v>
      </c>
      <c r="P809">
        <f>VLOOKUP('000 - Consolidated'!$A809,'003 - Storage Utilization'!$A$2:$I$1012,5)</f>
        <v>268</v>
      </c>
      <c r="Q809">
        <f>VLOOKUP('000 - Consolidated'!$A809,'003 - Storage Utilization'!$A$2:$I$1012,6)</f>
        <v>32</v>
      </c>
      <c r="R809">
        <f>VLOOKUP('000 - Consolidated'!$A809,'003 - Storage Utilization'!$A$2:$I$1012,7)</f>
        <v>2</v>
      </c>
      <c r="S809">
        <f>VLOOKUP('000 - Consolidated'!$A809,'003 - Storage Utilization'!$A$2:$I$1012,8)</f>
        <v>1</v>
      </c>
    </row>
    <row r="810" spans="1:19" x14ac:dyDescent="0.25">
      <c r="A810" t="str">
        <f>'001- CPU Utilization'!A810</f>
        <v>E75V0601</v>
      </c>
      <c r="B810" t="str">
        <f>'001- CPU Utilization'!B810</f>
        <v>E75V0601.lfad.lfnet.se</v>
      </c>
      <c r="C810" t="str">
        <f>'001- CPU Utilization'!C810</f>
        <v>Motorförsäkring</v>
      </c>
      <c r="D810" t="str">
        <f>'001- CPU Utilization'!D810</f>
        <v>TEST</v>
      </c>
      <c r="E810" t="str">
        <f>'001- CPU Utilization'!E810</f>
        <v>Bilklassning</v>
      </c>
      <c r="F810" t="str">
        <f>'001- CPU Utilization'!F810</f>
        <v>Virtual</v>
      </c>
      <c r="G810">
        <f>'001- CPU Utilization'!G810</f>
        <v>2.54</v>
      </c>
      <c r="H810">
        <f>'001- CPU Utilization'!H810</f>
        <v>0.93</v>
      </c>
      <c r="I810">
        <f>'001- CPU Utilization'!I810</f>
        <v>99.67</v>
      </c>
      <c r="J810">
        <f>VLOOKUP('000 - Consolidated'!$A810,'002 - Memory Utilization'!$A$2:$I$1012,7)</f>
        <v>48.73</v>
      </c>
      <c r="K810">
        <f>VLOOKUP('000 - Consolidated'!$A810,'002 - Memory Utilization'!$A$2:$I$1012,8)</f>
        <v>13.14</v>
      </c>
      <c r="L810">
        <f>VLOOKUP('000 - Consolidated'!$A810,'002 - Memory Utilization'!$A$2:$I$1012,9)</f>
        <v>58.66</v>
      </c>
      <c r="M810" t="str">
        <f>VLOOKUP('000 - Consolidated'!$A810,'003 - Storage Utilization'!$A$2:$I$1012,2)</f>
        <v xml:space="preserve">Microsoft Windows Server 2008 R2 Standard </v>
      </c>
      <c r="N810">
        <f>VLOOKUP('000 - Consolidated'!$A810,'003 - Storage Utilization'!$A$2:$I$1012,3)</f>
        <v>50</v>
      </c>
      <c r="O810">
        <f>VLOOKUP('000 - Consolidated'!$A810,'003 - Storage Utilization'!$A$2:$I$1012,4)</f>
        <v>13</v>
      </c>
      <c r="P810">
        <f>VLOOKUP('000 - Consolidated'!$A810,'003 - Storage Utilization'!$A$2:$I$1012,5)</f>
        <v>37</v>
      </c>
      <c r="Q810">
        <f>VLOOKUP('000 - Consolidated'!$A810,'003 - Storage Utilization'!$A$2:$I$1012,6)</f>
        <v>4</v>
      </c>
      <c r="R810">
        <f>VLOOKUP('000 - Consolidated'!$A810,'003 - Storage Utilization'!$A$2:$I$1012,7)</f>
        <v>2</v>
      </c>
      <c r="S810">
        <f>VLOOKUP('000 - Consolidated'!$A810,'003 - Storage Utilization'!$A$2:$I$1012,8)</f>
        <v>1</v>
      </c>
    </row>
    <row r="811" spans="1:19" x14ac:dyDescent="0.25">
      <c r="A811" t="str">
        <f>'001- CPU Utilization'!A811</f>
        <v>E75V0606</v>
      </c>
      <c r="B811" t="str">
        <f>'001- CPU Utilization'!B811</f>
        <v>E75V0606.lfad.lfnet.se</v>
      </c>
      <c r="C811" t="str">
        <f>'001- CPU Utilization'!C811</f>
        <v>Ekonomi och Finans</v>
      </c>
      <c r="D811" t="str">
        <f>'001- CPU Utilization'!D811</f>
        <v>PROD</v>
      </c>
      <c r="E811" t="str">
        <f>'001- CPU Utilization'!E811</f>
        <v>Enterprise One</v>
      </c>
      <c r="F811" t="str">
        <f>'001- CPU Utilization'!F811</f>
        <v>Virtual</v>
      </c>
      <c r="G811">
        <f>'001- CPU Utilization'!G811</f>
        <v>4.08</v>
      </c>
      <c r="H811">
        <f>'001- CPU Utilization'!H811</f>
        <v>2.2599999999999998</v>
      </c>
      <c r="I811">
        <f>'001- CPU Utilization'!I811</f>
        <v>93.01</v>
      </c>
      <c r="J811">
        <f>VLOOKUP('000 - Consolidated'!$A811,'002 - Memory Utilization'!$A$2:$I$1012,7)</f>
        <v>12.94</v>
      </c>
      <c r="K811">
        <f>VLOOKUP('000 - Consolidated'!$A811,'002 - Memory Utilization'!$A$2:$I$1012,8)</f>
        <v>8.11</v>
      </c>
      <c r="L811">
        <f>VLOOKUP('000 - Consolidated'!$A811,'002 - Memory Utilization'!$A$2:$I$1012,9)</f>
        <v>19.21</v>
      </c>
      <c r="M811" t="str">
        <f>VLOOKUP('000 - Consolidated'!$A811,'003 - Storage Utilization'!$A$2:$I$1012,2)</f>
        <v xml:space="preserve">Microsoft Windows Server 2008 R2 Standard </v>
      </c>
      <c r="N811">
        <f>VLOOKUP('000 - Consolidated'!$A811,'003 - Storage Utilization'!$A$2:$I$1012,3)</f>
        <v>90</v>
      </c>
      <c r="O811">
        <f>VLOOKUP('000 - Consolidated'!$A811,'003 - Storage Utilization'!$A$2:$I$1012,4)</f>
        <v>38</v>
      </c>
      <c r="P811">
        <f>VLOOKUP('000 - Consolidated'!$A811,'003 - Storage Utilization'!$A$2:$I$1012,5)</f>
        <v>52</v>
      </c>
      <c r="Q811">
        <f>VLOOKUP('000 - Consolidated'!$A811,'003 - Storage Utilization'!$A$2:$I$1012,6)</f>
        <v>8</v>
      </c>
      <c r="R811">
        <f>VLOOKUP('000 - Consolidated'!$A811,'003 - Storage Utilization'!$A$2:$I$1012,7)</f>
        <v>4</v>
      </c>
      <c r="S811">
        <f>VLOOKUP('000 - Consolidated'!$A811,'003 - Storage Utilization'!$A$2:$I$1012,8)</f>
        <v>1</v>
      </c>
    </row>
    <row r="812" spans="1:19" x14ac:dyDescent="0.25">
      <c r="A812" t="str">
        <f>'001- CPU Utilization'!A812</f>
        <v>E75V0606</v>
      </c>
      <c r="B812" t="str">
        <f>'001- CPU Utilization'!B812</f>
        <v>E75V0606.lfad.lfnet.se</v>
      </c>
      <c r="C812" t="str">
        <f>'001- CPU Utilization'!C812</f>
        <v>Ekonomi och Finans</v>
      </c>
      <c r="D812" t="str">
        <f>'001- CPU Utilization'!D812</f>
        <v>PROD</v>
      </c>
      <c r="E812" t="str">
        <f>'001- CPU Utilization'!E812</f>
        <v>TEKA</v>
      </c>
      <c r="F812" t="str">
        <f>'001- CPU Utilization'!F812</f>
        <v>Virtual</v>
      </c>
      <c r="G812">
        <f>'001- CPU Utilization'!G812</f>
        <v>4.08</v>
      </c>
      <c r="H812">
        <f>'001- CPU Utilization'!H812</f>
        <v>2.2599999999999998</v>
      </c>
      <c r="I812">
        <f>'001- CPU Utilization'!I812</f>
        <v>93.01</v>
      </c>
      <c r="J812">
        <f>VLOOKUP('000 - Consolidated'!$A812,'002 - Memory Utilization'!$A$2:$I$1012,7)</f>
        <v>12.94</v>
      </c>
      <c r="K812">
        <f>VLOOKUP('000 - Consolidated'!$A812,'002 - Memory Utilization'!$A$2:$I$1012,8)</f>
        <v>8.11</v>
      </c>
      <c r="L812">
        <f>VLOOKUP('000 - Consolidated'!$A812,'002 - Memory Utilization'!$A$2:$I$1012,9)</f>
        <v>19.21</v>
      </c>
      <c r="M812" t="str">
        <f>VLOOKUP('000 - Consolidated'!$A812,'003 - Storage Utilization'!$A$2:$I$1012,2)</f>
        <v xml:space="preserve">Microsoft Windows Server 2008 R2 Standard </v>
      </c>
      <c r="N812">
        <f>VLOOKUP('000 - Consolidated'!$A812,'003 - Storage Utilization'!$A$2:$I$1012,3)</f>
        <v>90</v>
      </c>
      <c r="O812">
        <f>VLOOKUP('000 - Consolidated'!$A812,'003 - Storage Utilization'!$A$2:$I$1012,4)</f>
        <v>38</v>
      </c>
      <c r="P812">
        <f>VLOOKUP('000 - Consolidated'!$A812,'003 - Storage Utilization'!$A$2:$I$1012,5)</f>
        <v>52</v>
      </c>
      <c r="Q812">
        <f>VLOOKUP('000 - Consolidated'!$A812,'003 - Storage Utilization'!$A$2:$I$1012,6)</f>
        <v>8</v>
      </c>
      <c r="R812">
        <f>VLOOKUP('000 - Consolidated'!$A812,'003 - Storage Utilization'!$A$2:$I$1012,7)</f>
        <v>4</v>
      </c>
      <c r="S812">
        <f>VLOOKUP('000 - Consolidated'!$A812,'003 - Storage Utilization'!$A$2:$I$1012,8)</f>
        <v>1</v>
      </c>
    </row>
    <row r="813" spans="1:19" x14ac:dyDescent="0.25">
      <c r="A813" t="str">
        <f>'001- CPU Utilization'!A813</f>
        <v>E75V0606</v>
      </c>
      <c r="B813" t="str">
        <f>'001- CPU Utilization'!B813</f>
        <v>E75V0606.lfad.lfnet.se</v>
      </c>
      <c r="C813" t="str">
        <f>'001- CPU Utilization'!C813</f>
        <v>Motorförsäkring</v>
      </c>
      <c r="D813" t="str">
        <f>'001- CPU Utilization'!D813</f>
        <v>PROD</v>
      </c>
      <c r="E813" t="str">
        <f>'001- CPU Utilization'!E813</f>
        <v>Betalningsplattformen 1</v>
      </c>
      <c r="F813" t="str">
        <f>'001- CPU Utilization'!F813</f>
        <v>Virtual</v>
      </c>
      <c r="G813">
        <f>'001- CPU Utilization'!G813</f>
        <v>4.08</v>
      </c>
      <c r="H813">
        <f>'001- CPU Utilization'!H813</f>
        <v>2.2599999999999998</v>
      </c>
      <c r="I813">
        <f>'001- CPU Utilization'!I813</f>
        <v>93.01</v>
      </c>
      <c r="J813">
        <f>VLOOKUP('000 - Consolidated'!$A813,'002 - Memory Utilization'!$A$2:$I$1012,7)</f>
        <v>12.94</v>
      </c>
      <c r="K813">
        <f>VLOOKUP('000 - Consolidated'!$A813,'002 - Memory Utilization'!$A$2:$I$1012,8)</f>
        <v>8.11</v>
      </c>
      <c r="L813">
        <f>VLOOKUP('000 - Consolidated'!$A813,'002 - Memory Utilization'!$A$2:$I$1012,9)</f>
        <v>19.21</v>
      </c>
      <c r="M813" t="str">
        <f>VLOOKUP('000 - Consolidated'!$A813,'003 - Storage Utilization'!$A$2:$I$1012,2)</f>
        <v xml:space="preserve">Microsoft Windows Server 2008 R2 Standard </v>
      </c>
      <c r="N813">
        <f>VLOOKUP('000 - Consolidated'!$A813,'003 - Storage Utilization'!$A$2:$I$1012,3)</f>
        <v>90</v>
      </c>
      <c r="O813">
        <f>VLOOKUP('000 - Consolidated'!$A813,'003 - Storage Utilization'!$A$2:$I$1012,4)</f>
        <v>38</v>
      </c>
      <c r="P813">
        <f>VLOOKUP('000 - Consolidated'!$A813,'003 - Storage Utilization'!$A$2:$I$1012,5)</f>
        <v>52</v>
      </c>
      <c r="Q813">
        <f>VLOOKUP('000 - Consolidated'!$A813,'003 - Storage Utilization'!$A$2:$I$1012,6)</f>
        <v>8</v>
      </c>
      <c r="R813">
        <f>VLOOKUP('000 - Consolidated'!$A813,'003 - Storage Utilization'!$A$2:$I$1012,7)</f>
        <v>4</v>
      </c>
      <c r="S813">
        <f>VLOOKUP('000 - Consolidated'!$A813,'003 - Storage Utilization'!$A$2:$I$1012,8)</f>
        <v>1</v>
      </c>
    </row>
    <row r="814" spans="1:19" x14ac:dyDescent="0.25">
      <c r="A814" t="str">
        <f>'001- CPU Utilization'!A814</f>
        <v>e75v0608</v>
      </c>
      <c r="B814" t="str">
        <f>'001- CPU Utilization'!B814</f>
        <v>E75V0608.lfad.lfnet.se</v>
      </c>
      <c r="C814" t="str">
        <f>'001- CPU Utilization'!C814</f>
        <v>Hälsa</v>
      </c>
      <c r="D814" t="str">
        <f>'001- CPU Utilization'!D814</f>
        <v>AT</v>
      </c>
      <c r="E814" t="str">
        <f>'001- CPU Utilization'!E814</f>
        <v>Ture</v>
      </c>
      <c r="F814" t="str">
        <f>'001- CPU Utilization'!F814</f>
        <v>Virtual</v>
      </c>
      <c r="G814">
        <f>'001- CPU Utilization'!G814</f>
        <v>1.41</v>
      </c>
      <c r="H814">
        <f>'001- CPU Utilization'!H814</f>
        <v>0.75</v>
      </c>
      <c r="I814">
        <f>'001- CPU Utilization'!I814</f>
        <v>62.41</v>
      </c>
      <c r="J814">
        <f>VLOOKUP('000 - Consolidated'!$A814,'002 - Memory Utilization'!$A$2:$I$1012,7)</f>
        <v>5.33</v>
      </c>
      <c r="K814">
        <f>VLOOKUP('000 - Consolidated'!$A814,'002 - Memory Utilization'!$A$2:$I$1012,8)</f>
        <v>3.22</v>
      </c>
      <c r="L814">
        <f>VLOOKUP('000 - Consolidated'!$A814,'002 - Memory Utilization'!$A$2:$I$1012,9)</f>
        <v>11.52</v>
      </c>
      <c r="M814" t="str">
        <f>VLOOKUP('000 - Consolidated'!$A814,'003 - Storage Utilization'!$A$2:$I$1012,2)</f>
        <v>Microsoft Windows Server 2016 Standard</v>
      </c>
      <c r="N814">
        <f>VLOOKUP('000 - Consolidated'!$A814,'003 - Storage Utilization'!$A$2:$I$1012,3)</f>
        <v>1430</v>
      </c>
      <c r="O814">
        <f>VLOOKUP('000 - Consolidated'!$A814,'003 - Storage Utilization'!$A$2:$I$1012,4)</f>
        <v>352</v>
      </c>
      <c r="P814">
        <f>VLOOKUP('000 - Consolidated'!$A814,'003 - Storage Utilization'!$A$2:$I$1012,5)</f>
        <v>1078</v>
      </c>
      <c r="Q814">
        <f>VLOOKUP('000 - Consolidated'!$A814,'003 - Storage Utilization'!$A$2:$I$1012,6)</f>
        <v>16</v>
      </c>
      <c r="R814">
        <f>VLOOKUP('000 - Consolidated'!$A814,'003 - Storage Utilization'!$A$2:$I$1012,7)</f>
        <v>4</v>
      </c>
      <c r="S814">
        <f>VLOOKUP('000 - Consolidated'!$A814,'003 - Storage Utilization'!$A$2:$I$1012,8)</f>
        <v>1</v>
      </c>
    </row>
    <row r="815" spans="1:19" x14ac:dyDescent="0.25">
      <c r="A815" t="str">
        <f>'001- CPU Utilization'!A815</f>
        <v>e75v0609</v>
      </c>
      <c r="B815" t="str">
        <f>'001- CPU Utilization'!B815</f>
        <v>E75V0609.lfad.lfnet.se</v>
      </c>
      <c r="C815" t="str">
        <f>'001- CPU Utilization'!C815</f>
        <v>Hälsa</v>
      </c>
      <c r="D815" t="str">
        <f>'001- CPU Utilization'!D815</f>
        <v>PROD</v>
      </c>
      <c r="E815" t="str">
        <f>'001- CPU Utilization'!E815</f>
        <v>Ture</v>
      </c>
      <c r="F815" t="str">
        <f>'001- CPU Utilization'!F815</f>
        <v>Virtual</v>
      </c>
      <c r="G815">
        <f>'001- CPU Utilization'!G815</f>
        <v>2.64</v>
      </c>
      <c r="H815">
        <f>'001- CPU Utilization'!H815</f>
        <v>0.94</v>
      </c>
      <c r="I815">
        <f>'001- CPU Utilization'!I815</f>
        <v>82.94</v>
      </c>
      <c r="J815">
        <f>VLOOKUP('000 - Consolidated'!$A815,'002 - Memory Utilization'!$A$2:$I$1012,7)</f>
        <v>8.76</v>
      </c>
      <c r="K815">
        <f>VLOOKUP('000 - Consolidated'!$A815,'002 - Memory Utilization'!$A$2:$I$1012,8)</f>
        <v>6.23</v>
      </c>
      <c r="L815">
        <f>VLOOKUP('000 - Consolidated'!$A815,'002 - Memory Utilization'!$A$2:$I$1012,9)</f>
        <v>12.38</v>
      </c>
      <c r="M815" t="str">
        <f>VLOOKUP('000 - Consolidated'!$A815,'003 - Storage Utilization'!$A$2:$I$1012,2)</f>
        <v xml:space="preserve">Microsoft Windows Server 2008 R2 Standard </v>
      </c>
      <c r="N815">
        <f>VLOOKUP('000 - Consolidated'!$A815,'003 - Storage Utilization'!$A$2:$I$1012,3)</f>
        <v>1260</v>
      </c>
      <c r="O815">
        <f>VLOOKUP('000 - Consolidated'!$A815,'003 - Storage Utilization'!$A$2:$I$1012,4)</f>
        <v>558</v>
      </c>
      <c r="P815">
        <f>VLOOKUP('000 - Consolidated'!$A815,'003 - Storage Utilization'!$A$2:$I$1012,5)</f>
        <v>702</v>
      </c>
      <c r="Q815">
        <f>VLOOKUP('000 - Consolidated'!$A815,'003 - Storage Utilization'!$A$2:$I$1012,6)</f>
        <v>16</v>
      </c>
      <c r="R815">
        <f>VLOOKUP('000 - Consolidated'!$A815,'003 - Storage Utilization'!$A$2:$I$1012,7)</f>
        <v>4</v>
      </c>
      <c r="S815">
        <f>VLOOKUP('000 - Consolidated'!$A815,'003 - Storage Utilization'!$A$2:$I$1012,8)</f>
        <v>1</v>
      </c>
    </row>
    <row r="816" spans="1:19" x14ac:dyDescent="0.25">
      <c r="A816" t="str">
        <f>'001- CPU Utilization'!A816</f>
        <v>E75V0610</v>
      </c>
      <c r="B816" t="str">
        <f>'001- CPU Utilization'!B816</f>
        <v>E75V0610.lfad.lfnet.se</v>
      </c>
      <c r="C816" t="str">
        <f>'001- CPU Utilization'!C816</f>
        <v>Beslutsstöd</v>
      </c>
      <c r="D816" t="str">
        <f>'001- CPU Utilization'!D816</f>
        <v>PROD</v>
      </c>
      <c r="E816" t="str">
        <f>'001- CPU Utilization'!E816</f>
        <v>KDE</v>
      </c>
      <c r="F816" t="str">
        <f>'001- CPU Utilization'!F816</f>
        <v>Virtual</v>
      </c>
      <c r="G816">
        <f>'001- CPU Utilization'!G816</f>
        <v>6.39</v>
      </c>
      <c r="H816">
        <f>'001- CPU Utilization'!H816</f>
        <v>1.61</v>
      </c>
      <c r="I816">
        <f>'001- CPU Utilization'!I816</f>
        <v>97.44</v>
      </c>
      <c r="J816">
        <f>VLOOKUP('000 - Consolidated'!$A816,'002 - Memory Utilization'!$A$2:$I$1012,7)</f>
        <v>11.93</v>
      </c>
      <c r="K816">
        <f>VLOOKUP('000 - Consolidated'!$A816,'002 - Memory Utilization'!$A$2:$I$1012,8)</f>
        <v>7.9</v>
      </c>
      <c r="L816">
        <f>VLOOKUP('000 - Consolidated'!$A816,'002 - Memory Utilization'!$A$2:$I$1012,9)</f>
        <v>15.76</v>
      </c>
      <c r="M816" t="str">
        <f>VLOOKUP('000 - Consolidated'!$A816,'003 - Storage Utilization'!$A$2:$I$1012,2)</f>
        <v xml:space="preserve">Microsoft Windows Server 2008 R2 Standard </v>
      </c>
      <c r="N816">
        <f>VLOOKUP('000 - Consolidated'!$A816,'003 - Storage Utilization'!$A$2:$I$1012,3)</f>
        <v>110</v>
      </c>
      <c r="O816">
        <f>VLOOKUP('000 - Consolidated'!$A816,'003 - Storage Utilization'!$A$2:$I$1012,4)</f>
        <v>46</v>
      </c>
      <c r="P816">
        <f>VLOOKUP('000 - Consolidated'!$A816,'003 - Storage Utilization'!$A$2:$I$1012,5)</f>
        <v>64</v>
      </c>
      <c r="Q816">
        <f>VLOOKUP('000 - Consolidated'!$A816,'003 - Storage Utilization'!$A$2:$I$1012,6)</f>
        <v>8</v>
      </c>
      <c r="R816">
        <f>VLOOKUP('000 - Consolidated'!$A816,'003 - Storage Utilization'!$A$2:$I$1012,7)</f>
        <v>2</v>
      </c>
      <c r="S816">
        <f>VLOOKUP('000 - Consolidated'!$A816,'003 - Storage Utilization'!$A$2:$I$1012,8)</f>
        <v>1</v>
      </c>
    </row>
    <row r="817" spans="1:19" x14ac:dyDescent="0.25">
      <c r="A817" t="str">
        <f>'001- CPU Utilization'!A817</f>
        <v>E75V0610</v>
      </c>
      <c r="B817" t="str">
        <f>'001- CPU Utilization'!B817</f>
        <v>E75V0610.lfad.lfnet.se</v>
      </c>
      <c r="C817" t="str">
        <f>'001- CPU Utilization'!C817</f>
        <v>Ekonomi och Finans</v>
      </c>
      <c r="D817" t="str">
        <f>'001- CPU Utilization'!D817</f>
        <v>PROD</v>
      </c>
      <c r="E817" t="str">
        <f>'001- CPU Utilization'!E817</f>
        <v>Cognos Controller</v>
      </c>
      <c r="F817" t="str">
        <f>'001- CPU Utilization'!F817</f>
        <v>Virtual</v>
      </c>
      <c r="G817">
        <f>'001- CPU Utilization'!G817</f>
        <v>6.39</v>
      </c>
      <c r="H817">
        <f>'001- CPU Utilization'!H817</f>
        <v>1.61</v>
      </c>
      <c r="I817">
        <f>'001- CPU Utilization'!I817</f>
        <v>97.44</v>
      </c>
      <c r="J817">
        <f>VLOOKUP('000 - Consolidated'!$A817,'002 - Memory Utilization'!$A$2:$I$1012,7)</f>
        <v>11.93</v>
      </c>
      <c r="K817">
        <f>VLOOKUP('000 - Consolidated'!$A817,'002 - Memory Utilization'!$A$2:$I$1012,8)</f>
        <v>7.9</v>
      </c>
      <c r="L817">
        <f>VLOOKUP('000 - Consolidated'!$A817,'002 - Memory Utilization'!$A$2:$I$1012,9)</f>
        <v>15.76</v>
      </c>
      <c r="M817" t="str">
        <f>VLOOKUP('000 - Consolidated'!$A817,'003 - Storage Utilization'!$A$2:$I$1012,2)</f>
        <v xml:space="preserve">Microsoft Windows Server 2008 R2 Standard </v>
      </c>
      <c r="N817">
        <f>VLOOKUP('000 - Consolidated'!$A817,'003 - Storage Utilization'!$A$2:$I$1012,3)</f>
        <v>110</v>
      </c>
      <c r="O817">
        <f>VLOOKUP('000 - Consolidated'!$A817,'003 - Storage Utilization'!$A$2:$I$1012,4)</f>
        <v>46</v>
      </c>
      <c r="P817">
        <f>VLOOKUP('000 - Consolidated'!$A817,'003 - Storage Utilization'!$A$2:$I$1012,5)</f>
        <v>64</v>
      </c>
      <c r="Q817">
        <f>VLOOKUP('000 - Consolidated'!$A817,'003 - Storage Utilization'!$A$2:$I$1012,6)</f>
        <v>8</v>
      </c>
      <c r="R817">
        <f>VLOOKUP('000 - Consolidated'!$A817,'003 - Storage Utilization'!$A$2:$I$1012,7)</f>
        <v>2</v>
      </c>
      <c r="S817">
        <f>VLOOKUP('000 - Consolidated'!$A817,'003 - Storage Utilization'!$A$2:$I$1012,8)</f>
        <v>1</v>
      </c>
    </row>
    <row r="818" spans="1:19" x14ac:dyDescent="0.25">
      <c r="A818" t="str">
        <f>'001- CPU Utilization'!A818</f>
        <v>E75V0610</v>
      </c>
      <c r="B818" t="str">
        <f>'001- CPU Utilization'!B818</f>
        <v>E75V0610.lfad.lfnet.se</v>
      </c>
      <c r="C818" t="str">
        <f>'001- CPU Utilization'!C818</f>
        <v>Ekonomi och Finans</v>
      </c>
      <c r="D818" t="str">
        <f>'001- CPU Utilization'!D818</f>
        <v>PROD</v>
      </c>
      <c r="E818" t="str">
        <f>'001- CPU Utilization'!E818</f>
        <v>Cognos Planning</v>
      </c>
      <c r="F818" t="str">
        <f>'001- CPU Utilization'!F818</f>
        <v>Virtual</v>
      </c>
      <c r="G818">
        <f>'001- CPU Utilization'!G818</f>
        <v>6.39</v>
      </c>
      <c r="H818">
        <f>'001- CPU Utilization'!H818</f>
        <v>1.61</v>
      </c>
      <c r="I818">
        <f>'001- CPU Utilization'!I818</f>
        <v>97.44</v>
      </c>
      <c r="J818">
        <f>VLOOKUP('000 - Consolidated'!$A818,'002 - Memory Utilization'!$A$2:$I$1012,7)</f>
        <v>11.93</v>
      </c>
      <c r="K818">
        <f>VLOOKUP('000 - Consolidated'!$A818,'002 - Memory Utilization'!$A$2:$I$1012,8)</f>
        <v>7.9</v>
      </c>
      <c r="L818">
        <f>VLOOKUP('000 - Consolidated'!$A818,'002 - Memory Utilization'!$A$2:$I$1012,9)</f>
        <v>15.76</v>
      </c>
      <c r="M818" t="str">
        <f>VLOOKUP('000 - Consolidated'!$A818,'003 - Storage Utilization'!$A$2:$I$1012,2)</f>
        <v xml:space="preserve">Microsoft Windows Server 2008 R2 Standard </v>
      </c>
      <c r="N818">
        <f>VLOOKUP('000 - Consolidated'!$A818,'003 - Storage Utilization'!$A$2:$I$1012,3)</f>
        <v>110</v>
      </c>
      <c r="O818">
        <f>VLOOKUP('000 - Consolidated'!$A818,'003 - Storage Utilization'!$A$2:$I$1012,4)</f>
        <v>46</v>
      </c>
      <c r="P818">
        <f>VLOOKUP('000 - Consolidated'!$A818,'003 - Storage Utilization'!$A$2:$I$1012,5)</f>
        <v>64</v>
      </c>
      <c r="Q818">
        <f>VLOOKUP('000 - Consolidated'!$A818,'003 - Storage Utilization'!$A$2:$I$1012,6)</f>
        <v>8</v>
      </c>
      <c r="R818">
        <f>VLOOKUP('000 - Consolidated'!$A818,'003 - Storage Utilization'!$A$2:$I$1012,7)</f>
        <v>2</v>
      </c>
      <c r="S818">
        <f>VLOOKUP('000 - Consolidated'!$A818,'003 - Storage Utilization'!$A$2:$I$1012,8)</f>
        <v>1</v>
      </c>
    </row>
    <row r="819" spans="1:19" x14ac:dyDescent="0.25">
      <c r="A819" t="str">
        <f>'001- CPU Utilization'!A819</f>
        <v>E75V0610</v>
      </c>
      <c r="B819" t="str">
        <f>'001- CPU Utilization'!B819</f>
        <v>E75V0610.lfad.lfnet.se</v>
      </c>
      <c r="C819" t="str">
        <f>'001- CPU Utilization'!C819</f>
        <v>Ekonomi och Finans</v>
      </c>
      <c r="D819" t="str">
        <f>'001- CPU Utilization'!D819</f>
        <v>PROD</v>
      </c>
      <c r="E819" t="str">
        <f>'001- CPU Utilization'!E819</f>
        <v>Puma</v>
      </c>
      <c r="F819" t="str">
        <f>'001- CPU Utilization'!F819</f>
        <v>Virtual</v>
      </c>
      <c r="G819">
        <f>'001- CPU Utilization'!G819</f>
        <v>6.39</v>
      </c>
      <c r="H819">
        <f>'001- CPU Utilization'!H819</f>
        <v>1.61</v>
      </c>
      <c r="I819">
        <f>'001- CPU Utilization'!I819</f>
        <v>97.44</v>
      </c>
      <c r="J819">
        <f>VLOOKUP('000 - Consolidated'!$A819,'002 - Memory Utilization'!$A$2:$I$1012,7)</f>
        <v>11.93</v>
      </c>
      <c r="K819">
        <f>VLOOKUP('000 - Consolidated'!$A819,'002 - Memory Utilization'!$A$2:$I$1012,8)</f>
        <v>7.9</v>
      </c>
      <c r="L819">
        <f>VLOOKUP('000 - Consolidated'!$A819,'002 - Memory Utilization'!$A$2:$I$1012,9)</f>
        <v>15.76</v>
      </c>
      <c r="M819" t="str">
        <f>VLOOKUP('000 - Consolidated'!$A819,'003 - Storage Utilization'!$A$2:$I$1012,2)</f>
        <v xml:space="preserve">Microsoft Windows Server 2008 R2 Standard </v>
      </c>
      <c r="N819">
        <f>VLOOKUP('000 - Consolidated'!$A819,'003 - Storage Utilization'!$A$2:$I$1012,3)</f>
        <v>110</v>
      </c>
      <c r="O819">
        <f>VLOOKUP('000 - Consolidated'!$A819,'003 - Storage Utilization'!$A$2:$I$1012,4)</f>
        <v>46</v>
      </c>
      <c r="P819">
        <f>VLOOKUP('000 - Consolidated'!$A819,'003 - Storage Utilization'!$A$2:$I$1012,5)</f>
        <v>64</v>
      </c>
      <c r="Q819">
        <f>VLOOKUP('000 - Consolidated'!$A819,'003 - Storage Utilization'!$A$2:$I$1012,6)</f>
        <v>8</v>
      </c>
      <c r="R819">
        <f>VLOOKUP('000 - Consolidated'!$A819,'003 - Storage Utilization'!$A$2:$I$1012,7)</f>
        <v>2</v>
      </c>
      <c r="S819">
        <f>VLOOKUP('000 - Consolidated'!$A819,'003 - Storage Utilization'!$A$2:$I$1012,8)</f>
        <v>1</v>
      </c>
    </row>
    <row r="820" spans="1:19" x14ac:dyDescent="0.25">
      <c r="A820" t="str">
        <f>'001- CPU Utilization'!A820</f>
        <v>e75v0611</v>
      </c>
      <c r="B820" t="str">
        <f>'001- CPU Utilization'!B820</f>
        <v>E75V0611.lfad.lfnet.se</v>
      </c>
      <c r="C820" t="str">
        <f>'001- CPU Utilization'!C820</f>
        <v>Ekonomi och Finans</v>
      </c>
      <c r="D820" t="str">
        <f>'001- CPU Utilization'!D820</f>
        <v>PROD</v>
      </c>
      <c r="E820" t="str">
        <f>'001- CPU Utilization'!E820</f>
        <v>Cognos Planning</v>
      </c>
      <c r="F820" t="str">
        <f>'001- CPU Utilization'!F820</f>
        <v>Virtual</v>
      </c>
      <c r="G820">
        <f>'001- CPU Utilization'!G820</f>
        <v>5.45</v>
      </c>
      <c r="H820">
        <f>'001- CPU Utilization'!H820</f>
        <v>0.56000000000000005</v>
      </c>
      <c r="I820">
        <f>'001- CPU Utilization'!I820</f>
        <v>88.73</v>
      </c>
      <c r="J820">
        <f>VLOOKUP('000 - Consolidated'!$A820,'002 - Memory Utilization'!$A$2:$I$1012,7)</f>
        <v>18.16</v>
      </c>
      <c r="K820">
        <f>VLOOKUP('000 - Consolidated'!$A820,'002 - Memory Utilization'!$A$2:$I$1012,8)</f>
        <v>5.56</v>
      </c>
      <c r="L820">
        <f>VLOOKUP('000 - Consolidated'!$A820,'002 - Memory Utilization'!$A$2:$I$1012,9)</f>
        <v>27.41</v>
      </c>
      <c r="M820" t="str">
        <f>VLOOKUP('000 - Consolidated'!$A820,'003 - Storage Utilization'!$A$2:$I$1012,2)</f>
        <v xml:space="preserve">Microsoft Windows Server 2008 R2 Enterprise </v>
      </c>
      <c r="N820">
        <f>VLOOKUP('000 - Consolidated'!$A820,'003 - Storage Utilization'!$A$2:$I$1012,3)</f>
        <v>140</v>
      </c>
      <c r="O820">
        <f>VLOOKUP('000 - Consolidated'!$A820,'003 - Storage Utilization'!$A$2:$I$1012,4)</f>
        <v>57</v>
      </c>
      <c r="P820">
        <f>VLOOKUP('000 - Consolidated'!$A820,'003 - Storage Utilization'!$A$2:$I$1012,5)</f>
        <v>83</v>
      </c>
      <c r="Q820">
        <f>VLOOKUP('000 - Consolidated'!$A820,'003 - Storage Utilization'!$A$2:$I$1012,6)</f>
        <v>32</v>
      </c>
      <c r="R820">
        <f>VLOOKUP('000 - Consolidated'!$A820,'003 - Storage Utilization'!$A$2:$I$1012,7)</f>
        <v>8</v>
      </c>
      <c r="S820">
        <f>VLOOKUP('000 - Consolidated'!$A820,'003 - Storage Utilization'!$A$2:$I$1012,8)</f>
        <v>1</v>
      </c>
    </row>
    <row r="821" spans="1:19" x14ac:dyDescent="0.25">
      <c r="A821" t="str">
        <f>'001- CPU Utilization'!A821</f>
        <v>E75V0613</v>
      </c>
      <c r="B821" t="str">
        <f>'001- CPU Utilization'!B821</f>
        <v>E75V0613.lfad.lfnet.se</v>
      </c>
      <c r="C821" t="str">
        <f>'001- CPU Utilization'!C821</f>
        <v>Ekonomi och Finans</v>
      </c>
      <c r="D821" t="str">
        <f>'001- CPU Utilization'!D821</f>
        <v>PROD</v>
      </c>
      <c r="E821" t="str">
        <f>'001- CPU Utilization'!E821</f>
        <v>Cognos Planning</v>
      </c>
      <c r="F821" t="str">
        <f>'001- CPU Utilization'!F821</f>
        <v>Virtual</v>
      </c>
      <c r="G821">
        <f>'001- CPU Utilization'!G821</f>
        <v>5.24</v>
      </c>
      <c r="H821">
        <f>'001- CPU Utilization'!H821</f>
        <v>1.84</v>
      </c>
      <c r="I821">
        <f>'001- CPU Utilization'!I821</f>
        <v>87.55</v>
      </c>
      <c r="J821">
        <f>VLOOKUP('000 - Consolidated'!$A821,'002 - Memory Utilization'!$A$2:$I$1012,7)</f>
        <v>10.85</v>
      </c>
      <c r="K821">
        <f>VLOOKUP('000 - Consolidated'!$A821,'002 - Memory Utilization'!$A$2:$I$1012,8)</f>
        <v>7.27</v>
      </c>
      <c r="L821">
        <f>VLOOKUP('000 - Consolidated'!$A821,'002 - Memory Utilization'!$A$2:$I$1012,9)</f>
        <v>18.88</v>
      </c>
      <c r="M821" t="str">
        <f>VLOOKUP('000 - Consolidated'!$A821,'003 - Storage Utilization'!$A$2:$I$1012,2)</f>
        <v xml:space="preserve">Microsoft Windows Server 2008 R2 Standard </v>
      </c>
      <c r="N821">
        <f>VLOOKUP('000 - Consolidated'!$A821,'003 - Storage Utilization'!$A$2:$I$1012,3)</f>
        <v>70</v>
      </c>
      <c r="O821">
        <f>VLOOKUP('000 - Consolidated'!$A821,'003 - Storage Utilization'!$A$2:$I$1012,4)</f>
        <v>27</v>
      </c>
      <c r="P821">
        <f>VLOOKUP('000 - Consolidated'!$A821,'003 - Storage Utilization'!$A$2:$I$1012,5)</f>
        <v>43</v>
      </c>
      <c r="Q821">
        <f>VLOOKUP('000 - Consolidated'!$A821,'003 - Storage Utilization'!$A$2:$I$1012,6)</f>
        <v>8</v>
      </c>
      <c r="R821">
        <f>VLOOKUP('000 - Consolidated'!$A821,'003 - Storage Utilization'!$A$2:$I$1012,7)</f>
        <v>1</v>
      </c>
      <c r="S821">
        <f>VLOOKUP('000 - Consolidated'!$A821,'003 - Storage Utilization'!$A$2:$I$1012,8)</f>
        <v>1</v>
      </c>
    </row>
    <row r="822" spans="1:19" x14ac:dyDescent="0.25">
      <c r="A822" t="str">
        <f>'001- CPU Utilization'!A822</f>
        <v>e75v0614</v>
      </c>
      <c r="B822" t="str">
        <f>'001- CPU Utilization'!B822</f>
        <v>E75V0614.lfad.lfnet.se</v>
      </c>
      <c r="C822" t="str">
        <f>'001- CPU Utilization'!C822</f>
        <v>IT Arbetsplats</v>
      </c>
      <c r="D822" t="str">
        <f>'001- CPU Utilization'!D822</f>
        <v>PROD</v>
      </c>
      <c r="E822" t="str">
        <f>'001- CPU Utilization'!E822</f>
        <v>Skrivarplattform</v>
      </c>
      <c r="F822" t="str">
        <f>'001- CPU Utilization'!F822</f>
        <v>Virtual</v>
      </c>
      <c r="G822">
        <f>'001- CPU Utilization'!G822</f>
        <v>2.15</v>
      </c>
      <c r="H822">
        <f>'001- CPU Utilization'!H822</f>
        <v>1.08</v>
      </c>
      <c r="I822">
        <f>'001- CPU Utilization'!I822</f>
        <v>29.8</v>
      </c>
      <c r="J822">
        <f>VLOOKUP('000 - Consolidated'!$A822,'002 - Memory Utilization'!$A$2:$I$1012,7)</f>
        <v>16.149999999999999</v>
      </c>
      <c r="K822">
        <f>VLOOKUP('000 - Consolidated'!$A822,'002 - Memory Utilization'!$A$2:$I$1012,8)</f>
        <v>13.67</v>
      </c>
      <c r="L822">
        <f>VLOOKUP('000 - Consolidated'!$A822,'002 - Memory Utilization'!$A$2:$I$1012,9)</f>
        <v>21.56</v>
      </c>
      <c r="M822" t="str">
        <f>VLOOKUP('000 - Consolidated'!$A822,'003 - Storage Utilization'!$A$2:$I$1012,2)</f>
        <v xml:space="preserve">Microsoft Windows Server 2008 R2 Standard </v>
      </c>
      <c r="N822">
        <f>VLOOKUP('000 - Consolidated'!$A822,'003 - Storage Utilization'!$A$2:$I$1012,3)</f>
        <v>60</v>
      </c>
      <c r="O822">
        <f>VLOOKUP('000 - Consolidated'!$A822,'003 - Storage Utilization'!$A$2:$I$1012,4)</f>
        <v>25</v>
      </c>
      <c r="P822">
        <f>VLOOKUP('000 - Consolidated'!$A822,'003 - Storage Utilization'!$A$2:$I$1012,5)</f>
        <v>35</v>
      </c>
      <c r="Q822">
        <f>VLOOKUP('000 - Consolidated'!$A822,'003 - Storage Utilization'!$A$2:$I$1012,6)</f>
        <v>4</v>
      </c>
      <c r="R822">
        <f>VLOOKUP('000 - Consolidated'!$A822,'003 - Storage Utilization'!$A$2:$I$1012,7)</f>
        <v>4</v>
      </c>
      <c r="S822">
        <f>VLOOKUP('000 - Consolidated'!$A822,'003 - Storage Utilization'!$A$2:$I$1012,8)</f>
        <v>1</v>
      </c>
    </row>
    <row r="823" spans="1:19" x14ac:dyDescent="0.25">
      <c r="A823" t="str">
        <f>'001- CPU Utilization'!A823</f>
        <v>E75V0615</v>
      </c>
      <c r="B823" t="str">
        <f>'001- CPU Utilization'!B823</f>
        <v>E75V0615.lfad.lfnet.se</v>
      </c>
      <c r="C823" t="str">
        <f>'001- CPU Utilization'!C823</f>
        <v>Solvens II</v>
      </c>
      <c r="D823" t="str">
        <f>'001- CPU Utilization'!D823</f>
        <v>PT</v>
      </c>
      <c r="E823" t="str">
        <f>'001- CPU Utilization'!E823</f>
        <v>Risk application – Solvens II</v>
      </c>
      <c r="F823" t="str">
        <f>'001- CPU Utilization'!F823</f>
        <v>Virtual</v>
      </c>
      <c r="G823">
        <f>'001- CPU Utilization'!G823</f>
        <v>2.4</v>
      </c>
      <c r="H823">
        <f>'001- CPU Utilization'!H823</f>
        <v>0.23</v>
      </c>
      <c r="I823">
        <f>'001- CPU Utilization'!I823</f>
        <v>94.1</v>
      </c>
      <c r="J823">
        <f>VLOOKUP('000 - Consolidated'!$A823,'002 - Memory Utilization'!$A$2:$I$1012,7)</f>
        <v>11.41</v>
      </c>
      <c r="K823">
        <f>VLOOKUP('000 - Consolidated'!$A823,'002 - Memory Utilization'!$A$2:$I$1012,8)</f>
        <v>4.78</v>
      </c>
      <c r="L823">
        <f>VLOOKUP('000 - Consolidated'!$A823,'002 - Memory Utilization'!$A$2:$I$1012,9)</f>
        <v>92.24</v>
      </c>
      <c r="M823" t="str">
        <f>VLOOKUP('000 - Consolidated'!$A823,'003 - Storage Utilization'!$A$2:$I$1012,2)</f>
        <v xml:space="preserve">Microsoft Windows Server 2008 R2 Enterprise </v>
      </c>
      <c r="N823">
        <f>VLOOKUP('000 - Consolidated'!$A823,'003 - Storage Utilization'!$A$2:$I$1012,3)</f>
        <v>360</v>
      </c>
      <c r="O823">
        <f>VLOOKUP('000 - Consolidated'!$A823,'003 - Storage Utilization'!$A$2:$I$1012,4)</f>
        <v>178</v>
      </c>
      <c r="P823">
        <f>VLOOKUP('000 - Consolidated'!$A823,'003 - Storage Utilization'!$A$2:$I$1012,5)</f>
        <v>182</v>
      </c>
      <c r="Q823">
        <f>VLOOKUP('000 - Consolidated'!$A823,'003 - Storage Utilization'!$A$2:$I$1012,6)</f>
        <v>64</v>
      </c>
      <c r="R823">
        <f>VLOOKUP('000 - Consolidated'!$A823,'003 - Storage Utilization'!$A$2:$I$1012,7)</f>
        <v>8</v>
      </c>
      <c r="S823">
        <f>VLOOKUP('000 - Consolidated'!$A823,'003 - Storage Utilization'!$A$2:$I$1012,8)</f>
        <v>1</v>
      </c>
    </row>
    <row r="824" spans="1:19" x14ac:dyDescent="0.25">
      <c r="A824" t="str">
        <f>'001- CPU Utilization'!A824</f>
        <v>e75v0616</v>
      </c>
      <c r="B824" t="str">
        <f>'001- CPU Utilization'!B824</f>
        <v>E75V0616.lfad.lfnet.se</v>
      </c>
      <c r="C824" t="str">
        <f>'001- CPU Utilization'!C824</f>
        <v>Solvens II</v>
      </c>
      <c r="D824" t="str">
        <f>'001- CPU Utilization'!D824</f>
        <v>AT</v>
      </c>
      <c r="E824" t="str">
        <f>'001- CPU Utilization'!E824</f>
        <v>Risk application – Solvens II</v>
      </c>
      <c r="F824" t="str">
        <f>'001- CPU Utilization'!F824</f>
        <v>Virtual</v>
      </c>
      <c r="G824">
        <f>'001- CPU Utilization'!G824</f>
        <v>2.4900000000000002</v>
      </c>
      <c r="H824">
        <f>'001- CPU Utilization'!H824</f>
        <v>0.56000000000000005</v>
      </c>
      <c r="I824">
        <f>'001- CPU Utilization'!I824</f>
        <v>93.79</v>
      </c>
      <c r="J824">
        <f>VLOOKUP('000 - Consolidated'!$A824,'002 - Memory Utilization'!$A$2:$I$1012,7)</f>
        <v>59.65</v>
      </c>
      <c r="K824">
        <f>VLOOKUP('000 - Consolidated'!$A824,'002 - Memory Utilization'!$A$2:$I$1012,8)</f>
        <v>7.23</v>
      </c>
      <c r="L824">
        <f>VLOOKUP('000 - Consolidated'!$A824,'002 - Memory Utilization'!$A$2:$I$1012,9)</f>
        <v>63.82</v>
      </c>
      <c r="M824" t="str">
        <f>VLOOKUP('000 - Consolidated'!$A824,'003 - Storage Utilization'!$A$2:$I$1012,2)</f>
        <v xml:space="preserve">Microsoft Windows Server 2008 R2 Enterprise </v>
      </c>
      <c r="N824">
        <f>VLOOKUP('000 - Consolidated'!$A824,'003 - Storage Utilization'!$A$2:$I$1012,3)</f>
        <v>1210</v>
      </c>
      <c r="O824">
        <f>VLOOKUP('000 - Consolidated'!$A824,'003 - Storage Utilization'!$A$2:$I$1012,4)</f>
        <v>833</v>
      </c>
      <c r="P824">
        <f>VLOOKUP('000 - Consolidated'!$A824,'003 - Storage Utilization'!$A$2:$I$1012,5)</f>
        <v>377</v>
      </c>
      <c r="Q824">
        <f>VLOOKUP('000 - Consolidated'!$A824,'003 - Storage Utilization'!$A$2:$I$1012,6)</f>
        <v>32</v>
      </c>
      <c r="R824">
        <f>VLOOKUP('000 - Consolidated'!$A824,'003 - Storage Utilization'!$A$2:$I$1012,7)</f>
        <v>6</v>
      </c>
      <c r="S824">
        <f>VLOOKUP('000 - Consolidated'!$A824,'003 - Storage Utilization'!$A$2:$I$1012,8)</f>
        <v>1</v>
      </c>
    </row>
    <row r="825" spans="1:19" x14ac:dyDescent="0.25">
      <c r="A825" t="str">
        <f>'001- CPU Utilization'!A825</f>
        <v>e75v0617</v>
      </c>
      <c r="B825" t="str">
        <f>'001- CPU Utilization'!B825</f>
        <v>E75V0617.lfad.lfnet.se</v>
      </c>
      <c r="C825" t="str">
        <f>'001- CPU Utilization'!C825</f>
        <v>Stöd applikationsutveckling</v>
      </c>
      <c r="D825" t="str">
        <f>'001- CPU Utilization'!D825</f>
        <v>AT</v>
      </c>
      <c r="E825" t="str">
        <f>'001- CPU Utilization'!E825</f>
        <v>TFS</v>
      </c>
      <c r="F825" t="str">
        <f>'001- CPU Utilization'!F825</f>
        <v>Virtual</v>
      </c>
      <c r="G825">
        <f>'001- CPU Utilization'!G825</f>
        <v>1.97</v>
      </c>
      <c r="H825">
        <f>'001- CPU Utilization'!H825</f>
        <v>0.69</v>
      </c>
      <c r="I825">
        <f>'001- CPU Utilization'!I825</f>
        <v>44.36</v>
      </c>
      <c r="J825">
        <f>VLOOKUP('000 - Consolidated'!$A825,'002 - Memory Utilization'!$A$2:$I$1012,7)</f>
        <v>9.84</v>
      </c>
      <c r="K825">
        <f>VLOOKUP('000 - Consolidated'!$A825,'002 - Memory Utilization'!$A$2:$I$1012,8)</f>
        <v>4.25</v>
      </c>
      <c r="L825">
        <f>VLOOKUP('000 - Consolidated'!$A825,'002 - Memory Utilization'!$A$2:$I$1012,9)</f>
        <v>17.39</v>
      </c>
      <c r="M825" t="str">
        <f>VLOOKUP('000 - Consolidated'!$A825,'003 - Storage Utilization'!$A$2:$I$1012,2)</f>
        <v xml:space="preserve">Microsoft Windows Server 2008 R2 Enterprise </v>
      </c>
      <c r="N825">
        <f>VLOOKUP('000 - Consolidated'!$A825,'003 - Storage Utilization'!$A$2:$I$1012,3)</f>
        <v>1470</v>
      </c>
      <c r="O825">
        <f>VLOOKUP('000 - Consolidated'!$A825,'003 - Storage Utilization'!$A$2:$I$1012,4)</f>
        <v>1103</v>
      </c>
      <c r="P825">
        <f>VLOOKUP('000 - Consolidated'!$A825,'003 - Storage Utilization'!$A$2:$I$1012,5)</f>
        <v>367</v>
      </c>
      <c r="Q825">
        <f>VLOOKUP('000 - Consolidated'!$A825,'003 - Storage Utilization'!$A$2:$I$1012,6)</f>
        <v>16</v>
      </c>
      <c r="R825">
        <f>VLOOKUP('000 - Consolidated'!$A825,'003 - Storage Utilization'!$A$2:$I$1012,7)</f>
        <v>6</v>
      </c>
      <c r="S825">
        <f>VLOOKUP('000 - Consolidated'!$A825,'003 - Storage Utilization'!$A$2:$I$1012,8)</f>
        <v>1</v>
      </c>
    </row>
    <row r="826" spans="1:19" x14ac:dyDescent="0.25">
      <c r="A826" t="str">
        <f>'001- CPU Utilization'!A826</f>
        <v>E75V0618</v>
      </c>
      <c r="B826" t="str">
        <f>'001- CPU Utilization'!B826</f>
        <v>E75V0618.lfad.lfnet.se</v>
      </c>
      <c r="C826" t="str">
        <f>'001- CPU Utilization'!C826</f>
        <v>Solvens II</v>
      </c>
      <c r="D826" t="str">
        <f>'001- CPU Utilization'!D826</f>
        <v>AT</v>
      </c>
      <c r="E826" t="str">
        <f>'001- CPU Utilization'!E826</f>
        <v>ESG</v>
      </c>
      <c r="F826" t="str">
        <f>'001- CPU Utilization'!F826</f>
        <v>Virtual</v>
      </c>
      <c r="G826">
        <f>'001- CPU Utilization'!G826</f>
        <v>1.96</v>
      </c>
      <c r="H826">
        <f>'001- CPU Utilization'!H826</f>
        <v>0.86</v>
      </c>
      <c r="I826">
        <f>'001- CPU Utilization'!I826</f>
        <v>58.81</v>
      </c>
      <c r="J826">
        <f>VLOOKUP('000 - Consolidated'!$A826,'002 - Memory Utilization'!$A$2:$I$1012,7)</f>
        <v>11.5</v>
      </c>
      <c r="K826">
        <f>VLOOKUP('000 - Consolidated'!$A826,'002 - Memory Utilization'!$A$2:$I$1012,8)</f>
        <v>7.11</v>
      </c>
      <c r="L826">
        <f>VLOOKUP('000 - Consolidated'!$A826,'002 - Memory Utilization'!$A$2:$I$1012,9)</f>
        <v>13.74</v>
      </c>
      <c r="M826" t="str">
        <f>VLOOKUP('000 - Consolidated'!$A826,'003 - Storage Utilization'!$A$2:$I$1012,2)</f>
        <v xml:space="preserve">Microsoft Windows Server 2008 R2 Enterprise </v>
      </c>
      <c r="N826">
        <f>VLOOKUP('000 - Consolidated'!$A826,'003 - Storage Utilization'!$A$2:$I$1012,3)</f>
        <v>1070</v>
      </c>
      <c r="O826">
        <f>VLOOKUP('000 - Consolidated'!$A826,'003 - Storage Utilization'!$A$2:$I$1012,4)</f>
        <v>650</v>
      </c>
      <c r="P826">
        <f>VLOOKUP('000 - Consolidated'!$A826,'003 - Storage Utilization'!$A$2:$I$1012,5)</f>
        <v>420</v>
      </c>
      <c r="Q826">
        <f>VLOOKUP('000 - Consolidated'!$A826,'003 - Storage Utilization'!$A$2:$I$1012,6)</f>
        <v>32</v>
      </c>
      <c r="R826">
        <f>VLOOKUP('000 - Consolidated'!$A826,'003 - Storage Utilization'!$A$2:$I$1012,7)</f>
        <v>4</v>
      </c>
      <c r="S826">
        <f>VLOOKUP('000 - Consolidated'!$A826,'003 - Storage Utilization'!$A$2:$I$1012,8)</f>
        <v>1</v>
      </c>
    </row>
    <row r="827" spans="1:19" x14ac:dyDescent="0.25">
      <c r="A827" t="str">
        <f>'001- CPU Utilization'!A827</f>
        <v>e75v0621</v>
      </c>
      <c r="B827" t="str">
        <f>'001- CPU Utilization'!B827</f>
        <v>E75V0621.lfad.lfnet.se</v>
      </c>
      <c r="C827" t="str">
        <f>'001- CPU Utilization'!C827</f>
        <v>Stöd applikationsutveckling</v>
      </c>
      <c r="D827" t="str">
        <f>'001- CPU Utilization'!D827</f>
        <v>PROD</v>
      </c>
      <c r="E827" t="str">
        <f>'001- CPU Utilization'!E827</f>
        <v>TFS</v>
      </c>
      <c r="F827" t="str">
        <f>'001- CPU Utilization'!F827</f>
        <v>Virtual</v>
      </c>
      <c r="G827">
        <f>'001- CPU Utilization'!G827</f>
        <v>6.45</v>
      </c>
      <c r="H827">
        <f>'001- CPU Utilization'!H827</f>
        <v>3.08</v>
      </c>
      <c r="I827">
        <f>'001- CPU Utilization'!I827</f>
        <v>99.32</v>
      </c>
      <c r="J827">
        <f>VLOOKUP('000 - Consolidated'!$A827,'002 - Memory Utilization'!$A$2:$I$1012,7)</f>
        <v>9.57</v>
      </c>
      <c r="K827">
        <f>VLOOKUP('000 - Consolidated'!$A827,'002 - Memory Utilization'!$A$2:$I$1012,8)</f>
        <v>5.47</v>
      </c>
      <c r="L827">
        <f>VLOOKUP('000 - Consolidated'!$A827,'002 - Memory Utilization'!$A$2:$I$1012,9)</f>
        <v>21.98</v>
      </c>
      <c r="M827" t="str">
        <f>VLOOKUP('000 - Consolidated'!$A827,'003 - Storage Utilization'!$A$2:$I$1012,2)</f>
        <v xml:space="preserve">Microsoft Windows Server 2008 R2 Standard </v>
      </c>
      <c r="N827">
        <f>VLOOKUP('000 - Consolidated'!$A827,'003 - Storage Utilization'!$A$2:$I$1012,3)</f>
        <v>70</v>
      </c>
      <c r="O827">
        <f>VLOOKUP('000 - Consolidated'!$A827,'003 - Storage Utilization'!$A$2:$I$1012,4)</f>
        <v>19</v>
      </c>
      <c r="P827">
        <f>VLOOKUP('000 - Consolidated'!$A827,'003 - Storage Utilization'!$A$2:$I$1012,5)</f>
        <v>51</v>
      </c>
      <c r="Q827">
        <f>VLOOKUP('000 - Consolidated'!$A827,'003 - Storage Utilization'!$A$2:$I$1012,6)</f>
        <v>8</v>
      </c>
      <c r="R827">
        <f>VLOOKUP('000 - Consolidated'!$A827,'003 - Storage Utilization'!$A$2:$I$1012,7)</f>
        <v>1</v>
      </c>
      <c r="S827">
        <f>VLOOKUP('000 - Consolidated'!$A827,'003 - Storage Utilization'!$A$2:$I$1012,8)</f>
        <v>1</v>
      </c>
    </row>
    <row r="828" spans="1:19" x14ac:dyDescent="0.25">
      <c r="A828" t="str">
        <f>'001- CPU Utilization'!A828</f>
        <v>e75v0626</v>
      </c>
      <c r="B828" t="str">
        <f>'001- CPU Utilization'!B828</f>
        <v>E75V0626.lfad.lfnet.se</v>
      </c>
      <c r="C828" t="str">
        <f>'001- CPU Utilization'!C828</f>
        <v>Säkerhet &amp; Behörighet</v>
      </c>
      <c r="D828" t="str">
        <f>'001- CPU Utilization'!D828</f>
        <v>AT</v>
      </c>
      <c r="E828" t="str">
        <f>'001- CPU Utilization'!E828</f>
        <v>GEMI</v>
      </c>
      <c r="F828" t="str">
        <f>'001- CPU Utilization'!F828</f>
        <v>Virtual</v>
      </c>
      <c r="G828">
        <f>'001- CPU Utilization'!G828</f>
        <v>1.03</v>
      </c>
      <c r="H828">
        <f>'001- CPU Utilization'!H828</f>
        <v>0.56000000000000005</v>
      </c>
      <c r="I828">
        <f>'001- CPU Utilization'!I828</f>
        <v>57.41</v>
      </c>
      <c r="J828">
        <f>VLOOKUP('000 - Consolidated'!$A828,'002 - Memory Utilization'!$A$2:$I$1012,7)</f>
        <v>11.2</v>
      </c>
      <c r="K828">
        <f>VLOOKUP('000 - Consolidated'!$A828,'002 - Memory Utilization'!$A$2:$I$1012,8)</f>
        <v>7.33</v>
      </c>
      <c r="L828">
        <f>VLOOKUP('000 - Consolidated'!$A828,'002 - Memory Utilization'!$A$2:$I$1012,9)</f>
        <v>23.03</v>
      </c>
      <c r="M828" t="str">
        <f>VLOOKUP('000 - Consolidated'!$A828,'003 - Storage Utilization'!$A$2:$I$1012,2)</f>
        <v xml:space="preserve">Microsoft Windows Server 2008 R2 Standard </v>
      </c>
      <c r="N828">
        <f>VLOOKUP('000 - Consolidated'!$A828,'003 - Storage Utilization'!$A$2:$I$1012,3)</f>
        <v>95</v>
      </c>
      <c r="O828">
        <f>VLOOKUP('000 - Consolidated'!$A828,'003 - Storage Utilization'!$A$2:$I$1012,4)</f>
        <v>51</v>
      </c>
      <c r="P828">
        <f>VLOOKUP('000 - Consolidated'!$A828,'003 - Storage Utilization'!$A$2:$I$1012,5)</f>
        <v>44</v>
      </c>
      <c r="Q828">
        <f>VLOOKUP('000 - Consolidated'!$A828,'003 - Storage Utilization'!$A$2:$I$1012,6)</f>
        <v>8</v>
      </c>
      <c r="R828">
        <f>VLOOKUP('000 - Consolidated'!$A828,'003 - Storage Utilization'!$A$2:$I$1012,7)</f>
        <v>4</v>
      </c>
      <c r="S828">
        <f>VLOOKUP('000 - Consolidated'!$A828,'003 - Storage Utilization'!$A$2:$I$1012,8)</f>
        <v>1</v>
      </c>
    </row>
    <row r="829" spans="1:19" x14ac:dyDescent="0.25">
      <c r="A829" t="str">
        <f>'001- CPU Utilization'!A829</f>
        <v>e75v0628</v>
      </c>
      <c r="B829" t="str">
        <f>'001- CPU Utilization'!B829</f>
        <v>E75V0628.lfad.lfnet.se</v>
      </c>
      <c r="C829" t="str">
        <f>'001- CPU Utilization'!C829</f>
        <v>Solvens II</v>
      </c>
      <c r="D829" t="str">
        <f>'001- CPU Utilization'!D829</f>
        <v>AT</v>
      </c>
      <c r="E829" t="str">
        <f>'001- CPU Utilization'!E829</f>
        <v>Risk application – Solvens II</v>
      </c>
      <c r="F829" t="str">
        <f>'001- CPU Utilization'!F829</f>
        <v>Virtual</v>
      </c>
      <c r="G829">
        <f>'001- CPU Utilization'!G829</f>
        <v>3.2</v>
      </c>
      <c r="H829">
        <f>'001- CPU Utilization'!H829</f>
        <v>1.5</v>
      </c>
      <c r="I829">
        <f>'001- CPU Utilization'!I829</f>
        <v>100</v>
      </c>
      <c r="J829">
        <f>VLOOKUP('000 - Consolidated'!$A829,'002 - Memory Utilization'!$A$2:$I$1012,7)</f>
        <v>10.52</v>
      </c>
      <c r="K829">
        <f>VLOOKUP('000 - Consolidated'!$A829,'002 - Memory Utilization'!$A$2:$I$1012,8)</f>
        <v>7.4</v>
      </c>
      <c r="L829">
        <f>VLOOKUP('000 - Consolidated'!$A829,'002 - Memory Utilization'!$A$2:$I$1012,9)</f>
        <v>15.33</v>
      </c>
      <c r="M829" t="str">
        <f>VLOOKUP('000 - Consolidated'!$A829,'003 - Storage Utilization'!$A$2:$I$1012,2)</f>
        <v xml:space="preserve">Microsoft Windows Server 2008 R2 Enterprise </v>
      </c>
      <c r="N829">
        <f>VLOOKUP('000 - Consolidated'!$A829,'003 - Storage Utilization'!$A$2:$I$1012,3)</f>
        <v>2260</v>
      </c>
      <c r="O829">
        <f>VLOOKUP('000 - Consolidated'!$A829,'003 - Storage Utilization'!$A$2:$I$1012,4)</f>
        <v>2209</v>
      </c>
      <c r="P829">
        <f>VLOOKUP('000 - Consolidated'!$A829,'003 - Storage Utilization'!$A$2:$I$1012,5)</f>
        <v>51</v>
      </c>
      <c r="Q829">
        <f>VLOOKUP('000 - Consolidated'!$A829,'003 - Storage Utilization'!$A$2:$I$1012,6)</f>
        <v>20</v>
      </c>
      <c r="R829">
        <f>VLOOKUP('000 - Consolidated'!$A829,'003 - Storage Utilization'!$A$2:$I$1012,7)</f>
        <v>2</v>
      </c>
      <c r="S829">
        <f>VLOOKUP('000 - Consolidated'!$A829,'003 - Storage Utilization'!$A$2:$I$1012,8)</f>
        <v>1</v>
      </c>
    </row>
    <row r="830" spans="1:19" x14ac:dyDescent="0.25">
      <c r="A830" t="str">
        <f>'001- CPU Utilization'!A830</f>
        <v>e75v0640</v>
      </c>
      <c r="B830" t="str">
        <f>'001- CPU Utilization'!B830</f>
        <v>E75V0640.lfad.lfnet.se</v>
      </c>
      <c r="C830" t="str">
        <f>'001- CPU Utilization'!C830</f>
        <v>Kund</v>
      </c>
      <c r="D830" t="str">
        <f>'001- CPU Utilization'!D830</f>
        <v>PT</v>
      </c>
      <c r="E830" t="str">
        <f>'001- CPU Utilization'!E830</f>
        <v>Ett KUND</v>
      </c>
      <c r="F830" t="str">
        <f>'001- CPU Utilization'!F830</f>
        <v>Virtual</v>
      </c>
      <c r="G830">
        <f>'001- CPU Utilization'!G830</f>
        <v>9.1999999999999993</v>
      </c>
      <c r="H830">
        <f>'001- CPU Utilization'!H830</f>
        <v>0</v>
      </c>
      <c r="I830">
        <f>'001- CPU Utilization'!I830</f>
        <v>100</v>
      </c>
      <c r="J830">
        <f>VLOOKUP('000 - Consolidated'!$A830,'002 - Memory Utilization'!$A$2:$I$1012,7)</f>
        <v>50.13</v>
      </c>
      <c r="K830">
        <f>VLOOKUP('000 - Consolidated'!$A830,'002 - Memory Utilization'!$A$2:$I$1012,8)</f>
        <v>7.08</v>
      </c>
      <c r="L830">
        <f>VLOOKUP('000 - Consolidated'!$A830,'002 - Memory Utilization'!$A$2:$I$1012,9)</f>
        <v>100</v>
      </c>
      <c r="M830" t="str">
        <f>VLOOKUP('000 - Consolidated'!$A830,'003 - Storage Utilization'!$A$2:$I$1012,2)</f>
        <v xml:space="preserve">Microsoft Windows Server 2008 R2 Standard </v>
      </c>
      <c r="N830">
        <f>VLOOKUP('000 - Consolidated'!$A830,'003 - Storage Utilization'!$A$2:$I$1012,3)</f>
        <v>1215</v>
      </c>
      <c r="O830">
        <f>VLOOKUP('000 - Consolidated'!$A830,'003 - Storage Utilization'!$A$2:$I$1012,4)</f>
        <v>287</v>
      </c>
      <c r="P830">
        <f>VLOOKUP('000 - Consolidated'!$A830,'003 - Storage Utilization'!$A$2:$I$1012,5)</f>
        <v>928</v>
      </c>
      <c r="Q830">
        <f>VLOOKUP('000 - Consolidated'!$A830,'003 - Storage Utilization'!$A$2:$I$1012,6)</f>
        <v>12</v>
      </c>
      <c r="R830">
        <f>VLOOKUP('000 - Consolidated'!$A830,'003 - Storage Utilization'!$A$2:$I$1012,7)</f>
        <v>2</v>
      </c>
      <c r="S830">
        <f>VLOOKUP('000 - Consolidated'!$A830,'003 - Storage Utilization'!$A$2:$I$1012,8)</f>
        <v>1</v>
      </c>
    </row>
    <row r="831" spans="1:19" x14ac:dyDescent="0.25">
      <c r="A831" t="str">
        <f>'001- CPU Utilization'!A831</f>
        <v>e75v0641</v>
      </c>
      <c r="B831" t="str">
        <f>'001- CPU Utilization'!B831</f>
        <v>E75V0641.lfad.lfnet.se</v>
      </c>
      <c r="C831" t="str">
        <f>'001- CPU Utilization'!C831</f>
        <v>(empty)</v>
      </c>
      <c r="D831" t="str">
        <f>'001- CPU Utilization'!D831</f>
        <v>(empty)</v>
      </c>
      <c r="E831" t="str">
        <f>'001- CPU Utilization'!E831</f>
        <v>(empty)</v>
      </c>
      <c r="F831" t="str">
        <f>'001- CPU Utilization'!F831</f>
        <v>Virtual</v>
      </c>
      <c r="G831">
        <f>'001- CPU Utilization'!G831</f>
        <v>32.78</v>
      </c>
      <c r="H831">
        <f>'001- CPU Utilization'!H831</f>
        <v>4.5199999999999996</v>
      </c>
      <c r="I831">
        <f>'001- CPU Utilization'!I831</f>
        <v>100</v>
      </c>
      <c r="J831">
        <f>VLOOKUP('000 - Consolidated'!$A831,'002 - Memory Utilization'!$A$2:$I$1012,7)</f>
        <v>49.15</v>
      </c>
      <c r="K831">
        <f>VLOOKUP('000 - Consolidated'!$A831,'002 - Memory Utilization'!$A$2:$I$1012,8)</f>
        <v>9.5500000000000007</v>
      </c>
      <c r="L831">
        <f>VLOOKUP('000 - Consolidated'!$A831,'002 - Memory Utilization'!$A$2:$I$1012,9)</f>
        <v>63.66</v>
      </c>
      <c r="M831" t="str">
        <f>VLOOKUP('000 - Consolidated'!$A831,'003 - Storage Utilization'!$A$2:$I$1012,2)</f>
        <v xml:space="preserve">Microsoft Windows Server 2008 R2 Standard </v>
      </c>
      <c r="N831">
        <f>VLOOKUP('000 - Consolidated'!$A831,'003 - Storage Utilization'!$A$2:$I$1012,3)</f>
        <v>710</v>
      </c>
      <c r="O831">
        <f>VLOOKUP('000 - Consolidated'!$A831,'003 - Storage Utilization'!$A$2:$I$1012,4)</f>
        <v>223</v>
      </c>
      <c r="P831">
        <f>VLOOKUP('000 - Consolidated'!$A831,'003 - Storage Utilization'!$A$2:$I$1012,5)</f>
        <v>487</v>
      </c>
      <c r="Q831">
        <f>VLOOKUP('000 - Consolidated'!$A831,'003 - Storage Utilization'!$A$2:$I$1012,6)</f>
        <v>32</v>
      </c>
      <c r="R831">
        <f>VLOOKUP('000 - Consolidated'!$A831,'003 - Storage Utilization'!$A$2:$I$1012,7)</f>
        <v>2</v>
      </c>
      <c r="S831">
        <f>VLOOKUP('000 - Consolidated'!$A831,'003 - Storage Utilization'!$A$2:$I$1012,8)</f>
        <v>1</v>
      </c>
    </row>
    <row r="832" spans="1:19" x14ac:dyDescent="0.25">
      <c r="A832" t="str">
        <f>'001- CPU Utilization'!A832</f>
        <v>E75V0642</v>
      </c>
      <c r="B832" t="str">
        <f>'001- CPU Utilization'!B832</f>
        <v>E75V0642.lfad.lfnet.se</v>
      </c>
      <c r="C832" t="str">
        <f>'001- CPU Utilization'!C832</f>
        <v>Kund</v>
      </c>
      <c r="D832" t="str">
        <f>'001- CPU Utilization'!D832</f>
        <v>SST</v>
      </c>
      <c r="E832" t="str">
        <f>'001- CPU Utilization'!E832</f>
        <v>Questionnaire Services</v>
      </c>
      <c r="F832" t="str">
        <f>'001- CPU Utilization'!F832</f>
        <v>Virtual</v>
      </c>
      <c r="G832">
        <f>'001- CPU Utilization'!G832</f>
        <v>19.97</v>
      </c>
      <c r="H832">
        <f>'001- CPU Utilization'!H832</f>
        <v>4.3099999999999996</v>
      </c>
      <c r="I832">
        <f>'001- CPU Utilization'!I832</f>
        <v>100</v>
      </c>
      <c r="J832">
        <f>VLOOKUP('000 - Consolidated'!$A832,'002 - Memory Utilization'!$A$2:$I$1012,7)</f>
        <v>48.69</v>
      </c>
      <c r="K832">
        <f>VLOOKUP('000 - Consolidated'!$A832,'002 - Memory Utilization'!$A$2:$I$1012,8)</f>
        <v>6.2</v>
      </c>
      <c r="L832">
        <f>VLOOKUP('000 - Consolidated'!$A832,'002 - Memory Utilization'!$A$2:$I$1012,9)</f>
        <v>67.86</v>
      </c>
      <c r="M832" t="str">
        <f>VLOOKUP('000 - Consolidated'!$A832,'003 - Storage Utilization'!$A$2:$I$1012,2)</f>
        <v xml:space="preserve">Microsoft Windows Server 2008 R2 Standard </v>
      </c>
      <c r="N832">
        <f>VLOOKUP('000 - Consolidated'!$A832,'003 - Storage Utilization'!$A$2:$I$1012,3)</f>
        <v>1596</v>
      </c>
      <c r="O832">
        <f>VLOOKUP('000 - Consolidated'!$A832,'003 - Storage Utilization'!$A$2:$I$1012,4)</f>
        <v>1163</v>
      </c>
      <c r="P832">
        <f>VLOOKUP('000 - Consolidated'!$A832,'003 - Storage Utilization'!$A$2:$I$1012,5)</f>
        <v>433</v>
      </c>
      <c r="Q832">
        <f>VLOOKUP('000 - Consolidated'!$A832,'003 - Storage Utilization'!$A$2:$I$1012,6)</f>
        <v>32</v>
      </c>
      <c r="R832">
        <f>VLOOKUP('000 - Consolidated'!$A832,'003 - Storage Utilization'!$A$2:$I$1012,7)</f>
        <v>2</v>
      </c>
      <c r="S832">
        <f>VLOOKUP('000 - Consolidated'!$A832,'003 - Storage Utilization'!$A$2:$I$1012,8)</f>
        <v>1</v>
      </c>
    </row>
    <row r="833" spans="1:19" x14ac:dyDescent="0.25">
      <c r="A833" t="str">
        <f>'001- CPU Utilization'!A833</f>
        <v>e75v0643</v>
      </c>
      <c r="B833" t="str">
        <f>'001- CPU Utilization'!B833</f>
        <v>E75V0643.lfad.lfnet.se</v>
      </c>
      <c r="C833" t="str">
        <f>'001- CPU Utilization'!C833</f>
        <v>Kund</v>
      </c>
      <c r="D833" t="str">
        <f>'001- CPU Utilization'!D833</f>
        <v>EDU</v>
      </c>
      <c r="E833" t="str">
        <f>'001- CPU Utilization'!E833</f>
        <v>ProdHopp</v>
      </c>
      <c r="F833" t="str">
        <f>'001- CPU Utilization'!F833</f>
        <v>Virtual</v>
      </c>
      <c r="G833">
        <f>'001- CPU Utilization'!G833</f>
        <v>8.09</v>
      </c>
      <c r="H833">
        <f>'001- CPU Utilization'!H833</f>
        <v>2.71</v>
      </c>
      <c r="I833">
        <f>'001- CPU Utilization'!I833</f>
        <v>100</v>
      </c>
      <c r="J833">
        <f>VLOOKUP('000 - Consolidated'!$A833,'002 - Memory Utilization'!$A$2:$I$1012,7)</f>
        <v>61.31</v>
      </c>
      <c r="K833">
        <f>VLOOKUP('000 - Consolidated'!$A833,'002 - Memory Utilization'!$A$2:$I$1012,8)</f>
        <v>7.97</v>
      </c>
      <c r="L833">
        <f>VLOOKUP('000 - Consolidated'!$A833,'002 - Memory Utilization'!$A$2:$I$1012,9)</f>
        <v>81</v>
      </c>
      <c r="M833" t="str">
        <f>VLOOKUP('000 - Consolidated'!$A833,'003 - Storage Utilization'!$A$2:$I$1012,2)</f>
        <v xml:space="preserve">Microsoft Windows Server 2008 R2 Standard </v>
      </c>
      <c r="N833">
        <f>VLOOKUP('000 - Consolidated'!$A833,'003 - Storage Utilization'!$A$2:$I$1012,3)</f>
        <v>110</v>
      </c>
      <c r="O833">
        <f>VLOOKUP('000 - Consolidated'!$A833,'003 - Storage Utilization'!$A$2:$I$1012,4)</f>
        <v>31</v>
      </c>
      <c r="P833">
        <f>VLOOKUP('000 - Consolidated'!$A833,'003 - Storage Utilization'!$A$2:$I$1012,5)</f>
        <v>79</v>
      </c>
      <c r="Q833">
        <f>VLOOKUP('000 - Consolidated'!$A833,'003 - Storage Utilization'!$A$2:$I$1012,6)</f>
        <v>16</v>
      </c>
      <c r="R833">
        <f>VLOOKUP('000 - Consolidated'!$A833,'003 - Storage Utilization'!$A$2:$I$1012,7)</f>
        <v>2</v>
      </c>
      <c r="S833">
        <f>VLOOKUP('000 - Consolidated'!$A833,'003 - Storage Utilization'!$A$2:$I$1012,8)</f>
        <v>1</v>
      </c>
    </row>
    <row r="834" spans="1:19" x14ac:dyDescent="0.25">
      <c r="A834" t="str">
        <f>'001- CPU Utilization'!A834</f>
        <v>e75v0644</v>
      </c>
      <c r="B834" t="str">
        <f>'001- CPU Utilization'!B834</f>
        <v>E75V0644.lfad.lfnet.se</v>
      </c>
      <c r="C834" t="str">
        <f>'001- CPU Utilization'!C834</f>
        <v>Kund</v>
      </c>
      <c r="D834" t="str">
        <f>'001- CPU Utilization'!D834</f>
        <v>AT</v>
      </c>
      <c r="E834" t="str">
        <f>'001- CPU Utilization'!E834</f>
        <v>Questionnaire Services</v>
      </c>
      <c r="F834" t="str">
        <f>'001- CPU Utilization'!F834</f>
        <v>Virtual</v>
      </c>
      <c r="G834">
        <f>'001- CPU Utilization'!G834</f>
        <v>4.18</v>
      </c>
      <c r="H834">
        <f>'001- CPU Utilization'!H834</f>
        <v>2.1</v>
      </c>
      <c r="I834">
        <f>'001- CPU Utilization'!I834</f>
        <v>100</v>
      </c>
      <c r="J834">
        <f>VLOOKUP('000 - Consolidated'!$A834,'002 - Memory Utilization'!$A$2:$I$1012,7)</f>
        <v>19.649999999999999</v>
      </c>
      <c r="K834">
        <f>VLOOKUP('000 - Consolidated'!$A834,'002 - Memory Utilization'!$A$2:$I$1012,8)</f>
        <v>8.3800000000000008</v>
      </c>
      <c r="L834">
        <f>VLOOKUP('000 - Consolidated'!$A834,'002 - Memory Utilization'!$A$2:$I$1012,9)</f>
        <v>29.81</v>
      </c>
      <c r="M834" t="str">
        <f>VLOOKUP('000 - Consolidated'!$A834,'003 - Storage Utilization'!$A$2:$I$1012,2)</f>
        <v xml:space="preserve">Microsoft Windows Server 2008 R2 Standard </v>
      </c>
      <c r="N834">
        <f>VLOOKUP('000 - Consolidated'!$A834,'003 - Storage Utilization'!$A$2:$I$1012,3)</f>
        <v>50</v>
      </c>
      <c r="O834">
        <f>VLOOKUP('000 - Consolidated'!$A834,'003 - Storage Utilization'!$A$2:$I$1012,4)</f>
        <v>15</v>
      </c>
      <c r="P834">
        <f>VLOOKUP('000 - Consolidated'!$A834,'003 - Storage Utilization'!$A$2:$I$1012,5)</f>
        <v>35</v>
      </c>
      <c r="Q834">
        <f>VLOOKUP('000 - Consolidated'!$A834,'003 - Storage Utilization'!$A$2:$I$1012,6)</f>
        <v>8</v>
      </c>
      <c r="R834">
        <f>VLOOKUP('000 - Consolidated'!$A834,'003 - Storage Utilization'!$A$2:$I$1012,7)</f>
        <v>1</v>
      </c>
      <c r="S834">
        <f>VLOOKUP('000 - Consolidated'!$A834,'003 - Storage Utilization'!$A$2:$I$1012,8)</f>
        <v>1</v>
      </c>
    </row>
    <row r="835" spans="1:19" x14ac:dyDescent="0.25">
      <c r="A835" t="str">
        <f>'001- CPU Utilization'!A835</f>
        <v>e75v0645</v>
      </c>
      <c r="B835" t="str">
        <f>'001- CPU Utilization'!B835</f>
        <v>E75V0645.lfad.lfnet.se</v>
      </c>
      <c r="C835" t="str">
        <f>'001- CPU Utilization'!C835</f>
        <v>Kund</v>
      </c>
      <c r="D835" t="str">
        <f>'001- CPU Utilization'!D835</f>
        <v>AT</v>
      </c>
      <c r="E835" t="str">
        <f>'001- CPU Utilization'!E835</f>
        <v>EPA</v>
      </c>
      <c r="F835" t="str">
        <f>'001- CPU Utilization'!F835</f>
        <v>Virtual</v>
      </c>
      <c r="G835">
        <f>'001- CPU Utilization'!G835</f>
        <v>3.53</v>
      </c>
      <c r="H835">
        <f>'001- CPU Utilization'!H835</f>
        <v>1.99</v>
      </c>
      <c r="I835">
        <f>'001- CPU Utilization'!I835</f>
        <v>100</v>
      </c>
      <c r="J835">
        <f>VLOOKUP('000 - Consolidated'!$A835,'002 - Memory Utilization'!$A$2:$I$1012,7)</f>
        <v>18.97</v>
      </c>
      <c r="K835">
        <f>VLOOKUP('000 - Consolidated'!$A835,'002 - Memory Utilization'!$A$2:$I$1012,8)</f>
        <v>7.72</v>
      </c>
      <c r="L835">
        <f>VLOOKUP('000 - Consolidated'!$A835,'002 - Memory Utilization'!$A$2:$I$1012,9)</f>
        <v>27.02</v>
      </c>
      <c r="M835" t="str">
        <f>VLOOKUP('000 - Consolidated'!$A835,'003 - Storage Utilization'!$A$2:$I$1012,2)</f>
        <v xml:space="preserve">Microsoft Windows Server 2008 R2 Standard </v>
      </c>
      <c r="N835">
        <f>VLOOKUP('000 - Consolidated'!$A835,'003 - Storage Utilization'!$A$2:$I$1012,3)</f>
        <v>80</v>
      </c>
      <c r="O835">
        <f>VLOOKUP('000 - Consolidated'!$A835,'003 - Storage Utilization'!$A$2:$I$1012,4)</f>
        <v>44</v>
      </c>
      <c r="P835">
        <f>VLOOKUP('000 - Consolidated'!$A835,'003 - Storage Utilization'!$A$2:$I$1012,5)</f>
        <v>36</v>
      </c>
      <c r="Q835">
        <f>VLOOKUP('000 - Consolidated'!$A835,'003 - Storage Utilization'!$A$2:$I$1012,6)</f>
        <v>8</v>
      </c>
      <c r="R835">
        <f>VLOOKUP('000 - Consolidated'!$A835,'003 - Storage Utilization'!$A$2:$I$1012,7)</f>
        <v>1</v>
      </c>
      <c r="S835">
        <f>VLOOKUP('000 - Consolidated'!$A835,'003 - Storage Utilization'!$A$2:$I$1012,8)</f>
        <v>1</v>
      </c>
    </row>
    <row r="836" spans="1:19" x14ac:dyDescent="0.25">
      <c r="A836" t="str">
        <f>'001- CPU Utilization'!A836</f>
        <v>e75v0646</v>
      </c>
      <c r="B836" t="str">
        <f>'001- CPU Utilization'!B836</f>
        <v>E75V0646.lfad.lfnet.se</v>
      </c>
      <c r="C836" t="str">
        <f>'001- CPU Utilization'!C836</f>
        <v>Kund</v>
      </c>
      <c r="D836" t="str">
        <f>'001- CPU Utilization'!D836</f>
        <v>AT</v>
      </c>
      <c r="E836" t="str">
        <f>'001- CPU Utilization'!E836</f>
        <v>Ett KUND</v>
      </c>
      <c r="F836" t="str">
        <f>'001- CPU Utilization'!F836</f>
        <v>Virtual</v>
      </c>
      <c r="G836">
        <f>'001- CPU Utilization'!G836</f>
        <v>4.28</v>
      </c>
      <c r="H836">
        <f>'001- CPU Utilization'!H836</f>
        <v>2.04</v>
      </c>
      <c r="I836">
        <f>'001- CPU Utilization'!I836</f>
        <v>100</v>
      </c>
      <c r="J836">
        <f>VLOOKUP('000 - Consolidated'!$A836,'002 - Memory Utilization'!$A$2:$I$1012,7)</f>
        <v>31.33</v>
      </c>
      <c r="K836">
        <f>VLOOKUP('000 - Consolidated'!$A836,'002 - Memory Utilization'!$A$2:$I$1012,8)</f>
        <v>6.17</v>
      </c>
      <c r="L836">
        <f>VLOOKUP('000 - Consolidated'!$A836,'002 - Memory Utilization'!$A$2:$I$1012,9)</f>
        <v>42.02</v>
      </c>
      <c r="M836" t="str">
        <f>VLOOKUP('000 - Consolidated'!$A836,'003 - Storage Utilization'!$A$2:$I$1012,2)</f>
        <v xml:space="preserve">Microsoft Windows Server 2008 R2 Standard </v>
      </c>
      <c r="N836">
        <f>VLOOKUP('000 - Consolidated'!$A836,'003 - Storage Utilization'!$A$2:$I$1012,3)</f>
        <v>160</v>
      </c>
      <c r="O836">
        <f>VLOOKUP('000 - Consolidated'!$A836,'003 - Storage Utilization'!$A$2:$I$1012,4)</f>
        <v>46</v>
      </c>
      <c r="P836">
        <f>VLOOKUP('000 - Consolidated'!$A836,'003 - Storage Utilization'!$A$2:$I$1012,5)</f>
        <v>114</v>
      </c>
      <c r="Q836">
        <f>VLOOKUP('000 - Consolidated'!$A836,'003 - Storage Utilization'!$A$2:$I$1012,6)</f>
        <v>8</v>
      </c>
      <c r="R836">
        <f>VLOOKUP('000 - Consolidated'!$A836,'003 - Storage Utilization'!$A$2:$I$1012,7)</f>
        <v>1</v>
      </c>
      <c r="S836">
        <f>VLOOKUP('000 - Consolidated'!$A836,'003 - Storage Utilization'!$A$2:$I$1012,8)</f>
        <v>1</v>
      </c>
    </row>
    <row r="837" spans="1:19" x14ac:dyDescent="0.25">
      <c r="A837" t="str">
        <f>'001- CPU Utilization'!A837</f>
        <v>e75v0647</v>
      </c>
      <c r="B837" t="str">
        <f>'001- CPU Utilization'!B837</f>
        <v>E75V0647.lfad.lfnet.se</v>
      </c>
      <c r="C837" t="str">
        <f>'001- CPU Utilization'!C837</f>
        <v>Kund</v>
      </c>
      <c r="D837" t="str">
        <f>'001- CPU Utilization'!D837</f>
        <v>PROD</v>
      </c>
      <c r="E837" t="str">
        <f>'001- CPU Utilization'!E837</f>
        <v>Ett KUND</v>
      </c>
      <c r="F837" t="str">
        <f>'001- CPU Utilization'!F837</f>
        <v>Virtual</v>
      </c>
      <c r="G837">
        <f>'001- CPU Utilization'!G837</f>
        <v>8.11</v>
      </c>
      <c r="H837">
        <f>'001- CPU Utilization'!H837</f>
        <v>2.0499999999999998</v>
      </c>
      <c r="I837">
        <f>'001- CPU Utilization'!I837</f>
        <v>97.87</v>
      </c>
      <c r="J837">
        <f>VLOOKUP('000 - Consolidated'!$A837,'002 - Memory Utilization'!$A$2:$I$1012,7)</f>
        <v>21.8</v>
      </c>
      <c r="K837">
        <f>VLOOKUP('000 - Consolidated'!$A837,'002 - Memory Utilization'!$A$2:$I$1012,8)</f>
        <v>11.33</v>
      </c>
      <c r="L837">
        <f>VLOOKUP('000 - Consolidated'!$A837,'002 - Memory Utilization'!$A$2:$I$1012,9)</f>
        <v>37.340000000000003</v>
      </c>
      <c r="M837" t="str">
        <f>VLOOKUP('000 - Consolidated'!$A837,'003 - Storage Utilization'!$A$2:$I$1012,2)</f>
        <v xml:space="preserve">Microsoft Windows Server 2008 R2 Standard </v>
      </c>
      <c r="N837">
        <f>VLOOKUP('000 - Consolidated'!$A837,'003 - Storage Utilization'!$A$2:$I$1012,3)</f>
        <v>260</v>
      </c>
      <c r="O837">
        <f>VLOOKUP('000 - Consolidated'!$A837,'003 - Storage Utilization'!$A$2:$I$1012,4)</f>
        <v>94</v>
      </c>
      <c r="P837">
        <f>VLOOKUP('000 - Consolidated'!$A837,'003 - Storage Utilization'!$A$2:$I$1012,5)</f>
        <v>166</v>
      </c>
      <c r="Q837">
        <f>VLOOKUP('000 - Consolidated'!$A837,'003 - Storage Utilization'!$A$2:$I$1012,6)</f>
        <v>4</v>
      </c>
      <c r="R837">
        <f>VLOOKUP('000 - Consolidated'!$A837,'003 - Storage Utilization'!$A$2:$I$1012,7)</f>
        <v>2</v>
      </c>
      <c r="S837">
        <f>VLOOKUP('000 - Consolidated'!$A837,'003 - Storage Utilization'!$A$2:$I$1012,8)</f>
        <v>1</v>
      </c>
    </row>
    <row r="838" spans="1:19" x14ac:dyDescent="0.25">
      <c r="A838" t="str">
        <f>'001- CPU Utilization'!A838</f>
        <v>e75v0648</v>
      </c>
      <c r="B838" t="str">
        <f>'001- CPU Utilization'!B838</f>
        <v>E75V0648.lfad.lfnet.se</v>
      </c>
      <c r="C838" t="str">
        <f>'001- CPU Utilization'!C838</f>
        <v>Kund</v>
      </c>
      <c r="D838" t="str">
        <f>'001- CPU Utilization'!D838</f>
        <v>PROD</v>
      </c>
      <c r="E838" t="str">
        <f>'001- CPU Utilization'!E838</f>
        <v>Ett KUND</v>
      </c>
      <c r="F838" t="str">
        <f>'001- CPU Utilization'!F838</f>
        <v>Virtual</v>
      </c>
      <c r="G838">
        <f>'001- CPU Utilization'!G838</f>
        <v>8.24</v>
      </c>
      <c r="H838">
        <f>'001- CPU Utilization'!H838</f>
        <v>1.94</v>
      </c>
      <c r="I838">
        <f>'001- CPU Utilization'!I838</f>
        <v>96.83</v>
      </c>
      <c r="J838">
        <f>VLOOKUP('000 - Consolidated'!$A838,'002 - Memory Utilization'!$A$2:$I$1012,7)</f>
        <v>20.32</v>
      </c>
      <c r="K838">
        <f>VLOOKUP('000 - Consolidated'!$A838,'002 - Memory Utilization'!$A$2:$I$1012,8)</f>
        <v>11.47</v>
      </c>
      <c r="L838">
        <f>VLOOKUP('000 - Consolidated'!$A838,'002 - Memory Utilization'!$A$2:$I$1012,9)</f>
        <v>38.950000000000003</v>
      </c>
      <c r="M838" t="str">
        <f>VLOOKUP('000 - Consolidated'!$A838,'003 - Storage Utilization'!$A$2:$I$1012,2)</f>
        <v xml:space="preserve">Microsoft Windows Server 2008 R2 Standard </v>
      </c>
      <c r="N838">
        <f>VLOOKUP('000 - Consolidated'!$A838,'003 - Storage Utilization'!$A$2:$I$1012,3)</f>
        <v>190</v>
      </c>
      <c r="O838">
        <f>VLOOKUP('000 - Consolidated'!$A838,'003 - Storage Utilization'!$A$2:$I$1012,4)</f>
        <v>71</v>
      </c>
      <c r="P838">
        <f>VLOOKUP('000 - Consolidated'!$A838,'003 - Storage Utilization'!$A$2:$I$1012,5)</f>
        <v>119</v>
      </c>
      <c r="Q838">
        <f>VLOOKUP('000 - Consolidated'!$A838,'003 - Storage Utilization'!$A$2:$I$1012,6)</f>
        <v>4</v>
      </c>
      <c r="R838">
        <f>VLOOKUP('000 - Consolidated'!$A838,'003 - Storage Utilization'!$A$2:$I$1012,7)</f>
        <v>1</v>
      </c>
      <c r="S838">
        <f>VLOOKUP('000 - Consolidated'!$A838,'003 - Storage Utilization'!$A$2:$I$1012,8)</f>
        <v>2</v>
      </c>
    </row>
    <row r="839" spans="1:19" x14ac:dyDescent="0.25">
      <c r="A839" t="str">
        <f>'001- CPU Utilization'!A839</f>
        <v>E75V0649</v>
      </c>
      <c r="B839" t="str">
        <f>'001- CPU Utilization'!B839</f>
        <v>E75V0649.lfad.lfnet.se</v>
      </c>
      <c r="C839" t="str">
        <f>'001- CPU Utilization'!C839</f>
        <v>Kund</v>
      </c>
      <c r="D839" t="str">
        <f>'001- CPU Utilization'!D839</f>
        <v>ST</v>
      </c>
      <c r="E839" t="str">
        <f>'001- CPU Utilization'!E839</f>
        <v>Ett KUND</v>
      </c>
      <c r="F839" t="str">
        <f>'001- CPU Utilization'!F839</f>
        <v>Virtual</v>
      </c>
      <c r="G839">
        <f>'001- CPU Utilization'!G839</f>
        <v>5.66</v>
      </c>
      <c r="H839">
        <f>'001- CPU Utilization'!H839</f>
        <v>3.53</v>
      </c>
      <c r="I839">
        <f>'001- CPU Utilization'!I839</f>
        <v>100</v>
      </c>
      <c r="J839">
        <f>VLOOKUP('000 - Consolidated'!$A839,'002 - Memory Utilization'!$A$2:$I$1012,7)</f>
        <v>19.29</v>
      </c>
      <c r="K839">
        <f>VLOOKUP('000 - Consolidated'!$A839,'002 - Memory Utilization'!$A$2:$I$1012,8)</f>
        <v>11.8</v>
      </c>
      <c r="L839">
        <f>VLOOKUP('000 - Consolidated'!$A839,'002 - Memory Utilization'!$A$2:$I$1012,9)</f>
        <v>28.85</v>
      </c>
      <c r="M839" t="str">
        <f>VLOOKUP('000 - Consolidated'!$A839,'003 - Storage Utilization'!$A$2:$I$1012,2)</f>
        <v xml:space="preserve">Microsoft Windows Server 2008 R2 Standard </v>
      </c>
      <c r="N839">
        <f>VLOOKUP('000 - Consolidated'!$A839,'003 - Storage Utilization'!$A$2:$I$1012,3)</f>
        <v>160</v>
      </c>
      <c r="O839">
        <f>VLOOKUP('000 - Consolidated'!$A839,'003 - Storage Utilization'!$A$2:$I$1012,4)</f>
        <v>29</v>
      </c>
      <c r="P839">
        <f>VLOOKUP('000 - Consolidated'!$A839,'003 - Storage Utilization'!$A$2:$I$1012,5)</f>
        <v>131</v>
      </c>
      <c r="Q839">
        <f>VLOOKUP('000 - Consolidated'!$A839,'003 - Storage Utilization'!$A$2:$I$1012,6)</f>
        <v>4</v>
      </c>
      <c r="R839">
        <f>VLOOKUP('000 - Consolidated'!$A839,'003 - Storage Utilization'!$A$2:$I$1012,7)</f>
        <v>2</v>
      </c>
      <c r="S839">
        <f>VLOOKUP('000 - Consolidated'!$A839,'003 - Storage Utilization'!$A$2:$I$1012,8)</f>
        <v>1</v>
      </c>
    </row>
    <row r="840" spans="1:19" x14ac:dyDescent="0.25">
      <c r="A840" t="str">
        <f>'001- CPU Utilization'!A840</f>
        <v>e75v0650</v>
      </c>
      <c r="B840" t="str">
        <f>'001- CPU Utilization'!B840</f>
        <v>E75V0650.lfad.lfnet.se</v>
      </c>
      <c r="C840" t="str">
        <f>'001- CPU Utilization'!C840</f>
        <v>Mäklarstöd</v>
      </c>
      <c r="D840" t="str">
        <f>'001- CPU Utilization'!D840</f>
        <v>PROD</v>
      </c>
      <c r="E840" t="str">
        <f>'001- CPU Utilization'!E840</f>
        <v>Mäklarstöd LIV/SAK</v>
      </c>
      <c r="F840" t="str">
        <f>'001- CPU Utilization'!F840</f>
        <v>Virtual</v>
      </c>
      <c r="G840">
        <f>'001- CPU Utilization'!G840</f>
        <v>18.41</v>
      </c>
      <c r="H840">
        <f>'001- CPU Utilization'!H840</f>
        <v>4.12</v>
      </c>
      <c r="I840">
        <f>'001- CPU Utilization'!I840</f>
        <v>99.93</v>
      </c>
      <c r="J840">
        <f>VLOOKUP('000 - Consolidated'!$A840,'002 - Memory Utilization'!$A$2:$I$1012,7)</f>
        <v>39.409999999999997</v>
      </c>
      <c r="K840">
        <f>VLOOKUP('000 - Consolidated'!$A840,'002 - Memory Utilization'!$A$2:$I$1012,8)</f>
        <v>15.55</v>
      </c>
      <c r="L840">
        <f>VLOOKUP('000 - Consolidated'!$A840,'002 - Memory Utilization'!$A$2:$I$1012,9)</f>
        <v>48.24</v>
      </c>
      <c r="M840" t="str">
        <f>VLOOKUP('000 - Consolidated'!$A840,'003 - Storage Utilization'!$A$2:$I$1012,2)</f>
        <v xml:space="preserve">Microsoft Windows Server 2008 R2 Standard </v>
      </c>
      <c r="N840">
        <f>VLOOKUP('000 - Consolidated'!$A840,'003 - Storage Utilization'!$A$2:$I$1012,3)</f>
        <v>120</v>
      </c>
      <c r="O840">
        <f>VLOOKUP('000 - Consolidated'!$A840,'003 - Storage Utilization'!$A$2:$I$1012,4)</f>
        <v>60</v>
      </c>
      <c r="P840">
        <f>VLOOKUP('000 - Consolidated'!$A840,'003 - Storage Utilization'!$A$2:$I$1012,5)</f>
        <v>60</v>
      </c>
      <c r="Q840">
        <f>VLOOKUP('000 - Consolidated'!$A840,'003 - Storage Utilization'!$A$2:$I$1012,6)</f>
        <v>4</v>
      </c>
      <c r="R840">
        <f>VLOOKUP('000 - Consolidated'!$A840,'003 - Storage Utilization'!$A$2:$I$1012,7)</f>
        <v>1</v>
      </c>
      <c r="S840">
        <f>VLOOKUP('000 - Consolidated'!$A840,'003 - Storage Utilization'!$A$2:$I$1012,8)</f>
        <v>1</v>
      </c>
    </row>
    <row r="841" spans="1:19" x14ac:dyDescent="0.25">
      <c r="A841" t="str">
        <f>'001- CPU Utilization'!A841</f>
        <v>E75V0651</v>
      </c>
      <c r="B841" t="str">
        <f>'001- CPU Utilization'!B841</f>
        <v>E75V0651.lfad.lfnet.se</v>
      </c>
      <c r="C841" t="str">
        <f>'001- CPU Utilization'!C841</f>
        <v>Kund</v>
      </c>
      <c r="D841" t="str">
        <f>'001- CPU Utilization'!D841</f>
        <v>PROD</v>
      </c>
      <c r="E841" t="str">
        <f>'001- CPU Utilization'!E841</f>
        <v>Questionnaire Services</v>
      </c>
      <c r="F841" t="str">
        <f>'001- CPU Utilization'!F841</f>
        <v>Virtual</v>
      </c>
      <c r="G841">
        <f>'001- CPU Utilization'!G841</f>
        <v>18.100000000000001</v>
      </c>
      <c r="H841">
        <f>'001- CPU Utilization'!H841</f>
        <v>3.93</v>
      </c>
      <c r="I841">
        <f>'001- CPU Utilization'!I841</f>
        <v>100</v>
      </c>
      <c r="J841">
        <f>VLOOKUP('000 - Consolidated'!$A841,'002 - Memory Utilization'!$A$2:$I$1012,7)</f>
        <v>40.49</v>
      </c>
      <c r="K841">
        <f>VLOOKUP('000 - Consolidated'!$A841,'002 - Memory Utilization'!$A$2:$I$1012,8)</f>
        <v>17.11</v>
      </c>
      <c r="L841">
        <f>VLOOKUP('000 - Consolidated'!$A841,'002 - Memory Utilization'!$A$2:$I$1012,9)</f>
        <v>49.8</v>
      </c>
      <c r="M841" t="str">
        <f>VLOOKUP('000 - Consolidated'!$A841,'003 - Storage Utilization'!$A$2:$I$1012,2)</f>
        <v xml:space="preserve">Microsoft Windows Server 2008 R2 Standard </v>
      </c>
      <c r="N841">
        <f>VLOOKUP('000 - Consolidated'!$A841,'003 - Storage Utilization'!$A$2:$I$1012,3)</f>
        <v>210</v>
      </c>
      <c r="O841">
        <f>VLOOKUP('000 - Consolidated'!$A841,'003 - Storage Utilization'!$A$2:$I$1012,4)</f>
        <v>152</v>
      </c>
      <c r="P841">
        <f>VLOOKUP('000 - Consolidated'!$A841,'003 - Storage Utilization'!$A$2:$I$1012,5)</f>
        <v>58</v>
      </c>
      <c r="Q841">
        <f>VLOOKUP('000 - Consolidated'!$A841,'003 - Storage Utilization'!$A$2:$I$1012,6)</f>
        <v>4</v>
      </c>
      <c r="R841">
        <f>VLOOKUP('000 - Consolidated'!$A841,'003 - Storage Utilization'!$A$2:$I$1012,7)</f>
        <v>1</v>
      </c>
      <c r="S841">
        <f>VLOOKUP('000 - Consolidated'!$A841,'003 - Storage Utilization'!$A$2:$I$1012,8)</f>
        <v>1</v>
      </c>
    </row>
    <row r="842" spans="1:19" x14ac:dyDescent="0.25">
      <c r="A842" t="str">
        <f>'001- CPU Utilization'!A842</f>
        <v>E75V0652</v>
      </c>
      <c r="B842" t="str">
        <f>'001- CPU Utilization'!B842</f>
        <v>E75V0652.lfad.lfnet.se</v>
      </c>
      <c r="C842" t="str">
        <f>'001- CPU Utilization'!C842</f>
        <v>Kund</v>
      </c>
      <c r="D842" t="str">
        <f>'001- CPU Utilization'!D842</f>
        <v>PROD</v>
      </c>
      <c r="E842" t="str">
        <f>'001- CPU Utilization'!E842</f>
        <v>EPA</v>
      </c>
      <c r="F842" t="str">
        <f>'001- CPU Utilization'!F842</f>
        <v>Virtual</v>
      </c>
      <c r="G842">
        <f>'001- CPU Utilization'!G842</f>
        <v>7.93</v>
      </c>
      <c r="H842">
        <f>'001- CPU Utilization'!H842</f>
        <v>1.25</v>
      </c>
      <c r="I842">
        <f>'001- CPU Utilization'!I842</f>
        <v>96.93</v>
      </c>
      <c r="J842">
        <f>VLOOKUP('000 - Consolidated'!$A842,'002 - Memory Utilization'!$A$2:$I$1012,7)</f>
        <v>74.34</v>
      </c>
      <c r="K842">
        <f>VLOOKUP('000 - Consolidated'!$A842,'002 - Memory Utilization'!$A$2:$I$1012,8)</f>
        <v>18.73</v>
      </c>
      <c r="L842">
        <f>VLOOKUP('000 - Consolidated'!$A842,'002 - Memory Utilization'!$A$2:$I$1012,9)</f>
        <v>83.81</v>
      </c>
      <c r="M842" t="str">
        <f>VLOOKUP('000 - Consolidated'!$A842,'003 - Storage Utilization'!$A$2:$I$1012,2)</f>
        <v xml:space="preserve">Microsoft Windows Server 2008 R2 Standard </v>
      </c>
      <c r="N842">
        <f>VLOOKUP('000 - Consolidated'!$A842,'003 - Storage Utilization'!$A$2:$I$1012,3)</f>
        <v>260</v>
      </c>
      <c r="O842">
        <f>VLOOKUP('000 - Consolidated'!$A842,'003 - Storage Utilization'!$A$2:$I$1012,4)</f>
        <v>84</v>
      </c>
      <c r="P842">
        <f>VLOOKUP('000 - Consolidated'!$A842,'003 - Storage Utilization'!$A$2:$I$1012,5)</f>
        <v>176</v>
      </c>
      <c r="Q842">
        <f>VLOOKUP('000 - Consolidated'!$A842,'003 - Storage Utilization'!$A$2:$I$1012,6)</f>
        <v>48</v>
      </c>
      <c r="R842">
        <f>VLOOKUP('000 - Consolidated'!$A842,'003 - Storage Utilization'!$A$2:$I$1012,7)</f>
        <v>4</v>
      </c>
      <c r="S842">
        <f>VLOOKUP('000 - Consolidated'!$A842,'003 - Storage Utilization'!$A$2:$I$1012,8)</f>
        <v>4</v>
      </c>
    </row>
    <row r="843" spans="1:19" x14ac:dyDescent="0.25">
      <c r="A843" t="str">
        <f>'001- CPU Utilization'!A843</f>
        <v>e75v0653</v>
      </c>
      <c r="B843" t="str">
        <f>'001- CPU Utilization'!B843</f>
        <v>E75V0653.lfad.lfnet.se</v>
      </c>
      <c r="C843" t="str">
        <f>'001- CPU Utilization'!C843</f>
        <v>Kund</v>
      </c>
      <c r="D843" t="str">
        <f>'001- CPU Utilization'!D843</f>
        <v>PROD</v>
      </c>
      <c r="E843" t="str">
        <f>'001- CPU Utilization'!E843</f>
        <v>Ett KUND</v>
      </c>
      <c r="F843" t="str">
        <f>'001- CPU Utilization'!F843</f>
        <v>Virtual</v>
      </c>
      <c r="G843">
        <f>'001- CPU Utilization'!G843</f>
        <v>11.72</v>
      </c>
      <c r="H843">
        <f>'001- CPU Utilization'!H843</f>
        <v>2.17</v>
      </c>
      <c r="I843">
        <f>'001- CPU Utilization'!I843</f>
        <v>100</v>
      </c>
      <c r="J843">
        <f>VLOOKUP('000 - Consolidated'!$A843,'002 - Memory Utilization'!$A$2:$I$1012,7)</f>
        <v>77.680000000000007</v>
      </c>
      <c r="K843">
        <f>VLOOKUP('000 - Consolidated'!$A843,'002 - Memory Utilization'!$A$2:$I$1012,8)</f>
        <v>21.79</v>
      </c>
      <c r="L843">
        <f>VLOOKUP('000 - Consolidated'!$A843,'002 - Memory Utilization'!$A$2:$I$1012,9)</f>
        <v>86.18</v>
      </c>
      <c r="M843" t="str">
        <f>VLOOKUP('000 - Consolidated'!$A843,'003 - Storage Utilization'!$A$2:$I$1012,2)</f>
        <v xml:space="preserve">Microsoft Windows Server 2008 R2 Standard </v>
      </c>
      <c r="N843">
        <f>VLOOKUP('000 - Consolidated'!$A843,'003 - Storage Utilization'!$A$2:$I$1012,3)</f>
        <v>420</v>
      </c>
      <c r="O843">
        <f>VLOOKUP('000 - Consolidated'!$A843,'003 - Storage Utilization'!$A$2:$I$1012,4)</f>
        <v>99</v>
      </c>
      <c r="P843">
        <f>VLOOKUP('000 - Consolidated'!$A843,'003 - Storage Utilization'!$A$2:$I$1012,5)</f>
        <v>321</v>
      </c>
      <c r="Q843">
        <f>VLOOKUP('000 - Consolidated'!$A843,'003 - Storage Utilization'!$A$2:$I$1012,6)</f>
        <v>48</v>
      </c>
      <c r="R843">
        <f>VLOOKUP('000 - Consolidated'!$A843,'003 - Storage Utilization'!$A$2:$I$1012,7)</f>
        <v>4</v>
      </c>
      <c r="S843">
        <f>VLOOKUP('000 - Consolidated'!$A843,'003 - Storage Utilization'!$A$2:$I$1012,8)</f>
        <v>4</v>
      </c>
    </row>
    <row r="844" spans="1:19" x14ac:dyDescent="0.25">
      <c r="A844" t="str">
        <f>'001- CPU Utilization'!A844</f>
        <v>e75v0653</v>
      </c>
      <c r="B844" t="str">
        <f>'001- CPU Utilization'!B844</f>
        <v>Total CPU</v>
      </c>
      <c r="C844" t="str">
        <f>'001- CPU Utilization'!C844</f>
        <v>Kund</v>
      </c>
      <c r="D844" t="str">
        <f>'001- CPU Utilization'!D844</f>
        <v>PROD</v>
      </c>
      <c r="E844" t="str">
        <f>'001- CPU Utilization'!E844</f>
        <v>Ett KUND</v>
      </c>
      <c r="F844" t="str">
        <f>'001- CPU Utilization'!F844</f>
        <v>Virtual</v>
      </c>
      <c r="G844">
        <f>'001- CPU Utilization'!G844</f>
        <v>9.7899999999999991</v>
      </c>
      <c r="H844">
        <f>'001- CPU Utilization'!H844</f>
        <v>0.1</v>
      </c>
      <c r="I844">
        <f>'001- CPU Utilization'!I844</f>
        <v>99.5</v>
      </c>
      <c r="J844">
        <f>VLOOKUP('000 - Consolidated'!$A844,'002 - Memory Utilization'!$A$2:$I$1012,7)</f>
        <v>77.680000000000007</v>
      </c>
      <c r="K844">
        <f>VLOOKUP('000 - Consolidated'!$A844,'002 - Memory Utilization'!$A$2:$I$1012,8)</f>
        <v>21.79</v>
      </c>
      <c r="L844">
        <f>VLOOKUP('000 - Consolidated'!$A844,'002 - Memory Utilization'!$A$2:$I$1012,9)</f>
        <v>86.18</v>
      </c>
      <c r="M844" t="str">
        <f>VLOOKUP('000 - Consolidated'!$A844,'003 - Storage Utilization'!$A$2:$I$1012,2)</f>
        <v xml:space="preserve">Microsoft Windows Server 2008 R2 Standard </v>
      </c>
      <c r="N844">
        <f>VLOOKUP('000 - Consolidated'!$A844,'003 - Storage Utilization'!$A$2:$I$1012,3)</f>
        <v>420</v>
      </c>
      <c r="O844">
        <f>VLOOKUP('000 - Consolidated'!$A844,'003 - Storage Utilization'!$A$2:$I$1012,4)</f>
        <v>99</v>
      </c>
      <c r="P844">
        <f>VLOOKUP('000 - Consolidated'!$A844,'003 - Storage Utilization'!$A$2:$I$1012,5)</f>
        <v>321</v>
      </c>
      <c r="Q844">
        <f>VLOOKUP('000 - Consolidated'!$A844,'003 - Storage Utilization'!$A$2:$I$1012,6)</f>
        <v>48</v>
      </c>
      <c r="R844">
        <f>VLOOKUP('000 - Consolidated'!$A844,'003 - Storage Utilization'!$A$2:$I$1012,7)</f>
        <v>4</v>
      </c>
      <c r="S844">
        <f>VLOOKUP('000 - Consolidated'!$A844,'003 - Storage Utilization'!$A$2:$I$1012,8)</f>
        <v>4</v>
      </c>
    </row>
    <row r="845" spans="1:19" x14ac:dyDescent="0.25">
      <c r="A845" t="str">
        <f>'001- CPU Utilization'!A845</f>
        <v>e75v0654</v>
      </c>
      <c r="B845" t="str">
        <f>'001- CPU Utilization'!B845</f>
        <v>E75V0654.lfad.lfnet.se</v>
      </c>
      <c r="C845" t="str">
        <f>'001- CPU Utilization'!C845</f>
        <v>Kund</v>
      </c>
      <c r="D845" t="str">
        <f>'001- CPU Utilization'!D845</f>
        <v>PROD</v>
      </c>
      <c r="E845" t="str">
        <f>'001- CPU Utilization'!E845</f>
        <v>Visa Översikten</v>
      </c>
      <c r="F845" t="str">
        <f>'001- CPU Utilization'!F845</f>
        <v>Virtual</v>
      </c>
      <c r="G845">
        <f>'001- CPU Utilization'!G845</f>
        <v>8.42</v>
      </c>
      <c r="H845">
        <f>'001- CPU Utilization'!H845</f>
        <v>2.38</v>
      </c>
      <c r="I845">
        <f>'001- CPU Utilization'!I845</f>
        <v>98.01</v>
      </c>
      <c r="J845">
        <f>VLOOKUP('000 - Consolidated'!$A845,'002 - Memory Utilization'!$A$2:$I$1012,7)</f>
        <v>36.46</v>
      </c>
      <c r="K845">
        <f>VLOOKUP('000 - Consolidated'!$A845,'002 - Memory Utilization'!$A$2:$I$1012,8)</f>
        <v>7.99</v>
      </c>
      <c r="L845">
        <f>VLOOKUP('000 - Consolidated'!$A845,'002 - Memory Utilization'!$A$2:$I$1012,9)</f>
        <v>45.35</v>
      </c>
      <c r="M845" t="str">
        <f>VLOOKUP('000 - Consolidated'!$A845,'003 - Storage Utilization'!$A$2:$I$1012,2)</f>
        <v xml:space="preserve">Microsoft Windows Server 2008 R2 Standard </v>
      </c>
      <c r="N845">
        <f>VLOOKUP('000 - Consolidated'!$A845,'003 - Storage Utilization'!$A$2:$I$1012,3)</f>
        <v>160</v>
      </c>
      <c r="O845">
        <f>VLOOKUP('000 - Consolidated'!$A845,'003 - Storage Utilization'!$A$2:$I$1012,4)</f>
        <v>47</v>
      </c>
      <c r="P845">
        <f>VLOOKUP('000 - Consolidated'!$A845,'003 - Storage Utilization'!$A$2:$I$1012,5)</f>
        <v>113</v>
      </c>
      <c r="Q845">
        <f>VLOOKUP('000 - Consolidated'!$A845,'003 - Storage Utilization'!$A$2:$I$1012,6)</f>
        <v>16</v>
      </c>
      <c r="R845">
        <f>VLOOKUP('000 - Consolidated'!$A845,'003 - Storage Utilization'!$A$2:$I$1012,7)</f>
        <v>2</v>
      </c>
      <c r="S845">
        <f>VLOOKUP('000 - Consolidated'!$A845,'003 - Storage Utilization'!$A$2:$I$1012,8)</f>
        <v>1</v>
      </c>
    </row>
    <row r="846" spans="1:19" x14ac:dyDescent="0.25">
      <c r="A846" t="str">
        <f>'001- CPU Utilization'!A846</f>
        <v>e75v0655</v>
      </c>
      <c r="B846" t="str">
        <f>'001- CPU Utilization'!B846</f>
        <v>E75V0655.lfad.lfnet.se</v>
      </c>
      <c r="C846" t="str">
        <f>'001- CPU Utilization'!C846</f>
        <v>Kund</v>
      </c>
      <c r="D846" t="str">
        <f>'001- CPU Utilization'!D846</f>
        <v>SST</v>
      </c>
      <c r="E846" t="str">
        <f>'001- CPU Utilization'!E846</f>
        <v>Ett KUND</v>
      </c>
      <c r="F846" t="str">
        <f>'001- CPU Utilization'!F846</f>
        <v>Virtual</v>
      </c>
      <c r="G846">
        <f>'001- CPU Utilization'!G846</f>
        <v>2.59</v>
      </c>
      <c r="H846">
        <f>'001- CPU Utilization'!H846</f>
        <v>1.36</v>
      </c>
      <c r="I846">
        <f>'001- CPU Utilization'!I846</f>
        <v>100</v>
      </c>
      <c r="J846">
        <f>VLOOKUP('000 - Consolidated'!$A846,'002 - Memory Utilization'!$A$2:$I$1012,7)</f>
        <v>15.47</v>
      </c>
      <c r="K846">
        <f>VLOOKUP('000 - Consolidated'!$A846,'002 - Memory Utilization'!$A$2:$I$1012,8)</f>
        <v>8.74</v>
      </c>
      <c r="L846">
        <f>VLOOKUP('000 - Consolidated'!$A846,'002 - Memory Utilization'!$A$2:$I$1012,9)</f>
        <v>21.58</v>
      </c>
      <c r="M846" t="str">
        <f>VLOOKUP('000 - Consolidated'!$A846,'003 - Storage Utilization'!$A$2:$I$1012,2)</f>
        <v xml:space="preserve">Microsoft Windows Server 2008 R2 Standard </v>
      </c>
      <c r="N846">
        <f>VLOOKUP('000 - Consolidated'!$A846,'003 - Storage Utilization'!$A$2:$I$1012,3)</f>
        <v>250</v>
      </c>
      <c r="O846">
        <f>VLOOKUP('000 - Consolidated'!$A846,'003 - Storage Utilization'!$A$2:$I$1012,4)</f>
        <v>182</v>
      </c>
      <c r="P846">
        <f>VLOOKUP('000 - Consolidated'!$A846,'003 - Storage Utilization'!$A$2:$I$1012,5)</f>
        <v>68</v>
      </c>
      <c r="Q846">
        <f>VLOOKUP('000 - Consolidated'!$A846,'003 - Storage Utilization'!$A$2:$I$1012,6)</f>
        <v>4</v>
      </c>
      <c r="R846">
        <f>VLOOKUP('000 - Consolidated'!$A846,'003 - Storage Utilization'!$A$2:$I$1012,7)</f>
        <v>1</v>
      </c>
      <c r="S846">
        <f>VLOOKUP('000 - Consolidated'!$A846,'003 - Storage Utilization'!$A$2:$I$1012,8)</f>
        <v>2</v>
      </c>
    </row>
    <row r="847" spans="1:19" x14ac:dyDescent="0.25">
      <c r="A847" t="str">
        <f>'001- CPU Utilization'!A847</f>
        <v>e75v0660</v>
      </c>
      <c r="B847" t="str">
        <f>'001- CPU Utilization'!B847</f>
        <v>E75V0660.lfad.lfnet.se</v>
      </c>
      <c r="C847" t="str">
        <f>'001- CPU Utilization'!C847</f>
        <v>Livförsäkring</v>
      </c>
      <c r="D847" t="str">
        <f>'001- CPU Utilization'!D847</f>
        <v>PROD</v>
      </c>
      <c r="E847" t="str">
        <f>'001- CPU Utilization'!E847</f>
        <v>PULS</v>
      </c>
      <c r="F847" t="str">
        <f>'001- CPU Utilization'!F847</f>
        <v>Virtual</v>
      </c>
      <c r="G847">
        <f>'001- CPU Utilization'!G847</f>
        <v>5.26</v>
      </c>
      <c r="H847">
        <f>'001- CPU Utilization'!H847</f>
        <v>2.5</v>
      </c>
      <c r="I847">
        <f>'001- CPU Utilization'!I847</f>
        <v>95.84</v>
      </c>
      <c r="J847">
        <f>VLOOKUP('000 - Consolidated'!$A847,'002 - Memory Utilization'!$A$2:$I$1012,7)</f>
        <v>14.53</v>
      </c>
      <c r="K847">
        <f>VLOOKUP('000 - Consolidated'!$A847,'002 - Memory Utilization'!$A$2:$I$1012,8)</f>
        <v>8.06</v>
      </c>
      <c r="L847">
        <f>VLOOKUP('000 - Consolidated'!$A847,'002 - Memory Utilization'!$A$2:$I$1012,9)</f>
        <v>33.43</v>
      </c>
      <c r="M847" t="str">
        <f>VLOOKUP('000 - Consolidated'!$A847,'003 - Storage Utilization'!$A$2:$I$1012,2)</f>
        <v xml:space="preserve">Microsoft Windows Server 2008 R2 Standard </v>
      </c>
      <c r="N847">
        <f>VLOOKUP('000 - Consolidated'!$A847,'003 - Storage Utilization'!$A$2:$I$1012,3)</f>
        <v>90</v>
      </c>
      <c r="O847">
        <f>VLOOKUP('000 - Consolidated'!$A847,'003 - Storage Utilization'!$A$2:$I$1012,4)</f>
        <v>45</v>
      </c>
      <c r="P847">
        <f>VLOOKUP('000 - Consolidated'!$A847,'003 - Storage Utilization'!$A$2:$I$1012,5)</f>
        <v>45</v>
      </c>
      <c r="Q847">
        <f>VLOOKUP('000 - Consolidated'!$A847,'003 - Storage Utilization'!$A$2:$I$1012,6)</f>
        <v>8</v>
      </c>
      <c r="R847">
        <f>VLOOKUP('000 - Consolidated'!$A847,'003 - Storage Utilization'!$A$2:$I$1012,7)</f>
        <v>2</v>
      </c>
      <c r="S847">
        <f>VLOOKUP('000 - Consolidated'!$A847,'003 - Storage Utilization'!$A$2:$I$1012,8)</f>
        <v>1</v>
      </c>
    </row>
    <row r="848" spans="1:19" x14ac:dyDescent="0.25">
      <c r="A848" t="str">
        <f>'001- CPU Utilization'!A848</f>
        <v>E75V0661</v>
      </c>
      <c r="B848" t="str">
        <f>'001- CPU Utilization'!B848</f>
        <v>E75V0661.lfad.lfnet.se</v>
      </c>
      <c r="C848" t="str">
        <f>'001- CPU Utilization'!C848</f>
        <v>Solvens II</v>
      </c>
      <c r="D848" t="str">
        <f>'001- CPU Utilization'!D848</f>
        <v>ST</v>
      </c>
      <c r="E848" t="str">
        <f>'001- CPU Utilization'!E848</f>
        <v>MatLab</v>
      </c>
      <c r="F848" t="str">
        <f>'001- CPU Utilization'!F848</f>
        <v>Virtual</v>
      </c>
      <c r="G848">
        <f>'001- CPU Utilization'!G848</f>
        <v>2.1800000000000002</v>
      </c>
      <c r="H848">
        <f>'001- CPU Utilization'!H848</f>
        <v>0.38</v>
      </c>
      <c r="I848">
        <f>'001- CPU Utilization'!I848</f>
        <v>82.02</v>
      </c>
      <c r="J848">
        <f>VLOOKUP('000 - Consolidated'!$A848,'002 - Memory Utilization'!$A$2:$I$1012,7)</f>
        <v>7.68</v>
      </c>
      <c r="K848">
        <f>VLOOKUP('000 - Consolidated'!$A848,'002 - Memory Utilization'!$A$2:$I$1012,8)</f>
        <v>3.73</v>
      </c>
      <c r="L848">
        <f>VLOOKUP('000 - Consolidated'!$A848,'002 - Memory Utilization'!$A$2:$I$1012,9)</f>
        <v>98.32</v>
      </c>
      <c r="M848" t="str">
        <f>VLOOKUP('000 - Consolidated'!$A848,'003 - Storage Utilization'!$A$2:$I$1012,2)</f>
        <v xml:space="preserve">Microsoft Windows Server 2008 R2 Enterprise </v>
      </c>
      <c r="N848">
        <f>VLOOKUP('000 - Consolidated'!$A848,'003 - Storage Utilization'!$A$2:$I$1012,3)</f>
        <v>360</v>
      </c>
      <c r="O848">
        <f>VLOOKUP('000 - Consolidated'!$A848,'003 - Storage Utilization'!$A$2:$I$1012,4)</f>
        <v>299</v>
      </c>
      <c r="P848">
        <f>VLOOKUP('000 - Consolidated'!$A848,'003 - Storage Utilization'!$A$2:$I$1012,5)</f>
        <v>61</v>
      </c>
      <c r="Q848">
        <f>VLOOKUP('000 - Consolidated'!$A848,'003 - Storage Utilization'!$A$2:$I$1012,6)</f>
        <v>64</v>
      </c>
      <c r="R848">
        <f>VLOOKUP('000 - Consolidated'!$A848,'003 - Storage Utilization'!$A$2:$I$1012,7)</f>
        <v>4</v>
      </c>
      <c r="S848">
        <f>VLOOKUP('000 - Consolidated'!$A848,'003 - Storage Utilization'!$A$2:$I$1012,8)</f>
        <v>1</v>
      </c>
    </row>
    <row r="849" spans="1:19" x14ac:dyDescent="0.25">
      <c r="A849" t="str">
        <f>'001- CPU Utilization'!A849</f>
        <v>e75v0662</v>
      </c>
      <c r="B849" t="str">
        <f>'001- CPU Utilization'!B849</f>
        <v>E75V0662.lfad.lfnet.se</v>
      </c>
      <c r="C849" t="str">
        <f>'001- CPU Utilization'!C849</f>
        <v>Solvens II</v>
      </c>
      <c r="D849" t="str">
        <f>'001- CPU Utilization'!D849</f>
        <v>ST</v>
      </c>
      <c r="E849" t="str">
        <f>'001- CPU Utilization'!E849</f>
        <v>MatLab</v>
      </c>
      <c r="F849" t="str">
        <f>'001- CPU Utilization'!F849</f>
        <v>Virtual</v>
      </c>
      <c r="G849">
        <f>'001- CPU Utilization'!G849</f>
        <v>1.68</v>
      </c>
      <c r="H849">
        <f>'001- CPU Utilization'!H849</f>
        <v>0.49</v>
      </c>
      <c r="I849">
        <f>'001- CPU Utilization'!I849</f>
        <v>80.58</v>
      </c>
      <c r="J849">
        <f>VLOOKUP('000 - Consolidated'!$A849,'002 - Memory Utilization'!$A$2:$I$1012,7)</f>
        <v>9.7200000000000006</v>
      </c>
      <c r="K849">
        <f>VLOOKUP('000 - Consolidated'!$A849,'002 - Memory Utilization'!$A$2:$I$1012,8)</f>
        <v>5.66</v>
      </c>
      <c r="L849">
        <f>VLOOKUP('000 - Consolidated'!$A849,'002 - Memory Utilization'!$A$2:$I$1012,9)</f>
        <v>90.2</v>
      </c>
      <c r="M849" t="str">
        <f>VLOOKUP('000 - Consolidated'!$A849,'003 - Storage Utilization'!$A$2:$I$1012,2)</f>
        <v xml:space="preserve">Microsoft Windows Server 2008 R2 Enterprise </v>
      </c>
      <c r="N849">
        <f>VLOOKUP('000 - Consolidated'!$A849,'003 - Storage Utilization'!$A$2:$I$1012,3)</f>
        <v>360</v>
      </c>
      <c r="O849">
        <f>VLOOKUP('000 - Consolidated'!$A849,'003 - Storage Utilization'!$A$2:$I$1012,4)</f>
        <v>306</v>
      </c>
      <c r="P849">
        <f>VLOOKUP('000 - Consolidated'!$A849,'003 - Storage Utilization'!$A$2:$I$1012,5)</f>
        <v>54</v>
      </c>
      <c r="Q849">
        <f>VLOOKUP('000 - Consolidated'!$A849,'003 - Storage Utilization'!$A$2:$I$1012,6)</f>
        <v>32</v>
      </c>
      <c r="R849">
        <f>VLOOKUP('000 - Consolidated'!$A849,'003 - Storage Utilization'!$A$2:$I$1012,7)</f>
        <v>4</v>
      </c>
      <c r="S849">
        <f>VLOOKUP('000 - Consolidated'!$A849,'003 - Storage Utilization'!$A$2:$I$1012,8)</f>
        <v>1</v>
      </c>
    </row>
    <row r="850" spans="1:19" x14ac:dyDescent="0.25">
      <c r="A850" t="str">
        <f>'001- CPU Utilization'!A850</f>
        <v>E75V0663</v>
      </c>
      <c r="B850" t="str">
        <f>'001- CPU Utilization'!B850</f>
        <v>E75V0663.lfad.lfnet.se</v>
      </c>
      <c r="C850" t="str">
        <f>'001- CPU Utilization'!C850</f>
        <v>Solvens II</v>
      </c>
      <c r="D850" t="str">
        <f>'001- CPU Utilization'!D850</f>
        <v>ST</v>
      </c>
      <c r="E850" t="str">
        <f>'001- CPU Utilization'!E850</f>
        <v>MatLab</v>
      </c>
      <c r="F850" t="str">
        <f>'001- CPU Utilization'!F850</f>
        <v>Virtual</v>
      </c>
      <c r="G850">
        <f>'001- CPU Utilization'!G850</f>
        <v>2.7</v>
      </c>
      <c r="H850">
        <f>'001- CPU Utilization'!H850</f>
        <v>0.98</v>
      </c>
      <c r="I850">
        <f>'001- CPU Utilization'!I850</f>
        <v>100</v>
      </c>
      <c r="J850">
        <f>VLOOKUP('000 - Consolidated'!$A850,'002 - Memory Utilization'!$A$2:$I$1012,7)</f>
        <v>8.93</v>
      </c>
      <c r="K850">
        <f>VLOOKUP('000 - Consolidated'!$A850,'002 - Memory Utilization'!$A$2:$I$1012,8)</f>
        <v>5.82</v>
      </c>
      <c r="L850">
        <f>VLOOKUP('000 - Consolidated'!$A850,'002 - Memory Utilization'!$A$2:$I$1012,9)</f>
        <v>12.82</v>
      </c>
      <c r="M850" t="str">
        <f>VLOOKUP('000 - Consolidated'!$A850,'003 - Storage Utilization'!$A$2:$I$1012,2)</f>
        <v xml:space="preserve">Microsoft Windows Server 2008 R2 Enterprise </v>
      </c>
      <c r="N850">
        <f>VLOOKUP('000 - Consolidated'!$A850,'003 - Storage Utilization'!$A$2:$I$1012,3)</f>
        <v>350</v>
      </c>
      <c r="O850">
        <f>VLOOKUP('000 - Consolidated'!$A850,'003 - Storage Utilization'!$A$2:$I$1012,4)</f>
        <v>288</v>
      </c>
      <c r="P850">
        <f>VLOOKUP('000 - Consolidated'!$A850,'003 - Storage Utilization'!$A$2:$I$1012,5)</f>
        <v>62</v>
      </c>
      <c r="Q850">
        <f>VLOOKUP('000 - Consolidated'!$A850,'003 - Storage Utilization'!$A$2:$I$1012,6)</f>
        <v>32</v>
      </c>
      <c r="R850">
        <f>VLOOKUP('000 - Consolidated'!$A850,'003 - Storage Utilization'!$A$2:$I$1012,7)</f>
        <v>4</v>
      </c>
      <c r="S850">
        <f>VLOOKUP('000 - Consolidated'!$A850,'003 - Storage Utilization'!$A$2:$I$1012,8)</f>
        <v>1</v>
      </c>
    </row>
    <row r="851" spans="1:19" x14ac:dyDescent="0.25">
      <c r="A851" t="str">
        <f>'001- CPU Utilization'!A851</f>
        <v>e75v0664</v>
      </c>
      <c r="B851" t="str">
        <f>'001- CPU Utilization'!B851</f>
        <v>E75V0664.lfad.lfnet.se</v>
      </c>
      <c r="C851" t="str">
        <f>'001- CPU Utilization'!C851</f>
        <v>Solvens II</v>
      </c>
      <c r="D851" t="str">
        <f>'001- CPU Utilization'!D851</f>
        <v>ST</v>
      </c>
      <c r="E851" t="str">
        <f>'001- CPU Utilization'!E851</f>
        <v>MatLab</v>
      </c>
      <c r="F851" t="str">
        <f>'001- CPU Utilization'!F851</f>
        <v>Virtual</v>
      </c>
      <c r="G851">
        <f>'001- CPU Utilization'!G851</f>
        <v>4.38</v>
      </c>
      <c r="H851">
        <f>'001- CPU Utilization'!H851</f>
        <v>0.57999999999999996</v>
      </c>
      <c r="I851">
        <f>'001- CPU Utilization'!I851</f>
        <v>70.349999999999994</v>
      </c>
      <c r="J851">
        <f>VLOOKUP('000 - Consolidated'!$A851,'002 - Memory Utilization'!$A$2:$I$1012,7)</f>
        <v>57.7</v>
      </c>
      <c r="K851">
        <f>VLOOKUP('000 - Consolidated'!$A851,'002 - Memory Utilization'!$A$2:$I$1012,8)</f>
        <v>6.88</v>
      </c>
      <c r="L851">
        <f>VLOOKUP('000 - Consolidated'!$A851,'002 - Memory Utilization'!$A$2:$I$1012,9)</f>
        <v>68.19</v>
      </c>
      <c r="M851" t="str">
        <f>VLOOKUP('000 - Consolidated'!$A851,'003 - Storage Utilization'!$A$2:$I$1012,2)</f>
        <v xml:space="preserve">Microsoft Windows Server 2008 R2 Enterprise </v>
      </c>
      <c r="N851">
        <f>VLOOKUP('000 - Consolidated'!$A851,'003 - Storage Utilization'!$A$2:$I$1012,3)</f>
        <v>2351</v>
      </c>
      <c r="O851">
        <f>VLOOKUP('000 - Consolidated'!$A851,'003 - Storage Utilization'!$A$2:$I$1012,4)</f>
        <v>1069</v>
      </c>
      <c r="P851">
        <f>VLOOKUP('000 - Consolidated'!$A851,'003 - Storage Utilization'!$A$2:$I$1012,5)</f>
        <v>1282</v>
      </c>
      <c r="Q851">
        <f>VLOOKUP('000 - Consolidated'!$A851,'003 - Storage Utilization'!$A$2:$I$1012,6)</f>
        <v>32</v>
      </c>
      <c r="R851">
        <f>VLOOKUP('000 - Consolidated'!$A851,'003 - Storage Utilization'!$A$2:$I$1012,7)</f>
        <v>4</v>
      </c>
      <c r="S851">
        <f>VLOOKUP('000 - Consolidated'!$A851,'003 - Storage Utilization'!$A$2:$I$1012,8)</f>
        <v>1</v>
      </c>
    </row>
    <row r="852" spans="1:19" x14ac:dyDescent="0.25">
      <c r="A852" t="str">
        <f>'001- CPU Utilization'!A852</f>
        <v>E75V0665</v>
      </c>
      <c r="B852" t="str">
        <f>'001- CPU Utilization'!B852</f>
        <v>E75V0665.lfad.lfnet.se</v>
      </c>
      <c r="C852" t="str">
        <f>'001- CPU Utilization'!C852</f>
        <v>Solvens II</v>
      </c>
      <c r="D852" t="str">
        <f>'001- CPU Utilization'!D852</f>
        <v>ST</v>
      </c>
      <c r="E852" t="str">
        <f>'001- CPU Utilization'!E852</f>
        <v>MatLab</v>
      </c>
      <c r="F852" t="str">
        <f>'001- CPU Utilization'!F852</f>
        <v>Virtual</v>
      </c>
      <c r="G852">
        <f>'001- CPU Utilization'!G852</f>
        <v>1.1200000000000001</v>
      </c>
      <c r="H852">
        <f>'001- CPU Utilization'!H852</f>
        <v>0.19</v>
      </c>
      <c r="I852">
        <f>'001- CPU Utilization'!I852</f>
        <v>100</v>
      </c>
      <c r="J852">
        <f>VLOOKUP('000 - Consolidated'!$A852,'002 - Memory Utilization'!$A$2:$I$1012,7)</f>
        <v>7.88</v>
      </c>
      <c r="K852">
        <f>VLOOKUP('000 - Consolidated'!$A852,'002 - Memory Utilization'!$A$2:$I$1012,8)</f>
        <v>5.04</v>
      </c>
      <c r="L852">
        <f>VLOOKUP('000 - Consolidated'!$A852,'002 - Memory Utilization'!$A$2:$I$1012,9)</f>
        <v>77.3</v>
      </c>
      <c r="M852" t="str">
        <f>VLOOKUP('000 - Consolidated'!$A852,'003 - Storage Utilization'!$A$2:$I$1012,2)</f>
        <v xml:space="preserve">Microsoft Windows Server 2008 R2 Enterprise </v>
      </c>
      <c r="N852">
        <f>VLOOKUP('000 - Consolidated'!$A852,'003 - Storage Utilization'!$A$2:$I$1012,3)</f>
        <v>260</v>
      </c>
      <c r="O852">
        <f>VLOOKUP('000 - Consolidated'!$A852,'003 - Storage Utilization'!$A$2:$I$1012,4)</f>
        <v>170</v>
      </c>
      <c r="P852">
        <f>VLOOKUP('000 - Consolidated'!$A852,'003 - Storage Utilization'!$A$2:$I$1012,5)</f>
        <v>90</v>
      </c>
      <c r="Q852">
        <f>VLOOKUP('000 - Consolidated'!$A852,'003 - Storage Utilization'!$A$2:$I$1012,6)</f>
        <v>32</v>
      </c>
      <c r="R852">
        <f>VLOOKUP('000 - Consolidated'!$A852,'003 - Storage Utilization'!$A$2:$I$1012,7)</f>
        <v>4</v>
      </c>
      <c r="S852">
        <f>VLOOKUP('000 - Consolidated'!$A852,'003 - Storage Utilization'!$A$2:$I$1012,8)</f>
        <v>1</v>
      </c>
    </row>
    <row r="853" spans="1:19" x14ac:dyDescent="0.25">
      <c r="A853" t="str">
        <f>'001- CPU Utilization'!A853</f>
        <v>E75V0668</v>
      </c>
      <c r="B853" t="str">
        <f>'001- CPU Utilization'!B853</f>
        <v>E75V0668.lfad.lfnet.se</v>
      </c>
      <c r="C853" t="str">
        <f>'001- CPU Utilization'!C853</f>
        <v>Integration</v>
      </c>
      <c r="D853" t="str">
        <f>'001- CPU Utilization'!D853</f>
        <v>ST</v>
      </c>
      <c r="E853" t="str">
        <f>'001- CPU Utilization'!E853</f>
        <v>Integrationsplattformen</v>
      </c>
      <c r="F853" t="str">
        <f>'001- CPU Utilization'!F853</f>
        <v>Virtual</v>
      </c>
      <c r="G853">
        <f>'001- CPU Utilization'!G853</f>
        <v>4.12</v>
      </c>
      <c r="H853">
        <f>'001- CPU Utilization'!H853</f>
        <v>0.73</v>
      </c>
      <c r="I853">
        <f>'001- CPU Utilization'!I853</f>
        <v>33.15</v>
      </c>
      <c r="J853">
        <f>VLOOKUP('000 - Consolidated'!$A853,'002 - Memory Utilization'!$A$2:$I$1012,7)</f>
        <v>44.89</v>
      </c>
      <c r="K853">
        <f>VLOOKUP('000 - Consolidated'!$A853,'002 - Memory Utilization'!$A$2:$I$1012,8)</f>
        <v>15.27</v>
      </c>
      <c r="L853">
        <f>VLOOKUP('000 - Consolidated'!$A853,'002 - Memory Utilization'!$A$2:$I$1012,9)</f>
        <v>84.69</v>
      </c>
      <c r="M853" t="str">
        <f>VLOOKUP('000 - Consolidated'!$A853,'003 - Storage Utilization'!$A$2:$I$1012,2)</f>
        <v xml:space="preserve">Microsoft Windows Server 2008 R2 Enterprise </v>
      </c>
      <c r="N853">
        <f>VLOOKUP('000 - Consolidated'!$A853,'003 - Storage Utilization'!$A$2:$I$1012,3)</f>
        <v>110</v>
      </c>
      <c r="O853">
        <f>VLOOKUP('000 - Consolidated'!$A853,'003 - Storage Utilization'!$A$2:$I$1012,4)</f>
        <v>16</v>
      </c>
      <c r="P853">
        <f>VLOOKUP('000 - Consolidated'!$A853,'003 - Storage Utilization'!$A$2:$I$1012,5)</f>
        <v>94</v>
      </c>
      <c r="Q853">
        <f>VLOOKUP('000 - Consolidated'!$A853,'003 - Storage Utilization'!$A$2:$I$1012,6)</f>
        <v>16</v>
      </c>
      <c r="R853">
        <f>VLOOKUP('000 - Consolidated'!$A853,'003 - Storage Utilization'!$A$2:$I$1012,7)</f>
        <v>2</v>
      </c>
      <c r="S853">
        <f>VLOOKUP('000 - Consolidated'!$A853,'003 - Storage Utilization'!$A$2:$I$1012,8)</f>
        <v>6</v>
      </c>
    </row>
    <row r="854" spans="1:19" x14ac:dyDescent="0.25">
      <c r="A854" t="str">
        <f>'001- CPU Utilization'!A854</f>
        <v>E75V0671</v>
      </c>
      <c r="B854" t="str">
        <f>'001- CPU Utilization'!B854</f>
        <v>E75V0671.lfad.lfnet.se</v>
      </c>
      <c r="C854" t="str">
        <f>'001- CPU Utilization'!C854</f>
        <v>Dokumenthantering</v>
      </c>
      <c r="D854" t="str">
        <f>'001- CPU Utilization'!D854</f>
        <v>ST</v>
      </c>
      <c r="E854" t="str">
        <f>'001- CPU Utilization'!E854</f>
        <v>Dokumenttjänsten</v>
      </c>
      <c r="F854" t="str">
        <f>'001- CPU Utilization'!F854</f>
        <v>Virtual</v>
      </c>
      <c r="G854">
        <f>'001- CPU Utilization'!G854</f>
        <v>19.190000000000001</v>
      </c>
      <c r="H854">
        <f>'001- CPU Utilization'!H854</f>
        <v>3.17</v>
      </c>
      <c r="I854">
        <f>'001- CPU Utilization'!I854</f>
        <v>100</v>
      </c>
      <c r="J854">
        <f>VLOOKUP('000 - Consolidated'!$A854,'002 - Memory Utilization'!$A$2:$I$1012,7)</f>
        <v>31.25</v>
      </c>
      <c r="K854">
        <f>VLOOKUP('000 - Consolidated'!$A854,'002 - Memory Utilization'!$A$2:$I$1012,8)</f>
        <v>17.98</v>
      </c>
      <c r="L854">
        <f>VLOOKUP('000 - Consolidated'!$A854,'002 - Memory Utilization'!$A$2:$I$1012,9)</f>
        <v>51.51</v>
      </c>
      <c r="M854" t="str">
        <f>VLOOKUP('000 - Consolidated'!$A854,'003 - Storage Utilization'!$A$2:$I$1012,2)</f>
        <v xml:space="preserve">Microsoft Windows Server 2008 R2 Standard </v>
      </c>
      <c r="N854">
        <f>VLOOKUP('000 - Consolidated'!$A854,'003 - Storage Utilization'!$A$2:$I$1012,3)</f>
        <v>230</v>
      </c>
      <c r="O854">
        <f>VLOOKUP('000 - Consolidated'!$A854,'003 - Storage Utilization'!$A$2:$I$1012,4)</f>
        <v>85</v>
      </c>
      <c r="P854">
        <f>VLOOKUP('000 - Consolidated'!$A854,'003 - Storage Utilization'!$A$2:$I$1012,5)</f>
        <v>145</v>
      </c>
      <c r="Q854">
        <f>VLOOKUP('000 - Consolidated'!$A854,'003 - Storage Utilization'!$A$2:$I$1012,6)</f>
        <v>4</v>
      </c>
      <c r="R854">
        <f>VLOOKUP('000 - Consolidated'!$A854,'003 - Storage Utilization'!$A$2:$I$1012,7)</f>
        <v>1</v>
      </c>
      <c r="S854">
        <f>VLOOKUP('000 - Consolidated'!$A854,'003 - Storage Utilization'!$A$2:$I$1012,8)</f>
        <v>1</v>
      </c>
    </row>
    <row r="855" spans="1:19" x14ac:dyDescent="0.25">
      <c r="A855" t="str">
        <f>'001- CPU Utilization'!A855</f>
        <v>e75v0676</v>
      </c>
      <c r="B855" t="str">
        <f>'001- CPU Utilization'!B855</f>
        <v>E75V0676.lfad.lfnet.se</v>
      </c>
      <c r="C855" t="str">
        <f>'001- CPU Utilization'!C855</f>
        <v>Solvens II</v>
      </c>
      <c r="D855" t="str">
        <f>'001- CPU Utilization'!D855</f>
        <v>PROD</v>
      </c>
      <c r="E855" t="str">
        <f>'001- CPU Utilization'!E855</f>
        <v>ARMS</v>
      </c>
      <c r="F855" t="str">
        <f>'001- CPU Utilization'!F855</f>
        <v>Virtual</v>
      </c>
      <c r="G855">
        <f>'001- CPU Utilization'!G855</f>
        <v>1.63</v>
      </c>
      <c r="H855">
        <f>'001- CPU Utilization'!H855</f>
        <v>0.51</v>
      </c>
      <c r="I855">
        <f>'001- CPU Utilization'!I855</f>
        <v>100</v>
      </c>
      <c r="J855">
        <f>VLOOKUP('000 - Consolidated'!$A855,'002 - Memory Utilization'!$A$2:$I$1012,7)</f>
        <v>13.72</v>
      </c>
      <c r="K855">
        <f>VLOOKUP('000 - Consolidated'!$A855,'002 - Memory Utilization'!$A$2:$I$1012,8)</f>
        <v>9.74</v>
      </c>
      <c r="L855">
        <f>VLOOKUP('000 - Consolidated'!$A855,'002 - Memory Utilization'!$A$2:$I$1012,9)</f>
        <v>65.41</v>
      </c>
      <c r="M855" t="str">
        <f>VLOOKUP('000 - Consolidated'!$A855,'003 - Storage Utilization'!$A$2:$I$1012,2)</f>
        <v xml:space="preserve">Microsoft Windows Server 2008 R2 Standard </v>
      </c>
      <c r="N855">
        <f>VLOOKUP('000 - Consolidated'!$A855,'003 - Storage Utilization'!$A$2:$I$1012,3)</f>
        <v>670</v>
      </c>
      <c r="O855">
        <f>VLOOKUP('000 - Consolidated'!$A855,'003 - Storage Utilization'!$A$2:$I$1012,4)</f>
        <v>507</v>
      </c>
      <c r="P855">
        <f>VLOOKUP('000 - Consolidated'!$A855,'003 - Storage Utilization'!$A$2:$I$1012,5)</f>
        <v>163</v>
      </c>
      <c r="Q855">
        <f>VLOOKUP('000 - Consolidated'!$A855,'003 - Storage Utilization'!$A$2:$I$1012,6)</f>
        <v>16</v>
      </c>
      <c r="R855">
        <f>VLOOKUP('000 - Consolidated'!$A855,'003 - Storage Utilization'!$A$2:$I$1012,7)</f>
        <v>4</v>
      </c>
      <c r="S855">
        <f>VLOOKUP('000 - Consolidated'!$A855,'003 - Storage Utilization'!$A$2:$I$1012,8)</f>
        <v>1</v>
      </c>
    </row>
    <row r="856" spans="1:19" x14ac:dyDescent="0.25">
      <c r="A856" t="str">
        <f>'001- CPU Utilization'!A856</f>
        <v>E75V0677</v>
      </c>
      <c r="B856" t="str">
        <f>'001- CPU Utilization'!B856</f>
        <v>E75V0677.lfad.lfnet.se</v>
      </c>
      <c r="C856" t="str">
        <f>'001- CPU Utilization'!C856</f>
        <v>Beslutsstöd</v>
      </c>
      <c r="D856" t="str">
        <f>'001- CPU Utilization'!D856</f>
        <v>PROD</v>
      </c>
      <c r="E856" t="str">
        <f>'001- CPU Utilization'!E856</f>
        <v>KDE</v>
      </c>
      <c r="F856" t="str">
        <f>'001- CPU Utilization'!F856</f>
        <v>Virtual</v>
      </c>
      <c r="G856">
        <f>'001- CPU Utilization'!G856</f>
        <v>7.69</v>
      </c>
      <c r="H856">
        <f>'001- CPU Utilization'!H856</f>
        <v>4.1500000000000004</v>
      </c>
      <c r="I856">
        <f>'001- CPU Utilization'!I856</f>
        <v>100</v>
      </c>
      <c r="J856">
        <f>VLOOKUP('000 - Consolidated'!$A856,'002 - Memory Utilization'!$A$2:$I$1012,7)</f>
        <v>15.92</v>
      </c>
      <c r="K856">
        <f>VLOOKUP('000 - Consolidated'!$A856,'002 - Memory Utilization'!$A$2:$I$1012,8)</f>
        <v>9.36</v>
      </c>
      <c r="L856">
        <f>VLOOKUP('000 - Consolidated'!$A856,'002 - Memory Utilization'!$A$2:$I$1012,9)</f>
        <v>28.02</v>
      </c>
      <c r="M856" t="str">
        <f>VLOOKUP('000 - Consolidated'!$A856,'003 - Storage Utilization'!$A$2:$I$1012,2)</f>
        <v xml:space="preserve">Microsoft Windows Server 2008 R2 Standard </v>
      </c>
      <c r="N856">
        <f>VLOOKUP('000 - Consolidated'!$A856,'003 - Storage Utilization'!$A$2:$I$1012,3)</f>
        <v>50</v>
      </c>
      <c r="O856">
        <f>VLOOKUP('000 - Consolidated'!$A856,'003 - Storage Utilization'!$A$2:$I$1012,4)</f>
        <v>17</v>
      </c>
      <c r="P856">
        <f>VLOOKUP('000 - Consolidated'!$A856,'003 - Storage Utilization'!$A$2:$I$1012,5)</f>
        <v>33</v>
      </c>
      <c r="Q856">
        <f>VLOOKUP('000 - Consolidated'!$A856,'003 - Storage Utilization'!$A$2:$I$1012,6)</f>
        <v>4</v>
      </c>
      <c r="R856">
        <f>VLOOKUP('000 - Consolidated'!$A856,'003 - Storage Utilization'!$A$2:$I$1012,7)</f>
        <v>1</v>
      </c>
      <c r="S856">
        <f>VLOOKUP('000 - Consolidated'!$A856,'003 - Storage Utilization'!$A$2:$I$1012,8)</f>
        <v>1</v>
      </c>
    </row>
    <row r="857" spans="1:19" x14ac:dyDescent="0.25">
      <c r="A857" t="str">
        <f>'001- CPU Utilization'!A857</f>
        <v>e75v0680</v>
      </c>
      <c r="B857" t="str">
        <f>'001- CPU Utilization'!B857</f>
        <v>E75V0680.lfad.lfnet.se</v>
      </c>
      <c r="C857" t="str">
        <f>'001- CPU Utilization'!C857</f>
        <v>Beslutsstöd</v>
      </c>
      <c r="D857" t="str">
        <f>'001- CPU Utilization'!D857</f>
        <v>AT</v>
      </c>
      <c r="E857" t="str">
        <f>'001- CPU Utilization'!E857</f>
        <v>LFU</v>
      </c>
      <c r="F857" t="str">
        <f>'001- CPU Utilization'!F857</f>
        <v>Virtual</v>
      </c>
      <c r="G857">
        <f>'001- CPU Utilization'!G857</f>
        <v>6.68</v>
      </c>
      <c r="H857">
        <f>'001- CPU Utilization'!H857</f>
        <v>0.76</v>
      </c>
      <c r="I857">
        <f>'001- CPU Utilization'!I857</f>
        <v>62.59</v>
      </c>
      <c r="J857">
        <f>VLOOKUP('000 - Consolidated'!$A857,'002 - Memory Utilization'!$A$2:$I$1012,7)</f>
        <v>11.7</v>
      </c>
      <c r="K857">
        <f>VLOOKUP('000 - Consolidated'!$A857,'002 - Memory Utilization'!$A$2:$I$1012,8)</f>
        <v>8.34</v>
      </c>
      <c r="L857">
        <f>VLOOKUP('000 - Consolidated'!$A857,'002 - Memory Utilization'!$A$2:$I$1012,9)</f>
        <v>18.87</v>
      </c>
      <c r="M857" t="str">
        <f>VLOOKUP('000 - Consolidated'!$A857,'003 - Storage Utilization'!$A$2:$I$1012,2)</f>
        <v xml:space="preserve">Microsoft Windows Server 2008 R2 Standard </v>
      </c>
      <c r="N857">
        <f>VLOOKUP('000 - Consolidated'!$A857,'003 - Storage Utilization'!$A$2:$I$1012,3)</f>
        <v>110</v>
      </c>
      <c r="O857">
        <f>VLOOKUP('000 - Consolidated'!$A857,'003 - Storage Utilization'!$A$2:$I$1012,4)</f>
        <v>19</v>
      </c>
      <c r="P857">
        <f>VLOOKUP('000 - Consolidated'!$A857,'003 - Storage Utilization'!$A$2:$I$1012,5)</f>
        <v>91</v>
      </c>
      <c r="Q857">
        <f>VLOOKUP('000 - Consolidated'!$A857,'003 - Storage Utilization'!$A$2:$I$1012,6)</f>
        <v>32</v>
      </c>
      <c r="R857">
        <f>VLOOKUP('000 - Consolidated'!$A857,'003 - Storage Utilization'!$A$2:$I$1012,7)</f>
        <v>2</v>
      </c>
      <c r="S857">
        <f>VLOOKUP('000 - Consolidated'!$A857,'003 - Storage Utilization'!$A$2:$I$1012,8)</f>
        <v>1</v>
      </c>
    </row>
    <row r="858" spans="1:19" x14ac:dyDescent="0.25">
      <c r="A858" t="str">
        <f>'001- CPU Utilization'!A858</f>
        <v>E75V0681</v>
      </c>
      <c r="B858" t="str">
        <f>'001- CPU Utilization'!B858</f>
        <v>E75V0681.lfad.lfnet.se</v>
      </c>
      <c r="C858" t="str">
        <f>'001- CPU Utilization'!C858</f>
        <v>Beslutsstöd</v>
      </c>
      <c r="D858" t="str">
        <f>'001- CPU Utilization'!D858</f>
        <v>PROD</v>
      </c>
      <c r="E858" t="str">
        <f>'001- CPU Utilization'!E858</f>
        <v>LFU Microstrategy</v>
      </c>
      <c r="F858" t="str">
        <f>'001- CPU Utilization'!F858</f>
        <v>Virtual</v>
      </c>
      <c r="G858">
        <f>'001- CPU Utilization'!G858</f>
        <v>5.22</v>
      </c>
      <c r="H858">
        <f>'001- CPU Utilization'!H858</f>
        <v>2.0099999999999998</v>
      </c>
      <c r="I858">
        <f>'001- CPU Utilization'!I858</f>
        <v>100</v>
      </c>
      <c r="J858">
        <f>VLOOKUP('000 - Consolidated'!$A858,'002 - Memory Utilization'!$A$2:$I$1012,7)</f>
        <v>8.4499999999999993</v>
      </c>
      <c r="K858">
        <f>VLOOKUP('000 - Consolidated'!$A858,'002 - Memory Utilization'!$A$2:$I$1012,8)</f>
        <v>5.92</v>
      </c>
      <c r="L858">
        <f>VLOOKUP('000 - Consolidated'!$A858,'002 - Memory Utilization'!$A$2:$I$1012,9)</f>
        <v>12.38</v>
      </c>
      <c r="M858" t="str">
        <f>VLOOKUP('000 - Consolidated'!$A858,'003 - Storage Utilization'!$A$2:$I$1012,2)</f>
        <v xml:space="preserve">Microsoft Windows Server 2008 R2 Standard </v>
      </c>
      <c r="N858">
        <f>VLOOKUP('000 - Consolidated'!$A858,'003 - Storage Utilization'!$A$2:$I$1012,3)</f>
        <v>100</v>
      </c>
      <c r="O858">
        <f>VLOOKUP('000 - Consolidated'!$A858,'003 - Storage Utilization'!$A$2:$I$1012,4)</f>
        <v>29</v>
      </c>
      <c r="P858">
        <f>VLOOKUP('000 - Consolidated'!$A858,'003 - Storage Utilization'!$A$2:$I$1012,5)</f>
        <v>71</v>
      </c>
      <c r="Q858">
        <f>VLOOKUP('000 - Consolidated'!$A858,'003 - Storage Utilization'!$A$2:$I$1012,6)</f>
        <v>16</v>
      </c>
      <c r="R858">
        <f>VLOOKUP('000 - Consolidated'!$A858,'003 - Storage Utilization'!$A$2:$I$1012,7)</f>
        <v>2</v>
      </c>
      <c r="S858">
        <f>VLOOKUP('000 - Consolidated'!$A858,'003 - Storage Utilization'!$A$2:$I$1012,8)</f>
        <v>1</v>
      </c>
    </row>
    <row r="859" spans="1:19" x14ac:dyDescent="0.25">
      <c r="A859" t="str">
        <f>'001- CPU Utilization'!A859</f>
        <v>e75v0682</v>
      </c>
      <c r="B859" t="str">
        <f>'001- CPU Utilization'!B859</f>
        <v>E75V0682.lfad.lfnet.se</v>
      </c>
      <c r="C859" t="str">
        <f>'001- CPU Utilization'!C859</f>
        <v>Beslutsstöd</v>
      </c>
      <c r="D859" t="str">
        <f>'001- CPU Utilization'!D859</f>
        <v>PROD</v>
      </c>
      <c r="E859" t="str">
        <f>'001- CPU Utilization'!E859</f>
        <v>LFU</v>
      </c>
      <c r="F859" t="str">
        <f>'001- CPU Utilization'!F859</f>
        <v>Virtual</v>
      </c>
      <c r="G859">
        <f>'001- CPU Utilization'!G859</f>
        <v>6.94</v>
      </c>
      <c r="H859">
        <f>'001- CPU Utilization'!H859</f>
        <v>1.1100000000000001</v>
      </c>
      <c r="I859">
        <f>'001- CPU Utilization'!I859</f>
        <v>87.78</v>
      </c>
      <c r="J859">
        <f>VLOOKUP('000 - Consolidated'!$A859,'002 - Memory Utilization'!$A$2:$I$1012,7)</f>
        <v>47.5</v>
      </c>
      <c r="K859">
        <f>VLOOKUP('000 - Consolidated'!$A859,'002 - Memory Utilization'!$A$2:$I$1012,8)</f>
        <v>9.86</v>
      </c>
      <c r="L859">
        <f>VLOOKUP('000 - Consolidated'!$A859,'002 - Memory Utilization'!$A$2:$I$1012,9)</f>
        <v>74.58</v>
      </c>
      <c r="M859" t="str">
        <f>VLOOKUP('000 - Consolidated'!$A859,'003 - Storage Utilization'!$A$2:$I$1012,2)</f>
        <v xml:space="preserve">Microsoft Windows Server 2008 R2 Standard </v>
      </c>
      <c r="N859">
        <f>VLOOKUP('000 - Consolidated'!$A859,'003 - Storage Utilization'!$A$2:$I$1012,3)</f>
        <v>120</v>
      </c>
      <c r="O859">
        <f>VLOOKUP('000 - Consolidated'!$A859,'003 - Storage Utilization'!$A$2:$I$1012,4)</f>
        <v>35</v>
      </c>
      <c r="P859">
        <f>VLOOKUP('000 - Consolidated'!$A859,'003 - Storage Utilization'!$A$2:$I$1012,5)</f>
        <v>85</v>
      </c>
      <c r="Q859">
        <f>VLOOKUP('000 - Consolidated'!$A859,'003 - Storage Utilization'!$A$2:$I$1012,6)</f>
        <v>32</v>
      </c>
      <c r="R859">
        <f>VLOOKUP('000 - Consolidated'!$A859,'003 - Storage Utilization'!$A$2:$I$1012,7)</f>
        <v>4</v>
      </c>
      <c r="S859">
        <f>VLOOKUP('000 - Consolidated'!$A859,'003 - Storage Utilization'!$A$2:$I$1012,8)</f>
        <v>1</v>
      </c>
    </row>
    <row r="860" spans="1:19" x14ac:dyDescent="0.25">
      <c r="A860" t="str">
        <f>'001- CPU Utilization'!A860</f>
        <v>e75v0685</v>
      </c>
      <c r="B860" t="str">
        <f>'001- CPU Utilization'!B860</f>
        <v>E75V0685.lfad.lfnet.se</v>
      </c>
      <c r="C860" t="str">
        <f>'001- CPU Utilization'!C860</f>
        <v>Kund</v>
      </c>
      <c r="D860" t="str">
        <f>'001- CPU Utilization'!D860</f>
        <v>AT</v>
      </c>
      <c r="E860" t="str">
        <f>'001- CPU Utilization'!E860</f>
        <v>Ett KUND</v>
      </c>
      <c r="F860" t="str">
        <f>'001- CPU Utilization'!F860</f>
        <v>Virtual</v>
      </c>
      <c r="G860">
        <f>'001- CPU Utilization'!G860</f>
        <v>2.95</v>
      </c>
      <c r="H860">
        <f>'001- CPU Utilization'!H860</f>
        <v>0.86</v>
      </c>
      <c r="I860">
        <f>'001- CPU Utilization'!I860</f>
        <v>84.33</v>
      </c>
      <c r="J860">
        <f>VLOOKUP('000 - Consolidated'!$A860,'002 - Memory Utilization'!$A$2:$I$1012,7)</f>
        <v>30.66</v>
      </c>
      <c r="K860">
        <f>VLOOKUP('000 - Consolidated'!$A860,'002 - Memory Utilization'!$A$2:$I$1012,8)</f>
        <v>10.77</v>
      </c>
      <c r="L860">
        <f>VLOOKUP('000 - Consolidated'!$A860,'002 - Memory Utilization'!$A$2:$I$1012,9)</f>
        <v>70.239999999999995</v>
      </c>
      <c r="M860" t="str">
        <f>VLOOKUP('000 - Consolidated'!$A860,'003 - Storage Utilization'!$A$2:$I$1012,2)</f>
        <v xml:space="preserve">Microsoft Windows Server 2008 R2 Standard </v>
      </c>
      <c r="N860">
        <f>VLOOKUP('000 - Consolidated'!$A860,'003 - Storage Utilization'!$A$2:$I$1012,3)</f>
        <v>150</v>
      </c>
      <c r="O860">
        <f>VLOOKUP('000 - Consolidated'!$A860,'003 - Storage Utilization'!$A$2:$I$1012,4)</f>
        <v>48</v>
      </c>
      <c r="P860">
        <f>VLOOKUP('000 - Consolidated'!$A860,'003 - Storage Utilization'!$A$2:$I$1012,5)</f>
        <v>102</v>
      </c>
      <c r="Q860">
        <f>VLOOKUP('000 - Consolidated'!$A860,'003 - Storage Utilization'!$A$2:$I$1012,6)</f>
        <v>32</v>
      </c>
      <c r="R860">
        <f>VLOOKUP('000 - Consolidated'!$A860,'003 - Storage Utilization'!$A$2:$I$1012,7)</f>
        <v>4</v>
      </c>
      <c r="S860">
        <f>VLOOKUP('000 - Consolidated'!$A860,'003 - Storage Utilization'!$A$2:$I$1012,8)</f>
        <v>4</v>
      </c>
    </row>
    <row r="861" spans="1:19" x14ac:dyDescent="0.25">
      <c r="A861" t="str">
        <f>'001- CPU Utilization'!A861</f>
        <v>e75v0686</v>
      </c>
      <c r="B861" t="str">
        <f>'001- CPU Utilization'!B861</f>
        <v>E75V0686.lfad.lfnet.se</v>
      </c>
      <c r="C861" t="str">
        <f>'001- CPU Utilization'!C861</f>
        <v>Kund</v>
      </c>
      <c r="D861" t="str">
        <f>'001- CPU Utilization'!D861</f>
        <v>AT</v>
      </c>
      <c r="E861" t="str">
        <f>'001- CPU Utilization'!E861</f>
        <v>EPA</v>
      </c>
      <c r="F861" t="str">
        <f>'001- CPU Utilization'!F861</f>
        <v>Virtual</v>
      </c>
      <c r="G861">
        <f>'001- CPU Utilization'!G861</f>
        <v>3.46</v>
      </c>
      <c r="H861">
        <f>'001- CPU Utilization'!H861</f>
        <v>1.3</v>
      </c>
      <c r="I861">
        <f>'001- CPU Utilization'!I861</f>
        <v>83.3</v>
      </c>
      <c r="J861">
        <f>VLOOKUP('000 - Consolidated'!$A861,'002 - Memory Utilization'!$A$2:$I$1012,7)</f>
        <v>32.770000000000003</v>
      </c>
      <c r="K861">
        <f>VLOOKUP('000 - Consolidated'!$A861,'002 - Memory Utilization'!$A$2:$I$1012,8)</f>
        <v>12.28</v>
      </c>
      <c r="L861">
        <f>VLOOKUP('000 - Consolidated'!$A861,'002 - Memory Utilization'!$A$2:$I$1012,9)</f>
        <v>68.930000000000007</v>
      </c>
      <c r="M861" t="str">
        <f>VLOOKUP('000 - Consolidated'!$A861,'003 - Storage Utilization'!$A$2:$I$1012,2)</f>
        <v xml:space="preserve">Microsoft Windows Server 2008 R2 Standard </v>
      </c>
      <c r="N861">
        <f>VLOOKUP('000 - Consolidated'!$A861,'003 - Storage Utilization'!$A$2:$I$1012,3)</f>
        <v>170</v>
      </c>
      <c r="O861">
        <f>VLOOKUP('000 - Consolidated'!$A861,'003 - Storage Utilization'!$A$2:$I$1012,4)</f>
        <v>40</v>
      </c>
      <c r="P861">
        <f>VLOOKUP('000 - Consolidated'!$A861,'003 - Storage Utilization'!$A$2:$I$1012,5)</f>
        <v>130</v>
      </c>
      <c r="Q861">
        <f>VLOOKUP('000 - Consolidated'!$A861,'003 - Storage Utilization'!$A$2:$I$1012,6)</f>
        <v>32</v>
      </c>
      <c r="R861">
        <f>VLOOKUP('000 - Consolidated'!$A861,'003 - Storage Utilization'!$A$2:$I$1012,7)</f>
        <v>4</v>
      </c>
      <c r="S861">
        <f>VLOOKUP('000 - Consolidated'!$A861,'003 - Storage Utilization'!$A$2:$I$1012,8)</f>
        <v>4</v>
      </c>
    </row>
    <row r="862" spans="1:19" x14ac:dyDescent="0.25">
      <c r="A862" t="str">
        <f>'001- CPU Utilization'!A862</f>
        <v>e75v0687</v>
      </c>
      <c r="B862" t="str">
        <f>'001- CPU Utilization'!B862</f>
        <v>E75V0687.lfad.lfnet.se</v>
      </c>
      <c r="C862" t="str">
        <f>'001- CPU Utilization'!C862</f>
        <v>Skadehantering SAK</v>
      </c>
      <c r="D862" t="str">
        <f>'001- CPU Utilization'!D862</f>
        <v>PROD</v>
      </c>
      <c r="E862" t="str">
        <f>'001- CPU Utilization'!E862</f>
        <v>MEPS</v>
      </c>
      <c r="F862" t="str">
        <f>'001- CPU Utilization'!F862</f>
        <v>Virtual</v>
      </c>
      <c r="G862">
        <f>'001- CPU Utilization'!G862</f>
        <v>4.34</v>
      </c>
      <c r="H862">
        <f>'001- CPU Utilization'!H862</f>
        <v>2.0299999999999998</v>
      </c>
      <c r="I862">
        <f>'001- CPU Utilization'!I862</f>
        <v>50.19</v>
      </c>
      <c r="J862">
        <f>VLOOKUP('000 - Consolidated'!$A862,'002 - Memory Utilization'!$A$2:$I$1012,7)</f>
        <v>18.670000000000002</v>
      </c>
      <c r="K862">
        <f>VLOOKUP('000 - Consolidated'!$A862,'002 - Memory Utilization'!$A$2:$I$1012,8)</f>
        <v>13.82</v>
      </c>
      <c r="L862">
        <f>VLOOKUP('000 - Consolidated'!$A862,'002 - Memory Utilization'!$A$2:$I$1012,9)</f>
        <v>25.88</v>
      </c>
      <c r="M862" t="str">
        <f>VLOOKUP('000 - Consolidated'!$A862,'003 - Storage Utilization'!$A$2:$I$1012,2)</f>
        <v xml:space="preserve">Microsoft Windows Server 2008 R2 Standard </v>
      </c>
      <c r="N862">
        <f>VLOOKUP('000 - Consolidated'!$A862,'003 - Storage Utilization'!$A$2:$I$1012,3)</f>
        <v>310</v>
      </c>
      <c r="O862">
        <f>VLOOKUP('000 - Consolidated'!$A862,'003 - Storage Utilization'!$A$2:$I$1012,4)</f>
        <v>140</v>
      </c>
      <c r="P862">
        <f>VLOOKUP('000 - Consolidated'!$A862,'003 - Storage Utilization'!$A$2:$I$1012,5)</f>
        <v>170</v>
      </c>
      <c r="Q862">
        <f>VLOOKUP('000 - Consolidated'!$A862,'003 - Storage Utilization'!$A$2:$I$1012,6)</f>
        <v>4</v>
      </c>
      <c r="R862">
        <f>VLOOKUP('000 - Consolidated'!$A862,'003 - Storage Utilization'!$A$2:$I$1012,7)</f>
        <v>2</v>
      </c>
      <c r="S862">
        <f>VLOOKUP('000 - Consolidated'!$A862,'003 - Storage Utilization'!$A$2:$I$1012,8)</f>
        <v>1</v>
      </c>
    </row>
    <row r="863" spans="1:19" x14ac:dyDescent="0.25">
      <c r="A863" t="str">
        <f>'001- CPU Utilization'!A863</f>
        <v>E75V0688</v>
      </c>
      <c r="B863" t="str">
        <f>'001- CPU Utilization'!B863</f>
        <v>E75V0688.lfad.lfnet.se</v>
      </c>
      <c r="C863" t="str">
        <f>'001- CPU Utilization'!C863</f>
        <v>Kund</v>
      </c>
      <c r="D863" t="str">
        <f>'001- CPU Utilization'!D863</f>
        <v>AT</v>
      </c>
      <c r="E863" t="str">
        <f>'001- CPU Utilization'!E863</f>
        <v>Ett KUND</v>
      </c>
      <c r="F863" t="str">
        <f>'001- CPU Utilization'!F863</f>
        <v>Virtual</v>
      </c>
      <c r="G863">
        <f>'001- CPU Utilization'!G863</f>
        <v>2.0499999999999998</v>
      </c>
      <c r="H863">
        <f>'001- CPU Utilization'!H863</f>
        <v>0.94</v>
      </c>
      <c r="I863">
        <f>'001- CPU Utilization'!I863</f>
        <v>100</v>
      </c>
      <c r="J863">
        <f>VLOOKUP('000 - Consolidated'!$A863,'002 - Memory Utilization'!$A$2:$I$1012,7)</f>
        <v>12.9</v>
      </c>
      <c r="K863">
        <f>VLOOKUP('000 - Consolidated'!$A863,'002 - Memory Utilization'!$A$2:$I$1012,8)</f>
        <v>8.11</v>
      </c>
      <c r="L863">
        <f>VLOOKUP('000 - Consolidated'!$A863,'002 - Memory Utilization'!$A$2:$I$1012,9)</f>
        <v>17.510000000000002</v>
      </c>
      <c r="M863" t="str">
        <f>VLOOKUP('000 - Consolidated'!$A863,'003 - Storage Utilization'!$A$2:$I$1012,2)</f>
        <v xml:space="preserve">Microsoft Windows Server 2008 R2 Standard </v>
      </c>
      <c r="N863">
        <f>VLOOKUP('000 - Consolidated'!$A863,'003 - Storage Utilization'!$A$2:$I$1012,3)</f>
        <v>80</v>
      </c>
      <c r="O863">
        <f>VLOOKUP('000 - Consolidated'!$A863,'003 - Storage Utilization'!$A$2:$I$1012,4)</f>
        <v>28</v>
      </c>
      <c r="P863">
        <f>VLOOKUP('000 - Consolidated'!$A863,'003 - Storage Utilization'!$A$2:$I$1012,5)</f>
        <v>52</v>
      </c>
      <c r="Q863">
        <f>VLOOKUP('000 - Consolidated'!$A863,'003 - Storage Utilization'!$A$2:$I$1012,6)</f>
        <v>4</v>
      </c>
      <c r="R863">
        <f>VLOOKUP('000 - Consolidated'!$A863,'003 - Storage Utilization'!$A$2:$I$1012,7)</f>
        <v>2</v>
      </c>
      <c r="S863">
        <f>VLOOKUP('000 - Consolidated'!$A863,'003 - Storage Utilization'!$A$2:$I$1012,8)</f>
        <v>1</v>
      </c>
    </row>
    <row r="864" spans="1:19" x14ac:dyDescent="0.25">
      <c r="A864" t="str">
        <f>'001- CPU Utilization'!A864</f>
        <v>e75v0689</v>
      </c>
      <c r="B864" t="str">
        <f>'001- CPU Utilization'!B864</f>
        <v>E75V0689.lfad.lfnet.se</v>
      </c>
      <c r="C864" t="str">
        <f>'001- CPU Utilization'!C864</f>
        <v>Kund</v>
      </c>
      <c r="D864" t="str">
        <f>'001- CPU Utilization'!D864</f>
        <v>AT</v>
      </c>
      <c r="E864" t="str">
        <f>'001- CPU Utilization'!E864</f>
        <v>Ett KUND</v>
      </c>
      <c r="F864" t="str">
        <f>'001- CPU Utilization'!F864</f>
        <v>Virtual</v>
      </c>
      <c r="G864">
        <f>'001- CPU Utilization'!G864</f>
        <v>1.98</v>
      </c>
      <c r="H864">
        <f>'001- CPU Utilization'!H864</f>
        <v>0.94</v>
      </c>
      <c r="I864">
        <f>'001- CPU Utilization'!I864</f>
        <v>100</v>
      </c>
      <c r="J864">
        <f>VLOOKUP('000 - Consolidated'!$A864,'002 - Memory Utilization'!$A$2:$I$1012,7)</f>
        <v>16.489999999999998</v>
      </c>
      <c r="K864">
        <f>VLOOKUP('000 - Consolidated'!$A864,'002 - Memory Utilization'!$A$2:$I$1012,8)</f>
        <v>7.95</v>
      </c>
      <c r="L864">
        <f>VLOOKUP('000 - Consolidated'!$A864,'002 - Memory Utilization'!$A$2:$I$1012,9)</f>
        <v>27.47</v>
      </c>
      <c r="M864" t="str">
        <f>VLOOKUP('000 - Consolidated'!$A864,'003 - Storage Utilization'!$A$2:$I$1012,2)</f>
        <v xml:space="preserve">Microsoft Windows Server 2008 R2 Standard </v>
      </c>
      <c r="N864">
        <f>VLOOKUP('000 - Consolidated'!$A864,'003 - Storage Utilization'!$A$2:$I$1012,3)</f>
        <v>120</v>
      </c>
      <c r="O864">
        <f>VLOOKUP('000 - Consolidated'!$A864,'003 - Storage Utilization'!$A$2:$I$1012,4)</f>
        <v>62</v>
      </c>
      <c r="P864">
        <f>VLOOKUP('000 - Consolidated'!$A864,'003 - Storage Utilization'!$A$2:$I$1012,5)</f>
        <v>58</v>
      </c>
      <c r="Q864">
        <f>VLOOKUP('000 - Consolidated'!$A864,'003 - Storage Utilization'!$A$2:$I$1012,6)</f>
        <v>4</v>
      </c>
      <c r="R864">
        <f>VLOOKUP('000 - Consolidated'!$A864,'003 - Storage Utilization'!$A$2:$I$1012,7)</f>
        <v>2</v>
      </c>
      <c r="S864">
        <f>VLOOKUP('000 - Consolidated'!$A864,'003 - Storage Utilization'!$A$2:$I$1012,8)</f>
        <v>1</v>
      </c>
    </row>
    <row r="865" spans="1:19" x14ac:dyDescent="0.25">
      <c r="A865" t="str">
        <f>'001- CPU Utilization'!A865</f>
        <v>E75V0690</v>
      </c>
      <c r="B865" t="str">
        <f>'001- CPU Utilization'!B865</f>
        <v>E75V0690.lfad.lfnet.se</v>
      </c>
      <c r="C865" t="str">
        <f>'001- CPU Utilization'!C865</f>
        <v>Beslutsstöd</v>
      </c>
      <c r="D865" t="str">
        <f>'001- CPU Utilization'!D865</f>
        <v>PROD</v>
      </c>
      <c r="E865" t="str">
        <f>'001- CPU Utilization'!E865</f>
        <v>WILL</v>
      </c>
      <c r="F865" t="str">
        <f>'001- CPU Utilization'!F865</f>
        <v>Virtual</v>
      </c>
      <c r="G865">
        <f>'001- CPU Utilization'!G865</f>
        <v>3.35</v>
      </c>
      <c r="H865">
        <f>'001- CPU Utilization'!H865</f>
        <v>1.32</v>
      </c>
      <c r="I865">
        <f>'001- CPU Utilization'!I865</f>
        <v>34.86</v>
      </c>
      <c r="J865">
        <f>VLOOKUP('000 - Consolidated'!$A865,'002 - Memory Utilization'!$A$2:$I$1012,7)</f>
        <v>10.66</v>
      </c>
      <c r="K865">
        <f>VLOOKUP('000 - Consolidated'!$A865,'002 - Memory Utilization'!$A$2:$I$1012,8)</f>
        <v>7.98</v>
      </c>
      <c r="L865">
        <f>VLOOKUP('000 - Consolidated'!$A865,'002 - Memory Utilization'!$A$2:$I$1012,9)</f>
        <v>15.13</v>
      </c>
      <c r="M865" t="str">
        <f>VLOOKUP('000 - Consolidated'!$A865,'003 - Storage Utilization'!$A$2:$I$1012,2)</f>
        <v xml:space="preserve">Microsoft Windows Server 2008 R2 Enterprise </v>
      </c>
      <c r="N865">
        <f>VLOOKUP('000 - Consolidated'!$A865,'003 - Storage Utilization'!$A$2:$I$1012,3)</f>
        <v>1605</v>
      </c>
      <c r="O865">
        <f>VLOOKUP('000 - Consolidated'!$A865,'003 - Storage Utilization'!$A$2:$I$1012,4)</f>
        <v>342</v>
      </c>
      <c r="P865">
        <f>VLOOKUP('000 - Consolidated'!$A865,'003 - Storage Utilization'!$A$2:$I$1012,5)</f>
        <v>1263</v>
      </c>
      <c r="Q865">
        <f>VLOOKUP('000 - Consolidated'!$A865,'003 - Storage Utilization'!$A$2:$I$1012,6)</f>
        <v>12</v>
      </c>
      <c r="R865">
        <f>VLOOKUP('000 - Consolidated'!$A865,'003 - Storage Utilization'!$A$2:$I$1012,7)</f>
        <v>4</v>
      </c>
      <c r="S865">
        <f>VLOOKUP('000 - Consolidated'!$A865,'003 - Storage Utilization'!$A$2:$I$1012,8)</f>
        <v>1</v>
      </c>
    </row>
    <row r="866" spans="1:19" x14ac:dyDescent="0.25">
      <c r="A866" t="str">
        <f>'001- CPU Utilization'!A866</f>
        <v>e75v0695</v>
      </c>
      <c r="B866" t="str">
        <f>'001- CPU Utilization'!B866</f>
        <v>E75V0695.lfad.lfnet.se</v>
      </c>
      <c r="C866" t="str">
        <f>'001- CPU Utilization'!C866</f>
        <v>KUND</v>
      </c>
      <c r="D866" t="str">
        <f>'001- CPU Utilization'!D866</f>
        <v>PROD</v>
      </c>
      <c r="E866" t="str">
        <f>'001- CPU Utilization'!E866</f>
        <v>DIVA</v>
      </c>
      <c r="F866" t="str">
        <f>'001- CPU Utilization'!F866</f>
        <v>Virtual</v>
      </c>
      <c r="G866">
        <f>'001- CPU Utilization'!G866</f>
        <v>37.21</v>
      </c>
      <c r="H866">
        <f>'001- CPU Utilization'!H866</f>
        <v>2.29</v>
      </c>
      <c r="I866">
        <f>'001- CPU Utilization'!I866</f>
        <v>99.84</v>
      </c>
      <c r="J866">
        <f>VLOOKUP('000 - Consolidated'!$A866,'002 - Memory Utilization'!$A$2:$I$1012,7)</f>
        <v>23.25</v>
      </c>
      <c r="K866">
        <f>VLOOKUP('000 - Consolidated'!$A866,'002 - Memory Utilization'!$A$2:$I$1012,8)</f>
        <v>9.74</v>
      </c>
      <c r="L866">
        <f>VLOOKUP('000 - Consolidated'!$A866,'002 - Memory Utilization'!$A$2:$I$1012,9)</f>
        <v>35.89</v>
      </c>
      <c r="M866" t="str">
        <f>VLOOKUP('000 - Consolidated'!$A866,'003 - Storage Utilization'!$A$2:$I$1012,2)</f>
        <v xml:space="preserve">Microsoft Windows Server 2008 R2 Standard </v>
      </c>
      <c r="N866">
        <f>VLOOKUP('000 - Consolidated'!$A866,'003 - Storage Utilization'!$A$2:$I$1012,3)</f>
        <v>510</v>
      </c>
      <c r="O866">
        <f>VLOOKUP('000 - Consolidated'!$A866,'003 - Storage Utilization'!$A$2:$I$1012,4)</f>
        <v>93</v>
      </c>
      <c r="P866">
        <f>VLOOKUP('000 - Consolidated'!$A866,'003 - Storage Utilization'!$A$2:$I$1012,5)</f>
        <v>417</v>
      </c>
      <c r="Q866">
        <f>VLOOKUP('000 - Consolidated'!$A866,'003 - Storage Utilization'!$A$2:$I$1012,6)</f>
        <v>8</v>
      </c>
      <c r="R866">
        <f>VLOOKUP('000 - Consolidated'!$A866,'003 - Storage Utilization'!$A$2:$I$1012,7)</f>
        <v>4</v>
      </c>
      <c r="S866">
        <f>VLOOKUP('000 - Consolidated'!$A866,'003 - Storage Utilization'!$A$2:$I$1012,8)</f>
        <v>1</v>
      </c>
    </row>
    <row r="867" spans="1:19" x14ac:dyDescent="0.25">
      <c r="A867" t="str">
        <f>'001- CPU Utilization'!A867</f>
        <v>e75v0703</v>
      </c>
      <c r="B867" t="str">
        <f>'001- CPU Utilization'!B867</f>
        <v>E75V0703.lfad.lfnet.se</v>
      </c>
      <c r="C867" t="str">
        <f>'001- CPU Utilization'!C867</f>
        <v>Säkerhet &amp; Behörighet</v>
      </c>
      <c r="D867" t="str">
        <f>'001- CPU Utilization'!D867</f>
        <v>PROD</v>
      </c>
      <c r="E867" t="str">
        <f>'001- CPU Utilization'!E867</f>
        <v>GEMI</v>
      </c>
      <c r="F867" t="str">
        <f>'001- CPU Utilization'!F867</f>
        <v>Virtual</v>
      </c>
      <c r="G867">
        <f>'001- CPU Utilization'!G867</f>
        <v>12.32</v>
      </c>
      <c r="H867">
        <f>'001- CPU Utilization'!H867</f>
        <v>0.74</v>
      </c>
      <c r="I867">
        <f>'001- CPU Utilization'!I867</f>
        <v>98.13</v>
      </c>
      <c r="J867">
        <f>VLOOKUP('000 - Consolidated'!$A867,'002 - Memory Utilization'!$A$2:$I$1012,7)</f>
        <v>22.05</v>
      </c>
      <c r="K867">
        <f>VLOOKUP('000 - Consolidated'!$A867,'002 - Memory Utilization'!$A$2:$I$1012,8)</f>
        <v>6.06</v>
      </c>
      <c r="L867">
        <f>VLOOKUP('000 - Consolidated'!$A867,'002 - Memory Utilization'!$A$2:$I$1012,9)</f>
        <v>60.78</v>
      </c>
      <c r="M867" t="str">
        <f>VLOOKUP('000 - Consolidated'!$A867,'003 - Storage Utilization'!$A$2:$I$1012,2)</f>
        <v xml:space="preserve">Microsoft Windows Server 2008 R2 Standard </v>
      </c>
      <c r="N867">
        <f>VLOOKUP('000 - Consolidated'!$A867,'003 - Storage Utilization'!$A$2:$I$1012,3)</f>
        <v>300</v>
      </c>
      <c r="O867">
        <f>VLOOKUP('000 - Consolidated'!$A867,'003 - Storage Utilization'!$A$2:$I$1012,4)</f>
        <v>198</v>
      </c>
      <c r="P867">
        <f>VLOOKUP('000 - Consolidated'!$A867,'003 - Storage Utilization'!$A$2:$I$1012,5)</f>
        <v>102</v>
      </c>
      <c r="Q867">
        <f>VLOOKUP('000 - Consolidated'!$A867,'003 - Storage Utilization'!$A$2:$I$1012,6)</f>
        <v>4</v>
      </c>
      <c r="R867">
        <f>VLOOKUP('000 - Consolidated'!$A867,'003 - Storage Utilization'!$A$2:$I$1012,7)</f>
        <v>4</v>
      </c>
      <c r="S867">
        <f>VLOOKUP('000 - Consolidated'!$A867,'003 - Storage Utilization'!$A$2:$I$1012,8)</f>
        <v>1</v>
      </c>
    </row>
    <row r="868" spans="1:19" x14ac:dyDescent="0.25">
      <c r="A868" t="str">
        <f>'001- CPU Utilization'!A868</f>
        <v>e75v0703</v>
      </c>
      <c r="B868" t="str">
        <f>'001- CPU Utilization'!B868</f>
        <v>E75V0703</v>
      </c>
      <c r="C868" t="str">
        <f>'001- CPU Utilization'!C868</f>
        <v>Säkerhet &amp; Behörighet</v>
      </c>
      <c r="D868" t="str">
        <f>'001- CPU Utilization'!D868</f>
        <v>PROD</v>
      </c>
      <c r="E868" t="str">
        <f>'001- CPU Utilization'!E868</f>
        <v>GEMI</v>
      </c>
      <c r="F868" t="str">
        <f>'001- CPU Utilization'!F868</f>
        <v>Virtual</v>
      </c>
      <c r="G868">
        <f>'001- CPU Utilization'!G868</f>
        <v>0.96</v>
      </c>
      <c r="H868">
        <f>'001- CPU Utilization'!H868</f>
        <v>0.96</v>
      </c>
      <c r="I868">
        <f>'001- CPU Utilization'!I868</f>
        <v>0.96</v>
      </c>
      <c r="J868">
        <f>VLOOKUP('000 - Consolidated'!$A868,'002 - Memory Utilization'!$A$2:$I$1012,7)</f>
        <v>22.05</v>
      </c>
      <c r="K868">
        <f>VLOOKUP('000 - Consolidated'!$A868,'002 - Memory Utilization'!$A$2:$I$1012,8)</f>
        <v>6.06</v>
      </c>
      <c r="L868">
        <f>VLOOKUP('000 - Consolidated'!$A868,'002 - Memory Utilization'!$A$2:$I$1012,9)</f>
        <v>60.78</v>
      </c>
      <c r="M868" t="str">
        <f>VLOOKUP('000 - Consolidated'!$A868,'003 - Storage Utilization'!$A$2:$I$1012,2)</f>
        <v xml:space="preserve">Microsoft Windows Server 2008 R2 Standard </v>
      </c>
      <c r="N868">
        <f>VLOOKUP('000 - Consolidated'!$A868,'003 - Storage Utilization'!$A$2:$I$1012,3)</f>
        <v>300</v>
      </c>
      <c r="O868">
        <f>VLOOKUP('000 - Consolidated'!$A868,'003 - Storage Utilization'!$A$2:$I$1012,4)</f>
        <v>198</v>
      </c>
      <c r="P868">
        <f>VLOOKUP('000 - Consolidated'!$A868,'003 - Storage Utilization'!$A$2:$I$1012,5)</f>
        <v>102</v>
      </c>
      <c r="Q868">
        <f>VLOOKUP('000 - Consolidated'!$A868,'003 - Storage Utilization'!$A$2:$I$1012,6)</f>
        <v>4</v>
      </c>
      <c r="R868">
        <f>VLOOKUP('000 - Consolidated'!$A868,'003 - Storage Utilization'!$A$2:$I$1012,7)</f>
        <v>4</v>
      </c>
      <c r="S868">
        <f>VLOOKUP('000 - Consolidated'!$A868,'003 - Storage Utilization'!$A$2:$I$1012,8)</f>
        <v>1</v>
      </c>
    </row>
    <row r="869" spans="1:19" x14ac:dyDescent="0.25">
      <c r="A869" t="str">
        <f>'001- CPU Utilization'!A869</f>
        <v>e75v0708</v>
      </c>
      <c r="B869" t="str">
        <f>'001- CPU Utilization'!B869</f>
        <v>E75V0708.lfad.lfnet.se</v>
      </c>
      <c r="C869" t="str">
        <f>'001- CPU Utilization'!C869</f>
        <v>Hälsa</v>
      </c>
      <c r="D869" t="str">
        <f>'001- CPU Utilization'!D869</f>
        <v>AT</v>
      </c>
      <c r="E869" t="str">
        <f>'001- CPU Utilization'!E869</f>
        <v>Combi</v>
      </c>
      <c r="F869" t="str">
        <f>'001- CPU Utilization'!F869</f>
        <v>Virtual</v>
      </c>
      <c r="G869">
        <f>'001- CPU Utilization'!G869</f>
        <v>9.94</v>
      </c>
      <c r="H869">
        <f>'001- CPU Utilization'!H869</f>
        <v>5.42</v>
      </c>
      <c r="I869">
        <f>'001- CPU Utilization'!I869</f>
        <v>65.14</v>
      </c>
      <c r="J869">
        <f>VLOOKUP('000 - Consolidated'!$A869,'002 - Memory Utilization'!$A$2:$I$1012,7)</f>
        <v>28.96</v>
      </c>
      <c r="K869">
        <f>VLOOKUP('000 - Consolidated'!$A869,'002 - Memory Utilization'!$A$2:$I$1012,8)</f>
        <v>7.32</v>
      </c>
      <c r="L869">
        <f>VLOOKUP('000 - Consolidated'!$A869,'002 - Memory Utilization'!$A$2:$I$1012,9)</f>
        <v>33.19</v>
      </c>
      <c r="M869" t="str">
        <f>VLOOKUP('000 - Consolidated'!$A869,'003 - Storage Utilization'!$A$2:$I$1012,2)</f>
        <v xml:space="preserve">Microsoft Windows Server 2008 R2 Standard </v>
      </c>
      <c r="N869">
        <f>VLOOKUP('000 - Consolidated'!$A869,'003 - Storage Utilization'!$A$2:$I$1012,3)</f>
        <v>930</v>
      </c>
      <c r="O869">
        <f>VLOOKUP('000 - Consolidated'!$A869,'003 - Storage Utilization'!$A$2:$I$1012,4)</f>
        <v>234</v>
      </c>
      <c r="P869">
        <f>VLOOKUP('000 - Consolidated'!$A869,'003 - Storage Utilization'!$A$2:$I$1012,5)</f>
        <v>696</v>
      </c>
      <c r="Q869">
        <f>VLOOKUP('000 - Consolidated'!$A869,'003 - Storage Utilization'!$A$2:$I$1012,6)</f>
        <v>16</v>
      </c>
      <c r="R869">
        <f>VLOOKUP('000 - Consolidated'!$A869,'003 - Storage Utilization'!$A$2:$I$1012,7)</f>
        <v>4</v>
      </c>
      <c r="S869">
        <f>VLOOKUP('000 - Consolidated'!$A869,'003 - Storage Utilization'!$A$2:$I$1012,8)</f>
        <v>1</v>
      </c>
    </row>
    <row r="870" spans="1:19" x14ac:dyDescent="0.25">
      <c r="A870" t="str">
        <f>'001- CPU Utilization'!A870</f>
        <v>E75V0709</v>
      </c>
      <c r="B870" t="str">
        <f>'001- CPU Utilization'!B870</f>
        <v>E75V0709.lfad.lfnet.se</v>
      </c>
      <c r="C870" t="str">
        <f>'001- CPU Utilization'!C870</f>
        <v>Säkerhet &amp; Behörighet</v>
      </c>
      <c r="D870" t="str">
        <f>'001- CPU Utilization'!D870</f>
        <v>PROD</v>
      </c>
      <c r="E870" t="str">
        <f>'001- CPU Utilization'!E870</f>
        <v>ActiveDirectory</v>
      </c>
      <c r="F870" t="str">
        <f>'001- CPU Utilization'!F870</f>
        <v>Virtual</v>
      </c>
      <c r="G870">
        <f>'001- CPU Utilization'!G870</f>
        <v>9.14</v>
      </c>
      <c r="H870">
        <f>'001- CPU Utilization'!H870</f>
        <v>5.52</v>
      </c>
      <c r="I870">
        <f>'001- CPU Utilization'!I870</f>
        <v>99.82</v>
      </c>
      <c r="J870">
        <f>VLOOKUP('000 - Consolidated'!$A870,'002 - Memory Utilization'!$A$2:$I$1012,7)</f>
        <v>29</v>
      </c>
      <c r="K870">
        <f>VLOOKUP('000 - Consolidated'!$A870,'002 - Memory Utilization'!$A$2:$I$1012,8)</f>
        <v>11.14</v>
      </c>
      <c r="L870">
        <f>VLOOKUP('000 - Consolidated'!$A870,'002 - Memory Utilization'!$A$2:$I$1012,9)</f>
        <v>42.57</v>
      </c>
      <c r="M870" t="str">
        <f>VLOOKUP('000 - Consolidated'!$A870,'003 - Storage Utilization'!$A$2:$I$1012,2)</f>
        <v xml:space="preserve">Microsoft Windows Server 2008 R2 Standard </v>
      </c>
      <c r="N870">
        <f>VLOOKUP('000 - Consolidated'!$A870,'003 - Storage Utilization'!$A$2:$I$1012,3)</f>
        <v>160</v>
      </c>
      <c r="O870">
        <f>VLOOKUP('000 - Consolidated'!$A870,'003 - Storage Utilization'!$A$2:$I$1012,4)</f>
        <v>105</v>
      </c>
      <c r="P870">
        <f>VLOOKUP('000 - Consolidated'!$A870,'003 - Storage Utilization'!$A$2:$I$1012,5)</f>
        <v>55</v>
      </c>
      <c r="Q870">
        <f>VLOOKUP('000 - Consolidated'!$A870,'003 - Storage Utilization'!$A$2:$I$1012,6)</f>
        <v>8</v>
      </c>
      <c r="R870">
        <f>VLOOKUP('000 - Consolidated'!$A870,'003 - Storage Utilization'!$A$2:$I$1012,7)</f>
        <v>2</v>
      </c>
      <c r="S870">
        <f>VLOOKUP('000 - Consolidated'!$A870,'003 - Storage Utilization'!$A$2:$I$1012,8)</f>
        <v>1</v>
      </c>
    </row>
    <row r="871" spans="1:19" x14ac:dyDescent="0.25">
      <c r="A871" t="str">
        <f>'001- CPU Utilization'!A871</f>
        <v>e75v0710</v>
      </c>
      <c r="B871" t="str">
        <f>'001- CPU Utilization'!B871</f>
        <v>E75V0710.lfad.lfnet.se</v>
      </c>
      <c r="C871" t="str">
        <f>'001- CPU Utilization'!C871</f>
        <v>Säkerhet &amp; Behörighet</v>
      </c>
      <c r="D871" t="str">
        <f>'001- CPU Utilization'!D871</f>
        <v>PROD</v>
      </c>
      <c r="E871" t="str">
        <f>'001- CPU Utilization'!E871</f>
        <v>ActiveDirectory</v>
      </c>
      <c r="F871" t="str">
        <f>'001- CPU Utilization'!F871</f>
        <v>Virtual</v>
      </c>
      <c r="G871">
        <f>'001- CPU Utilization'!G871</f>
        <v>5.86</v>
      </c>
      <c r="H871">
        <f>'001- CPU Utilization'!H871</f>
        <v>3.55</v>
      </c>
      <c r="I871">
        <f>'001- CPU Utilization'!I871</f>
        <v>43.48</v>
      </c>
      <c r="J871">
        <f>VLOOKUP('000 - Consolidated'!$A871,'002 - Memory Utilization'!$A$2:$I$1012,7)</f>
        <v>21.33</v>
      </c>
      <c r="K871">
        <f>VLOOKUP('000 - Consolidated'!$A871,'002 - Memory Utilization'!$A$2:$I$1012,8)</f>
        <v>19.309999999999999</v>
      </c>
      <c r="L871">
        <f>VLOOKUP('000 - Consolidated'!$A871,'002 - Memory Utilization'!$A$2:$I$1012,9)</f>
        <v>25.31</v>
      </c>
      <c r="M871" t="str">
        <f>VLOOKUP('000 - Consolidated'!$A871,'003 - Storage Utilization'!$A$2:$I$1012,2)</f>
        <v xml:space="preserve">Microsoft Windows Server 2008 R2 Standard </v>
      </c>
      <c r="N871">
        <f>VLOOKUP('000 - Consolidated'!$A871,'003 - Storage Utilization'!$A$2:$I$1012,3)</f>
        <v>170</v>
      </c>
      <c r="O871">
        <f>VLOOKUP('000 - Consolidated'!$A871,'003 - Storage Utilization'!$A$2:$I$1012,4)</f>
        <v>134</v>
      </c>
      <c r="P871">
        <f>VLOOKUP('000 - Consolidated'!$A871,'003 - Storage Utilization'!$A$2:$I$1012,5)</f>
        <v>36</v>
      </c>
      <c r="Q871">
        <f>VLOOKUP('000 - Consolidated'!$A871,'003 - Storage Utilization'!$A$2:$I$1012,6)</f>
        <v>8</v>
      </c>
      <c r="R871">
        <f>VLOOKUP('000 - Consolidated'!$A871,'003 - Storage Utilization'!$A$2:$I$1012,7)</f>
        <v>2</v>
      </c>
      <c r="S871">
        <f>VLOOKUP('000 - Consolidated'!$A871,'003 - Storage Utilization'!$A$2:$I$1012,8)</f>
        <v>1</v>
      </c>
    </row>
    <row r="872" spans="1:19" x14ac:dyDescent="0.25">
      <c r="A872" t="str">
        <f>'001- CPU Utilization'!A872</f>
        <v>e75v0711</v>
      </c>
      <c r="B872" t="str">
        <f>'001- CPU Utilization'!B872</f>
        <v>e75v0711</v>
      </c>
      <c r="C872" t="str">
        <f>'001- CPU Utilization'!C872</f>
        <v>Säkerhet &amp; Behörighet</v>
      </c>
      <c r="D872" t="str">
        <f>'001- CPU Utilization'!D872</f>
        <v>PROD</v>
      </c>
      <c r="E872" t="str">
        <f>'001- CPU Utilization'!E872</f>
        <v>GEMI</v>
      </c>
      <c r="F872" t="str">
        <f>'001- CPU Utilization'!F872</f>
        <v>Virtual</v>
      </c>
      <c r="G872">
        <f>'001- CPU Utilization'!G872</f>
        <v>3.19</v>
      </c>
      <c r="H872">
        <f>'001- CPU Utilization'!H872</f>
        <v>0.6</v>
      </c>
      <c r="I872">
        <f>'001- CPU Utilization'!I872</f>
        <v>100</v>
      </c>
      <c r="J872">
        <f>VLOOKUP('000 - Consolidated'!$A872,'002 - Memory Utilization'!$A$2:$I$1012,7)</f>
        <v>15.51</v>
      </c>
      <c r="K872">
        <f>VLOOKUP('000 - Consolidated'!$A872,'002 - Memory Utilization'!$A$2:$I$1012,8)</f>
        <v>8.83</v>
      </c>
      <c r="L872">
        <f>VLOOKUP('000 - Consolidated'!$A872,'002 - Memory Utilization'!$A$2:$I$1012,9)</f>
        <v>24.17</v>
      </c>
      <c r="M872" t="str">
        <f>VLOOKUP('000 - Consolidated'!$A872,'003 - Storage Utilization'!$A$2:$I$1012,2)</f>
        <v>Microsoft Windows Server 2012 R2 Standard</v>
      </c>
      <c r="N872">
        <f>VLOOKUP('000 - Consolidated'!$A872,'003 - Storage Utilization'!$A$2:$I$1012,3)</f>
        <v>151</v>
      </c>
      <c r="O872">
        <f>VLOOKUP('000 - Consolidated'!$A872,'003 - Storage Utilization'!$A$2:$I$1012,4)</f>
        <v>67</v>
      </c>
      <c r="P872">
        <f>VLOOKUP('000 - Consolidated'!$A872,'003 - Storage Utilization'!$A$2:$I$1012,5)</f>
        <v>84</v>
      </c>
      <c r="Q872">
        <f>VLOOKUP('000 - Consolidated'!$A872,'003 - Storage Utilization'!$A$2:$I$1012,6)</f>
        <v>8</v>
      </c>
      <c r="R872">
        <f>VLOOKUP('000 - Consolidated'!$A872,'003 - Storage Utilization'!$A$2:$I$1012,7)</f>
        <v>2</v>
      </c>
      <c r="S872">
        <f>VLOOKUP('000 - Consolidated'!$A872,'003 - Storage Utilization'!$A$2:$I$1012,8)</f>
        <v>1</v>
      </c>
    </row>
    <row r="873" spans="1:19" x14ac:dyDescent="0.25">
      <c r="A873" t="str">
        <f>'001- CPU Utilization'!A873</f>
        <v>E75V0712</v>
      </c>
      <c r="B873" t="str">
        <f>'001- CPU Utilization'!B873</f>
        <v>E75V0712.lfad.lfnet.se</v>
      </c>
      <c r="C873" t="str">
        <f>'001- CPU Utilization'!C873</f>
        <v>Solvens II</v>
      </c>
      <c r="D873" t="str">
        <f>'001- CPU Utilization'!D873</f>
        <v>AT</v>
      </c>
      <c r="E873" t="str">
        <f>'001- CPU Utilization'!E873</f>
        <v>ARMS</v>
      </c>
      <c r="F873" t="str">
        <f>'001- CPU Utilization'!F873</f>
        <v>Virtual</v>
      </c>
      <c r="G873">
        <f>'001- CPU Utilization'!G873</f>
        <v>2.27</v>
      </c>
      <c r="H873">
        <f>'001- CPU Utilization'!H873</f>
        <v>0.85</v>
      </c>
      <c r="I873">
        <f>'001- CPU Utilization'!I873</f>
        <v>83.24</v>
      </c>
      <c r="J873">
        <f>VLOOKUP('000 - Consolidated'!$A873,'002 - Memory Utilization'!$A$2:$I$1012,7)</f>
        <v>19.059999999999999</v>
      </c>
      <c r="K873">
        <f>VLOOKUP('000 - Consolidated'!$A873,'002 - Memory Utilization'!$A$2:$I$1012,8)</f>
        <v>8.4499999999999993</v>
      </c>
      <c r="L873">
        <f>VLOOKUP('000 - Consolidated'!$A873,'002 - Memory Utilization'!$A$2:$I$1012,9)</f>
        <v>84.88</v>
      </c>
      <c r="M873" t="str">
        <f>VLOOKUP('000 - Consolidated'!$A873,'003 - Storage Utilization'!$A$2:$I$1012,2)</f>
        <v xml:space="preserve">Microsoft Windows Server 2008 R2 Standard </v>
      </c>
      <c r="N873">
        <f>VLOOKUP('000 - Consolidated'!$A873,'003 - Storage Utilization'!$A$2:$I$1012,3)</f>
        <v>260</v>
      </c>
      <c r="O873">
        <f>VLOOKUP('000 - Consolidated'!$A873,'003 - Storage Utilization'!$A$2:$I$1012,4)</f>
        <v>110</v>
      </c>
      <c r="P873">
        <f>VLOOKUP('000 - Consolidated'!$A873,'003 - Storage Utilization'!$A$2:$I$1012,5)</f>
        <v>150</v>
      </c>
      <c r="Q873">
        <f>VLOOKUP('000 - Consolidated'!$A873,'003 - Storage Utilization'!$A$2:$I$1012,6)</f>
        <v>16</v>
      </c>
      <c r="R873">
        <f>VLOOKUP('000 - Consolidated'!$A873,'003 - Storage Utilization'!$A$2:$I$1012,7)</f>
        <v>4</v>
      </c>
      <c r="S873">
        <f>VLOOKUP('000 - Consolidated'!$A873,'003 - Storage Utilization'!$A$2:$I$1012,8)</f>
        <v>1</v>
      </c>
    </row>
    <row r="874" spans="1:19" x14ac:dyDescent="0.25">
      <c r="A874" t="str">
        <f>'001- CPU Utilization'!A874</f>
        <v>E75V0716</v>
      </c>
      <c r="B874" t="str">
        <f>'001- CPU Utilization'!B874</f>
        <v>E75V0716.lfad.lfnet.se</v>
      </c>
      <c r="C874" t="str">
        <f>'001- CPU Utilization'!C874</f>
        <v>Säkerhet &amp; Behörighet</v>
      </c>
      <c r="D874" t="str">
        <f>'001- CPU Utilization'!D874</f>
        <v>PROD</v>
      </c>
      <c r="E874" t="str">
        <f>'001- CPU Utilization'!E874</f>
        <v>ActiveDirectory</v>
      </c>
      <c r="F874" t="str">
        <f>'001- CPU Utilization'!F874</f>
        <v>Virtual</v>
      </c>
      <c r="G874">
        <f>'001- CPU Utilization'!G874</f>
        <v>9.24</v>
      </c>
      <c r="H874">
        <f>'001- CPU Utilization'!H874</f>
        <v>3.94</v>
      </c>
      <c r="I874">
        <f>'001- CPU Utilization'!I874</f>
        <v>89.3</v>
      </c>
      <c r="J874">
        <f>VLOOKUP('000 - Consolidated'!$A874,'002 - Memory Utilization'!$A$2:$I$1012,7)</f>
        <v>24.47</v>
      </c>
      <c r="K874">
        <f>VLOOKUP('000 - Consolidated'!$A874,'002 - Memory Utilization'!$A$2:$I$1012,8)</f>
        <v>13.95</v>
      </c>
      <c r="L874">
        <f>VLOOKUP('000 - Consolidated'!$A874,'002 - Memory Utilization'!$A$2:$I$1012,9)</f>
        <v>36.92</v>
      </c>
      <c r="M874" t="str">
        <f>VLOOKUP('000 - Consolidated'!$A874,'003 - Storage Utilization'!$A$2:$I$1012,2)</f>
        <v xml:space="preserve">Microsoft Windows Server 2008 R2 Standard </v>
      </c>
      <c r="N874">
        <f>VLOOKUP('000 - Consolidated'!$A874,'003 - Storage Utilization'!$A$2:$I$1012,3)</f>
        <v>70</v>
      </c>
      <c r="O874">
        <f>VLOOKUP('000 - Consolidated'!$A874,'003 - Storage Utilization'!$A$2:$I$1012,4)</f>
        <v>37</v>
      </c>
      <c r="P874">
        <f>VLOOKUP('000 - Consolidated'!$A874,'003 - Storage Utilization'!$A$2:$I$1012,5)</f>
        <v>33</v>
      </c>
      <c r="Q874">
        <f>VLOOKUP('000 - Consolidated'!$A874,'003 - Storage Utilization'!$A$2:$I$1012,6)</f>
        <v>2</v>
      </c>
      <c r="R874">
        <f>VLOOKUP('000 - Consolidated'!$A874,'003 - Storage Utilization'!$A$2:$I$1012,7)</f>
        <v>1</v>
      </c>
      <c r="S874">
        <f>VLOOKUP('000 - Consolidated'!$A874,'003 - Storage Utilization'!$A$2:$I$1012,8)</f>
        <v>1</v>
      </c>
    </row>
    <row r="875" spans="1:19" x14ac:dyDescent="0.25">
      <c r="A875" t="str">
        <f>'001- CPU Utilization'!A875</f>
        <v>E75V0717</v>
      </c>
      <c r="B875" t="str">
        <f>'001- CPU Utilization'!B875</f>
        <v>E75V0717.lfad.lfnet.se</v>
      </c>
      <c r="C875" t="str">
        <f>'001- CPU Utilization'!C875</f>
        <v>Säkerhet &amp; Behörighet</v>
      </c>
      <c r="D875" t="str">
        <f>'001- CPU Utilization'!D875</f>
        <v>PROD</v>
      </c>
      <c r="E875" t="str">
        <f>'001- CPU Utilization'!E875</f>
        <v>ActiveDirectory</v>
      </c>
      <c r="F875" t="str">
        <f>'001- CPU Utilization'!F875</f>
        <v>Virtual</v>
      </c>
      <c r="G875">
        <f>'001- CPU Utilization'!G875</f>
        <v>5.17</v>
      </c>
      <c r="H875">
        <f>'001- CPU Utilization'!H875</f>
        <v>2.83</v>
      </c>
      <c r="I875">
        <f>'001- CPU Utilization'!I875</f>
        <v>84.3</v>
      </c>
      <c r="J875">
        <f>VLOOKUP('000 - Consolidated'!$A875,'002 - Memory Utilization'!$A$2:$I$1012,7)</f>
        <v>24.13</v>
      </c>
      <c r="K875">
        <f>VLOOKUP('000 - Consolidated'!$A875,'002 - Memory Utilization'!$A$2:$I$1012,8)</f>
        <v>19.52</v>
      </c>
      <c r="L875">
        <f>VLOOKUP('000 - Consolidated'!$A875,'002 - Memory Utilization'!$A$2:$I$1012,9)</f>
        <v>33.11</v>
      </c>
      <c r="M875" t="str">
        <f>VLOOKUP('000 - Consolidated'!$A875,'003 - Storage Utilization'!$A$2:$I$1012,2)</f>
        <v xml:space="preserve">Microsoft Windows Server 2008 R2 Standard </v>
      </c>
      <c r="N875">
        <f>VLOOKUP('000 - Consolidated'!$A875,'003 - Storage Utilization'!$A$2:$I$1012,3)</f>
        <v>40</v>
      </c>
      <c r="O875">
        <f>VLOOKUP('000 - Consolidated'!$A875,'003 - Storage Utilization'!$A$2:$I$1012,4)</f>
        <v>14</v>
      </c>
      <c r="P875">
        <f>VLOOKUP('000 - Consolidated'!$A875,'003 - Storage Utilization'!$A$2:$I$1012,5)</f>
        <v>26</v>
      </c>
      <c r="Q875">
        <f>VLOOKUP('000 - Consolidated'!$A875,'003 - Storage Utilization'!$A$2:$I$1012,6)</f>
        <v>2</v>
      </c>
      <c r="R875">
        <f>VLOOKUP('000 - Consolidated'!$A875,'003 - Storage Utilization'!$A$2:$I$1012,7)</f>
        <v>1</v>
      </c>
      <c r="S875">
        <f>VLOOKUP('000 - Consolidated'!$A875,'003 - Storage Utilization'!$A$2:$I$1012,8)</f>
        <v>1</v>
      </c>
    </row>
    <row r="876" spans="1:19" x14ac:dyDescent="0.25">
      <c r="A876" t="str">
        <f>'001- CPU Utilization'!A876</f>
        <v>E75V0721</v>
      </c>
      <c r="B876" t="str">
        <f>'001- CPU Utilization'!B876</f>
        <v>E75V0721.lfad.lfnet.se</v>
      </c>
      <c r="C876" t="str">
        <f>'001- CPU Utilization'!C876</f>
        <v>Stöd LFAB</v>
      </c>
      <c r="D876" t="str">
        <f>'001- CPU Utilization'!D876</f>
        <v>AT</v>
      </c>
      <c r="E876" t="str">
        <f>'001- CPU Utilization'!E876</f>
        <v>PeopleSoft Portal (APPLICATION)</v>
      </c>
      <c r="F876" t="str">
        <f>'001- CPU Utilization'!F876</f>
        <v>Virtual</v>
      </c>
      <c r="G876">
        <f>'001- CPU Utilization'!G876</f>
        <v>5.6</v>
      </c>
      <c r="H876">
        <f>'001- CPU Utilization'!H876</f>
        <v>0.4</v>
      </c>
      <c r="I876">
        <f>'001- CPU Utilization'!I876</f>
        <v>95.99</v>
      </c>
      <c r="J876">
        <f>VLOOKUP('000 - Consolidated'!$A876,'002 - Memory Utilization'!$A$2:$I$1012,7)</f>
        <v>43.49</v>
      </c>
      <c r="K876">
        <f>VLOOKUP('000 - Consolidated'!$A876,'002 - Memory Utilization'!$A$2:$I$1012,8)</f>
        <v>4.01</v>
      </c>
      <c r="L876">
        <f>VLOOKUP('000 - Consolidated'!$A876,'002 - Memory Utilization'!$A$2:$I$1012,9)</f>
        <v>99.99</v>
      </c>
      <c r="M876" t="str">
        <f>VLOOKUP('000 - Consolidated'!$A876,'003 - Storage Utilization'!$A$2:$I$1012,2)</f>
        <v>Microsoft Windows Server 2012 R2 Standard</v>
      </c>
      <c r="N876">
        <f>VLOOKUP('000 - Consolidated'!$A876,'003 - Storage Utilization'!$A$2:$I$1012,3)</f>
        <v>910</v>
      </c>
      <c r="O876">
        <f>VLOOKUP('000 - Consolidated'!$A876,'003 - Storage Utilization'!$A$2:$I$1012,4)</f>
        <v>410</v>
      </c>
      <c r="P876">
        <f>VLOOKUP('000 - Consolidated'!$A876,'003 - Storage Utilization'!$A$2:$I$1012,5)</f>
        <v>500</v>
      </c>
      <c r="Q876">
        <f>VLOOKUP('000 - Consolidated'!$A876,'003 - Storage Utilization'!$A$2:$I$1012,6)</f>
        <v>64</v>
      </c>
      <c r="R876">
        <f>VLOOKUP('000 - Consolidated'!$A876,'003 - Storage Utilization'!$A$2:$I$1012,7)</f>
        <v>4</v>
      </c>
      <c r="S876">
        <f>VLOOKUP('000 - Consolidated'!$A876,'003 - Storage Utilization'!$A$2:$I$1012,8)</f>
        <v>2</v>
      </c>
    </row>
    <row r="877" spans="1:19" x14ac:dyDescent="0.25">
      <c r="A877" t="str">
        <f>'001- CPU Utilization'!A877</f>
        <v>e75v0722</v>
      </c>
      <c r="B877" t="str">
        <f>'001- CPU Utilization'!B877</f>
        <v>E75V0722.lfad.lfnet.se</v>
      </c>
      <c r="C877" t="str">
        <f>'001- CPU Utilization'!C877</f>
        <v>#N/A</v>
      </c>
      <c r="D877" t="str">
        <f>'001- CPU Utilization'!D877</f>
        <v>PROD</v>
      </c>
      <c r="E877" t="str">
        <f>'001- CPU Utilization'!E877</f>
        <v>WA-CYKLOP</v>
      </c>
      <c r="F877" t="str">
        <f>'001- CPU Utilization'!F877</f>
        <v>Virtual</v>
      </c>
      <c r="G877">
        <f>'001- CPU Utilization'!G877</f>
        <v>12.81</v>
      </c>
      <c r="H877">
        <f>'001- CPU Utilization'!H877</f>
        <v>2.92</v>
      </c>
      <c r="I877">
        <f>'001- CPU Utilization'!I877</f>
        <v>99.97</v>
      </c>
      <c r="J877">
        <f>VLOOKUP('000 - Consolidated'!$A877,'002 - Memory Utilization'!$A$2:$I$1012,7)</f>
        <v>35.47</v>
      </c>
      <c r="K877">
        <f>VLOOKUP('000 - Consolidated'!$A877,'002 - Memory Utilization'!$A$2:$I$1012,8)</f>
        <v>18.350000000000001</v>
      </c>
      <c r="L877">
        <f>VLOOKUP('000 - Consolidated'!$A877,'002 - Memory Utilization'!$A$2:$I$1012,9)</f>
        <v>63.48</v>
      </c>
      <c r="M877" t="str">
        <f>VLOOKUP('000 - Consolidated'!$A877,'003 - Storage Utilization'!$A$2:$I$1012,2)</f>
        <v xml:space="preserve">Microsoft Windows Server 2008 R2 Standard </v>
      </c>
      <c r="N877">
        <f>VLOOKUP('000 - Consolidated'!$A877,'003 - Storage Utilization'!$A$2:$I$1012,3)</f>
        <v>400</v>
      </c>
      <c r="O877">
        <f>VLOOKUP('000 - Consolidated'!$A877,'003 - Storage Utilization'!$A$2:$I$1012,4)</f>
        <v>271</v>
      </c>
      <c r="P877">
        <f>VLOOKUP('000 - Consolidated'!$A877,'003 - Storage Utilization'!$A$2:$I$1012,5)</f>
        <v>129</v>
      </c>
      <c r="Q877">
        <f>VLOOKUP('000 - Consolidated'!$A877,'003 - Storage Utilization'!$A$2:$I$1012,6)</f>
        <v>4</v>
      </c>
      <c r="R877">
        <f>VLOOKUP('000 - Consolidated'!$A877,'003 - Storage Utilization'!$A$2:$I$1012,7)</f>
        <v>2</v>
      </c>
      <c r="S877">
        <f>VLOOKUP('000 - Consolidated'!$A877,'003 - Storage Utilization'!$A$2:$I$1012,8)</f>
        <v>1</v>
      </c>
    </row>
    <row r="878" spans="1:19" x14ac:dyDescent="0.25">
      <c r="A878" t="str">
        <f>'001- CPU Utilization'!A878</f>
        <v>E75V0732</v>
      </c>
      <c r="B878" t="str">
        <f>'001- CPU Utilization'!B878</f>
        <v>E75V0732.lfad.lfnet.se</v>
      </c>
      <c r="C878" t="str">
        <f>'001- CPU Utilization'!C878</f>
        <v>Hälsa</v>
      </c>
      <c r="D878" t="str">
        <f>'001- CPU Utilization'!D878</f>
        <v>PROD</v>
      </c>
      <c r="E878" t="str">
        <f>'001- CPU Utilization'!E878</f>
        <v>Ture</v>
      </c>
      <c r="F878" t="str">
        <f>'001- CPU Utilization'!F878</f>
        <v>Virtual</v>
      </c>
      <c r="G878">
        <f>'001- CPU Utilization'!G878</f>
        <v>11.02</v>
      </c>
      <c r="H878">
        <f>'001- CPU Utilization'!H878</f>
        <v>1.27</v>
      </c>
      <c r="I878">
        <f>'001- CPU Utilization'!I878</f>
        <v>88.4</v>
      </c>
      <c r="J878">
        <f>VLOOKUP('000 - Consolidated'!$A878,'002 - Memory Utilization'!$A$2:$I$1012,7)</f>
        <v>27.4</v>
      </c>
      <c r="K878">
        <f>VLOOKUP('000 - Consolidated'!$A878,'002 - Memory Utilization'!$A$2:$I$1012,8)</f>
        <v>7.87</v>
      </c>
      <c r="L878">
        <f>VLOOKUP('000 - Consolidated'!$A878,'002 - Memory Utilization'!$A$2:$I$1012,9)</f>
        <v>33.28</v>
      </c>
      <c r="M878" t="str">
        <f>VLOOKUP('000 - Consolidated'!$A878,'003 - Storage Utilization'!$A$2:$I$1012,2)</f>
        <v xml:space="preserve">Microsoft Windows Server 2008 R2 Standard </v>
      </c>
      <c r="N878">
        <f>VLOOKUP('000 - Consolidated'!$A878,'003 - Storage Utilization'!$A$2:$I$1012,3)</f>
        <v>1061</v>
      </c>
      <c r="O878">
        <f>VLOOKUP('000 - Consolidated'!$A878,'003 - Storage Utilization'!$A$2:$I$1012,4)</f>
        <v>439</v>
      </c>
      <c r="P878">
        <f>VLOOKUP('000 - Consolidated'!$A878,'003 - Storage Utilization'!$A$2:$I$1012,5)</f>
        <v>622</v>
      </c>
      <c r="Q878">
        <f>VLOOKUP('000 - Consolidated'!$A878,'003 - Storage Utilization'!$A$2:$I$1012,6)</f>
        <v>16</v>
      </c>
      <c r="R878">
        <f>VLOOKUP('000 - Consolidated'!$A878,'003 - Storage Utilization'!$A$2:$I$1012,7)</f>
        <v>4</v>
      </c>
      <c r="S878">
        <f>VLOOKUP('000 - Consolidated'!$A878,'003 - Storage Utilization'!$A$2:$I$1012,8)</f>
        <v>1</v>
      </c>
    </row>
    <row r="879" spans="1:19" x14ac:dyDescent="0.25">
      <c r="A879" t="str">
        <f>'001- CPU Utilization'!A879</f>
        <v>E75V0732</v>
      </c>
      <c r="B879" t="str">
        <f>'001- CPU Utilization'!B879</f>
        <v>Total CPU</v>
      </c>
      <c r="C879" t="str">
        <f>'001- CPU Utilization'!C879</f>
        <v>Hälsa</v>
      </c>
      <c r="D879" t="str">
        <f>'001- CPU Utilization'!D879</f>
        <v>PROD</v>
      </c>
      <c r="E879" t="str">
        <f>'001- CPU Utilization'!E879</f>
        <v>Ture</v>
      </c>
      <c r="F879" t="str">
        <f>'001- CPU Utilization'!F879</f>
        <v>Virtual</v>
      </c>
      <c r="G879">
        <f>'001- CPU Utilization'!G879</f>
        <v>10.66</v>
      </c>
      <c r="H879">
        <f>'001- CPU Utilization'!H879</f>
        <v>1.3</v>
      </c>
      <c r="I879">
        <f>'001- CPU Utilization'!I879</f>
        <v>95.7</v>
      </c>
      <c r="J879">
        <f>VLOOKUP('000 - Consolidated'!$A879,'002 - Memory Utilization'!$A$2:$I$1012,7)</f>
        <v>27.4</v>
      </c>
      <c r="K879">
        <f>VLOOKUP('000 - Consolidated'!$A879,'002 - Memory Utilization'!$A$2:$I$1012,8)</f>
        <v>7.87</v>
      </c>
      <c r="L879">
        <f>VLOOKUP('000 - Consolidated'!$A879,'002 - Memory Utilization'!$A$2:$I$1012,9)</f>
        <v>33.28</v>
      </c>
      <c r="M879" t="str">
        <f>VLOOKUP('000 - Consolidated'!$A879,'003 - Storage Utilization'!$A$2:$I$1012,2)</f>
        <v xml:space="preserve">Microsoft Windows Server 2008 R2 Standard </v>
      </c>
      <c r="N879">
        <f>VLOOKUP('000 - Consolidated'!$A879,'003 - Storage Utilization'!$A$2:$I$1012,3)</f>
        <v>1061</v>
      </c>
      <c r="O879">
        <f>VLOOKUP('000 - Consolidated'!$A879,'003 - Storage Utilization'!$A$2:$I$1012,4)</f>
        <v>439</v>
      </c>
      <c r="P879">
        <f>VLOOKUP('000 - Consolidated'!$A879,'003 - Storage Utilization'!$A$2:$I$1012,5)</f>
        <v>622</v>
      </c>
      <c r="Q879">
        <f>VLOOKUP('000 - Consolidated'!$A879,'003 - Storage Utilization'!$A$2:$I$1012,6)</f>
        <v>16</v>
      </c>
      <c r="R879">
        <f>VLOOKUP('000 - Consolidated'!$A879,'003 - Storage Utilization'!$A$2:$I$1012,7)</f>
        <v>4</v>
      </c>
      <c r="S879">
        <f>VLOOKUP('000 - Consolidated'!$A879,'003 - Storage Utilization'!$A$2:$I$1012,8)</f>
        <v>1</v>
      </c>
    </row>
    <row r="880" spans="1:19" x14ac:dyDescent="0.25">
      <c r="A880" t="str">
        <f>'001- CPU Utilization'!A880</f>
        <v>e75v0735</v>
      </c>
      <c r="B880" t="str">
        <f>'001- CPU Utilization'!B880</f>
        <v>E75V0735.lfad.lfnet.se</v>
      </c>
      <c r="C880" t="str">
        <f>'001- CPU Utilization'!C880</f>
        <v>Hälsa</v>
      </c>
      <c r="D880" t="str">
        <f>'001- CPU Utilization'!D880</f>
        <v>PT</v>
      </c>
      <c r="E880" t="str">
        <f>'001- CPU Utilization'!E880</f>
        <v>Ture</v>
      </c>
      <c r="F880" t="str">
        <f>'001- CPU Utilization'!F880</f>
        <v>Virtual</v>
      </c>
      <c r="G880">
        <f>'001- CPU Utilization'!G880</f>
        <v>6.75</v>
      </c>
      <c r="H880">
        <f>'001- CPU Utilization'!H880</f>
        <v>0.01</v>
      </c>
      <c r="I880">
        <f>'001- CPU Utilization'!I880</f>
        <v>85.5</v>
      </c>
      <c r="J880">
        <f>VLOOKUP('000 - Consolidated'!$A880,'002 - Memory Utilization'!$A$2:$I$1012,7)</f>
        <v>30.76</v>
      </c>
      <c r="K880">
        <f>VLOOKUP('000 - Consolidated'!$A880,'002 - Memory Utilization'!$A$2:$I$1012,8)</f>
        <v>8.58</v>
      </c>
      <c r="L880">
        <f>VLOOKUP('000 - Consolidated'!$A880,'002 - Memory Utilization'!$A$2:$I$1012,9)</f>
        <v>36.130000000000003</v>
      </c>
      <c r="M880" t="str">
        <f>VLOOKUP('000 - Consolidated'!$A880,'003 - Storage Utilization'!$A$2:$I$1012,2)</f>
        <v xml:space="preserve">Microsoft Windows Server 2008 R2 Standard </v>
      </c>
      <c r="N880">
        <f>VLOOKUP('000 - Consolidated'!$A880,'003 - Storage Utilization'!$A$2:$I$1012,3)</f>
        <v>1680</v>
      </c>
      <c r="O880">
        <f>VLOOKUP('000 - Consolidated'!$A880,'003 - Storage Utilization'!$A$2:$I$1012,4)</f>
        <v>336</v>
      </c>
      <c r="P880">
        <f>VLOOKUP('000 - Consolidated'!$A880,'003 - Storage Utilization'!$A$2:$I$1012,5)</f>
        <v>1344</v>
      </c>
      <c r="Q880">
        <f>VLOOKUP('000 - Consolidated'!$A880,'003 - Storage Utilization'!$A$2:$I$1012,6)</f>
        <v>16</v>
      </c>
      <c r="R880">
        <f>VLOOKUP('000 - Consolidated'!$A880,'003 - Storage Utilization'!$A$2:$I$1012,7)</f>
        <v>4</v>
      </c>
      <c r="S880">
        <f>VLOOKUP('000 - Consolidated'!$A880,'003 - Storage Utilization'!$A$2:$I$1012,8)</f>
        <v>1</v>
      </c>
    </row>
    <row r="881" spans="1:19" x14ac:dyDescent="0.25">
      <c r="A881" t="str">
        <f>'001- CPU Utilization'!A881</f>
        <v>e75v0742</v>
      </c>
      <c r="B881" t="str">
        <f>'001- CPU Utilization'!B881</f>
        <v>E75V0742.lfad.lfnet.se</v>
      </c>
      <c r="C881" t="str">
        <f>'001- CPU Utilization'!C881</f>
        <v>Stöd applikationsutveckling</v>
      </c>
      <c r="D881" t="str">
        <f>'001- CPU Utilization'!D881</f>
        <v>SST</v>
      </c>
      <c r="E881" t="str">
        <f>'001- CPU Utilization'!E881</f>
        <v>TFS</v>
      </c>
      <c r="F881" t="str">
        <f>'001- CPU Utilization'!F881</f>
        <v>Virtual</v>
      </c>
      <c r="G881">
        <f>'001- CPU Utilization'!G881</f>
        <v>3.26</v>
      </c>
      <c r="H881">
        <f>'001- CPU Utilization'!H881</f>
        <v>1.04</v>
      </c>
      <c r="I881">
        <f>'001- CPU Utilization'!I881</f>
        <v>100</v>
      </c>
      <c r="J881">
        <f>VLOOKUP('000 - Consolidated'!$A881,'002 - Memory Utilization'!$A$2:$I$1012,7)</f>
        <v>27.18</v>
      </c>
      <c r="K881">
        <f>VLOOKUP('000 - Consolidated'!$A881,'002 - Memory Utilization'!$A$2:$I$1012,8)</f>
        <v>8.85</v>
      </c>
      <c r="L881">
        <f>VLOOKUP('000 - Consolidated'!$A881,'002 - Memory Utilization'!$A$2:$I$1012,9)</f>
        <v>35.950000000000003</v>
      </c>
      <c r="M881" t="str">
        <f>VLOOKUP('000 - Consolidated'!$A881,'003 - Storage Utilization'!$A$2:$I$1012,2)</f>
        <v xml:space="preserve">Microsoft Windows Server 2008 R2 Standard </v>
      </c>
      <c r="N881">
        <f>VLOOKUP('000 - Consolidated'!$A881,'003 - Storage Utilization'!$A$2:$I$1012,3)</f>
        <v>250</v>
      </c>
      <c r="O881">
        <f>VLOOKUP('000 - Consolidated'!$A881,'003 - Storage Utilization'!$A$2:$I$1012,4)</f>
        <v>133</v>
      </c>
      <c r="P881">
        <f>VLOOKUP('000 - Consolidated'!$A881,'003 - Storage Utilization'!$A$2:$I$1012,5)</f>
        <v>117</v>
      </c>
      <c r="Q881">
        <f>VLOOKUP('000 - Consolidated'!$A881,'003 - Storage Utilization'!$A$2:$I$1012,6)</f>
        <v>8</v>
      </c>
      <c r="R881">
        <f>VLOOKUP('000 - Consolidated'!$A881,'003 - Storage Utilization'!$A$2:$I$1012,7)</f>
        <v>2</v>
      </c>
      <c r="S881">
        <f>VLOOKUP('000 - Consolidated'!$A881,'003 - Storage Utilization'!$A$2:$I$1012,8)</f>
        <v>1</v>
      </c>
    </row>
    <row r="882" spans="1:19" x14ac:dyDescent="0.25">
      <c r="A882" t="str">
        <f>'001- CPU Utilization'!A882</f>
        <v>e75v0745</v>
      </c>
      <c r="B882" t="str">
        <f>'001- CPU Utilization'!B882</f>
        <v>e75v0745</v>
      </c>
      <c r="C882" t="str">
        <f>'001- CPU Utilization'!C882</f>
        <v>Stöd LFAB</v>
      </c>
      <c r="D882" t="str">
        <f>'001- CPU Utilization'!D882</f>
        <v>PROD</v>
      </c>
      <c r="E882" t="str">
        <f>'001- CPU Utilization'!E882</f>
        <v>Peoplesoft HCM</v>
      </c>
      <c r="F882" t="str">
        <f>'001- CPU Utilization'!F882</f>
        <v>Virtual</v>
      </c>
      <c r="G882">
        <f>'001- CPU Utilization'!G882</f>
        <v>1.1200000000000001</v>
      </c>
      <c r="H882">
        <f>'001- CPU Utilization'!H882</f>
        <v>0.54</v>
      </c>
      <c r="I882">
        <f>'001- CPU Utilization'!I882</f>
        <v>65.48</v>
      </c>
      <c r="J882">
        <f>VLOOKUP('000 - Consolidated'!$A882,'002 - Memory Utilization'!$A$2:$I$1012,7)</f>
        <v>5.35</v>
      </c>
      <c r="K882">
        <f>VLOOKUP('000 - Consolidated'!$A882,'002 - Memory Utilization'!$A$2:$I$1012,8)</f>
        <v>2.67</v>
      </c>
      <c r="L882">
        <f>VLOOKUP('000 - Consolidated'!$A882,'002 - Memory Utilization'!$A$2:$I$1012,9)</f>
        <v>7.26</v>
      </c>
      <c r="M882" t="str">
        <f>VLOOKUP('000 - Consolidated'!$A882,'003 - Storage Utilization'!$A$2:$I$1012,2)</f>
        <v>Microsoft Windows Server 2012 R2 Standard</v>
      </c>
      <c r="N882">
        <f>VLOOKUP('000 - Consolidated'!$A882,'003 - Storage Utilization'!$A$2:$I$1012,3)</f>
        <v>790</v>
      </c>
      <c r="O882">
        <f>VLOOKUP('000 - Consolidated'!$A882,'003 - Storage Utilization'!$A$2:$I$1012,4)</f>
        <v>629</v>
      </c>
      <c r="P882">
        <f>VLOOKUP('000 - Consolidated'!$A882,'003 - Storage Utilization'!$A$2:$I$1012,5)</f>
        <v>161</v>
      </c>
      <c r="Q882">
        <f>VLOOKUP('000 - Consolidated'!$A882,'003 - Storage Utilization'!$A$2:$I$1012,6)</f>
        <v>32</v>
      </c>
      <c r="R882">
        <f>VLOOKUP('000 - Consolidated'!$A882,'003 - Storage Utilization'!$A$2:$I$1012,7)</f>
        <v>4</v>
      </c>
      <c r="S882">
        <f>VLOOKUP('000 - Consolidated'!$A882,'003 - Storage Utilization'!$A$2:$I$1012,8)</f>
        <v>1</v>
      </c>
    </row>
    <row r="883" spans="1:19" x14ac:dyDescent="0.25">
      <c r="A883" t="str">
        <f>'001- CPU Utilization'!A883</f>
        <v>e75v0746</v>
      </c>
      <c r="B883" t="str">
        <f>'001- CPU Utilization'!B883</f>
        <v>E75V0746.lfad.lfnet.se</v>
      </c>
      <c r="C883" t="str">
        <f>'001- CPU Utilization'!C883</f>
        <v>Stöd LFAB</v>
      </c>
      <c r="D883" t="str">
        <f>'001- CPU Utilization'!D883</f>
        <v>PROD</v>
      </c>
      <c r="E883" t="str">
        <f>'001- CPU Utilization'!E883</f>
        <v>Peoplesoft HCM</v>
      </c>
      <c r="F883" t="str">
        <f>'001- CPU Utilization'!F883</f>
        <v>Virtual</v>
      </c>
      <c r="G883">
        <f>'001- CPU Utilization'!G883</f>
        <v>3.75</v>
      </c>
      <c r="H883">
        <f>'001- CPU Utilization'!H883</f>
        <v>0.68</v>
      </c>
      <c r="I883">
        <f>'001- CPU Utilization'!I883</f>
        <v>44.26</v>
      </c>
      <c r="J883">
        <f>VLOOKUP('000 - Consolidated'!$A883,'002 - Memory Utilization'!$A$2:$I$1012,7)</f>
        <v>35.549999999999997</v>
      </c>
      <c r="K883">
        <f>VLOOKUP('000 - Consolidated'!$A883,'002 - Memory Utilization'!$A$2:$I$1012,8)</f>
        <v>9.31</v>
      </c>
      <c r="L883">
        <f>VLOOKUP('000 - Consolidated'!$A883,'002 - Memory Utilization'!$A$2:$I$1012,9)</f>
        <v>42.11</v>
      </c>
      <c r="M883" t="str">
        <f>VLOOKUP('000 - Consolidated'!$A883,'003 - Storage Utilization'!$A$2:$I$1012,2)</f>
        <v>Microsoft Windows Server 2012 R2 Standard</v>
      </c>
      <c r="N883">
        <f>VLOOKUP('000 - Consolidated'!$A883,'003 - Storage Utilization'!$A$2:$I$1012,3)</f>
        <v>540</v>
      </c>
      <c r="O883">
        <f>VLOOKUP('000 - Consolidated'!$A883,'003 - Storage Utilization'!$A$2:$I$1012,4)</f>
        <v>200</v>
      </c>
      <c r="P883">
        <f>VLOOKUP('000 - Consolidated'!$A883,'003 - Storage Utilization'!$A$2:$I$1012,5)</f>
        <v>340</v>
      </c>
      <c r="Q883">
        <f>VLOOKUP('000 - Consolidated'!$A883,'003 - Storage Utilization'!$A$2:$I$1012,6)</f>
        <v>32</v>
      </c>
      <c r="R883">
        <f>VLOOKUP('000 - Consolidated'!$A883,'003 - Storage Utilization'!$A$2:$I$1012,7)</f>
        <v>4</v>
      </c>
      <c r="S883">
        <f>VLOOKUP('000 - Consolidated'!$A883,'003 - Storage Utilization'!$A$2:$I$1012,8)</f>
        <v>2</v>
      </c>
    </row>
    <row r="884" spans="1:19" x14ac:dyDescent="0.25">
      <c r="A884" t="str">
        <f>'001- CPU Utilization'!A884</f>
        <v>e75v0753</v>
      </c>
      <c r="B884" t="str">
        <f>'001- CPU Utilization'!B884</f>
        <v>E75V0753.lfad.lfnet.se</v>
      </c>
      <c r="C884" t="str">
        <f>'001- CPU Utilization'!C884</f>
        <v>Stöd applikationsutveckling</v>
      </c>
      <c r="D884" t="str">
        <f>'001- CPU Utilization'!D884</f>
        <v>PROD</v>
      </c>
      <c r="E884" t="str">
        <f>'001- CPU Utilization'!E884</f>
        <v>TFS</v>
      </c>
      <c r="F884" t="str">
        <f>'001- CPU Utilization'!F884</f>
        <v>Virtual</v>
      </c>
      <c r="G884">
        <f>'001- CPU Utilization'!G884</f>
        <v>10.25</v>
      </c>
      <c r="H884">
        <f>'001- CPU Utilization'!H884</f>
        <v>1.82</v>
      </c>
      <c r="I884">
        <f>'001- CPU Utilization'!I884</f>
        <v>99.9</v>
      </c>
      <c r="J884">
        <f>VLOOKUP('000 - Consolidated'!$A884,'002 - Memory Utilization'!$A$2:$I$1012,7)</f>
        <v>23.88</v>
      </c>
      <c r="K884">
        <f>VLOOKUP('000 - Consolidated'!$A884,'002 - Memory Utilization'!$A$2:$I$1012,8)</f>
        <v>10.17</v>
      </c>
      <c r="L884">
        <f>VLOOKUP('000 - Consolidated'!$A884,'002 - Memory Utilization'!$A$2:$I$1012,9)</f>
        <v>52.31</v>
      </c>
      <c r="M884" t="str">
        <f>VLOOKUP('000 - Consolidated'!$A884,'003 - Storage Utilization'!$A$2:$I$1012,2)</f>
        <v xml:space="preserve">Microsoft Windows Server 2008 R2 Standard </v>
      </c>
      <c r="N884">
        <f>VLOOKUP('000 - Consolidated'!$A884,'003 - Storage Utilization'!$A$2:$I$1012,3)</f>
        <v>270</v>
      </c>
      <c r="O884">
        <f>VLOOKUP('000 - Consolidated'!$A884,'003 - Storage Utilization'!$A$2:$I$1012,4)</f>
        <v>67</v>
      </c>
      <c r="P884">
        <f>VLOOKUP('000 - Consolidated'!$A884,'003 - Storage Utilization'!$A$2:$I$1012,5)</f>
        <v>203</v>
      </c>
      <c r="Q884">
        <f>VLOOKUP('000 - Consolidated'!$A884,'003 - Storage Utilization'!$A$2:$I$1012,6)</f>
        <v>8</v>
      </c>
      <c r="R884">
        <f>VLOOKUP('000 - Consolidated'!$A884,'003 - Storage Utilization'!$A$2:$I$1012,7)</f>
        <v>2</v>
      </c>
      <c r="S884">
        <f>VLOOKUP('000 - Consolidated'!$A884,'003 - Storage Utilization'!$A$2:$I$1012,8)</f>
        <v>1</v>
      </c>
    </row>
    <row r="885" spans="1:19" x14ac:dyDescent="0.25">
      <c r="A885" t="str">
        <f>'001- CPU Utilization'!A885</f>
        <v>e75v0782</v>
      </c>
      <c r="B885" t="str">
        <f>'001- CPU Utilization'!B885</f>
        <v>E75V0782.lfad.lfnet.se</v>
      </c>
      <c r="C885" t="str">
        <f>'001- CPU Utilization'!C885</f>
        <v>Ekonomi och Finans</v>
      </c>
      <c r="D885" t="str">
        <f>'001- CPU Utilization'!D885</f>
        <v>ST</v>
      </c>
      <c r="E885" t="str">
        <f>'001- CPU Utilization'!E885</f>
        <v>MediusFlow</v>
      </c>
      <c r="F885" t="str">
        <f>'001- CPU Utilization'!F885</f>
        <v>Virtual</v>
      </c>
      <c r="G885">
        <f>'001- CPU Utilization'!G885</f>
        <v>1.62</v>
      </c>
      <c r="H885">
        <f>'001- CPU Utilization'!H885</f>
        <v>0.74</v>
      </c>
      <c r="I885">
        <f>'001- CPU Utilization'!I885</f>
        <v>94.42</v>
      </c>
      <c r="J885">
        <f>VLOOKUP('000 - Consolidated'!$A885,'002 - Memory Utilization'!$A$2:$I$1012,7)</f>
        <v>13.66</v>
      </c>
      <c r="K885">
        <f>VLOOKUP('000 - Consolidated'!$A885,'002 - Memory Utilization'!$A$2:$I$1012,8)</f>
        <v>6.86</v>
      </c>
      <c r="L885">
        <f>VLOOKUP('000 - Consolidated'!$A885,'002 - Memory Utilization'!$A$2:$I$1012,9)</f>
        <v>22.99</v>
      </c>
      <c r="M885" t="str">
        <f>VLOOKUP('000 - Consolidated'!$A885,'003 - Storage Utilization'!$A$2:$I$1012,2)</f>
        <v>Microsoft Windows Server 2012 R2 Standard</v>
      </c>
      <c r="N885">
        <f>VLOOKUP('000 - Consolidated'!$A885,'003 - Storage Utilization'!$A$2:$I$1012,3)</f>
        <v>201</v>
      </c>
      <c r="O885">
        <f>VLOOKUP('000 - Consolidated'!$A885,'003 - Storage Utilization'!$A$2:$I$1012,4)</f>
        <v>42</v>
      </c>
      <c r="P885">
        <f>VLOOKUP('000 - Consolidated'!$A885,'003 - Storage Utilization'!$A$2:$I$1012,5)</f>
        <v>159</v>
      </c>
      <c r="Q885">
        <f>VLOOKUP('000 - Consolidated'!$A885,'003 - Storage Utilization'!$A$2:$I$1012,6)</f>
        <v>8</v>
      </c>
      <c r="R885">
        <f>VLOOKUP('000 - Consolidated'!$A885,'003 - Storage Utilization'!$A$2:$I$1012,7)</f>
        <v>1</v>
      </c>
      <c r="S885">
        <f>VLOOKUP('000 - Consolidated'!$A885,'003 - Storage Utilization'!$A$2:$I$1012,8)</f>
        <v>2</v>
      </c>
    </row>
    <row r="886" spans="1:19" x14ac:dyDescent="0.25">
      <c r="A886" t="str">
        <f>'001- CPU Utilization'!A886</f>
        <v>E75V0791</v>
      </c>
      <c r="B886" t="str">
        <f>'001- CPU Utilization'!B886</f>
        <v>E75V0791.lfad.lfnet.se</v>
      </c>
      <c r="C886" t="str">
        <f>'001- CPU Utilization'!C886</f>
        <v>Livförsäkring</v>
      </c>
      <c r="D886" t="str">
        <f>'001- CPU Utilization'!D886</f>
        <v>ST</v>
      </c>
      <c r="E886" t="str">
        <f>'001- CPU Utilization'!E886</f>
        <v>PLP</v>
      </c>
      <c r="F886" t="str">
        <f>'001- CPU Utilization'!F886</f>
        <v>Virtual</v>
      </c>
      <c r="G886">
        <f>'001- CPU Utilization'!G886</f>
        <v>5.23</v>
      </c>
      <c r="H886">
        <f>'001- CPU Utilization'!H886</f>
        <v>2.64</v>
      </c>
      <c r="I886">
        <f>'001- CPU Utilization'!I886</f>
        <v>85.61</v>
      </c>
      <c r="J886">
        <f>VLOOKUP('000 - Consolidated'!$A886,'002 - Memory Utilization'!$A$2:$I$1012,7)</f>
        <v>52.06</v>
      </c>
      <c r="K886">
        <f>VLOOKUP('000 - Consolidated'!$A886,'002 - Memory Utilization'!$A$2:$I$1012,8)</f>
        <v>9.17</v>
      </c>
      <c r="L886">
        <f>VLOOKUP('000 - Consolidated'!$A886,'002 - Memory Utilization'!$A$2:$I$1012,9)</f>
        <v>70.239999999999995</v>
      </c>
      <c r="M886" t="str">
        <f>VLOOKUP('000 - Consolidated'!$A886,'003 - Storage Utilization'!$A$2:$I$1012,2)</f>
        <v>Microsoft Windows Server 2012 R2 Standard</v>
      </c>
      <c r="N886">
        <f>VLOOKUP('000 - Consolidated'!$A886,'003 - Storage Utilization'!$A$2:$I$1012,3)</f>
        <v>205</v>
      </c>
      <c r="O886">
        <f>VLOOKUP('000 - Consolidated'!$A886,'003 - Storage Utilization'!$A$2:$I$1012,4)</f>
        <v>123</v>
      </c>
      <c r="P886">
        <f>VLOOKUP('000 - Consolidated'!$A886,'003 - Storage Utilization'!$A$2:$I$1012,5)</f>
        <v>82</v>
      </c>
      <c r="Q886">
        <f>VLOOKUP('000 - Consolidated'!$A886,'003 - Storage Utilization'!$A$2:$I$1012,6)</f>
        <v>6</v>
      </c>
      <c r="R886">
        <f>VLOOKUP('000 - Consolidated'!$A886,'003 - Storage Utilization'!$A$2:$I$1012,7)</f>
        <v>2</v>
      </c>
      <c r="S886">
        <f>VLOOKUP('000 - Consolidated'!$A886,'003 - Storage Utilization'!$A$2:$I$1012,8)</f>
        <v>1</v>
      </c>
    </row>
    <row r="887" spans="1:19" x14ac:dyDescent="0.25">
      <c r="A887" t="str">
        <f>'001- CPU Utilization'!A887</f>
        <v>e75v0793</v>
      </c>
      <c r="B887" t="str">
        <f>'001- CPU Utilization'!B887</f>
        <v>E75V0793.lfad.lfnet.se</v>
      </c>
      <c r="C887" t="str">
        <f>'001- CPU Utilization'!C887</f>
        <v>Livförsäkring</v>
      </c>
      <c r="D887" t="str">
        <f>'001- CPU Utilization'!D887</f>
        <v>ST</v>
      </c>
      <c r="E887" t="str">
        <f>'001- CPU Utilization'!E887</f>
        <v>PLP</v>
      </c>
      <c r="F887" t="str">
        <f>'001- CPU Utilization'!F887</f>
        <v>Virtual</v>
      </c>
      <c r="G887">
        <f>'001- CPU Utilization'!G887</f>
        <v>5.23</v>
      </c>
      <c r="H887">
        <f>'001- CPU Utilization'!H887</f>
        <v>3.1</v>
      </c>
      <c r="I887">
        <f>'001- CPU Utilization'!I887</f>
        <v>98.77</v>
      </c>
      <c r="J887">
        <f>VLOOKUP('000 - Consolidated'!$A887,'002 - Memory Utilization'!$A$2:$I$1012,7)</f>
        <v>39.590000000000003</v>
      </c>
      <c r="K887">
        <f>VLOOKUP('000 - Consolidated'!$A887,'002 - Memory Utilization'!$A$2:$I$1012,8)</f>
        <v>10.6</v>
      </c>
      <c r="L887">
        <f>VLOOKUP('000 - Consolidated'!$A887,'002 - Memory Utilization'!$A$2:$I$1012,9)</f>
        <v>47.21</v>
      </c>
      <c r="M887" t="str">
        <f>VLOOKUP('000 - Consolidated'!$A887,'003 - Storage Utilization'!$A$2:$I$1012,2)</f>
        <v>Microsoft Windows Server 2012 R2 Standard</v>
      </c>
      <c r="N887">
        <f>VLOOKUP('000 - Consolidated'!$A887,'003 - Storage Utilization'!$A$2:$I$1012,3)</f>
        <v>205</v>
      </c>
      <c r="O887">
        <f>VLOOKUP('000 - Consolidated'!$A887,'003 - Storage Utilization'!$A$2:$I$1012,4)</f>
        <v>94</v>
      </c>
      <c r="P887">
        <f>VLOOKUP('000 - Consolidated'!$A887,'003 - Storage Utilization'!$A$2:$I$1012,5)</f>
        <v>111</v>
      </c>
      <c r="Q887">
        <f>VLOOKUP('000 - Consolidated'!$A887,'003 - Storage Utilization'!$A$2:$I$1012,6)</f>
        <v>6</v>
      </c>
      <c r="R887">
        <f>VLOOKUP('000 - Consolidated'!$A887,'003 - Storage Utilization'!$A$2:$I$1012,7)</f>
        <v>2</v>
      </c>
      <c r="S887">
        <f>VLOOKUP('000 - Consolidated'!$A887,'003 - Storage Utilization'!$A$2:$I$1012,8)</f>
        <v>1</v>
      </c>
    </row>
    <row r="888" spans="1:19" x14ac:dyDescent="0.25">
      <c r="A888" t="str">
        <f>'001- CPU Utilization'!A888</f>
        <v>E75V0794</v>
      </c>
      <c r="B888" t="str">
        <f>'001- CPU Utilization'!B888</f>
        <v>E75V0794.lfad.lfnet.se</v>
      </c>
      <c r="C888" t="str">
        <f>'001- CPU Utilization'!C888</f>
        <v>Ekonomi och Finans</v>
      </c>
      <c r="D888" t="str">
        <f>'001- CPU Utilization'!D888</f>
        <v>AT</v>
      </c>
      <c r="E888" t="str">
        <f>'001- CPU Utilization'!E888</f>
        <v>MediusFlow</v>
      </c>
      <c r="F888" t="str">
        <f>'001- CPU Utilization'!F888</f>
        <v>Virtual</v>
      </c>
      <c r="G888">
        <f>'001- CPU Utilization'!G888</f>
        <v>8.7899999999999991</v>
      </c>
      <c r="H888">
        <f>'001- CPU Utilization'!H888</f>
        <v>1.1399999999999999</v>
      </c>
      <c r="I888">
        <f>'001- CPU Utilization'!I888</f>
        <v>100</v>
      </c>
      <c r="J888">
        <f>VLOOKUP('000 - Consolidated'!$A888,'002 - Memory Utilization'!$A$2:$I$1012,7)</f>
        <v>46.48</v>
      </c>
      <c r="K888">
        <f>VLOOKUP('000 - Consolidated'!$A888,'002 - Memory Utilization'!$A$2:$I$1012,8)</f>
        <v>15.01</v>
      </c>
      <c r="L888">
        <f>VLOOKUP('000 - Consolidated'!$A888,'002 - Memory Utilization'!$A$2:$I$1012,9)</f>
        <v>61.4</v>
      </c>
      <c r="M888" t="str">
        <f>VLOOKUP('000 - Consolidated'!$A888,'003 - Storage Utilization'!$A$2:$I$1012,2)</f>
        <v>Microsoft Windows Server 2012 R2 Standard</v>
      </c>
      <c r="N888">
        <f>VLOOKUP('000 - Consolidated'!$A888,'003 - Storage Utilization'!$A$2:$I$1012,3)</f>
        <v>420</v>
      </c>
      <c r="O888">
        <f>VLOOKUP('000 - Consolidated'!$A888,'003 - Storage Utilization'!$A$2:$I$1012,4)</f>
        <v>161</v>
      </c>
      <c r="P888">
        <f>VLOOKUP('000 - Consolidated'!$A888,'003 - Storage Utilization'!$A$2:$I$1012,5)</f>
        <v>259</v>
      </c>
      <c r="Q888">
        <f>VLOOKUP('000 - Consolidated'!$A888,'003 - Storage Utilization'!$A$2:$I$1012,6)</f>
        <v>8</v>
      </c>
      <c r="R888">
        <f>VLOOKUP('000 - Consolidated'!$A888,'003 - Storage Utilization'!$A$2:$I$1012,7)</f>
        <v>2</v>
      </c>
      <c r="S888">
        <f>VLOOKUP('000 - Consolidated'!$A888,'003 - Storage Utilization'!$A$2:$I$1012,8)</f>
        <v>1</v>
      </c>
    </row>
    <row r="889" spans="1:19" x14ac:dyDescent="0.25">
      <c r="A889" t="str">
        <f>'001- CPU Utilization'!A889</f>
        <v>e75v0798</v>
      </c>
      <c r="B889" t="str">
        <f>'001- CPU Utilization'!B889</f>
        <v>E75V0798.lfad.lfnet.se</v>
      </c>
      <c r="C889" t="str">
        <f>'001- CPU Utilization'!C889</f>
        <v>Dokumenthantering</v>
      </c>
      <c r="D889" t="str">
        <f>'001- CPU Utilization'!D889</f>
        <v>ST</v>
      </c>
      <c r="E889" t="str">
        <f>'001- CPU Utilization'!E889</f>
        <v>CMA - Bank</v>
      </c>
      <c r="F889" t="str">
        <f>'001- CPU Utilization'!F889</f>
        <v>Virtual</v>
      </c>
      <c r="G889">
        <f>'001- CPU Utilization'!G889</f>
        <v>4.58</v>
      </c>
      <c r="H889">
        <f>'001- CPU Utilization'!H889</f>
        <v>1.66</v>
      </c>
      <c r="I889">
        <f>'001- CPU Utilization'!I889</f>
        <v>99.81</v>
      </c>
      <c r="J889">
        <f>VLOOKUP('000 - Consolidated'!$A889,'002 - Memory Utilization'!$A$2:$I$1012,7)</f>
        <v>26.47</v>
      </c>
      <c r="K889">
        <f>VLOOKUP('000 - Consolidated'!$A889,'002 - Memory Utilization'!$A$2:$I$1012,8)</f>
        <v>3.63</v>
      </c>
      <c r="L889">
        <f>VLOOKUP('000 - Consolidated'!$A889,'002 - Memory Utilization'!$A$2:$I$1012,9)</f>
        <v>31.67</v>
      </c>
      <c r="M889" t="str">
        <f>VLOOKUP('000 - Consolidated'!$A889,'003 - Storage Utilization'!$A$2:$I$1012,2)</f>
        <v>Microsoft Windows Server 2012 R2 Standard</v>
      </c>
      <c r="N889">
        <f>VLOOKUP('000 - Consolidated'!$A889,'003 - Storage Utilization'!$A$2:$I$1012,3)</f>
        <v>230</v>
      </c>
      <c r="O889">
        <f>VLOOKUP('000 - Consolidated'!$A889,'003 - Storage Utilization'!$A$2:$I$1012,4)</f>
        <v>51</v>
      </c>
      <c r="P889">
        <f>VLOOKUP('000 - Consolidated'!$A889,'003 - Storage Utilization'!$A$2:$I$1012,5)</f>
        <v>179</v>
      </c>
      <c r="Q889">
        <f>VLOOKUP('000 - Consolidated'!$A889,'003 - Storage Utilization'!$A$2:$I$1012,6)</f>
        <v>32</v>
      </c>
      <c r="R889">
        <f>VLOOKUP('000 - Consolidated'!$A889,'003 - Storage Utilization'!$A$2:$I$1012,7)</f>
        <v>2</v>
      </c>
      <c r="S889">
        <f>VLOOKUP('000 - Consolidated'!$A889,'003 - Storage Utilization'!$A$2:$I$1012,8)</f>
        <v>1</v>
      </c>
    </row>
    <row r="890" spans="1:19" x14ac:dyDescent="0.25">
      <c r="A890" t="str">
        <f>'001- CPU Utilization'!A890</f>
        <v>e75v0799</v>
      </c>
      <c r="B890" t="str">
        <f>'001- CPU Utilization'!B890</f>
        <v>E75V0799.lfad.lfnet.se</v>
      </c>
      <c r="C890" t="str">
        <f>'001- CPU Utilization'!C890</f>
        <v>Dokumenthantering</v>
      </c>
      <c r="D890" t="str">
        <f>'001- CPU Utilization'!D890</f>
        <v>AT</v>
      </c>
      <c r="E890" t="str">
        <f>'001- CPU Utilization'!E890</f>
        <v>CMA - Bank</v>
      </c>
      <c r="F890" t="str">
        <f>'001- CPU Utilization'!F890</f>
        <v>Virtual</v>
      </c>
      <c r="G890">
        <f>'001- CPU Utilization'!G890</f>
        <v>3.13</v>
      </c>
      <c r="H890">
        <f>'001- CPU Utilization'!H890</f>
        <v>1.58</v>
      </c>
      <c r="I890">
        <f>'001- CPU Utilization'!I890</f>
        <v>91.22</v>
      </c>
      <c r="J890">
        <f>VLOOKUP('000 - Consolidated'!$A890,'002 - Memory Utilization'!$A$2:$I$1012,7)</f>
        <v>51.96</v>
      </c>
      <c r="K890">
        <f>VLOOKUP('000 - Consolidated'!$A890,'002 - Memory Utilization'!$A$2:$I$1012,8)</f>
        <v>3.49</v>
      </c>
      <c r="L890">
        <f>VLOOKUP('000 - Consolidated'!$A890,'002 - Memory Utilization'!$A$2:$I$1012,9)</f>
        <v>57</v>
      </c>
      <c r="M890" t="str">
        <f>VLOOKUP('000 - Consolidated'!$A890,'003 - Storage Utilization'!$A$2:$I$1012,2)</f>
        <v>Microsoft Windows Server 2012 R2 Standard</v>
      </c>
      <c r="N890">
        <f>VLOOKUP('000 - Consolidated'!$A890,'003 - Storage Utilization'!$A$2:$I$1012,3)</f>
        <v>230</v>
      </c>
      <c r="O890">
        <f>VLOOKUP('000 - Consolidated'!$A890,'003 - Storage Utilization'!$A$2:$I$1012,4)</f>
        <v>45</v>
      </c>
      <c r="P890">
        <f>VLOOKUP('000 - Consolidated'!$A890,'003 - Storage Utilization'!$A$2:$I$1012,5)</f>
        <v>185</v>
      </c>
      <c r="Q890">
        <f>VLOOKUP('000 - Consolidated'!$A890,'003 - Storage Utilization'!$A$2:$I$1012,6)</f>
        <v>32</v>
      </c>
      <c r="R890">
        <f>VLOOKUP('000 - Consolidated'!$A890,'003 - Storage Utilization'!$A$2:$I$1012,7)</f>
        <v>2</v>
      </c>
      <c r="S890">
        <f>VLOOKUP('000 - Consolidated'!$A890,'003 - Storage Utilization'!$A$2:$I$1012,8)</f>
        <v>1</v>
      </c>
    </row>
    <row r="891" spans="1:19" x14ac:dyDescent="0.25">
      <c r="A891" t="str">
        <f>'001- CPU Utilization'!A891</f>
        <v>e75v0800</v>
      </c>
      <c r="B891" t="str">
        <f>'001- CPU Utilization'!B891</f>
        <v>E75V0800.lfad.lfnet.se</v>
      </c>
      <c r="C891" t="str">
        <f>'001- CPU Utilization'!C891</f>
        <v>Dokumenthantering</v>
      </c>
      <c r="D891" t="str">
        <f>'001- CPU Utilization'!D891</f>
        <v>AT</v>
      </c>
      <c r="E891" t="str">
        <f>'001- CPU Utilization'!E891</f>
        <v>CMA - Bank</v>
      </c>
      <c r="F891" t="str">
        <f>'001- CPU Utilization'!F891</f>
        <v>Virtual</v>
      </c>
      <c r="G891">
        <f>'001- CPU Utilization'!G891</f>
        <v>1.73</v>
      </c>
      <c r="H891">
        <f>'001- CPU Utilization'!H891</f>
        <v>0.74</v>
      </c>
      <c r="I891">
        <f>'001- CPU Utilization'!I891</f>
        <v>97.02</v>
      </c>
      <c r="J891">
        <f>VLOOKUP('000 - Consolidated'!$A891,'002 - Memory Utilization'!$A$2:$I$1012,7)</f>
        <v>13.06</v>
      </c>
      <c r="K891">
        <f>VLOOKUP('000 - Consolidated'!$A891,'002 - Memory Utilization'!$A$2:$I$1012,8)</f>
        <v>3.41</v>
      </c>
      <c r="L891">
        <f>VLOOKUP('000 - Consolidated'!$A891,'002 - Memory Utilization'!$A$2:$I$1012,9)</f>
        <v>52.57</v>
      </c>
      <c r="M891" t="str">
        <f>VLOOKUP('000 - Consolidated'!$A891,'003 - Storage Utilization'!$A$2:$I$1012,2)</f>
        <v>Microsoft Windows Server 2012 R2 Standard</v>
      </c>
      <c r="N891">
        <f>VLOOKUP('000 - Consolidated'!$A891,'003 - Storage Utilization'!$A$2:$I$1012,3)</f>
        <v>230</v>
      </c>
      <c r="O891">
        <f>VLOOKUP('000 - Consolidated'!$A891,'003 - Storage Utilization'!$A$2:$I$1012,4)</f>
        <v>77</v>
      </c>
      <c r="P891">
        <f>VLOOKUP('000 - Consolidated'!$A891,'003 - Storage Utilization'!$A$2:$I$1012,5)</f>
        <v>153</v>
      </c>
      <c r="Q891">
        <f>VLOOKUP('000 - Consolidated'!$A891,'003 - Storage Utilization'!$A$2:$I$1012,6)</f>
        <v>32</v>
      </c>
      <c r="R891">
        <f>VLOOKUP('000 - Consolidated'!$A891,'003 - Storage Utilization'!$A$2:$I$1012,7)</f>
        <v>2</v>
      </c>
      <c r="S891">
        <f>VLOOKUP('000 - Consolidated'!$A891,'003 - Storage Utilization'!$A$2:$I$1012,8)</f>
        <v>1</v>
      </c>
    </row>
    <row r="892" spans="1:19" x14ac:dyDescent="0.25">
      <c r="A892" t="str">
        <f>'001- CPU Utilization'!A892</f>
        <v>E75V0801</v>
      </c>
      <c r="B892" t="str">
        <f>'001- CPU Utilization'!B892</f>
        <v>E75V0801.lfad.lfnet.se</v>
      </c>
      <c r="C892" t="str">
        <f>'001- CPU Utilization'!C892</f>
        <v>Dokumenthantering</v>
      </c>
      <c r="D892" t="str">
        <f>'001- CPU Utilization'!D892</f>
        <v>PROD</v>
      </c>
      <c r="E892" t="str">
        <f>'001- CPU Utilization'!E892</f>
        <v>CMA - Bank</v>
      </c>
      <c r="F892" t="str">
        <f>'001- CPU Utilization'!F892</f>
        <v>Virtual</v>
      </c>
      <c r="G892">
        <f>'001- CPU Utilization'!G892</f>
        <v>8.5299999999999994</v>
      </c>
      <c r="H892">
        <f>'001- CPU Utilization'!H892</f>
        <v>2.21</v>
      </c>
      <c r="I892">
        <f>'001- CPU Utilization'!I892</f>
        <v>94.68</v>
      </c>
      <c r="J892">
        <f>VLOOKUP('000 - Consolidated'!$A892,'002 - Memory Utilization'!$A$2:$I$1012,7)</f>
        <v>55.62</v>
      </c>
      <c r="K892">
        <f>VLOOKUP('000 - Consolidated'!$A892,'002 - Memory Utilization'!$A$2:$I$1012,8)</f>
        <v>5.94</v>
      </c>
      <c r="L892">
        <f>VLOOKUP('000 - Consolidated'!$A892,'002 - Memory Utilization'!$A$2:$I$1012,9)</f>
        <v>62.89</v>
      </c>
      <c r="M892" t="str">
        <f>VLOOKUP('000 - Consolidated'!$A892,'003 - Storage Utilization'!$A$2:$I$1012,2)</f>
        <v>Microsoft Windows Server 2012 R2 Standard</v>
      </c>
      <c r="N892">
        <f>VLOOKUP('000 - Consolidated'!$A892,'003 - Storage Utilization'!$A$2:$I$1012,3)</f>
        <v>230</v>
      </c>
      <c r="O892">
        <f>VLOOKUP('000 - Consolidated'!$A892,'003 - Storage Utilization'!$A$2:$I$1012,4)</f>
        <v>58</v>
      </c>
      <c r="P892">
        <f>VLOOKUP('000 - Consolidated'!$A892,'003 - Storage Utilization'!$A$2:$I$1012,5)</f>
        <v>172</v>
      </c>
      <c r="Q892">
        <f>VLOOKUP('000 - Consolidated'!$A892,'003 - Storage Utilization'!$A$2:$I$1012,6)</f>
        <v>32</v>
      </c>
      <c r="R892">
        <f>VLOOKUP('000 - Consolidated'!$A892,'003 - Storage Utilization'!$A$2:$I$1012,7)</f>
        <v>2</v>
      </c>
      <c r="S892">
        <f>VLOOKUP('000 - Consolidated'!$A892,'003 - Storage Utilization'!$A$2:$I$1012,8)</f>
        <v>1</v>
      </c>
    </row>
    <row r="893" spans="1:19" x14ac:dyDescent="0.25">
      <c r="A893" t="str">
        <f>'001- CPU Utilization'!A893</f>
        <v>e75v0802</v>
      </c>
      <c r="B893" t="str">
        <f>'001- CPU Utilization'!B893</f>
        <v>E75V0802.lfad.lfnet.se</v>
      </c>
      <c r="C893" t="str">
        <f>'001- CPU Utilization'!C893</f>
        <v>Dokumenthantering</v>
      </c>
      <c r="D893" t="str">
        <f>'001- CPU Utilization'!D893</f>
        <v>PROD</v>
      </c>
      <c r="E893" t="str">
        <f>'001- CPU Utilization'!E893</f>
        <v>CMA - Bank</v>
      </c>
      <c r="F893" t="str">
        <f>'001- CPU Utilization'!F893</f>
        <v>Virtual</v>
      </c>
      <c r="G893">
        <f>'001- CPU Utilization'!G893</f>
        <v>7.24</v>
      </c>
      <c r="H893">
        <f>'001- CPU Utilization'!H893</f>
        <v>3.91</v>
      </c>
      <c r="I893">
        <f>'001- CPU Utilization'!I893</f>
        <v>79.86</v>
      </c>
      <c r="J893">
        <f>VLOOKUP('000 - Consolidated'!$A893,'002 - Memory Utilization'!$A$2:$I$1012,7)</f>
        <v>48.02</v>
      </c>
      <c r="K893">
        <f>VLOOKUP('000 - Consolidated'!$A893,'002 - Memory Utilization'!$A$2:$I$1012,8)</f>
        <v>5.76</v>
      </c>
      <c r="L893">
        <f>VLOOKUP('000 - Consolidated'!$A893,'002 - Memory Utilization'!$A$2:$I$1012,9)</f>
        <v>55.68</v>
      </c>
      <c r="M893" t="str">
        <f>VLOOKUP('000 - Consolidated'!$A893,'003 - Storage Utilization'!$A$2:$I$1012,2)</f>
        <v>Microsoft Windows Server 2012 R2 Standard</v>
      </c>
      <c r="N893">
        <f>VLOOKUP('000 - Consolidated'!$A893,'003 - Storage Utilization'!$A$2:$I$1012,3)</f>
        <v>230</v>
      </c>
      <c r="O893">
        <f>VLOOKUP('000 - Consolidated'!$A893,'003 - Storage Utilization'!$A$2:$I$1012,4)</f>
        <v>87</v>
      </c>
      <c r="P893">
        <f>VLOOKUP('000 - Consolidated'!$A893,'003 - Storage Utilization'!$A$2:$I$1012,5)</f>
        <v>143</v>
      </c>
      <c r="Q893">
        <f>VLOOKUP('000 - Consolidated'!$A893,'003 - Storage Utilization'!$A$2:$I$1012,6)</f>
        <v>32</v>
      </c>
      <c r="R893">
        <f>VLOOKUP('000 - Consolidated'!$A893,'003 - Storage Utilization'!$A$2:$I$1012,7)</f>
        <v>2</v>
      </c>
      <c r="S893">
        <f>VLOOKUP('000 - Consolidated'!$A893,'003 - Storage Utilization'!$A$2:$I$1012,8)</f>
        <v>1</v>
      </c>
    </row>
    <row r="894" spans="1:19" x14ac:dyDescent="0.25">
      <c r="A894" t="str">
        <f>'001- CPU Utilization'!A894</f>
        <v>E75V0803</v>
      </c>
      <c r="B894" t="str">
        <f>'001- CPU Utilization'!B894</f>
        <v>E75V0803.lfad.lfnet.se</v>
      </c>
      <c r="C894" t="str">
        <f>'001- CPU Utilization'!C894</f>
        <v>Ett SAK</v>
      </c>
      <c r="D894" t="str">
        <f>'001- CPU Utilization'!D894</f>
        <v>TEST</v>
      </c>
      <c r="E894" t="str">
        <f>'001- CPU Utilization'!E894</f>
        <v>Ett SAK</v>
      </c>
      <c r="F894" t="str">
        <f>'001- CPU Utilization'!F894</f>
        <v>Virtual</v>
      </c>
      <c r="G894">
        <f>'001- CPU Utilization'!G894</f>
        <v>2.63</v>
      </c>
      <c r="H894">
        <f>'001- CPU Utilization'!H894</f>
        <v>1.44</v>
      </c>
      <c r="I894">
        <f>'001- CPU Utilization'!I894</f>
        <v>67.31</v>
      </c>
      <c r="J894">
        <f>VLOOKUP('000 - Consolidated'!$A894,'002 - Memory Utilization'!$A$2:$I$1012,7)</f>
        <v>17.71</v>
      </c>
      <c r="K894">
        <f>VLOOKUP('000 - Consolidated'!$A894,'002 - Memory Utilization'!$A$2:$I$1012,8)</f>
        <v>8.61</v>
      </c>
      <c r="L894">
        <f>VLOOKUP('000 - Consolidated'!$A894,'002 - Memory Utilization'!$A$2:$I$1012,9)</f>
        <v>25.98</v>
      </c>
      <c r="M894" t="str">
        <f>VLOOKUP('000 - Consolidated'!$A894,'003 - Storage Utilization'!$A$2:$I$1012,2)</f>
        <v>Microsoft Windows Server 2012 R2 Standard</v>
      </c>
      <c r="N894">
        <f>VLOOKUP('000 - Consolidated'!$A894,'003 - Storage Utilization'!$A$2:$I$1012,3)</f>
        <v>90</v>
      </c>
      <c r="O894">
        <f>VLOOKUP('000 - Consolidated'!$A894,'003 - Storage Utilization'!$A$2:$I$1012,4)</f>
        <v>62</v>
      </c>
      <c r="P894">
        <f>VLOOKUP('000 - Consolidated'!$A894,'003 - Storage Utilization'!$A$2:$I$1012,5)</f>
        <v>28</v>
      </c>
      <c r="Q894">
        <f>VLOOKUP('000 - Consolidated'!$A894,'003 - Storage Utilization'!$A$2:$I$1012,6)</f>
        <v>8</v>
      </c>
      <c r="R894">
        <f>VLOOKUP('000 - Consolidated'!$A894,'003 - Storage Utilization'!$A$2:$I$1012,7)</f>
        <v>1</v>
      </c>
      <c r="S894">
        <f>VLOOKUP('000 - Consolidated'!$A894,'003 - Storage Utilization'!$A$2:$I$1012,8)</f>
        <v>2</v>
      </c>
    </row>
    <row r="895" spans="1:19" x14ac:dyDescent="0.25">
      <c r="A895" t="str">
        <f>'001- CPU Utilization'!A895</f>
        <v>e75v0807</v>
      </c>
      <c r="B895" t="str">
        <f>'001- CPU Utilization'!B895</f>
        <v>E75V0807.lfad.lfnet.se</v>
      </c>
      <c r="C895" t="str">
        <f>'001- CPU Utilization'!C895</f>
        <v>Ekonomi och Finans</v>
      </c>
      <c r="D895" t="str">
        <f>'001- CPU Utilization'!D895</f>
        <v>PROD</v>
      </c>
      <c r="E895" t="str">
        <f>'001- CPU Utilization'!E895</f>
        <v>MediusFlow</v>
      </c>
      <c r="F895" t="str">
        <f>'001- CPU Utilization'!F895</f>
        <v>Virtual</v>
      </c>
      <c r="G895">
        <f>'001- CPU Utilization'!G895</f>
        <v>4.8499999999999996</v>
      </c>
      <c r="H895">
        <f>'001- CPU Utilization'!H895</f>
        <v>0.79</v>
      </c>
      <c r="I895">
        <f>'001- CPU Utilization'!I895</f>
        <v>64.87</v>
      </c>
      <c r="J895">
        <f>VLOOKUP('000 - Consolidated'!$A895,'002 - Memory Utilization'!$A$2:$I$1012,7)</f>
        <v>63.72</v>
      </c>
      <c r="K895">
        <f>VLOOKUP('000 - Consolidated'!$A895,'002 - Memory Utilization'!$A$2:$I$1012,8)</f>
        <v>11.69</v>
      </c>
      <c r="L895">
        <f>VLOOKUP('000 - Consolidated'!$A895,'002 - Memory Utilization'!$A$2:$I$1012,9)</f>
        <v>84.71</v>
      </c>
      <c r="M895" t="str">
        <f>VLOOKUP('000 - Consolidated'!$A895,'003 - Storage Utilization'!$A$2:$I$1012,2)</f>
        <v>Microsoft Windows Server 2012 R2 Standard</v>
      </c>
      <c r="N895">
        <f>VLOOKUP('000 - Consolidated'!$A895,'003 - Storage Utilization'!$A$2:$I$1012,3)</f>
        <v>260</v>
      </c>
      <c r="O895">
        <f>VLOOKUP('000 - Consolidated'!$A895,'003 - Storage Utilization'!$A$2:$I$1012,4)</f>
        <v>90</v>
      </c>
      <c r="P895">
        <f>VLOOKUP('000 - Consolidated'!$A895,'003 - Storage Utilization'!$A$2:$I$1012,5)</f>
        <v>170</v>
      </c>
      <c r="Q895">
        <f>VLOOKUP('000 - Consolidated'!$A895,'003 - Storage Utilization'!$A$2:$I$1012,6)</f>
        <v>8</v>
      </c>
      <c r="R895">
        <f>VLOOKUP('000 - Consolidated'!$A895,'003 - Storage Utilization'!$A$2:$I$1012,7)</f>
        <v>2</v>
      </c>
      <c r="S895">
        <f>VLOOKUP('000 - Consolidated'!$A895,'003 - Storage Utilization'!$A$2:$I$1012,8)</f>
        <v>2</v>
      </c>
    </row>
    <row r="896" spans="1:19" x14ac:dyDescent="0.25">
      <c r="A896" t="str">
        <f>'001- CPU Utilization'!A896</f>
        <v>E75V0808</v>
      </c>
      <c r="B896" t="str">
        <f>'001- CPU Utilization'!B896</f>
        <v>E75V0808.lfad.lfnet.se</v>
      </c>
      <c r="C896" t="str">
        <f>'001- CPU Utilization'!C896</f>
        <v>Ekonomi och Finans</v>
      </c>
      <c r="D896" t="str">
        <f>'001- CPU Utilization'!D896</f>
        <v>PT</v>
      </c>
      <c r="E896" t="str">
        <f>'001- CPU Utilization'!E896</f>
        <v>Enterprise One</v>
      </c>
      <c r="F896" t="str">
        <f>'001- CPU Utilization'!F896</f>
        <v>Virtual</v>
      </c>
      <c r="G896">
        <f>'001- CPU Utilization'!G896</f>
        <v>1.0900000000000001</v>
      </c>
      <c r="H896">
        <f>'001- CPU Utilization'!H896</f>
        <v>0.47</v>
      </c>
      <c r="I896">
        <f>'001- CPU Utilization'!I896</f>
        <v>89.42</v>
      </c>
      <c r="J896">
        <f>VLOOKUP('000 - Consolidated'!$A896,'002 - Memory Utilization'!$A$2:$I$1012,7)</f>
        <v>60.32</v>
      </c>
      <c r="K896">
        <f>VLOOKUP('000 - Consolidated'!$A896,'002 - Memory Utilization'!$A$2:$I$1012,8)</f>
        <v>31.09</v>
      </c>
      <c r="L896">
        <f>VLOOKUP('000 - Consolidated'!$A896,'002 - Memory Utilization'!$A$2:$I$1012,9)</f>
        <v>87.63</v>
      </c>
      <c r="M896" t="str">
        <f>VLOOKUP('000 - Consolidated'!$A896,'003 - Storage Utilization'!$A$2:$I$1012,2)</f>
        <v>Microsoft Windows Server 2012 R2 Standard</v>
      </c>
      <c r="N896">
        <f>VLOOKUP('000 - Consolidated'!$A896,'003 - Storage Utilization'!$A$2:$I$1012,3)</f>
        <v>125</v>
      </c>
      <c r="O896">
        <f>VLOOKUP('000 - Consolidated'!$A896,'003 - Storage Utilization'!$A$2:$I$1012,4)</f>
        <v>45</v>
      </c>
      <c r="P896">
        <f>VLOOKUP('000 - Consolidated'!$A896,'003 - Storage Utilization'!$A$2:$I$1012,5)</f>
        <v>80</v>
      </c>
      <c r="Q896">
        <f>VLOOKUP('000 - Consolidated'!$A896,'003 - Storage Utilization'!$A$2:$I$1012,6)</f>
        <v>4</v>
      </c>
      <c r="R896">
        <f>VLOOKUP('000 - Consolidated'!$A896,'003 - Storage Utilization'!$A$2:$I$1012,7)</f>
        <v>2</v>
      </c>
      <c r="S896">
        <f>VLOOKUP('000 - Consolidated'!$A896,'003 - Storage Utilization'!$A$2:$I$1012,8)</f>
        <v>2</v>
      </c>
    </row>
    <row r="897" spans="1:19" x14ac:dyDescent="0.25">
      <c r="A897" t="str">
        <f>'001- CPU Utilization'!A897</f>
        <v>e75v0809</v>
      </c>
      <c r="B897" t="str">
        <f>'001- CPU Utilization'!B897</f>
        <v>E75V0809.lfad.lfnet.se</v>
      </c>
      <c r="C897" t="str">
        <f>'001- CPU Utilization'!C897</f>
        <v>Ekonomi och Finans</v>
      </c>
      <c r="D897" t="str">
        <f>'001- CPU Utilization'!D897</f>
        <v>DEV</v>
      </c>
      <c r="E897" t="str">
        <f>'001- CPU Utilization'!E897</f>
        <v>Enterprise One</v>
      </c>
      <c r="F897" t="str">
        <f>'001- CPU Utilization'!F897</f>
        <v>Virtual</v>
      </c>
      <c r="G897">
        <f>'001- CPU Utilization'!G897</f>
        <v>4.01</v>
      </c>
      <c r="H897">
        <f>'001- CPU Utilization'!H897</f>
        <v>1.49</v>
      </c>
      <c r="I897">
        <f>'001- CPU Utilization'!I897</f>
        <v>100</v>
      </c>
      <c r="J897">
        <f>VLOOKUP('000 - Consolidated'!$A897,'002 - Memory Utilization'!$A$2:$I$1012,7)</f>
        <v>7.49</v>
      </c>
      <c r="K897">
        <f>VLOOKUP('000 - Consolidated'!$A897,'002 - Memory Utilization'!$A$2:$I$1012,8)</f>
        <v>3.39</v>
      </c>
      <c r="L897">
        <f>VLOOKUP('000 - Consolidated'!$A897,'002 - Memory Utilization'!$A$2:$I$1012,9)</f>
        <v>13.94</v>
      </c>
      <c r="M897" t="str">
        <f>VLOOKUP('000 - Consolidated'!$A897,'003 - Storage Utilization'!$A$2:$I$1012,2)</f>
        <v>Microsoft Windows Server 2012 R2 Standard</v>
      </c>
      <c r="N897">
        <f>VLOOKUP('000 - Consolidated'!$A897,'003 - Storage Utilization'!$A$2:$I$1012,3)</f>
        <v>110</v>
      </c>
      <c r="O897">
        <f>VLOOKUP('000 - Consolidated'!$A897,'003 - Storage Utilization'!$A$2:$I$1012,4)</f>
        <v>75</v>
      </c>
      <c r="P897">
        <f>VLOOKUP('000 - Consolidated'!$A897,'003 - Storage Utilization'!$A$2:$I$1012,5)</f>
        <v>35</v>
      </c>
      <c r="Q897">
        <f>VLOOKUP('000 - Consolidated'!$A897,'003 - Storage Utilization'!$A$2:$I$1012,6)</f>
        <v>32</v>
      </c>
      <c r="R897">
        <f>VLOOKUP('000 - Consolidated'!$A897,'003 - Storage Utilization'!$A$2:$I$1012,7)</f>
        <v>1</v>
      </c>
      <c r="S897">
        <f>VLOOKUP('000 - Consolidated'!$A897,'003 - Storage Utilization'!$A$2:$I$1012,8)</f>
        <v>1</v>
      </c>
    </row>
    <row r="898" spans="1:19" x14ac:dyDescent="0.25">
      <c r="A898" t="str">
        <f>'001- CPU Utilization'!A898</f>
        <v>e75v0810</v>
      </c>
      <c r="B898" t="str">
        <f>'001- CPU Utilization'!B898</f>
        <v>E75V0810.lfad.lfnet.se</v>
      </c>
      <c r="C898" t="str">
        <f>'001- CPU Utilization'!C898</f>
        <v>Ekonomi och Finans</v>
      </c>
      <c r="D898" t="str">
        <f>'001- CPU Utilization'!D898</f>
        <v>AT</v>
      </c>
      <c r="E898" t="str">
        <f>'001- CPU Utilization'!E898</f>
        <v>Enterprise One</v>
      </c>
      <c r="F898" t="str">
        <f>'001- CPU Utilization'!F898</f>
        <v>Virtual</v>
      </c>
      <c r="G898">
        <f>'001- CPU Utilization'!G898</f>
        <v>2.41</v>
      </c>
      <c r="H898">
        <f>'001- CPU Utilization'!H898</f>
        <v>0.84</v>
      </c>
      <c r="I898">
        <f>'001- CPU Utilization'!I898</f>
        <v>85.99</v>
      </c>
      <c r="J898">
        <f>VLOOKUP('000 - Consolidated'!$A898,'002 - Memory Utilization'!$A$2:$I$1012,7)</f>
        <v>24.97</v>
      </c>
      <c r="K898">
        <f>VLOOKUP('000 - Consolidated'!$A898,'002 - Memory Utilization'!$A$2:$I$1012,8)</f>
        <v>11.6</v>
      </c>
      <c r="L898">
        <f>VLOOKUP('000 - Consolidated'!$A898,'002 - Memory Utilization'!$A$2:$I$1012,9)</f>
        <v>33.85</v>
      </c>
      <c r="M898" t="str">
        <f>VLOOKUP('000 - Consolidated'!$A898,'003 - Storage Utilization'!$A$2:$I$1012,2)</f>
        <v>Microsoft Windows Server 2012 R2 Standard</v>
      </c>
      <c r="N898">
        <f>VLOOKUP('000 - Consolidated'!$A898,'003 - Storage Utilization'!$A$2:$I$1012,3)</f>
        <v>100</v>
      </c>
      <c r="O898">
        <f>VLOOKUP('000 - Consolidated'!$A898,'003 - Storage Utilization'!$A$2:$I$1012,4)</f>
        <v>13</v>
      </c>
      <c r="P898">
        <f>VLOOKUP('000 - Consolidated'!$A898,'003 - Storage Utilization'!$A$2:$I$1012,5)</f>
        <v>87</v>
      </c>
      <c r="Q898">
        <f>VLOOKUP('000 - Consolidated'!$A898,'003 - Storage Utilization'!$A$2:$I$1012,6)</f>
        <v>8</v>
      </c>
      <c r="R898">
        <f>VLOOKUP('000 - Consolidated'!$A898,'003 - Storage Utilization'!$A$2:$I$1012,7)</f>
        <v>2</v>
      </c>
      <c r="S898">
        <f>VLOOKUP('000 - Consolidated'!$A898,'003 - Storage Utilization'!$A$2:$I$1012,8)</f>
        <v>1</v>
      </c>
    </row>
    <row r="899" spans="1:19" x14ac:dyDescent="0.25">
      <c r="A899" t="str">
        <f>'001- CPU Utilization'!A899</f>
        <v>e75v0811</v>
      </c>
      <c r="B899" t="str">
        <f>'001- CPU Utilization'!B899</f>
        <v>E75V0811.lfad.lfnet.se</v>
      </c>
      <c r="C899" t="str">
        <f>'001- CPU Utilization'!C899</f>
        <v>Livstöd</v>
      </c>
      <c r="D899" t="str">
        <f>'001- CPU Utilization'!D899</f>
        <v>AT</v>
      </c>
      <c r="E899" t="str">
        <f>'001- CPU Utilization'!E899</f>
        <v>Capitex</v>
      </c>
      <c r="F899" t="str">
        <f>'001- CPU Utilization'!F899</f>
        <v>Virtual</v>
      </c>
      <c r="G899">
        <f>'001- CPU Utilization'!G899</f>
        <v>2.85</v>
      </c>
      <c r="H899">
        <f>'001- CPU Utilization'!H899</f>
        <v>1.69</v>
      </c>
      <c r="I899">
        <f>'001- CPU Utilization'!I899</f>
        <v>99.64</v>
      </c>
      <c r="J899">
        <f>VLOOKUP('000 - Consolidated'!$A899,'002 - Memory Utilization'!$A$2:$I$1012,7)</f>
        <v>50.4</v>
      </c>
      <c r="K899">
        <f>VLOOKUP('000 - Consolidated'!$A899,'002 - Memory Utilization'!$A$2:$I$1012,8)</f>
        <v>14.73</v>
      </c>
      <c r="L899">
        <f>VLOOKUP('000 - Consolidated'!$A899,'002 - Memory Utilization'!$A$2:$I$1012,9)</f>
        <v>59.54</v>
      </c>
      <c r="M899" t="str">
        <f>VLOOKUP('000 - Consolidated'!$A899,'003 - Storage Utilization'!$A$2:$I$1012,2)</f>
        <v>Microsoft Windows Server 2012 R2 Standard</v>
      </c>
      <c r="N899">
        <f>VLOOKUP('000 - Consolidated'!$A899,'003 - Storage Utilization'!$A$2:$I$1012,3)</f>
        <v>155</v>
      </c>
      <c r="O899">
        <f>VLOOKUP('000 - Consolidated'!$A899,'003 - Storage Utilization'!$A$2:$I$1012,4)</f>
        <v>90</v>
      </c>
      <c r="P899">
        <f>VLOOKUP('000 - Consolidated'!$A899,'003 - Storage Utilization'!$A$2:$I$1012,5)</f>
        <v>65</v>
      </c>
      <c r="Q899">
        <f>VLOOKUP('000 - Consolidated'!$A899,'003 - Storage Utilization'!$A$2:$I$1012,6)</f>
        <v>8</v>
      </c>
      <c r="R899">
        <f>VLOOKUP('000 - Consolidated'!$A899,'003 - Storage Utilization'!$A$2:$I$1012,7)</f>
        <v>1</v>
      </c>
      <c r="S899">
        <f>VLOOKUP('000 - Consolidated'!$A899,'003 - Storage Utilization'!$A$2:$I$1012,8)</f>
        <v>3</v>
      </c>
    </row>
    <row r="900" spans="1:19" x14ac:dyDescent="0.25">
      <c r="A900" t="str">
        <f>'001- CPU Utilization'!A900</f>
        <v>E75V0812</v>
      </c>
      <c r="B900" t="str">
        <f>'001- CPU Utilization'!B900</f>
        <v>E75V0812.lfad.lfnet.se</v>
      </c>
      <c r="C900" t="str">
        <f>'001- CPU Utilization'!C900</f>
        <v>Livförsäkring</v>
      </c>
      <c r="D900" t="str">
        <f>'001- CPU Utilization'!D900</f>
        <v>AT</v>
      </c>
      <c r="E900" t="str">
        <f>'001- CPU Utilization'!E900</f>
        <v>PLP</v>
      </c>
      <c r="F900" t="str">
        <f>'001- CPU Utilization'!F900</f>
        <v>Virtual</v>
      </c>
      <c r="G900">
        <f>'001- CPU Utilization'!G900</f>
        <v>3.28</v>
      </c>
      <c r="H900">
        <f>'001- CPU Utilization'!H900</f>
        <v>1.94</v>
      </c>
      <c r="I900">
        <f>'001- CPU Utilization'!I900</f>
        <v>100</v>
      </c>
      <c r="J900">
        <f>VLOOKUP('000 - Consolidated'!$A900,'002 - Memory Utilization'!$A$2:$I$1012,7)</f>
        <v>59.11</v>
      </c>
      <c r="K900">
        <f>VLOOKUP('000 - Consolidated'!$A900,'002 - Memory Utilization'!$A$2:$I$1012,8)</f>
        <v>17.829999999999998</v>
      </c>
      <c r="L900">
        <f>VLOOKUP('000 - Consolidated'!$A900,'002 - Memory Utilization'!$A$2:$I$1012,9)</f>
        <v>66.81</v>
      </c>
      <c r="M900" t="str">
        <f>VLOOKUP('000 - Consolidated'!$A900,'003 - Storage Utilization'!$A$2:$I$1012,2)</f>
        <v>Microsoft Windows Server 2012 R2 Standard</v>
      </c>
      <c r="N900">
        <f>VLOOKUP('000 - Consolidated'!$A900,'003 - Storage Utilization'!$A$2:$I$1012,3)</f>
        <v>155</v>
      </c>
      <c r="O900">
        <f>VLOOKUP('000 - Consolidated'!$A900,'003 - Storage Utilization'!$A$2:$I$1012,4)</f>
        <v>95</v>
      </c>
      <c r="P900">
        <f>VLOOKUP('000 - Consolidated'!$A900,'003 - Storage Utilization'!$A$2:$I$1012,5)</f>
        <v>60</v>
      </c>
      <c r="Q900">
        <f>VLOOKUP('000 - Consolidated'!$A900,'003 - Storage Utilization'!$A$2:$I$1012,6)</f>
        <v>8</v>
      </c>
      <c r="R900">
        <f>VLOOKUP('000 - Consolidated'!$A900,'003 - Storage Utilization'!$A$2:$I$1012,7)</f>
        <v>1</v>
      </c>
      <c r="S900">
        <f>VLOOKUP('000 - Consolidated'!$A900,'003 - Storage Utilization'!$A$2:$I$1012,8)</f>
        <v>3</v>
      </c>
    </row>
    <row r="901" spans="1:19" x14ac:dyDescent="0.25">
      <c r="A901" t="str">
        <f>'001- CPU Utilization'!A901</f>
        <v>e75v0816</v>
      </c>
      <c r="B901" t="str">
        <f>'001- CPU Utilization'!B901</f>
        <v>E75V0816.lfad.lfnet.se</v>
      </c>
      <c r="C901" t="str">
        <f>'001- CPU Utilization'!C901</f>
        <v>Livstöd</v>
      </c>
      <c r="D901" t="str">
        <f>'001- CPU Utilization'!D901</f>
        <v>PROD</v>
      </c>
      <c r="E901" t="str">
        <f>'001- CPU Utilization'!E901</f>
        <v>Capitex</v>
      </c>
      <c r="F901" t="str">
        <f>'001- CPU Utilization'!F901</f>
        <v>Virtual</v>
      </c>
      <c r="G901">
        <f>'001- CPU Utilization'!G901</f>
        <v>2.73</v>
      </c>
      <c r="H901">
        <f>'001- CPU Utilization'!H901</f>
        <v>1.53</v>
      </c>
      <c r="I901">
        <f>'001- CPU Utilization'!I901</f>
        <v>99.76</v>
      </c>
      <c r="J901">
        <f>VLOOKUP('000 - Consolidated'!$A901,'002 - Memory Utilization'!$A$2:$I$1012,7)</f>
        <v>55.32</v>
      </c>
      <c r="K901">
        <f>VLOOKUP('000 - Consolidated'!$A901,'002 - Memory Utilization'!$A$2:$I$1012,8)</f>
        <v>10.34</v>
      </c>
      <c r="L901">
        <f>VLOOKUP('000 - Consolidated'!$A901,'002 - Memory Utilization'!$A$2:$I$1012,9)</f>
        <v>64.2</v>
      </c>
      <c r="M901" t="str">
        <f>VLOOKUP('000 - Consolidated'!$A901,'003 - Storage Utilization'!$A$2:$I$1012,2)</f>
        <v>Microsoft Windows Server 2012 R2 Standard</v>
      </c>
      <c r="N901">
        <f>VLOOKUP('000 - Consolidated'!$A901,'003 - Storage Utilization'!$A$2:$I$1012,3)</f>
        <v>180</v>
      </c>
      <c r="O901">
        <f>VLOOKUP('000 - Consolidated'!$A901,'003 - Storage Utilization'!$A$2:$I$1012,4)</f>
        <v>131</v>
      </c>
      <c r="P901">
        <f>VLOOKUP('000 - Consolidated'!$A901,'003 - Storage Utilization'!$A$2:$I$1012,5)</f>
        <v>49</v>
      </c>
      <c r="Q901">
        <f>VLOOKUP('000 - Consolidated'!$A901,'003 - Storage Utilization'!$A$2:$I$1012,6)</f>
        <v>8</v>
      </c>
      <c r="R901">
        <f>VLOOKUP('000 - Consolidated'!$A901,'003 - Storage Utilization'!$A$2:$I$1012,7)</f>
        <v>3</v>
      </c>
      <c r="S901">
        <f>VLOOKUP('000 - Consolidated'!$A901,'003 - Storage Utilization'!$A$2:$I$1012,8)</f>
        <v>1</v>
      </c>
    </row>
    <row r="902" spans="1:19" x14ac:dyDescent="0.25">
      <c r="A902" t="str">
        <f>'001- CPU Utilization'!A902</f>
        <v>e75v0817</v>
      </c>
      <c r="B902" t="str">
        <f>'001- CPU Utilization'!B902</f>
        <v>E75V0817.lfad.lfnet.se</v>
      </c>
      <c r="C902" t="str">
        <f>'001- CPU Utilization'!C902</f>
        <v>Livförsäkring</v>
      </c>
      <c r="D902" t="str">
        <f>'001- CPU Utilization'!D902</f>
        <v>PROD</v>
      </c>
      <c r="E902" t="str">
        <f>'001- CPU Utilization'!E902</f>
        <v>PLP</v>
      </c>
      <c r="F902" t="str">
        <f>'001- CPU Utilization'!F902</f>
        <v>Virtual</v>
      </c>
      <c r="G902">
        <f>'001- CPU Utilization'!G902</f>
        <v>2.71</v>
      </c>
      <c r="H902">
        <f>'001- CPU Utilization'!H902</f>
        <v>1.51</v>
      </c>
      <c r="I902">
        <f>'001- CPU Utilization'!I902</f>
        <v>75.849999999999994</v>
      </c>
      <c r="J902">
        <f>VLOOKUP('000 - Consolidated'!$A902,'002 - Memory Utilization'!$A$2:$I$1012,7)</f>
        <v>54.87</v>
      </c>
      <c r="K902">
        <f>VLOOKUP('000 - Consolidated'!$A902,'002 - Memory Utilization'!$A$2:$I$1012,8)</f>
        <v>10.17</v>
      </c>
      <c r="L902">
        <f>VLOOKUP('000 - Consolidated'!$A902,'002 - Memory Utilization'!$A$2:$I$1012,9)</f>
        <v>64.25</v>
      </c>
      <c r="M902" t="str">
        <f>VLOOKUP('000 - Consolidated'!$A902,'003 - Storage Utilization'!$A$2:$I$1012,2)</f>
        <v>Microsoft Windows Server 2012 R2 Standard</v>
      </c>
      <c r="N902">
        <f>VLOOKUP('000 - Consolidated'!$A902,'003 - Storage Utilization'!$A$2:$I$1012,3)</f>
        <v>180</v>
      </c>
      <c r="O902">
        <f>VLOOKUP('000 - Consolidated'!$A902,'003 - Storage Utilization'!$A$2:$I$1012,4)</f>
        <v>116</v>
      </c>
      <c r="P902">
        <f>VLOOKUP('000 - Consolidated'!$A902,'003 - Storage Utilization'!$A$2:$I$1012,5)</f>
        <v>64</v>
      </c>
      <c r="Q902">
        <f>VLOOKUP('000 - Consolidated'!$A902,'003 - Storage Utilization'!$A$2:$I$1012,6)</f>
        <v>8</v>
      </c>
      <c r="R902">
        <f>VLOOKUP('000 - Consolidated'!$A902,'003 - Storage Utilization'!$A$2:$I$1012,7)</f>
        <v>3</v>
      </c>
      <c r="S902">
        <f>VLOOKUP('000 - Consolidated'!$A902,'003 - Storage Utilization'!$A$2:$I$1012,8)</f>
        <v>1</v>
      </c>
    </row>
    <row r="903" spans="1:19" x14ac:dyDescent="0.25">
      <c r="A903" t="str">
        <f>'001- CPU Utilization'!A903</f>
        <v>E75V0820</v>
      </c>
      <c r="B903" t="str">
        <f>'001- CPU Utilization'!B903</f>
        <v>E75V0820.lfad.lfnet.se</v>
      </c>
      <c r="C903" t="str">
        <f>'001- CPU Utilization'!C903</f>
        <v>Stöd applikationsutveckling</v>
      </c>
      <c r="D903" t="str">
        <f>'001- CPU Utilization'!D903</f>
        <v>PROD</v>
      </c>
      <c r="E903" t="str">
        <f>'001- CPU Utilization'!E903</f>
        <v>TFS</v>
      </c>
      <c r="F903" t="str">
        <f>'001- CPU Utilization'!F903</f>
        <v>Virtual</v>
      </c>
      <c r="G903">
        <f>'001- CPU Utilization'!G903</f>
        <v>6.92</v>
      </c>
      <c r="H903">
        <f>'001- CPU Utilization'!H903</f>
        <v>1.84</v>
      </c>
      <c r="I903">
        <f>'001- CPU Utilization'!I903</f>
        <v>62.45</v>
      </c>
      <c r="J903">
        <f>VLOOKUP('000 - Consolidated'!$A903,'002 - Memory Utilization'!$A$2:$I$1012,7)</f>
        <v>61.65</v>
      </c>
      <c r="K903">
        <f>VLOOKUP('000 - Consolidated'!$A903,'002 - Memory Utilization'!$A$2:$I$1012,8)</f>
        <v>13.59</v>
      </c>
      <c r="L903">
        <f>VLOOKUP('000 - Consolidated'!$A903,'002 - Memory Utilization'!$A$2:$I$1012,9)</f>
        <v>88.09</v>
      </c>
      <c r="M903" t="str">
        <f>VLOOKUP('000 - Consolidated'!$A903,'003 - Storage Utilization'!$A$2:$I$1012,2)</f>
        <v>Microsoft Windows Server 2012 R2 Standard</v>
      </c>
      <c r="N903">
        <f>VLOOKUP('000 - Consolidated'!$A903,'003 - Storage Utilization'!$A$2:$I$1012,3)</f>
        <v>180</v>
      </c>
      <c r="O903">
        <f>VLOOKUP('000 - Consolidated'!$A903,'003 - Storage Utilization'!$A$2:$I$1012,4)</f>
        <v>67</v>
      </c>
      <c r="P903">
        <f>VLOOKUP('000 - Consolidated'!$A903,'003 - Storage Utilization'!$A$2:$I$1012,5)</f>
        <v>113</v>
      </c>
      <c r="Q903">
        <f>VLOOKUP('000 - Consolidated'!$A903,'003 - Storage Utilization'!$A$2:$I$1012,6)</f>
        <v>16</v>
      </c>
      <c r="R903">
        <f>VLOOKUP('000 - Consolidated'!$A903,'003 - Storage Utilization'!$A$2:$I$1012,7)</f>
        <v>1</v>
      </c>
      <c r="S903">
        <f>VLOOKUP('000 - Consolidated'!$A903,'003 - Storage Utilization'!$A$2:$I$1012,8)</f>
        <v>4</v>
      </c>
    </row>
    <row r="904" spans="1:19" x14ac:dyDescent="0.25">
      <c r="A904" t="str">
        <f>'001- CPU Utilization'!A904</f>
        <v>e75v0821</v>
      </c>
      <c r="B904" t="str">
        <f>'001- CPU Utilization'!B904</f>
        <v>E75V0821.lfad.lfnet.se</v>
      </c>
      <c r="C904" t="str">
        <f>'001- CPU Utilization'!C904</f>
        <v>Stöd applikationsutveckling</v>
      </c>
      <c r="D904" t="str">
        <f>'001- CPU Utilization'!D904</f>
        <v>PROD</v>
      </c>
      <c r="E904" t="str">
        <f>'001- CPU Utilization'!E904</f>
        <v>TFS</v>
      </c>
      <c r="F904" t="str">
        <f>'001- CPU Utilization'!F904</f>
        <v>Virtual</v>
      </c>
      <c r="G904">
        <f>'001- CPU Utilization'!G904</f>
        <v>6.02</v>
      </c>
      <c r="H904">
        <f>'001- CPU Utilization'!H904</f>
        <v>1.85</v>
      </c>
      <c r="I904">
        <f>'001- CPU Utilization'!I904</f>
        <v>71.47</v>
      </c>
      <c r="J904">
        <f>VLOOKUP('000 - Consolidated'!$A904,'002 - Memory Utilization'!$A$2:$I$1012,7)</f>
        <v>52.98</v>
      </c>
      <c r="K904">
        <f>VLOOKUP('000 - Consolidated'!$A904,'002 - Memory Utilization'!$A$2:$I$1012,8)</f>
        <v>12.99</v>
      </c>
      <c r="L904">
        <f>VLOOKUP('000 - Consolidated'!$A904,'002 - Memory Utilization'!$A$2:$I$1012,9)</f>
        <v>71.45</v>
      </c>
      <c r="M904" t="str">
        <f>VLOOKUP('000 - Consolidated'!$A904,'003 - Storage Utilization'!$A$2:$I$1012,2)</f>
        <v>Microsoft Windows Server 2012 R2 Standard</v>
      </c>
      <c r="N904">
        <f>VLOOKUP('000 - Consolidated'!$A904,'003 - Storage Utilization'!$A$2:$I$1012,3)</f>
        <v>200</v>
      </c>
      <c r="O904">
        <f>VLOOKUP('000 - Consolidated'!$A904,'003 - Storage Utilization'!$A$2:$I$1012,4)</f>
        <v>74</v>
      </c>
      <c r="P904">
        <f>VLOOKUP('000 - Consolidated'!$A904,'003 - Storage Utilization'!$A$2:$I$1012,5)</f>
        <v>126</v>
      </c>
      <c r="Q904">
        <f>VLOOKUP('000 - Consolidated'!$A904,'003 - Storage Utilization'!$A$2:$I$1012,6)</f>
        <v>16</v>
      </c>
      <c r="R904">
        <f>VLOOKUP('000 - Consolidated'!$A904,'003 - Storage Utilization'!$A$2:$I$1012,7)</f>
        <v>1</v>
      </c>
      <c r="S904">
        <f>VLOOKUP('000 - Consolidated'!$A904,'003 - Storage Utilization'!$A$2:$I$1012,8)</f>
        <v>4</v>
      </c>
    </row>
    <row r="905" spans="1:19" x14ac:dyDescent="0.25">
      <c r="A905" t="str">
        <f>'001- CPU Utilization'!A905</f>
        <v>E75V0822</v>
      </c>
      <c r="B905" t="str">
        <f>'001- CPU Utilization'!B905</f>
        <v>E75V0822.lfad.lfnet.se</v>
      </c>
      <c r="C905" t="str">
        <f>'001- CPU Utilization'!C905</f>
        <v>Stöd applikationsutveckling</v>
      </c>
      <c r="D905" t="str">
        <f>'001- CPU Utilization'!D905</f>
        <v>ST</v>
      </c>
      <c r="E905" t="str">
        <f>'001- CPU Utilization'!E905</f>
        <v>TFS</v>
      </c>
      <c r="F905" t="str">
        <f>'001- CPU Utilization'!F905</f>
        <v>Virtual</v>
      </c>
      <c r="G905">
        <f>'001- CPU Utilization'!G905</f>
        <v>4.41</v>
      </c>
      <c r="H905">
        <f>'001- CPU Utilization'!H905</f>
        <v>1.54</v>
      </c>
      <c r="I905">
        <f>'001- CPU Utilization'!I905</f>
        <v>99.81</v>
      </c>
      <c r="J905">
        <f>VLOOKUP('000 - Consolidated'!$A905,'002 - Memory Utilization'!$A$2:$I$1012,7)</f>
        <v>58.26</v>
      </c>
      <c r="K905">
        <f>VLOOKUP('000 - Consolidated'!$A905,'002 - Memory Utilization'!$A$2:$I$1012,8)</f>
        <v>8.56</v>
      </c>
      <c r="L905">
        <f>VLOOKUP('000 - Consolidated'!$A905,'002 - Memory Utilization'!$A$2:$I$1012,9)</f>
        <v>72.88</v>
      </c>
      <c r="M905" t="str">
        <f>VLOOKUP('000 - Consolidated'!$A905,'003 - Storage Utilization'!$A$2:$I$1012,2)</f>
        <v>Microsoft Windows Server 2012 R2 Standard</v>
      </c>
      <c r="N905">
        <f>VLOOKUP('000 - Consolidated'!$A905,'003 - Storage Utilization'!$A$2:$I$1012,3)</f>
        <v>180</v>
      </c>
      <c r="O905">
        <f>VLOOKUP('000 - Consolidated'!$A905,'003 - Storage Utilization'!$A$2:$I$1012,4)</f>
        <v>67</v>
      </c>
      <c r="P905">
        <f>VLOOKUP('000 - Consolidated'!$A905,'003 - Storage Utilization'!$A$2:$I$1012,5)</f>
        <v>113</v>
      </c>
      <c r="Q905">
        <f>VLOOKUP('000 - Consolidated'!$A905,'003 - Storage Utilization'!$A$2:$I$1012,6)</f>
        <v>8</v>
      </c>
      <c r="R905">
        <f>VLOOKUP('000 - Consolidated'!$A905,'003 - Storage Utilization'!$A$2:$I$1012,7)</f>
        <v>2</v>
      </c>
      <c r="S905">
        <f>VLOOKUP('000 - Consolidated'!$A905,'003 - Storage Utilization'!$A$2:$I$1012,8)</f>
        <v>1</v>
      </c>
    </row>
    <row r="906" spans="1:19" x14ac:dyDescent="0.25">
      <c r="A906" t="str">
        <f>'001- CPU Utilization'!A906</f>
        <v>E75V0823</v>
      </c>
      <c r="B906" t="str">
        <f>'001- CPU Utilization'!B906</f>
        <v>E75V0823.lfad.lfnet.se</v>
      </c>
      <c r="C906" t="str">
        <f>'001- CPU Utilization'!C906</f>
        <v>Stöd applikationsutveckling</v>
      </c>
      <c r="D906" t="str">
        <f>'001- CPU Utilization'!D906</f>
        <v>ST</v>
      </c>
      <c r="E906" t="str">
        <f>'001- CPU Utilization'!E906</f>
        <v>TFS</v>
      </c>
      <c r="F906" t="str">
        <f>'001- CPU Utilization'!F906</f>
        <v>Virtual</v>
      </c>
      <c r="G906">
        <f>'001- CPU Utilization'!G906</f>
        <v>3.84</v>
      </c>
      <c r="H906">
        <f>'001- CPU Utilization'!H906</f>
        <v>1.63</v>
      </c>
      <c r="I906">
        <f>'001- CPU Utilization'!I906</f>
        <v>99.65</v>
      </c>
      <c r="J906">
        <f>VLOOKUP('000 - Consolidated'!$A906,'002 - Memory Utilization'!$A$2:$I$1012,7)</f>
        <v>51.72</v>
      </c>
      <c r="K906">
        <f>VLOOKUP('000 - Consolidated'!$A906,'002 - Memory Utilization'!$A$2:$I$1012,8)</f>
        <v>8.68</v>
      </c>
      <c r="L906">
        <f>VLOOKUP('000 - Consolidated'!$A906,'002 - Memory Utilization'!$A$2:$I$1012,9)</f>
        <v>62.43</v>
      </c>
      <c r="M906" t="str">
        <f>VLOOKUP('000 - Consolidated'!$A906,'003 - Storage Utilization'!$A$2:$I$1012,2)</f>
        <v>Microsoft Windows Server 2012 R2 Standard</v>
      </c>
      <c r="N906">
        <f>VLOOKUP('000 - Consolidated'!$A906,'003 - Storage Utilization'!$A$2:$I$1012,3)</f>
        <v>180</v>
      </c>
      <c r="O906">
        <f>VLOOKUP('000 - Consolidated'!$A906,'003 - Storage Utilization'!$A$2:$I$1012,4)</f>
        <v>97</v>
      </c>
      <c r="P906">
        <f>VLOOKUP('000 - Consolidated'!$A906,'003 - Storage Utilization'!$A$2:$I$1012,5)</f>
        <v>83</v>
      </c>
      <c r="Q906">
        <f>VLOOKUP('000 - Consolidated'!$A906,'003 - Storage Utilization'!$A$2:$I$1012,6)</f>
        <v>8</v>
      </c>
      <c r="R906">
        <f>VLOOKUP('000 - Consolidated'!$A906,'003 - Storage Utilization'!$A$2:$I$1012,7)</f>
        <v>2</v>
      </c>
      <c r="S906">
        <f>VLOOKUP('000 - Consolidated'!$A906,'003 - Storage Utilization'!$A$2:$I$1012,8)</f>
        <v>1</v>
      </c>
    </row>
    <row r="907" spans="1:19" x14ac:dyDescent="0.25">
      <c r="A907" t="str">
        <f>'001- CPU Utilization'!A907</f>
        <v>E75V0826</v>
      </c>
      <c r="B907" t="str">
        <f>'001- CPU Utilization'!B907</f>
        <v>E75V0826.lfad.lfnet.se</v>
      </c>
      <c r="C907" t="str">
        <f>'001- CPU Utilization'!C907</f>
        <v>#N/A</v>
      </c>
      <c r="D907" t="str">
        <f>'001- CPU Utilization'!D907</f>
        <v>PROD</v>
      </c>
      <c r="E907" t="str">
        <f>'001- CPU Utilization'!E907</f>
        <v>#N/A</v>
      </c>
      <c r="F907" t="str">
        <f>'001- CPU Utilization'!F907</f>
        <v>Virtual</v>
      </c>
      <c r="G907">
        <f>'001- CPU Utilization'!G907</f>
        <v>55.26</v>
      </c>
      <c r="H907">
        <f>'001- CPU Utilization'!H907</f>
        <v>20.64</v>
      </c>
      <c r="I907">
        <f>'001- CPU Utilization'!I907</f>
        <v>100</v>
      </c>
      <c r="J907">
        <f>VLOOKUP('000 - Consolidated'!$A907,'002 - Memory Utilization'!$A$2:$I$1012,7)</f>
        <v>52.58</v>
      </c>
      <c r="K907">
        <f>VLOOKUP('000 - Consolidated'!$A907,'002 - Memory Utilization'!$A$2:$I$1012,8)</f>
        <v>26.82</v>
      </c>
      <c r="L907">
        <f>VLOOKUP('000 - Consolidated'!$A907,'002 - Memory Utilization'!$A$2:$I$1012,9)</f>
        <v>57.01</v>
      </c>
      <c r="M907" t="str">
        <f>VLOOKUP('000 - Consolidated'!$A907,'003 - Storage Utilization'!$A$2:$I$1012,2)</f>
        <v>Microsoft Windows Server 2012 R2 Standard</v>
      </c>
      <c r="N907">
        <f>VLOOKUP('000 - Consolidated'!$A907,'003 - Storage Utilization'!$A$2:$I$1012,3)</f>
        <v>10179</v>
      </c>
      <c r="O907">
        <f>VLOOKUP('000 - Consolidated'!$A907,'003 - Storage Utilization'!$A$2:$I$1012,4)</f>
        <v>1707</v>
      </c>
      <c r="P907">
        <f>VLOOKUP('000 - Consolidated'!$A907,'003 - Storage Utilization'!$A$2:$I$1012,5)</f>
        <v>8472</v>
      </c>
      <c r="Q907">
        <f>VLOOKUP('000 - Consolidated'!$A907,'003 - Storage Utilization'!$A$2:$I$1012,6)</f>
        <v>128</v>
      </c>
      <c r="R907">
        <f>VLOOKUP('000 - Consolidated'!$A907,'003 - Storage Utilization'!$A$2:$I$1012,7)</f>
        <v>1</v>
      </c>
      <c r="S907">
        <f>VLOOKUP('000 - Consolidated'!$A907,'003 - Storage Utilization'!$A$2:$I$1012,8)</f>
        <v>4</v>
      </c>
    </row>
    <row r="908" spans="1:19" x14ac:dyDescent="0.25">
      <c r="A908" t="str">
        <f>'001- CPU Utilization'!A908</f>
        <v>E75VDev01</v>
      </c>
      <c r="B908" t="str">
        <f>'001- CPU Utilization'!B908</f>
        <v>E75VDev01.lfad.lfnet.se</v>
      </c>
      <c r="C908" t="str">
        <f>'001- CPU Utilization'!C908</f>
        <v>Integration</v>
      </c>
      <c r="D908" t="str">
        <f>'001- CPU Utilization'!D908</f>
        <v>PT</v>
      </c>
      <c r="E908" t="str">
        <f>'001- CPU Utilization'!E908</f>
        <v>Biztalk iGate development clones</v>
      </c>
      <c r="F908" t="str">
        <f>'001- CPU Utilization'!F908</f>
        <v>Virtual</v>
      </c>
      <c r="G908">
        <f>'001- CPU Utilization'!G908</f>
        <v>10.39</v>
      </c>
      <c r="H908">
        <f>'001- CPU Utilization'!H908</f>
        <v>1.6</v>
      </c>
      <c r="I908">
        <f>'001- CPU Utilization'!I908</f>
        <v>100</v>
      </c>
      <c r="J908">
        <f>VLOOKUP('000 - Consolidated'!$A908,'002 - Memory Utilization'!$A$2:$I$1012,7)</f>
        <v>47.67</v>
      </c>
      <c r="K908">
        <f>VLOOKUP('000 - Consolidated'!$A908,'002 - Memory Utilization'!$A$2:$I$1012,8)</f>
        <v>9.43</v>
      </c>
      <c r="L908">
        <f>VLOOKUP('000 - Consolidated'!$A908,'002 - Memory Utilization'!$A$2:$I$1012,9)</f>
        <v>68.55</v>
      </c>
      <c r="M908" t="str">
        <f>VLOOKUP('000 - Consolidated'!$A908,'003 - Storage Utilization'!$A$2:$I$1012,2)</f>
        <v xml:space="preserve">Microsoft Windows Server 2008 R2 Standard </v>
      </c>
      <c r="N908">
        <f>VLOOKUP('000 - Consolidated'!$A908,'003 - Storage Utilization'!$A$2:$I$1012,3)</f>
        <v>109</v>
      </c>
      <c r="O908">
        <f>VLOOKUP('000 - Consolidated'!$A908,'003 - Storage Utilization'!$A$2:$I$1012,4)</f>
        <v>24</v>
      </c>
      <c r="P908">
        <f>VLOOKUP('000 - Consolidated'!$A908,'003 - Storage Utilization'!$A$2:$I$1012,5)</f>
        <v>85</v>
      </c>
      <c r="Q908">
        <f>VLOOKUP('000 - Consolidated'!$A908,'003 - Storage Utilization'!$A$2:$I$1012,6)</f>
        <v>8</v>
      </c>
      <c r="R908">
        <f>VLOOKUP('000 - Consolidated'!$A908,'003 - Storage Utilization'!$A$2:$I$1012,7)</f>
        <v>2</v>
      </c>
      <c r="S908">
        <f>VLOOKUP('000 - Consolidated'!$A908,'003 - Storage Utilization'!$A$2:$I$1012,8)</f>
        <v>1</v>
      </c>
    </row>
    <row r="909" spans="1:19" x14ac:dyDescent="0.25">
      <c r="A909" t="str">
        <f>'001- CPU Utilization'!A909</f>
        <v>e75vdev02</v>
      </c>
      <c r="B909" t="str">
        <f>'001- CPU Utilization'!B909</f>
        <v>E75VDEV02.lfad.lfnet.se</v>
      </c>
      <c r="C909" t="str">
        <f>'001- CPU Utilization'!C909</f>
        <v>Integration</v>
      </c>
      <c r="D909" t="str">
        <f>'001- CPU Utilization'!D909</f>
        <v>PT</v>
      </c>
      <c r="E909" t="str">
        <f>'001- CPU Utilization'!E909</f>
        <v>Biztalk iGate development clones</v>
      </c>
      <c r="F909" t="str">
        <f>'001- CPU Utilization'!F909</f>
        <v>Virtual</v>
      </c>
      <c r="G909">
        <f>'001- CPU Utilization'!G909</f>
        <v>14.62</v>
      </c>
      <c r="H909">
        <f>'001- CPU Utilization'!H909</f>
        <v>2.4</v>
      </c>
      <c r="I909">
        <f>'001- CPU Utilization'!I909</f>
        <v>100</v>
      </c>
      <c r="J909">
        <f>VLOOKUP('000 - Consolidated'!$A909,'002 - Memory Utilization'!$A$2:$I$1012,7)</f>
        <v>73.58</v>
      </c>
      <c r="K909">
        <f>VLOOKUP('000 - Consolidated'!$A909,'002 - Memory Utilization'!$A$2:$I$1012,8)</f>
        <v>15.7</v>
      </c>
      <c r="L909">
        <f>VLOOKUP('000 - Consolidated'!$A909,'002 - Memory Utilization'!$A$2:$I$1012,9)</f>
        <v>92.37</v>
      </c>
      <c r="M909" t="str">
        <f>VLOOKUP('000 - Consolidated'!$A909,'003 - Storage Utilization'!$A$2:$I$1012,2)</f>
        <v xml:space="preserve">Microsoft Windows Server 2008 R2 Standard </v>
      </c>
      <c r="N909">
        <f>VLOOKUP('000 - Consolidated'!$A909,'003 - Storage Utilization'!$A$2:$I$1012,3)</f>
        <v>125</v>
      </c>
      <c r="O909">
        <f>VLOOKUP('000 - Consolidated'!$A909,'003 - Storage Utilization'!$A$2:$I$1012,4)</f>
        <v>27</v>
      </c>
      <c r="P909">
        <f>VLOOKUP('000 - Consolidated'!$A909,'003 - Storage Utilization'!$A$2:$I$1012,5)</f>
        <v>98</v>
      </c>
      <c r="Q909">
        <f>VLOOKUP('000 - Consolidated'!$A909,'003 - Storage Utilization'!$A$2:$I$1012,6)</f>
        <v>4</v>
      </c>
      <c r="R909">
        <f>VLOOKUP('000 - Consolidated'!$A909,'003 - Storage Utilization'!$A$2:$I$1012,7)</f>
        <v>2</v>
      </c>
      <c r="S909">
        <f>VLOOKUP('000 - Consolidated'!$A909,'003 - Storage Utilization'!$A$2:$I$1012,8)</f>
        <v>1</v>
      </c>
    </row>
    <row r="910" spans="1:19" x14ac:dyDescent="0.25">
      <c r="A910" t="str">
        <f>'001- CPU Utilization'!A910</f>
        <v>e75vdev03</v>
      </c>
      <c r="B910" t="str">
        <f>'001- CPU Utilization'!B910</f>
        <v>E75VDev03.lfad.lfnet.se</v>
      </c>
      <c r="C910" t="str">
        <f>'001- CPU Utilization'!C910</f>
        <v>Integration</v>
      </c>
      <c r="D910" t="str">
        <f>'001- CPU Utilization'!D910</f>
        <v>PT</v>
      </c>
      <c r="E910" t="str">
        <f>'001- CPU Utilization'!E910</f>
        <v>Biztalk iGate development clones</v>
      </c>
      <c r="F910" t="str">
        <f>'001- CPU Utilization'!F910</f>
        <v>Virtual</v>
      </c>
      <c r="G910">
        <f>'001- CPU Utilization'!G910</f>
        <v>6.41</v>
      </c>
      <c r="H910">
        <f>'001- CPU Utilization'!H910</f>
        <v>1.1399999999999999</v>
      </c>
      <c r="I910">
        <f>'001- CPU Utilization'!I910</f>
        <v>77.62</v>
      </c>
      <c r="J910">
        <f>VLOOKUP('000 - Consolidated'!$A910,'002 - Memory Utilization'!$A$2:$I$1012,7)</f>
        <v>62.42</v>
      </c>
      <c r="K910">
        <f>VLOOKUP('000 - Consolidated'!$A910,'002 - Memory Utilization'!$A$2:$I$1012,8)</f>
        <v>21.17</v>
      </c>
      <c r="L910">
        <f>VLOOKUP('000 - Consolidated'!$A910,'002 - Memory Utilization'!$A$2:$I$1012,9)</f>
        <v>99.98</v>
      </c>
      <c r="M910" t="str">
        <f>VLOOKUP('000 - Consolidated'!$A910,'003 - Storage Utilization'!$A$2:$I$1012,2)</f>
        <v xml:space="preserve">Microsoft Windows Server 2008 R2 Standard </v>
      </c>
      <c r="N910">
        <f>VLOOKUP('000 - Consolidated'!$A910,'003 - Storage Utilization'!$A$2:$I$1012,3)</f>
        <v>80</v>
      </c>
      <c r="O910">
        <f>VLOOKUP('000 - Consolidated'!$A910,'003 - Storage Utilization'!$A$2:$I$1012,4)</f>
        <v>7</v>
      </c>
      <c r="P910">
        <f>VLOOKUP('000 - Consolidated'!$A910,'003 - Storage Utilization'!$A$2:$I$1012,5)</f>
        <v>73</v>
      </c>
      <c r="Q910">
        <f>VLOOKUP('000 - Consolidated'!$A910,'003 - Storage Utilization'!$A$2:$I$1012,6)</f>
        <v>4</v>
      </c>
      <c r="R910">
        <f>VLOOKUP('000 - Consolidated'!$A910,'003 - Storage Utilization'!$A$2:$I$1012,7)</f>
        <v>2</v>
      </c>
      <c r="S910">
        <f>VLOOKUP('000 - Consolidated'!$A910,'003 - Storage Utilization'!$A$2:$I$1012,8)</f>
        <v>1</v>
      </c>
    </row>
    <row r="911" spans="1:19" x14ac:dyDescent="0.25">
      <c r="A911" t="str">
        <f>'001- CPU Utilization'!A911</f>
        <v>e75vdev04</v>
      </c>
      <c r="B911" t="str">
        <f>'001- CPU Utilization'!B911</f>
        <v>E75VDev04.lfad.lfnet.se</v>
      </c>
      <c r="C911" t="str">
        <f>'001- CPU Utilization'!C911</f>
        <v>Integration</v>
      </c>
      <c r="D911" t="str">
        <f>'001- CPU Utilization'!D911</f>
        <v>PT</v>
      </c>
      <c r="E911" t="str">
        <f>'001- CPU Utilization'!E911</f>
        <v>Biztalk iGate development clones</v>
      </c>
      <c r="F911" t="str">
        <f>'001- CPU Utilization'!F911</f>
        <v>Virtual</v>
      </c>
      <c r="G911">
        <f>'001- CPU Utilization'!G911</f>
        <v>4.4800000000000004</v>
      </c>
      <c r="H911">
        <f>'001- CPU Utilization'!H911</f>
        <v>1.6</v>
      </c>
      <c r="I911">
        <f>'001- CPU Utilization'!I911</f>
        <v>68.760000000000005</v>
      </c>
      <c r="J911">
        <f>VLOOKUP('000 - Consolidated'!$A911,'002 - Memory Utilization'!$A$2:$I$1012,7)</f>
        <v>42.44</v>
      </c>
      <c r="K911">
        <f>VLOOKUP('000 - Consolidated'!$A911,'002 - Memory Utilization'!$A$2:$I$1012,8)</f>
        <v>25.96</v>
      </c>
      <c r="L911">
        <f>VLOOKUP('000 - Consolidated'!$A911,'002 - Memory Utilization'!$A$2:$I$1012,9)</f>
        <v>57.88</v>
      </c>
      <c r="M911" t="str">
        <f>VLOOKUP('000 - Consolidated'!$A911,'003 - Storage Utilization'!$A$2:$I$1012,2)</f>
        <v xml:space="preserve">Microsoft Windows Server 2008 R2 Standard </v>
      </c>
      <c r="N911">
        <f>VLOOKUP('000 - Consolidated'!$A911,'003 - Storage Utilization'!$A$2:$I$1012,3)</f>
        <v>90</v>
      </c>
      <c r="O911">
        <f>VLOOKUP('000 - Consolidated'!$A911,'003 - Storage Utilization'!$A$2:$I$1012,4)</f>
        <v>9</v>
      </c>
      <c r="P911">
        <f>VLOOKUP('000 - Consolidated'!$A911,'003 - Storage Utilization'!$A$2:$I$1012,5)</f>
        <v>81</v>
      </c>
      <c r="Q911">
        <f>VLOOKUP('000 - Consolidated'!$A911,'003 - Storage Utilization'!$A$2:$I$1012,6)</f>
        <v>4</v>
      </c>
      <c r="R911">
        <f>VLOOKUP('000 - Consolidated'!$A911,'003 - Storage Utilization'!$A$2:$I$1012,7)</f>
        <v>2</v>
      </c>
      <c r="S911">
        <f>VLOOKUP('000 - Consolidated'!$A911,'003 - Storage Utilization'!$A$2:$I$1012,8)</f>
        <v>1</v>
      </c>
    </row>
    <row r="912" spans="1:19" x14ac:dyDescent="0.25">
      <c r="A912" t="str">
        <f>'001- CPU Utilization'!A912</f>
        <v>e75vdev10</v>
      </c>
      <c r="B912" t="str">
        <f>'001- CPU Utilization'!B912</f>
        <v>E75VDEV10.lfad.lfnet.se</v>
      </c>
      <c r="C912" t="str">
        <f>'001- CPU Utilization'!C912</f>
        <v>Livstöd</v>
      </c>
      <c r="D912" t="str">
        <f>'001- CPU Utilization'!D912</f>
        <v>PT</v>
      </c>
      <c r="E912" t="str">
        <f>'001- CPU Utilization'!E912</f>
        <v>Biztalk Infosys development clones</v>
      </c>
      <c r="F912" t="str">
        <f>'001- CPU Utilization'!F912</f>
        <v>Virtual</v>
      </c>
      <c r="G912">
        <f>'001- CPU Utilization'!G912</f>
        <v>5.22</v>
      </c>
      <c r="H912">
        <f>'001- CPU Utilization'!H912</f>
        <v>2.64</v>
      </c>
      <c r="I912">
        <f>'001- CPU Utilization'!I912</f>
        <v>99.82</v>
      </c>
      <c r="J912">
        <f>VLOOKUP('000 - Consolidated'!$A912,'002 - Memory Utilization'!$A$2:$I$1012,7)</f>
        <v>49.44</v>
      </c>
      <c r="K912">
        <f>VLOOKUP('000 - Consolidated'!$A912,'002 - Memory Utilization'!$A$2:$I$1012,8)</f>
        <v>15.52</v>
      </c>
      <c r="L912">
        <f>VLOOKUP('000 - Consolidated'!$A912,'002 - Memory Utilization'!$A$2:$I$1012,9)</f>
        <v>69.349999999999994</v>
      </c>
      <c r="M912" t="str">
        <f>VLOOKUP('000 - Consolidated'!$A912,'003 - Storage Utilization'!$A$2:$I$1012,2)</f>
        <v xml:space="preserve">Microsoft Windows Server 2008 R2 Standard </v>
      </c>
      <c r="N912">
        <f>VLOOKUP('000 - Consolidated'!$A912,'003 - Storage Utilization'!$A$2:$I$1012,3)</f>
        <v>130</v>
      </c>
      <c r="O912">
        <f>VLOOKUP('000 - Consolidated'!$A912,'003 - Storage Utilization'!$A$2:$I$1012,4)</f>
        <v>61</v>
      </c>
      <c r="P912">
        <f>VLOOKUP('000 - Consolidated'!$A912,'003 - Storage Utilization'!$A$2:$I$1012,5)</f>
        <v>69</v>
      </c>
      <c r="Q912">
        <f>VLOOKUP('000 - Consolidated'!$A912,'003 - Storage Utilization'!$A$2:$I$1012,6)</f>
        <v>4</v>
      </c>
      <c r="R912">
        <f>VLOOKUP('000 - Consolidated'!$A912,'003 - Storage Utilization'!$A$2:$I$1012,7)</f>
        <v>2</v>
      </c>
      <c r="S912">
        <f>VLOOKUP('000 - Consolidated'!$A912,'003 - Storage Utilization'!$A$2:$I$1012,8)</f>
        <v>1</v>
      </c>
    </row>
    <row r="913" spans="1:19" x14ac:dyDescent="0.25">
      <c r="A913" t="str">
        <f>'001- CPU Utilization'!A913</f>
        <v>e75vdev11</v>
      </c>
      <c r="B913" t="str">
        <f>'001- CPU Utilization'!B913</f>
        <v>E75VDEV11.lfad.lfnet.se</v>
      </c>
      <c r="C913" t="str">
        <f>'001- CPU Utilization'!C913</f>
        <v>Livstöd</v>
      </c>
      <c r="D913" t="str">
        <f>'001- CPU Utilization'!D913</f>
        <v>PT</v>
      </c>
      <c r="E913" t="str">
        <f>'001- CPU Utilization'!E913</f>
        <v>Biztalk Infosys development clones</v>
      </c>
      <c r="F913" t="str">
        <f>'001- CPU Utilization'!F913</f>
        <v>Virtual</v>
      </c>
      <c r="G913">
        <f>'001- CPU Utilization'!G913</f>
        <v>4.75</v>
      </c>
      <c r="H913">
        <f>'001- CPU Utilization'!H913</f>
        <v>1.31</v>
      </c>
      <c r="I913">
        <f>'001- CPU Utilization'!I913</f>
        <v>85.37</v>
      </c>
      <c r="J913">
        <f>VLOOKUP('000 - Consolidated'!$A913,'002 - Memory Utilization'!$A$2:$I$1012,7)</f>
        <v>53.77</v>
      </c>
      <c r="K913">
        <f>VLOOKUP('000 - Consolidated'!$A913,'002 - Memory Utilization'!$A$2:$I$1012,8)</f>
        <v>20.04</v>
      </c>
      <c r="L913">
        <f>VLOOKUP('000 - Consolidated'!$A913,'002 - Memory Utilization'!$A$2:$I$1012,9)</f>
        <v>72.06</v>
      </c>
      <c r="M913" t="str">
        <f>VLOOKUP('000 - Consolidated'!$A913,'003 - Storage Utilization'!$A$2:$I$1012,2)</f>
        <v xml:space="preserve">Microsoft Windows Server 2008 R2 Standard </v>
      </c>
      <c r="N913">
        <f>VLOOKUP('000 - Consolidated'!$A913,'003 - Storage Utilization'!$A$2:$I$1012,3)</f>
        <v>160</v>
      </c>
      <c r="O913">
        <f>VLOOKUP('000 - Consolidated'!$A913,'003 - Storage Utilization'!$A$2:$I$1012,4)</f>
        <v>81</v>
      </c>
      <c r="P913">
        <f>VLOOKUP('000 - Consolidated'!$A913,'003 - Storage Utilization'!$A$2:$I$1012,5)</f>
        <v>79</v>
      </c>
      <c r="Q913">
        <f>VLOOKUP('000 - Consolidated'!$A913,'003 - Storage Utilization'!$A$2:$I$1012,6)</f>
        <v>4</v>
      </c>
      <c r="R913">
        <f>VLOOKUP('000 - Consolidated'!$A913,'003 - Storage Utilization'!$A$2:$I$1012,7)</f>
        <v>2</v>
      </c>
      <c r="S913">
        <f>VLOOKUP('000 - Consolidated'!$A913,'003 - Storage Utilization'!$A$2:$I$1012,8)</f>
        <v>1</v>
      </c>
    </row>
    <row r="914" spans="1:19" x14ac:dyDescent="0.25">
      <c r="A914" t="str">
        <f>'001- CPU Utilization'!A914</f>
        <v>e75vdev12</v>
      </c>
      <c r="B914" t="str">
        <f>'001- CPU Utilization'!B914</f>
        <v>E75VDEV12.lfad.lfnet.se</v>
      </c>
      <c r="C914" t="str">
        <f>'001- CPU Utilization'!C914</f>
        <v>Livstöd</v>
      </c>
      <c r="D914" t="str">
        <f>'001- CPU Utilization'!D914</f>
        <v>PT</v>
      </c>
      <c r="E914" t="str">
        <f>'001- CPU Utilization'!E914</f>
        <v>Biztalk Infosys development clones</v>
      </c>
      <c r="F914" t="str">
        <f>'001- CPU Utilization'!F914</f>
        <v>Virtual</v>
      </c>
      <c r="G914">
        <f>'001- CPU Utilization'!G914</f>
        <v>6.83</v>
      </c>
      <c r="H914">
        <f>'001- CPU Utilization'!H914</f>
        <v>1.69</v>
      </c>
      <c r="I914">
        <f>'001- CPU Utilization'!I914</f>
        <v>100</v>
      </c>
      <c r="J914">
        <f>VLOOKUP('000 - Consolidated'!$A914,'002 - Memory Utilization'!$A$2:$I$1012,7)</f>
        <v>21.27</v>
      </c>
      <c r="K914">
        <f>VLOOKUP('000 - Consolidated'!$A914,'002 - Memory Utilization'!$A$2:$I$1012,8)</f>
        <v>6.03</v>
      </c>
      <c r="L914">
        <f>VLOOKUP('000 - Consolidated'!$A914,'002 - Memory Utilization'!$A$2:$I$1012,9)</f>
        <v>35.68</v>
      </c>
      <c r="M914" t="str">
        <f>VLOOKUP('000 - Consolidated'!$A914,'003 - Storage Utilization'!$A$2:$I$1012,2)</f>
        <v xml:space="preserve">Microsoft Windows Server 2008 R2 Standard </v>
      </c>
      <c r="N914">
        <f>VLOOKUP('000 - Consolidated'!$A914,'003 - Storage Utilization'!$A$2:$I$1012,3)</f>
        <v>200</v>
      </c>
      <c r="O914">
        <f>VLOOKUP('000 - Consolidated'!$A914,'003 - Storage Utilization'!$A$2:$I$1012,4)</f>
        <v>94</v>
      </c>
      <c r="P914">
        <f>VLOOKUP('000 - Consolidated'!$A914,'003 - Storage Utilization'!$A$2:$I$1012,5)</f>
        <v>106</v>
      </c>
      <c r="Q914">
        <f>VLOOKUP('000 - Consolidated'!$A914,'003 - Storage Utilization'!$A$2:$I$1012,6)</f>
        <v>16</v>
      </c>
      <c r="R914">
        <f>VLOOKUP('000 - Consolidated'!$A914,'003 - Storage Utilization'!$A$2:$I$1012,7)</f>
        <v>2</v>
      </c>
      <c r="S914">
        <f>VLOOKUP('000 - Consolidated'!$A914,'003 - Storage Utilization'!$A$2:$I$1012,8)</f>
        <v>1</v>
      </c>
    </row>
    <row r="915" spans="1:19" x14ac:dyDescent="0.25">
      <c r="A915" t="str">
        <f>'001- CPU Utilization'!A915</f>
        <v>E75VDEV13</v>
      </c>
      <c r="B915" t="str">
        <f>'001- CPU Utilization'!B915</f>
        <v>E75VDEV13.lfad.lfnet.se</v>
      </c>
      <c r="C915" t="str">
        <f>'001- CPU Utilization'!C915</f>
        <v>Livstöd</v>
      </c>
      <c r="D915" t="str">
        <f>'001- CPU Utilization'!D915</f>
        <v>PT</v>
      </c>
      <c r="E915" t="str">
        <f>'001- CPU Utilization'!E915</f>
        <v>Biztalk Infosys development clones</v>
      </c>
      <c r="F915" t="str">
        <f>'001- CPU Utilization'!F915</f>
        <v>Virtual</v>
      </c>
      <c r="G915">
        <f>'001- CPU Utilization'!G915</f>
        <v>4.1100000000000003</v>
      </c>
      <c r="H915">
        <f>'001- CPU Utilization'!H915</f>
        <v>2.66</v>
      </c>
      <c r="I915">
        <f>'001- CPU Utilization'!I915</f>
        <v>100</v>
      </c>
      <c r="J915">
        <f>VLOOKUP('000 - Consolidated'!$A915,'002 - Memory Utilization'!$A$2:$I$1012,7)</f>
        <v>43.46</v>
      </c>
      <c r="K915">
        <f>VLOOKUP('000 - Consolidated'!$A915,'002 - Memory Utilization'!$A$2:$I$1012,8)</f>
        <v>15.95</v>
      </c>
      <c r="L915">
        <f>VLOOKUP('000 - Consolidated'!$A915,'002 - Memory Utilization'!$A$2:$I$1012,9)</f>
        <v>51.36</v>
      </c>
      <c r="M915" t="str">
        <f>VLOOKUP('000 - Consolidated'!$A915,'003 - Storage Utilization'!$A$2:$I$1012,2)</f>
        <v xml:space="preserve">Microsoft Windows Server 2008 R2 Standard </v>
      </c>
      <c r="N915">
        <f>VLOOKUP('000 - Consolidated'!$A915,'003 - Storage Utilization'!$A$2:$I$1012,3)</f>
        <v>120</v>
      </c>
      <c r="O915">
        <f>VLOOKUP('000 - Consolidated'!$A915,'003 - Storage Utilization'!$A$2:$I$1012,4)</f>
        <v>11</v>
      </c>
      <c r="P915">
        <f>VLOOKUP('000 - Consolidated'!$A915,'003 - Storage Utilization'!$A$2:$I$1012,5)</f>
        <v>109</v>
      </c>
      <c r="Q915">
        <f>VLOOKUP('000 - Consolidated'!$A915,'003 - Storage Utilization'!$A$2:$I$1012,6)</f>
        <v>4</v>
      </c>
      <c r="R915">
        <f>VLOOKUP('000 - Consolidated'!$A915,'003 - Storage Utilization'!$A$2:$I$1012,7)</f>
        <v>2</v>
      </c>
      <c r="S915">
        <f>VLOOKUP('000 - Consolidated'!$A915,'003 - Storage Utilization'!$A$2:$I$1012,8)</f>
        <v>1</v>
      </c>
    </row>
    <row r="916" spans="1:19" x14ac:dyDescent="0.25">
      <c r="A916" t="str">
        <f>'001- CPU Utilization'!A916</f>
        <v>e75vdev14</v>
      </c>
      <c r="B916" t="str">
        <f>'001- CPU Utilization'!B916</f>
        <v>E75VDEV14.lfad.lfnet.se</v>
      </c>
      <c r="C916" t="str">
        <f>'001- CPU Utilization'!C916</f>
        <v>Livstöd</v>
      </c>
      <c r="D916" t="str">
        <f>'001- CPU Utilization'!D916</f>
        <v>PT</v>
      </c>
      <c r="E916" t="str">
        <f>'001- CPU Utilization'!E916</f>
        <v>Biztalk Infosys development clones</v>
      </c>
      <c r="F916" t="str">
        <f>'001- CPU Utilization'!F916</f>
        <v>Virtual</v>
      </c>
      <c r="G916">
        <f>'001- CPU Utilization'!G916</f>
        <v>5.77</v>
      </c>
      <c r="H916">
        <f>'001- CPU Utilization'!H916</f>
        <v>2.5099999999999998</v>
      </c>
      <c r="I916">
        <f>'001- CPU Utilization'!I916</f>
        <v>100</v>
      </c>
      <c r="J916">
        <f>VLOOKUP('000 - Consolidated'!$A916,'002 - Memory Utilization'!$A$2:$I$1012,7)</f>
        <v>53.3</v>
      </c>
      <c r="K916">
        <f>VLOOKUP('000 - Consolidated'!$A916,'002 - Memory Utilization'!$A$2:$I$1012,8)</f>
        <v>15.44</v>
      </c>
      <c r="L916">
        <f>VLOOKUP('000 - Consolidated'!$A916,'002 - Memory Utilization'!$A$2:$I$1012,9)</f>
        <v>75.09</v>
      </c>
      <c r="M916" t="str">
        <f>VLOOKUP('000 - Consolidated'!$A916,'003 - Storage Utilization'!$A$2:$I$1012,2)</f>
        <v xml:space="preserve">Microsoft Windows Server 2008 R2 Standard </v>
      </c>
      <c r="N916">
        <f>VLOOKUP('000 - Consolidated'!$A916,'003 - Storage Utilization'!$A$2:$I$1012,3)</f>
        <v>160</v>
      </c>
      <c r="O916">
        <f>VLOOKUP('000 - Consolidated'!$A916,'003 - Storage Utilization'!$A$2:$I$1012,4)</f>
        <v>8</v>
      </c>
      <c r="P916">
        <f>VLOOKUP('000 - Consolidated'!$A916,'003 - Storage Utilization'!$A$2:$I$1012,5)</f>
        <v>152</v>
      </c>
      <c r="Q916">
        <f>VLOOKUP('000 - Consolidated'!$A916,'003 - Storage Utilization'!$A$2:$I$1012,6)</f>
        <v>4</v>
      </c>
      <c r="R916">
        <f>VLOOKUP('000 - Consolidated'!$A916,'003 - Storage Utilization'!$A$2:$I$1012,7)</f>
        <v>2</v>
      </c>
      <c r="S916">
        <f>VLOOKUP('000 - Consolidated'!$A916,'003 - Storage Utilization'!$A$2:$I$1012,8)</f>
        <v>1</v>
      </c>
    </row>
    <row r="917" spans="1:19" x14ac:dyDescent="0.25">
      <c r="A917" t="str">
        <f>'001- CPU Utilization'!A917</f>
        <v>e75vdev15</v>
      </c>
      <c r="B917" t="str">
        <f>'001- CPU Utilization'!B917</f>
        <v>E75VDEV15.lfad.lfnet.se</v>
      </c>
      <c r="C917" t="str">
        <f>'001- CPU Utilization'!C917</f>
        <v>Livstöd</v>
      </c>
      <c r="D917" t="str">
        <f>'001- CPU Utilization'!D917</f>
        <v>PT</v>
      </c>
      <c r="E917" t="str">
        <f>'001- CPU Utilization'!E917</f>
        <v>Biztalk Infosys development clones</v>
      </c>
      <c r="F917" t="str">
        <f>'001- CPU Utilization'!F917</f>
        <v>Virtual</v>
      </c>
      <c r="G917">
        <f>'001- CPU Utilization'!G917</f>
        <v>8.81</v>
      </c>
      <c r="H917">
        <f>'001- CPU Utilization'!H917</f>
        <v>2.2599999999999998</v>
      </c>
      <c r="I917">
        <f>'001- CPU Utilization'!I917</f>
        <v>100</v>
      </c>
      <c r="J917">
        <f>VLOOKUP('000 - Consolidated'!$A917,'002 - Memory Utilization'!$A$2:$I$1012,7)</f>
        <v>28.45</v>
      </c>
      <c r="K917">
        <f>VLOOKUP('000 - Consolidated'!$A917,'002 - Memory Utilization'!$A$2:$I$1012,8)</f>
        <v>6.01</v>
      </c>
      <c r="L917">
        <f>VLOOKUP('000 - Consolidated'!$A917,'002 - Memory Utilization'!$A$2:$I$1012,9)</f>
        <v>49.53</v>
      </c>
      <c r="M917" t="str">
        <f>VLOOKUP('000 - Consolidated'!$A917,'003 - Storage Utilization'!$A$2:$I$1012,2)</f>
        <v xml:space="preserve">Microsoft Windows Server 2008 R2 Standard </v>
      </c>
      <c r="N917">
        <f>VLOOKUP('000 - Consolidated'!$A917,'003 - Storage Utilization'!$A$2:$I$1012,3)</f>
        <v>230</v>
      </c>
      <c r="O917">
        <f>VLOOKUP('000 - Consolidated'!$A917,'003 - Storage Utilization'!$A$2:$I$1012,4)</f>
        <v>23</v>
      </c>
      <c r="P917">
        <f>VLOOKUP('000 - Consolidated'!$A917,'003 - Storage Utilization'!$A$2:$I$1012,5)</f>
        <v>207</v>
      </c>
      <c r="Q917">
        <f>VLOOKUP('000 - Consolidated'!$A917,'003 - Storage Utilization'!$A$2:$I$1012,6)</f>
        <v>16</v>
      </c>
      <c r="R917">
        <f>VLOOKUP('000 - Consolidated'!$A917,'003 - Storage Utilization'!$A$2:$I$1012,7)</f>
        <v>2</v>
      </c>
      <c r="S917">
        <f>VLOOKUP('000 - Consolidated'!$A917,'003 - Storage Utilization'!$A$2:$I$1012,8)</f>
        <v>1</v>
      </c>
    </row>
    <row r="918" spans="1:19" x14ac:dyDescent="0.25">
      <c r="A918" t="str">
        <f>'001- CPU Utilization'!A918</f>
        <v>e75vdev16</v>
      </c>
      <c r="B918" t="str">
        <f>'001- CPU Utilization'!B918</f>
        <v>E75VDEV16.lfad.lfnet.se</v>
      </c>
      <c r="C918" t="str">
        <f>'001- CPU Utilization'!C918</f>
        <v>Livstöd</v>
      </c>
      <c r="D918" t="str">
        <f>'001- CPU Utilization'!D918</f>
        <v>PT</v>
      </c>
      <c r="E918" t="str">
        <f>'001- CPU Utilization'!E918</f>
        <v>Biztalk Infosys development clones</v>
      </c>
      <c r="F918" t="str">
        <f>'001- CPU Utilization'!F918</f>
        <v>Virtual</v>
      </c>
      <c r="G918">
        <f>'001- CPU Utilization'!G918</f>
        <v>8.6</v>
      </c>
      <c r="H918">
        <f>'001- CPU Utilization'!H918</f>
        <v>2.71</v>
      </c>
      <c r="I918">
        <f>'001- CPU Utilization'!I918</f>
        <v>100</v>
      </c>
      <c r="J918">
        <f>VLOOKUP('000 - Consolidated'!$A918,'002 - Memory Utilization'!$A$2:$I$1012,7)</f>
        <v>73.58</v>
      </c>
      <c r="K918">
        <f>VLOOKUP('000 - Consolidated'!$A918,'002 - Memory Utilization'!$A$2:$I$1012,8)</f>
        <v>17.23</v>
      </c>
      <c r="L918">
        <f>VLOOKUP('000 - Consolidated'!$A918,'002 - Memory Utilization'!$A$2:$I$1012,9)</f>
        <v>92.35</v>
      </c>
      <c r="M918" t="str">
        <f>VLOOKUP('000 - Consolidated'!$A918,'003 - Storage Utilization'!$A$2:$I$1012,2)</f>
        <v xml:space="preserve">Microsoft Windows Server 2008 R2 Standard </v>
      </c>
      <c r="N918">
        <f>VLOOKUP('000 - Consolidated'!$A918,'003 - Storage Utilization'!$A$2:$I$1012,3)</f>
        <v>150</v>
      </c>
      <c r="O918">
        <f>VLOOKUP('000 - Consolidated'!$A918,'003 - Storage Utilization'!$A$2:$I$1012,4)</f>
        <v>44</v>
      </c>
      <c r="P918">
        <f>VLOOKUP('000 - Consolidated'!$A918,'003 - Storage Utilization'!$A$2:$I$1012,5)</f>
        <v>106</v>
      </c>
      <c r="Q918">
        <f>VLOOKUP('000 - Consolidated'!$A918,'003 - Storage Utilization'!$A$2:$I$1012,6)</f>
        <v>4</v>
      </c>
      <c r="R918">
        <f>VLOOKUP('000 - Consolidated'!$A918,'003 - Storage Utilization'!$A$2:$I$1012,7)</f>
        <v>2</v>
      </c>
      <c r="S918">
        <f>VLOOKUP('000 - Consolidated'!$A918,'003 - Storage Utilization'!$A$2:$I$1012,8)</f>
        <v>1</v>
      </c>
    </row>
    <row r="919" spans="1:19" x14ac:dyDescent="0.25">
      <c r="A919" t="str">
        <f>'001- CPU Utilization'!A919</f>
        <v>E75VDev17</v>
      </c>
      <c r="B919" t="str">
        <f>'001- CPU Utilization'!B919</f>
        <v>E75VDev17.lfad.lfnet.se</v>
      </c>
      <c r="C919" t="str">
        <f>'001- CPU Utilization'!C919</f>
        <v>Livstöd</v>
      </c>
      <c r="D919" t="str">
        <f>'001- CPU Utilization'!D919</f>
        <v>PT</v>
      </c>
      <c r="E919" t="str">
        <f>'001- CPU Utilization'!E919</f>
        <v>Biztalk Infosys development clones</v>
      </c>
      <c r="F919" t="str">
        <f>'001- CPU Utilization'!F919</f>
        <v>Virtual</v>
      </c>
      <c r="G919">
        <f>'001- CPU Utilization'!G919</f>
        <v>7.21</v>
      </c>
      <c r="H919">
        <f>'001- CPU Utilization'!H919</f>
        <v>2.68</v>
      </c>
      <c r="I919">
        <f>'001- CPU Utilization'!I919</f>
        <v>99.43</v>
      </c>
      <c r="J919">
        <f>VLOOKUP('000 - Consolidated'!$A919,'002 - Memory Utilization'!$A$2:$I$1012,7)</f>
        <v>72.349999999999994</v>
      </c>
      <c r="K919">
        <f>VLOOKUP('000 - Consolidated'!$A919,'002 - Memory Utilization'!$A$2:$I$1012,8)</f>
        <v>16.61</v>
      </c>
      <c r="L919">
        <f>VLOOKUP('000 - Consolidated'!$A919,'002 - Memory Utilization'!$A$2:$I$1012,9)</f>
        <v>92</v>
      </c>
      <c r="M919" t="str">
        <f>VLOOKUP('000 - Consolidated'!$A919,'003 - Storage Utilization'!$A$2:$I$1012,2)</f>
        <v xml:space="preserve">Microsoft Windows Server 2008 R2 Standard </v>
      </c>
      <c r="N919">
        <f>VLOOKUP('000 - Consolidated'!$A919,'003 - Storage Utilization'!$A$2:$I$1012,3)</f>
        <v>140</v>
      </c>
      <c r="O919">
        <f>VLOOKUP('000 - Consolidated'!$A919,'003 - Storage Utilization'!$A$2:$I$1012,4)</f>
        <v>49</v>
      </c>
      <c r="P919">
        <f>VLOOKUP('000 - Consolidated'!$A919,'003 - Storage Utilization'!$A$2:$I$1012,5)</f>
        <v>91</v>
      </c>
      <c r="Q919">
        <f>VLOOKUP('000 - Consolidated'!$A919,'003 - Storage Utilization'!$A$2:$I$1012,6)</f>
        <v>4</v>
      </c>
      <c r="R919">
        <f>VLOOKUP('000 - Consolidated'!$A919,'003 - Storage Utilization'!$A$2:$I$1012,7)</f>
        <v>2</v>
      </c>
      <c r="S919">
        <f>VLOOKUP('000 - Consolidated'!$A919,'003 - Storage Utilization'!$A$2:$I$1012,8)</f>
        <v>1</v>
      </c>
    </row>
    <row r="920" spans="1:19" x14ac:dyDescent="0.25">
      <c r="A920" t="str">
        <f>'001- CPU Utilization'!A920</f>
        <v>e75vdev18</v>
      </c>
      <c r="B920" t="str">
        <f>'001- CPU Utilization'!B920</f>
        <v>E75VDEV18.lfad.lfnet.se</v>
      </c>
      <c r="C920" t="str">
        <f>'001- CPU Utilization'!C920</f>
        <v>Livstöd</v>
      </c>
      <c r="D920" t="str">
        <f>'001- CPU Utilization'!D920</f>
        <v>PT</v>
      </c>
      <c r="E920" t="str">
        <f>'001- CPU Utilization'!E920</f>
        <v>Biztalk Infosys development clones</v>
      </c>
      <c r="F920" t="str">
        <f>'001- CPU Utilization'!F920</f>
        <v>Virtual</v>
      </c>
      <c r="G920">
        <f>'001- CPU Utilization'!G920</f>
        <v>7.16</v>
      </c>
      <c r="H920">
        <f>'001- CPU Utilization'!H920</f>
        <v>2.3199999999999998</v>
      </c>
      <c r="I920">
        <f>'001- CPU Utilization'!I920</f>
        <v>100</v>
      </c>
      <c r="J920">
        <f>VLOOKUP('000 - Consolidated'!$A920,'002 - Memory Utilization'!$A$2:$I$1012,7)</f>
        <v>73.540000000000006</v>
      </c>
      <c r="K920">
        <f>VLOOKUP('000 - Consolidated'!$A920,'002 - Memory Utilization'!$A$2:$I$1012,8)</f>
        <v>14.63</v>
      </c>
      <c r="L920">
        <f>VLOOKUP('000 - Consolidated'!$A920,'002 - Memory Utilization'!$A$2:$I$1012,9)</f>
        <v>92.42</v>
      </c>
      <c r="M920" t="str">
        <f>VLOOKUP('000 - Consolidated'!$A920,'003 - Storage Utilization'!$A$2:$I$1012,2)</f>
        <v xml:space="preserve">Microsoft Windows Server 2008 R2 Standard </v>
      </c>
      <c r="N920">
        <f>VLOOKUP('000 - Consolidated'!$A920,'003 - Storage Utilization'!$A$2:$I$1012,3)</f>
        <v>130</v>
      </c>
      <c r="O920">
        <f>VLOOKUP('000 - Consolidated'!$A920,'003 - Storage Utilization'!$A$2:$I$1012,4)</f>
        <v>5</v>
      </c>
      <c r="P920">
        <f>VLOOKUP('000 - Consolidated'!$A920,'003 - Storage Utilization'!$A$2:$I$1012,5)</f>
        <v>125</v>
      </c>
      <c r="Q920">
        <f>VLOOKUP('000 - Consolidated'!$A920,'003 - Storage Utilization'!$A$2:$I$1012,6)</f>
        <v>4</v>
      </c>
      <c r="R920">
        <f>VLOOKUP('000 - Consolidated'!$A920,'003 - Storage Utilization'!$A$2:$I$1012,7)</f>
        <v>2</v>
      </c>
      <c r="S920">
        <f>VLOOKUP('000 - Consolidated'!$A920,'003 - Storage Utilization'!$A$2:$I$1012,8)</f>
        <v>1</v>
      </c>
    </row>
    <row r="921" spans="1:19" x14ac:dyDescent="0.25">
      <c r="A921" t="str">
        <f>'001- CPU Utilization'!A921</f>
        <v>e75vdev19</v>
      </c>
      <c r="B921" t="str">
        <f>'001- CPU Utilization'!B921</f>
        <v>E75VDev19.lfad.lfnet.se</v>
      </c>
      <c r="C921" t="str">
        <f>'001- CPU Utilization'!C921</f>
        <v>Livstöd</v>
      </c>
      <c r="D921" t="str">
        <f>'001- CPU Utilization'!D921</f>
        <v>PT</v>
      </c>
      <c r="E921" t="str">
        <f>'001- CPU Utilization'!E921</f>
        <v>Biztalk Infosys development clones</v>
      </c>
      <c r="F921" t="str">
        <f>'001- CPU Utilization'!F921</f>
        <v>Virtual</v>
      </c>
      <c r="G921">
        <f>'001- CPU Utilization'!G921</f>
        <v>3.42</v>
      </c>
      <c r="H921">
        <f>'001- CPU Utilization'!H921</f>
        <v>0.96</v>
      </c>
      <c r="I921">
        <f>'001- CPU Utilization'!I921</f>
        <v>70.349999999999994</v>
      </c>
      <c r="J921">
        <f>VLOOKUP('000 - Consolidated'!$A921,'002 - Memory Utilization'!$A$2:$I$1012,7)</f>
        <v>28.86</v>
      </c>
      <c r="K921">
        <f>VLOOKUP('000 - Consolidated'!$A921,'002 - Memory Utilization'!$A$2:$I$1012,8)</f>
        <v>10.59</v>
      </c>
      <c r="L921">
        <f>VLOOKUP('000 - Consolidated'!$A921,'002 - Memory Utilization'!$A$2:$I$1012,9)</f>
        <v>43.32</v>
      </c>
      <c r="M921" t="str">
        <f>VLOOKUP('000 - Consolidated'!$A921,'003 - Storage Utilization'!$A$2:$I$1012,2)</f>
        <v xml:space="preserve">Microsoft Windows Server 2008 R2 Standard </v>
      </c>
      <c r="N921">
        <f>VLOOKUP('000 - Consolidated'!$A921,'003 - Storage Utilization'!$A$2:$I$1012,3)</f>
        <v>90</v>
      </c>
      <c r="O921">
        <f>VLOOKUP('000 - Consolidated'!$A921,'003 - Storage Utilization'!$A$2:$I$1012,4)</f>
        <v>13</v>
      </c>
      <c r="P921">
        <f>VLOOKUP('000 - Consolidated'!$A921,'003 - Storage Utilization'!$A$2:$I$1012,5)</f>
        <v>77</v>
      </c>
      <c r="Q921">
        <f>VLOOKUP('000 - Consolidated'!$A921,'003 - Storage Utilization'!$A$2:$I$1012,6)</f>
        <v>4</v>
      </c>
      <c r="R921">
        <f>VLOOKUP('000 - Consolidated'!$A921,'003 - Storage Utilization'!$A$2:$I$1012,7)</f>
        <v>2</v>
      </c>
      <c r="S921">
        <f>VLOOKUP('000 - Consolidated'!$A921,'003 - Storage Utilization'!$A$2:$I$1012,8)</f>
        <v>1</v>
      </c>
    </row>
    <row r="922" spans="1:19" x14ac:dyDescent="0.25">
      <c r="A922" t="str">
        <f>'001- CPU Utilization'!A922</f>
        <v>e75vdev22</v>
      </c>
      <c r="B922" t="str">
        <f>'001- CPU Utilization'!B922</f>
        <v>E75VDEV22.lfad.lfnet.se</v>
      </c>
      <c r="C922" t="str">
        <f>'001- CPU Utilization'!C922</f>
        <v>Livstöd</v>
      </c>
      <c r="D922" t="str">
        <f>'001- CPU Utilization'!D922</f>
        <v>PT</v>
      </c>
      <c r="E922" t="str">
        <f>'001- CPU Utilization'!E922</f>
        <v>Biztalk Infosys development clones</v>
      </c>
      <c r="F922" t="str">
        <f>'001- CPU Utilization'!F922</f>
        <v>Virtual</v>
      </c>
      <c r="G922">
        <f>'001- CPU Utilization'!G922</f>
        <v>2.89</v>
      </c>
      <c r="H922">
        <f>'001- CPU Utilization'!H922</f>
        <v>1.57</v>
      </c>
      <c r="I922">
        <f>'001- CPU Utilization'!I922</f>
        <v>56.39</v>
      </c>
      <c r="J922">
        <f>VLOOKUP('000 - Consolidated'!$A922,'002 - Memory Utilization'!$A$2:$I$1012,7)</f>
        <v>28.71</v>
      </c>
      <c r="K922">
        <f>VLOOKUP('000 - Consolidated'!$A922,'002 - Memory Utilization'!$A$2:$I$1012,8)</f>
        <v>13.37</v>
      </c>
      <c r="L922">
        <f>VLOOKUP('000 - Consolidated'!$A922,'002 - Memory Utilization'!$A$2:$I$1012,9)</f>
        <v>36.15</v>
      </c>
      <c r="M922" t="str">
        <f>VLOOKUP('000 - Consolidated'!$A922,'003 - Storage Utilization'!$A$2:$I$1012,2)</f>
        <v xml:space="preserve">Microsoft Windows Server 2008 R2 Standard </v>
      </c>
      <c r="N922">
        <f>VLOOKUP('000 - Consolidated'!$A922,'003 - Storage Utilization'!$A$2:$I$1012,3)</f>
        <v>110</v>
      </c>
      <c r="O922">
        <f>VLOOKUP('000 - Consolidated'!$A922,'003 - Storage Utilization'!$A$2:$I$1012,4)</f>
        <v>30</v>
      </c>
      <c r="P922">
        <f>VLOOKUP('000 - Consolidated'!$A922,'003 - Storage Utilization'!$A$2:$I$1012,5)</f>
        <v>80</v>
      </c>
      <c r="Q922">
        <f>VLOOKUP('000 - Consolidated'!$A922,'003 - Storage Utilization'!$A$2:$I$1012,6)</f>
        <v>4</v>
      </c>
      <c r="R922">
        <f>VLOOKUP('000 - Consolidated'!$A922,'003 - Storage Utilization'!$A$2:$I$1012,7)</f>
        <v>2</v>
      </c>
      <c r="S922">
        <f>VLOOKUP('000 - Consolidated'!$A922,'003 - Storage Utilization'!$A$2:$I$1012,8)</f>
        <v>1</v>
      </c>
    </row>
    <row r="923" spans="1:19" x14ac:dyDescent="0.25">
      <c r="A923" t="str">
        <f>'001- CPU Utilization'!A923</f>
        <v>e75vdev23</v>
      </c>
      <c r="B923" t="str">
        <f>'001- CPU Utilization'!B923</f>
        <v>E75VDev23.lfad.lfnet.se</v>
      </c>
      <c r="C923" t="str">
        <f>'001- CPU Utilization'!C923</f>
        <v>Livstöd</v>
      </c>
      <c r="D923" t="str">
        <f>'001- CPU Utilization'!D923</f>
        <v>PT</v>
      </c>
      <c r="E923" t="str">
        <f>'001- CPU Utilization'!E923</f>
        <v>Biztalk Infosys development clones</v>
      </c>
      <c r="F923" t="str">
        <f>'001- CPU Utilization'!F923</f>
        <v>Virtual</v>
      </c>
      <c r="G923">
        <f>'001- CPU Utilization'!G923</f>
        <v>5.71</v>
      </c>
      <c r="H923">
        <f>'001- CPU Utilization'!H923</f>
        <v>2.8</v>
      </c>
      <c r="I923">
        <f>'001- CPU Utilization'!I923</f>
        <v>84.17</v>
      </c>
      <c r="J923">
        <f>VLOOKUP('000 - Consolidated'!$A923,'002 - Memory Utilization'!$A$2:$I$1012,7)</f>
        <v>53.24</v>
      </c>
      <c r="K923">
        <f>VLOOKUP('000 - Consolidated'!$A923,'002 - Memory Utilization'!$A$2:$I$1012,8)</f>
        <v>13.33</v>
      </c>
      <c r="L923">
        <f>VLOOKUP('000 - Consolidated'!$A923,'002 - Memory Utilization'!$A$2:$I$1012,9)</f>
        <v>68.98</v>
      </c>
      <c r="M923" t="str">
        <f>VLOOKUP('000 - Consolidated'!$A923,'003 - Storage Utilization'!$A$2:$I$1012,2)</f>
        <v xml:space="preserve">Microsoft Windows Server 2008 R2 Standard </v>
      </c>
      <c r="N923">
        <f>VLOOKUP('000 - Consolidated'!$A923,'003 - Storage Utilization'!$A$2:$I$1012,3)</f>
        <v>130</v>
      </c>
      <c r="O923">
        <f>VLOOKUP('000 - Consolidated'!$A923,'003 - Storage Utilization'!$A$2:$I$1012,4)</f>
        <v>61</v>
      </c>
      <c r="P923">
        <f>VLOOKUP('000 - Consolidated'!$A923,'003 - Storage Utilization'!$A$2:$I$1012,5)</f>
        <v>69</v>
      </c>
      <c r="Q923">
        <f>VLOOKUP('000 - Consolidated'!$A923,'003 - Storage Utilization'!$A$2:$I$1012,6)</f>
        <v>4</v>
      </c>
      <c r="R923">
        <f>VLOOKUP('000 - Consolidated'!$A923,'003 - Storage Utilization'!$A$2:$I$1012,7)</f>
        <v>2</v>
      </c>
      <c r="S923">
        <f>VLOOKUP('000 - Consolidated'!$A923,'003 - Storage Utilization'!$A$2:$I$1012,8)</f>
        <v>1</v>
      </c>
    </row>
    <row r="924" spans="1:19" x14ac:dyDescent="0.25">
      <c r="A924" t="str">
        <f>'001- CPU Utilization'!A924</f>
        <v>E75VDEV24</v>
      </c>
      <c r="B924" t="str">
        <f>'001- CPU Utilization'!B924</f>
        <v>E75VDEV24.lfad.lfnet.se</v>
      </c>
      <c r="C924" t="str">
        <f>'001- CPU Utilization'!C924</f>
        <v>Livstöd</v>
      </c>
      <c r="D924" t="str">
        <f>'001- CPU Utilization'!D924</f>
        <v>PT</v>
      </c>
      <c r="E924" t="str">
        <f>'001- CPU Utilization'!E924</f>
        <v>Biztalk Infosys development clones</v>
      </c>
      <c r="F924" t="str">
        <f>'001- CPU Utilization'!F924</f>
        <v>Virtual</v>
      </c>
      <c r="G924">
        <f>'001- CPU Utilization'!G924</f>
        <v>5.2</v>
      </c>
      <c r="H924">
        <f>'001- CPU Utilization'!H924</f>
        <v>2.44</v>
      </c>
      <c r="I924">
        <f>'001- CPU Utilization'!I924</f>
        <v>77.86</v>
      </c>
      <c r="J924">
        <f>VLOOKUP('000 - Consolidated'!$A924,'002 - Memory Utilization'!$A$2:$I$1012,7)</f>
        <v>56</v>
      </c>
      <c r="K924">
        <f>VLOOKUP('000 - Consolidated'!$A924,'002 - Memory Utilization'!$A$2:$I$1012,8)</f>
        <v>12.14</v>
      </c>
      <c r="L924">
        <f>VLOOKUP('000 - Consolidated'!$A924,'002 - Memory Utilization'!$A$2:$I$1012,9)</f>
        <v>82.34</v>
      </c>
      <c r="M924" t="str">
        <f>VLOOKUP('000 - Consolidated'!$A924,'003 - Storage Utilization'!$A$2:$I$1012,2)</f>
        <v xml:space="preserve">Microsoft Windows Server 2008 R2 Standard </v>
      </c>
      <c r="N924">
        <f>VLOOKUP('000 - Consolidated'!$A924,'003 - Storage Utilization'!$A$2:$I$1012,3)</f>
        <v>205</v>
      </c>
      <c r="O924">
        <f>VLOOKUP('000 - Consolidated'!$A924,'003 - Storage Utilization'!$A$2:$I$1012,4)</f>
        <v>110</v>
      </c>
      <c r="P924">
        <f>VLOOKUP('000 - Consolidated'!$A924,'003 - Storage Utilization'!$A$2:$I$1012,5)</f>
        <v>95</v>
      </c>
      <c r="Q924">
        <f>VLOOKUP('000 - Consolidated'!$A924,'003 - Storage Utilization'!$A$2:$I$1012,6)</f>
        <v>4</v>
      </c>
      <c r="R924">
        <f>VLOOKUP('000 - Consolidated'!$A924,'003 - Storage Utilization'!$A$2:$I$1012,7)</f>
        <v>2</v>
      </c>
      <c r="S924">
        <f>VLOOKUP('000 - Consolidated'!$A924,'003 - Storage Utilization'!$A$2:$I$1012,8)</f>
        <v>1</v>
      </c>
    </row>
    <row r="925" spans="1:19" x14ac:dyDescent="0.25">
      <c r="A925" t="str">
        <f>'001- CPU Utilization'!A925</f>
        <v>e78p0021</v>
      </c>
      <c r="B925" t="str">
        <f>'001- CPU Utilization'!B925</f>
        <v>E78P0021.lfad.lfnet.se</v>
      </c>
      <c r="C925" t="str">
        <f>'001- CPU Utilization'!C925</f>
        <v>IT Arbetsplats</v>
      </c>
      <c r="D925" t="str">
        <f>'001- CPU Utilization'!D925</f>
        <v>PROD</v>
      </c>
      <c r="E925" t="str">
        <f>'001- CPU Utilization'!E925</f>
        <v>KMS server</v>
      </c>
      <c r="F925" t="str">
        <f>'001- CPU Utilization'!F925</f>
        <v>Virtual</v>
      </c>
      <c r="G925">
        <f>'001- CPU Utilization'!G925</f>
        <v>1.8</v>
      </c>
      <c r="H925">
        <f>'001- CPU Utilization'!H925</f>
        <v>1.08</v>
      </c>
      <c r="I925">
        <f>'001- CPU Utilization'!I925</f>
        <v>96.24</v>
      </c>
      <c r="J925">
        <f>VLOOKUP('000 - Consolidated'!$A925,'002 - Memory Utilization'!$A$2:$I$1012,7)</f>
        <v>26.48</v>
      </c>
      <c r="K925">
        <f>VLOOKUP('000 - Consolidated'!$A925,'002 - Memory Utilization'!$A$2:$I$1012,8)</f>
        <v>19.71</v>
      </c>
      <c r="L925">
        <f>VLOOKUP('000 - Consolidated'!$A925,'002 - Memory Utilization'!$A$2:$I$1012,9)</f>
        <v>38.47</v>
      </c>
      <c r="M925" t="str">
        <f>VLOOKUP('000 - Consolidated'!$A925,'003 - Storage Utilization'!$A$2:$I$1012,2)</f>
        <v>Microsoft Windows Server 2016 Standard</v>
      </c>
      <c r="N925">
        <f>VLOOKUP('000 - Consolidated'!$A925,'003 - Storage Utilization'!$A$2:$I$1012,3)</f>
        <v>80</v>
      </c>
      <c r="O925">
        <f>VLOOKUP('000 - Consolidated'!$A925,'003 - Storage Utilization'!$A$2:$I$1012,4)</f>
        <v>57</v>
      </c>
      <c r="P925">
        <f>VLOOKUP('000 - Consolidated'!$A925,'003 - Storage Utilization'!$A$2:$I$1012,5)</f>
        <v>23</v>
      </c>
      <c r="Q925">
        <f>VLOOKUP('000 - Consolidated'!$A925,'003 - Storage Utilization'!$A$2:$I$1012,6)</f>
        <v>4</v>
      </c>
      <c r="R925">
        <f>VLOOKUP('000 - Consolidated'!$A925,'003 - Storage Utilization'!$A$2:$I$1012,7)</f>
        <v>1</v>
      </c>
      <c r="S925">
        <f>VLOOKUP('000 - Consolidated'!$A925,'003 - Storage Utilization'!$A$2:$I$1012,8)</f>
        <v>1</v>
      </c>
    </row>
    <row r="926" spans="1:19" x14ac:dyDescent="0.25">
      <c r="A926" t="str">
        <f>'001- CPU Utilization'!A926</f>
        <v>e78p0036</v>
      </c>
      <c r="B926" t="str">
        <f>'001- CPU Utilization'!B926</f>
        <v>e78p0036.lfad.lfnet.se</v>
      </c>
      <c r="C926" t="str">
        <f>'001- CPU Utilization'!C926</f>
        <v>IT Arbetsplats</v>
      </c>
      <c r="D926" t="str">
        <f>'001- CPU Utilization'!D926</f>
        <v>PROD</v>
      </c>
      <c r="E926" t="str">
        <f>'001- CPU Utilization'!E926</f>
        <v>LFSA</v>
      </c>
      <c r="F926" t="str">
        <f>'001- CPU Utilization'!F926</f>
        <v>Virtual</v>
      </c>
      <c r="G926">
        <f>'001- CPU Utilization'!G926</f>
        <v>1.52</v>
      </c>
      <c r="H926">
        <f>'001- CPU Utilization'!H926</f>
        <v>0.68</v>
      </c>
      <c r="I926">
        <f>'001- CPU Utilization'!I926</f>
        <v>45.36</v>
      </c>
      <c r="J926">
        <f>VLOOKUP('000 - Consolidated'!$A926,'002 - Memory Utilization'!$A$2:$I$1012,7)</f>
        <v>25.3</v>
      </c>
      <c r="K926">
        <f>VLOOKUP('000 - Consolidated'!$A926,'002 - Memory Utilization'!$A$2:$I$1012,8)</f>
        <v>19.48</v>
      </c>
      <c r="L926">
        <f>VLOOKUP('000 - Consolidated'!$A926,'002 - Memory Utilization'!$A$2:$I$1012,9)</f>
        <v>35.36</v>
      </c>
      <c r="M926" t="str">
        <f>VLOOKUP('000 - Consolidated'!$A926,'003 - Storage Utilization'!$A$2:$I$1012,2)</f>
        <v>Microsoft Windows Server 2012 R2 Standard</v>
      </c>
      <c r="N926">
        <f>VLOOKUP('000 - Consolidated'!$A926,'003 - Storage Utilization'!$A$2:$I$1012,3)</f>
        <v>220</v>
      </c>
      <c r="O926">
        <f>VLOOKUP('000 - Consolidated'!$A926,'003 - Storage Utilization'!$A$2:$I$1012,4)</f>
        <v>139</v>
      </c>
      <c r="P926">
        <f>VLOOKUP('000 - Consolidated'!$A926,'003 - Storage Utilization'!$A$2:$I$1012,5)</f>
        <v>81</v>
      </c>
      <c r="Q926">
        <f>VLOOKUP('000 - Consolidated'!$A926,'003 - Storage Utilization'!$A$2:$I$1012,6)</f>
        <v>64</v>
      </c>
      <c r="R926">
        <f>VLOOKUP('000 - Consolidated'!$A926,'003 - Storage Utilization'!$A$2:$I$1012,7)</f>
        <v>1</v>
      </c>
      <c r="S926">
        <f>VLOOKUP('000 - Consolidated'!$A926,'003 - Storage Utilization'!$A$2:$I$1012,8)</f>
        <v>4</v>
      </c>
    </row>
    <row r="927" spans="1:19" x14ac:dyDescent="0.25">
      <c r="A927" t="str">
        <f>'001- CPU Utilization'!A927</f>
        <v>e78t0001v</v>
      </c>
      <c r="B927" t="str">
        <f>'001- CPU Utilization'!B927</f>
        <v>e78t0001v.lfad.lfnet.se</v>
      </c>
      <c r="C927" t="str">
        <f>'001- CPU Utilization'!C927</f>
        <v>ITOP Services</v>
      </c>
      <c r="D927" t="str">
        <f>'001- CPU Utilization'!D927</f>
        <v>PROD</v>
      </c>
      <c r="E927" t="str">
        <f>'001- CPU Utilization'!E927</f>
        <v>Snow License Manager</v>
      </c>
      <c r="F927" t="str">
        <f>'001- CPU Utilization'!F927</f>
        <v>Virtual</v>
      </c>
      <c r="G927">
        <f>'001- CPU Utilization'!G927</f>
        <v>0.96</v>
      </c>
      <c r="H927">
        <f>'001- CPU Utilization'!H927</f>
        <v>0.28000000000000003</v>
      </c>
      <c r="I927">
        <f>'001- CPU Utilization'!I927</f>
        <v>70.760000000000005</v>
      </c>
      <c r="J927">
        <f>VLOOKUP('000 - Consolidated'!$A927,'002 - Memory Utilization'!$A$2:$I$1012,7)</f>
        <v>22.19</v>
      </c>
      <c r="K927">
        <f>VLOOKUP('000 - Consolidated'!$A927,'002 - Memory Utilization'!$A$2:$I$1012,8)</f>
        <v>6.31</v>
      </c>
      <c r="L927">
        <f>VLOOKUP('000 - Consolidated'!$A927,'002 - Memory Utilization'!$A$2:$I$1012,9)</f>
        <v>58.43</v>
      </c>
      <c r="M927" t="str">
        <f>VLOOKUP('000 - Consolidated'!$A927,'003 - Storage Utilization'!$A$2:$I$1012,2)</f>
        <v>Microsoft Windows Server 2012 R2 Standard</v>
      </c>
      <c r="N927">
        <f>VLOOKUP('000 - Consolidated'!$A927,'003 - Storage Utilization'!$A$2:$I$1012,3)</f>
        <v>560</v>
      </c>
      <c r="O927">
        <f>VLOOKUP('000 - Consolidated'!$A927,'003 - Storage Utilization'!$A$2:$I$1012,4)</f>
        <v>194</v>
      </c>
      <c r="P927">
        <f>VLOOKUP('000 - Consolidated'!$A927,'003 - Storage Utilization'!$A$2:$I$1012,5)</f>
        <v>366</v>
      </c>
      <c r="Q927">
        <f>VLOOKUP('000 - Consolidated'!$A927,'003 - Storage Utilization'!$A$2:$I$1012,6)</f>
        <v>16</v>
      </c>
      <c r="R927">
        <f>VLOOKUP('000 - Consolidated'!$A927,'003 - Storage Utilization'!$A$2:$I$1012,7)</f>
        <v>1</v>
      </c>
      <c r="S927">
        <f>VLOOKUP('000 - Consolidated'!$A927,'003 - Storage Utilization'!$A$2:$I$1012,8)</f>
        <v>4</v>
      </c>
    </row>
    <row r="928" spans="1:19" x14ac:dyDescent="0.25">
      <c r="A928" t="str">
        <f>'001- CPU Utilization'!A928</f>
        <v>e78t0002v</v>
      </c>
      <c r="B928" t="str">
        <f>'001- CPU Utilization'!B928</f>
        <v>e78t0002v.lfad.lfnet.se</v>
      </c>
      <c r="C928" t="str">
        <f>'001- CPU Utilization'!C928</f>
        <v>ITOP Services</v>
      </c>
      <c r="D928" t="str">
        <f>'001- CPU Utilization'!D928</f>
        <v>PROD</v>
      </c>
      <c r="E928" t="str">
        <f>'001- CPU Utilization'!E928</f>
        <v>Snow License Manager</v>
      </c>
      <c r="F928" t="str">
        <f>'001- CPU Utilization'!F928</f>
        <v>Virtual</v>
      </c>
      <c r="G928">
        <f>'001- CPU Utilization'!G928</f>
        <v>0.45</v>
      </c>
      <c r="H928">
        <f>'001- CPU Utilization'!H928</f>
        <v>0.02</v>
      </c>
      <c r="I928">
        <f>'001- CPU Utilization'!I928</f>
        <v>52.4</v>
      </c>
      <c r="J928">
        <f>VLOOKUP('000 - Consolidated'!$A928,'002 - Memory Utilization'!$A$2:$I$1012,7)</f>
        <v>25.24</v>
      </c>
      <c r="K928">
        <f>VLOOKUP('000 - Consolidated'!$A928,'002 - Memory Utilization'!$A$2:$I$1012,8)</f>
        <v>7.66</v>
      </c>
      <c r="L928">
        <f>VLOOKUP('000 - Consolidated'!$A928,'002 - Memory Utilization'!$A$2:$I$1012,9)</f>
        <v>48.41</v>
      </c>
      <c r="M928" t="str">
        <f>VLOOKUP('000 - Consolidated'!$A928,'003 - Storage Utilization'!$A$2:$I$1012,2)</f>
        <v>Microsoft Windows Server 2012 R2 Standard</v>
      </c>
      <c r="N928">
        <f>VLOOKUP('000 - Consolidated'!$A928,'003 - Storage Utilization'!$A$2:$I$1012,3)</f>
        <v>120</v>
      </c>
      <c r="O928">
        <f>VLOOKUP('000 - Consolidated'!$A928,'003 - Storage Utilization'!$A$2:$I$1012,4)</f>
        <v>60</v>
      </c>
      <c r="P928">
        <f>VLOOKUP('000 - Consolidated'!$A928,'003 - Storage Utilization'!$A$2:$I$1012,5)</f>
        <v>60</v>
      </c>
      <c r="Q928">
        <f>VLOOKUP('000 - Consolidated'!$A928,'003 - Storage Utilization'!$A$2:$I$1012,6)</f>
        <v>32</v>
      </c>
      <c r="R928">
        <f>VLOOKUP('000 - Consolidated'!$A928,'003 - Storage Utilization'!$A$2:$I$1012,7)</f>
        <v>1</v>
      </c>
      <c r="S928">
        <f>VLOOKUP('000 - Consolidated'!$A928,'003 - Storage Utilization'!$A$2:$I$1012,8)</f>
        <v>2</v>
      </c>
    </row>
    <row r="929" spans="1:19" x14ac:dyDescent="0.25">
      <c r="A929" t="str">
        <f>'001- CPU Utilization'!A929</f>
        <v>e78t0003v</v>
      </c>
      <c r="B929" t="str">
        <f>'001- CPU Utilization'!B929</f>
        <v>e78t0003v.lfad.lfnet.se</v>
      </c>
      <c r="C929" t="str">
        <f>'001- CPU Utilization'!C929</f>
        <v>ITOP Services</v>
      </c>
      <c r="D929" t="str">
        <f>'001- CPU Utilization'!D929</f>
        <v>PROD</v>
      </c>
      <c r="E929" t="str">
        <f>'001- CPU Utilization'!E929</f>
        <v>Snow License Manager</v>
      </c>
      <c r="F929" t="str">
        <f>'001- CPU Utilization'!F929</f>
        <v>Virtual</v>
      </c>
      <c r="G929">
        <f>'001- CPU Utilization'!G929</f>
        <v>2.2799999999999998</v>
      </c>
      <c r="H929">
        <f>'001- CPU Utilization'!H929</f>
        <v>0.24</v>
      </c>
      <c r="I929">
        <f>'001- CPU Utilization'!I929</f>
        <v>55.02</v>
      </c>
      <c r="J929">
        <f>VLOOKUP('000 - Consolidated'!$A929,'002 - Memory Utilization'!$A$2:$I$1012,7)</f>
        <v>67.16</v>
      </c>
      <c r="K929">
        <f>VLOOKUP('000 - Consolidated'!$A929,'002 - Memory Utilization'!$A$2:$I$1012,8)</f>
        <v>10.34</v>
      </c>
      <c r="L929">
        <f>VLOOKUP('000 - Consolidated'!$A929,'002 - Memory Utilization'!$A$2:$I$1012,9)</f>
        <v>73.17</v>
      </c>
      <c r="M929" t="str">
        <f>VLOOKUP('000 - Consolidated'!$A929,'003 - Storage Utilization'!$A$2:$I$1012,2)</f>
        <v>Microsoft Windows Server 2012 R2 Standard</v>
      </c>
      <c r="N929">
        <f>VLOOKUP('000 - Consolidated'!$A929,'003 - Storage Utilization'!$A$2:$I$1012,3)</f>
        <v>180</v>
      </c>
      <c r="O929">
        <f>VLOOKUP('000 - Consolidated'!$A929,'003 - Storage Utilization'!$A$2:$I$1012,4)</f>
        <v>75</v>
      </c>
      <c r="P929">
        <f>VLOOKUP('000 - Consolidated'!$A929,'003 - Storage Utilization'!$A$2:$I$1012,5)</f>
        <v>105</v>
      </c>
      <c r="Q929">
        <f>VLOOKUP('000 - Consolidated'!$A929,'003 - Storage Utilization'!$A$2:$I$1012,6)</f>
        <v>64</v>
      </c>
      <c r="R929">
        <f>VLOOKUP('000 - Consolidated'!$A929,'003 - Storage Utilization'!$A$2:$I$1012,7)</f>
        <v>2</v>
      </c>
      <c r="S929">
        <f>VLOOKUP('000 - Consolidated'!$A929,'003 - Storage Utilization'!$A$2:$I$1012,8)</f>
        <v>8</v>
      </c>
    </row>
    <row r="930" spans="1:19" x14ac:dyDescent="0.25">
      <c r="A930" t="str">
        <f>'001- CPU Utilization'!A930</f>
        <v>HMWPSM01</v>
      </c>
      <c r="B930" t="str">
        <f>'001- CPU Utilization'!B930</f>
        <v>HMWPSM01.HMGT.net</v>
      </c>
      <c r="C930" t="str">
        <f>'001- CPU Utilization'!C930</f>
        <v>(empty)</v>
      </c>
      <c r="D930" t="str">
        <f>'001- CPU Utilization'!D930</f>
        <v>(empty)</v>
      </c>
      <c r="E930" t="str">
        <f>'001- CPU Utilization'!E930</f>
        <v>(empty)</v>
      </c>
      <c r="F930" t="str">
        <f>'001- CPU Utilization'!F930</f>
        <v>Physical</v>
      </c>
      <c r="G930">
        <f>'001- CPU Utilization'!G930</f>
        <v>6.28</v>
      </c>
      <c r="H930">
        <f>'001- CPU Utilization'!H930</f>
        <v>0</v>
      </c>
      <c r="I930">
        <f>'001- CPU Utilization'!I930</f>
        <v>14.42</v>
      </c>
      <c r="J930">
        <f>VLOOKUP('000 - Consolidated'!$A930,'002 - Memory Utilization'!$A$2:$I$1012,7)</f>
        <v>4.1399999999999997</v>
      </c>
      <c r="K930">
        <f>VLOOKUP('000 - Consolidated'!$A930,'002 - Memory Utilization'!$A$2:$I$1012,8)</f>
        <v>3.13</v>
      </c>
      <c r="L930">
        <f>VLOOKUP('000 - Consolidated'!$A930,'002 - Memory Utilization'!$A$2:$I$1012,9)</f>
        <v>47.1</v>
      </c>
      <c r="M930" t="str">
        <f>VLOOKUP('000 - Consolidated'!$A930,'003 - Storage Utilization'!$A$2:$I$1012,2)</f>
        <v>Microsoft Windows Server 2016 Standard</v>
      </c>
      <c r="N930">
        <f>VLOOKUP('000 - Consolidated'!$A930,'003 - Storage Utilization'!$A$2:$I$1012,3)</f>
        <v>260</v>
      </c>
      <c r="O930">
        <f>VLOOKUP('000 - Consolidated'!$A930,'003 - Storage Utilization'!$A$2:$I$1012,4)</f>
        <v>237</v>
      </c>
      <c r="P930">
        <f>VLOOKUP('000 - Consolidated'!$A930,'003 - Storage Utilization'!$A$2:$I$1012,5)</f>
        <v>23</v>
      </c>
      <c r="Q930">
        <f>VLOOKUP('000 - Consolidated'!$A930,'003 - Storage Utilization'!$A$2:$I$1012,6)</f>
        <v>16</v>
      </c>
      <c r="R930">
        <f>VLOOKUP('000 - Consolidated'!$A930,'003 - Storage Utilization'!$A$2:$I$1012,7)</f>
        <v>2</v>
      </c>
      <c r="S930">
        <f>VLOOKUP('000 - Consolidated'!$A930,'003 - Storage Utilization'!$A$2:$I$1012,8)</f>
        <v>2</v>
      </c>
    </row>
    <row r="931" spans="1:19" x14ac:dyDescent="0.25">
      <c r="A931" t="str">
        <f>'001- CPU Utilization'!A931</f>
        <v>hmwpsm02</v>
      </c>
      <c r="B931" t="str">
        <f>'001- CPU Utilization'!B931</f>
        <v>HMWPSM02.HMGT.net</v>
      </c>
      <c r="C931" t="str">
        <f>'001- CPU Utilization'!C931</f>
        <v>(empty)</v>
      </c>
      <c r="D931" t="str">
        <f>'001- CPU Utilization'!D931</f>
        <v>(empty)</v>
      </c>
      <c r="E931" t="str">
        <f>'001- CPU Utilization'!E931</f>
        <v>(empty)</v>
      </c>
      <c r="F931" t="str">
        <f>'001- CPU Utilization'!F931</f>
        <v>Physical</v>
      </c>
      <c r="G931">
        <f>'001- CPU Utilization'!G931</f>
        <v>1.1100000000000001</v>
      </c>
      <c r="H931">
        <f>'001- CPU Utilization'!H931</f>
        <v>0</v>
      </c>
      <c r="I931">
        <f>'001- CPU Utilization'!I931</f>
        <v>11.02</v>
      </c>
      <c r="J931">
        <f>VLOOKUP('000 - Consolidated'!$A931,'002 - Memory Utilization'!$A$2:$I$1012,7)</f>
        <v>9.6199999999999992</v>
      </c>
      <c r="K931">
        <f>VLOOKUP('000 - Consolidated'!$A931,'002 - Memory Utilization'!$A$2:$I$1012,8)</f>
        <v>6.41</v>
      </c>
      <c r="L931">
        <f>VLOOKUP('000 - Consolidated'!$A931,'002 - Memory Utilization'!$A$2:$I$1012,9)</f>
        <v>40.700000000000003</v>
      </c>
      <c r="M931" t="str">
        <f>VLOOKUP('000 - Consolidated'!$A931,'003 - Storage Utilization'!$A$2:$I$1012,2)</f>
        <v>Microsoft Windows Server 2016 Standard</v>
      </c>
      <c r="N931">
        <f>VLOOKUP('000 - Consolidated'!$A931,'003 - Storage Utilization'!$A$2:$I$1012,3)</f>
        <v>260</v>
      </c>
      <c r="O931">
        <f>VLOOKUP('000 - Consolidated'!$A931,'003 - Storage Utilization'!$A$2:$I$1012,4)</f>
        <v>237</v>
      </c>
      <c r="P931">
        <f>VLOOKUP('000 - Consolidated'!$A931,'003 - Storage Utilization'!$A$2:$I$1012,5)</f>
        <v>23</v>
      </c>
      <c r="Q931">
        <f>VLOOKUP('000 - Consolidated'!$A931,'003 - Storage Utilization'!$A$2:$I$1012,6)</f>
        <v>16</v>
      </c>
      <c r="R931">
        <f>VLOOKUP('000 - Consolidated'!$A931,'003 - Storage Utilization'!$A$2:$I$1012,7)</f>
        <v>2</v>
      </c>
      <c r="S931">
        <f>VLOOKUP('000 - Consolidated'!$A931,'003 - Storage Utilization'!$A$2:$I$1012,8)</f>
        <v>2</v>
      </c>
    </row>
    <row r="932" spans="1:19" x14ac:dyDescent="0.25">
      <c r="A932" t="str">
        <f>'001- CPU Utilization'!A932</f>
        <v>hmwpsm03</v>
      </c>
      <c r="B932" t="str">
        <f>'001- CPU Utilization'!B932</f>
        <v>HMWPSM03.HMGT.net</v>
      </c>
      <c r="C932" t="str">
        <f>'001- CPU Utilization'!C932</f>
        <v>(empty)</v>
      </c>
      <c r="D932" t="str">
        <f>'001- CPU Utilization'!D932</f>
        <v>(empty)</v>
      </c>
      <c r="E932" t="str">
        <f>'001- CPU Utilization'!E932</f>
        <v>(empty)</v>
      </c>
      <c r="F932" t="str">
        <f>'001- CPU Utilization'!F932</f>
        <v>Physical</v>
      </c>
      <c r="G932">
        <f>'001- CPU Utilization'!G932</f>
        <v>3.68</v>
      </c>
      <c r="H932">
        <f>'001- CPU Utilization'!H932</f>
        <v>0</v>
      </c>
      <c r="I932">
        <f>'001- CPU Utilization'!I932</f>
        <v>17.239999999999998</v>
      </c>
      <c r="J932">
        <f>VLOOKUP('000 - Consolidated'!$A932,'002 - Memory Utilization'!$A$2:$I$1012,7)</f>
        <v>10.95</v>
      </c>
      <c r="K932">
        <f>VLOOKUP('000 - Consolidated'!$A932,'002 - Memory Utilization'!$A$2:$I$1012,8)</f>
        <v>4.9800000000000004</v>
      </c>
      <c r="L932">
        <f>VLOOKUP('000 - Consolidated'!$A932,'002 - Memory Utilization'!$A$2:$I$1012,9)</f>
        <v>45.61</v>
      </c>
      <c r="M932" t="str">
        <f>VLOOKUP('000 - Consolidated'!$A932,'003 - Storage Utilization'!$A$2:$I$1012,2)</f>
        <v>Microsoft Windows Server 2016 Standard</v>
      </c>
      <c r="N932">
        <f>VLOOKUP('000 - Consolidated'!$A932,'003 - Storage Utilization'!$A$2:$I$1012,3)</f>
        <v>260</v>
      </c>
      <c r="O932">
        <f>VLOOKUP('000 - Consolidated'!$A932,'003 - Storage Utilization'!$A$2:$I$1012,4)</f>
        <v>237</v>
      </c>
      <c r="P932">
        <f>VLOOKUP('000 - Consolidated'!$A932,'003 - Storage Utilization'!$A$2:$I$1012,5)</f>
        <v>23</v>
      </c>
      <c r="Q932">
        <f>VLOOKUP('000 - Consolidated'!$A932,'003 - Storage Utilization'!$A$2:$I$1012,6)</f>
        <v>16</v>
      </c>
      <c r="R932">
        <f>VLOOKUP('000 - Consolidated'!$A932,'003 - Storage Utilization'!$A$2:$I$1012,7)</f>
        <v>2</v>
      </c>
      <c r="S932">
        <f>VLOOKUP('000 - Consolidated'!$A932,'003 - Storage Utilization'!$A$2:$I$1012,8)</f>
        <v>2</v>
      </c>
    </row>
    <row r="933" spans="1:19" x14ac:dyDescent="0.25">
      <c r="A933" t="str">
        <f>'001- CPU Utilization'!A933</f>
        <v>HMWPSM04</v>
      </c>
      <c r="B933" t="str">
        <f>'001- CPU Utilization'!B933</f>
        <v>HMWPSM04.HMGT.net</v>
      </c>
      <c r="C933" t="str">
        <f>'001- CPU Utilization'!C933</f>
        <v>(empty)</v>
      </c>
      <c r="D933" t="str">
        <f>'001- CPU Utilization'!D933</f>
        <v>(empty)</v>
      </c>
      <c r="E933" t="str">
        <f>'001- CPU Utilization'!E933</f>
        <v>(empty)</v>
      </c>
      <c r="F933" t="str">
        <f>'001- CPU Utilization'!F933</f>
        <v>Physical</v>
      </c>
      <c r="G933">
        <f>'001- CPU Utilization'!G933</f>
        <v>6.83</v>
      </c>
      <c r="H933">
        <f>'001- CPU Utilization'!H933</f>
        <v>0</v>
      </c>
      <c r="I933">
        <f>'001- CPU Utilization'!I933</f>
        <v>13.79</v>
      </c>
      <c r="J933">
        <f>VLOOKUP('000 - Consolidated'!$A933,'002 - Memory Utilization'!$A$2:$I$1012,7)</f>
        <v>8.57</v>
      </c>
      <c r="K933">
        <f>VLOOKUP('000 - Consolidated'!$A933,'002 - Memory Utilization'!$A$2:$I$1012,8)</f>
        <v>4.99</v>
      </c>
      <c r="L933">
        <f>VLOOKUP('000 - Consolidated'!$A933,'002 - Memory Utilization'!$A$2:$I$1012,9)</f>
        <v>45.18</v>
      </c>
      <c r="M933" t="str">
        <f>VLOOKUP('000 - Consolidated'!$A933,'003 - Storage Utilization'!$A$2:$I$1012,2)</f>
        <v>Microsoft Windows Server 2016 Standard</v>
      </c>
      <c r="N933">
        <f>VLOOKUP('000 - Consolidated'!$A933,'003 - Storage Utilization'!$A$2:$I$1012,3)</f>
        <v>260</v>
      </c>
      <c r="O933">
        <f>VLOOKUP('000 - Consolidated'!$A933,'003 - Storage Utilization'!$A$2:$I$1012,4)</f>
        <v>237</v>
      </c>
      <c r="P933">
        <f>VLOOKUP('000 - Consolidated'!$A933,'003 - Storage Utilization'!$A$2:$I$1012,5)</f>
        <v>23</v>
      </c>
      <c r="Q933">
        <f>VLOOKUP('000 - Consolidated'!$A933,'003 - Storage Utilization'!$A$2:$I$1012,6)</f>
        <v>16</v>
      </c>
      <c r="R933">
        <f>VLOOKUP('000 - Consolidated'!$A933,'003 - Storage Utilization'!$A$2:$I$1012,7)</f>
        <v>2</v>
      </c>
      <c r="S933">
        <f>VLOOKUP('000 - Consolidated'!$A933,'003 - Storage Utilization'!$A$2:$I$1012,8)</f>
        <v>2</v>
      </c>
    </row>
    <row r="934" spans="1:19" x14ac:dyDescent="0.25">
      <c r="A934" t="str">
        <f>'001- CPU Utilization'!A934</f>
        <v>hmwpsm05</v>
      </c>
      <c r="B934" t="str">
        <f>'001- CPU Utilization'!B934</f>
        <v>HMWPSM05.HMGT.net</v>
      </c>
      <c r="C934" t="str">
        <f>'001- CPU Utilization'!C934</f>
        <v>(empty)</v>
      </c>
      <c r="D934" t="str">
        <f>'001- CPU Utilization'!D934</f>
        <v>(empty)</v>
      </c>
      <c r="E934" t="str">
        <f>'001- CPU Utilization'!E934</f>
        <v>(empty)</v>
      </c>
      <c r="F934" t="str">
        <f>'001- CPU Utilization'!F934</f>
        <v>Physical</v>
      </c>
      <c r="G934">
        <f>'001- CPU Utilization'!G934</f>
        <v>6.49</v>
      </c>
      <c r="H934">
        <f>'001- CPU Utilization'!H934</f>
        <v>0</v>
      </c>
      <c r="I934">
        <f>'001- CPU Utilization'!I934</f>
        <v>12.98</v>
      </c>
      <c r="J934">
        <f>VLOOKUP('000 - Consolidated'!$A934,'002 - Memory Utilization'!$A$2:$I$1012,7)</f>
        <v>8.15</v>
      </c>
      <c r="K934">
        <f>VLOOKUP('000 - Consolidated'!$A934,'002 - Memory Utilization'!$A$2:$I$1012,8)</f>
        <v>4.68</v>
      </c>
      <c r="L934">
        <f>VLOOKUP('000 - Consolidated'!$A934,'002 - Memory Utilization'!$A$2:$I$1012,9)</f>
        <v>45.03</v>
      </c>
      <c r="M934" t="str">
        <f>VLOOKUP('000 - Consolidated'!$A934,'003 - Storage Utilization'!$A$2:$I$1012,2)</f>
        <v>Microsoft Windows Server 2016 Standard</v>
      </c>
      <c r="N934">
        <f>VLOOKUP('000 - Consolidated'!$A934,'003 - Storage Utilization'!$A$2:$I$1012,3)</f>
        <v>260</v>
      </c>
      <c r="O934">
        <f>VLOOKUP('000 - Consolidated'!$A934,'003 - Storage Utilization'!$A$2:$I$1012,4)</f>
        <v>237</v>
      </c>
      <c r="P934">
        <f>VLOOKUP('000 - Consolidated'!$A934,'003 - Storage Utilization'!$A$2:$I$1012,5)</f>
        <v>23</v>
      </c>
      <c r="Q934">
        <f>VLOOKUP('000 - Consolidated'!$A934,'003 - Storage Utilization'!$A$2:$I$1012,6)</f>
        <v>16</v>
      </c>
      <c r="R934">
        <f>VLOOKUP('000 - Consolidated'!$A934,'003 - Storage Utilization'!$A$2:$I$1012,7)</f>
        <v>2</v>
      </c>
      <c r="S934">
        <f>VLOOKUP('000 - Consolidated'!$A934,'003 - Storage Utilization'!$A$2:$I$1012,8)</f>
        <v>2</v>
      </c>
    </row>
    <row r="935" spans="1:19" x14ac:dyDescent="0.25">
      <c r="A935" t="str">
        <f>'001- CPU Utilization'!A935</f>
        <v>HMWPSM06</v>
      </c>
      <c r="B935" t="str">
        <f>'001- CPU Utilization'!B935</f>
        <v>HMWPSM06.HMGT.net</v>
      </c>
      <c r="C935" t="str">
        <f>'001- CPU Utilization'!C935</f>
        <v>(empty)</v>
      </c>
      <c r="D935" t="str">
        <f>'001- CPU Utilization'!D935</f>
        <v>(empty)</v>
      </c>
      <c r="E935" t="str">
        <f>'001- CPU Utilization'!E935</f>
        <v>(empty)</v>
      </c>
      <c r="F935" t="str">
        <f>'001- CPU Utilization'!F935</f>
        <v>Physical</v>
      </c>
      <c r="G935">
        <f>'001- CPU Utilization'!G935</f>
        <v>0.85</v>
      </c>
      <c r="H935">
        <f>'001- CPU Utilization'!H935</f>
        <v>0</v>
      </c>
      <c r="I935">
        <f>'001- CPU Utilization'!I935</f>
        <v>11.37</v>
      </c>
      <c r="J935">
        <f>VLOOKUP('000 - Consolidated'!$A935,'002 - Memory Utilization'!$A$2:$I$1012,7)</f>
        <v>14.71</v>
      </c>
      <c r="K935">
        <f>VLOOKUP('000 - Consolidated'!$A935,'002 - Memory Utilization'!$A$2:$I$1012,8)</f>
        <v>8.3800000000000008</v>
      </c>
      <c r="L935">
        <f>VLOOKUP('000 - Consolidated'!$A935,'002 - Memory Utilization'!$A$2:$I$1012,9)</f>
        <v>32.700000000000003</v>
      </c>
      <c r="M935" t="str">
        <f>VLOOKUP('000 - Consolidated'!$A935,'003 - Storage Utilization'!$A$2:$I$1012,2)</f>
        <v>Microsoft Windows Server 2016 Standard</v>
      </c>
      <c r="N935">
        <f>VLOOKUP('000 - Consolidated'!$A935,'003 - Storage Utilization'!$A$2:$I$1012,3)</f>
        <v>260</v>
      </c>
      <c r="O935">
        <f>VLOOKUP('000 - Consolidated'!$A935,'003 - Storage Utilization'!$A$2:$I$1012,4)</f>
        <v>237</v>
      </c>
      <c r="P935">
        <f>VLOOKUP('000 - Consolidated'!$A935,'003 - Storage Utilization'!$A$2:$I$1012,5)</f>
        <v>23</v>
      </c>
      <c r="Q935">
        <f>VLOOKUP('000 - Consolidated'!$A935,'003 - Storage Utilization'!$A$2:$I$1012,6)</f>
        <v>16</v>
      </c>
      <c r="R935">
        <f>VLOOKUP('000 - Consolidated'!$A935,'003 - Storage Utilization'!$A$2:$I$1012,7)</f>
        <v>2</v>
      </c>
      <c r="S935">
        <f>VLOOKUP('000 - Consolidated'!$A935,'003 - Storage Utilization'!$A$2:$I$1012,8)</f>
        <v>2</v>
      </c>
    </row>
    <row r="936" spans="1:19" x14ac:dyDescent="0.25">
      <c r="A936" t="str">
        <f>'001- CPU Utilization'!A936</f>
        <v>LFWMLT01T</v>
      </c>
      <c r="B936" t="str">
        <f>'001- CPU Utilization'!B936</f>
        <v>LFWMLT01T.lfad.lfnet.se</v>
      </c>
      <c r="C936" t="str">
        <f>'001- CPU Utilization'!C936</f>
        <v>Stöd applikationsutveckling</v>
      </c>
      <c r="D936" t="str">
        <f>'001- CPU Utilization'!D936</f>
        <v>TEST</v>
      </c>
      <c r="E936" t="str">
        <f>'001- CPU Utilization'!E936</f>
        <v>Gemensum (NeoLoad)</v>
      </c>
      <c r="F936" t="str">
        <f>'001- CPU Utilization'!F936</f>
        <v>Virtual</v>
      </c>
      <c r="G936">
        <f>'001- CPU Utilization'!G936</f>
        <v>1.38</v>
      </c>
      <c r="H936">
        <f>'001- CPU Utilization'!H936</f>
        <v>0.84</v>
      </c>
      <c r="I936">
        <f>'001- CPU Utilization'!I936</f>
        <v>76.83</v>
      </c>
      <c r="J936">
        <f>VLOOKUP('000 - Consolidated'!$A936,'002 - Memory Utilization'!$A$2:$I$1012,7)</f>
        <v>18.41</v>
      </c>
      <c r="K936">
        <f>VLOOKUP('000 - Consolidated'!$A936,'002 - Memory Utilization'!$A$2:$I$1012,8)</f>
        <v>4.78</v>
      </c>
      <c r="L936">
        <f>VLOOKUP('000 - Consolidated'!$A936,'002 - Memory Utilization'!$A$2:$I$1012,9)</f>
        <v>30.61</v>
      </c>
      <c r="M936" t="str">
        <f>VLOOKUP('000 - Consolidated'!$A936,'003 - Storage Utilization'!$A$2:$I$1012,2)</f>
        <v xml:space="preserve">Microsoft? Windows Server? 2008 Standard </v>
      </c>
      <c r="N936">
        <f>VLOOKUP('000 - Consolidated'!$A936,'003 - Storage Utilization'!$A$2:$I$1012,3)</f>
        <v>220</v>
      </c>
      <c r="O936">
        <f>VLOOKUP('000 - Consolidated'!$A936,'003 - Storage Utilization'!$A$2:$I$1012,4)</f>
        <v>138</v>
      </c>
      <c r="P936">
        <f>VLOOKUP('000 - Consolidated'!$A936,'003 - Storage Utilization'!$A$2:$I$1012,5)</f>
        <v>82</v>
      </c>
      <c r="Q936">
        <f>VLOOKUP('000 - Consolidated'!$A936,'003 - Storage Utilization'!$A$2:$I$1012,6)</f>
        <v>12</v>
      </c>
      <c r="R936">
        <f>VLOOKUP('000 - Consolidated'!$A936,'003 - Storage Utilization'!$A$2:$I$1012,7)</f>
        <v>4</v>
      </c>
      <c r="S936">
        <f>VLOOKUP('000 - Consolidated'!$A936,'003 - Storage Utilization'!$A$2:$I$1012,8)</f>
        <v>1</v>
      </c>
    </row>
    <row r="937" spans="1:19" x14ac:dyDescent="0.25">
      <c r="A937" t="str">
        <f>'001- CPU Utilization'!A937</f>
        <v>SEHAN450AS01DWH</v>
      </c>
      <c r="B937" t="str">
        <f>'001- CPU Utilization'!B937</f>
        <v>SEHAN450AS01DWH.lfad.lfnet.se</v>
      </c>
      <c r="C937" t="str">
        <f>'001- CPU Utilization'!C937</f>
        <v>Beslutsstöd Bank</v>
      </c>
      <c r="D937" t="str">
        <f>'001- CPU Utilization'!D937</f>
        <v>PROD</v>
      </c>
      <c r="E937" t="str">
        <f>'001- CPU Utilization'!E937</f>
        <v>LF Bank Cognos</v>
      </c>
      <c r="F937" t="str">
        <f>'001- CPU Utilization'!F937</f>
        <v>Virtual</v>
      </c>
      <c r="G937">
        <f>'001- CPU Utilization'!G937</f>
        <v>9.0500000000000007</v>
      </c>
      <c r="H937">
        <f>'001- CPU Utilization'!H937</f>
        <v>4.32</v>
      </c>
      <c r="I937">
        <f>'001- CPU Utilization'!I937</f>
        <v>100</v>
      </c>
      <c r="J937">
        <f>VLOOKUP('000 - Consolidated'!$A937,'002 - Memory Utilization'!$A$2:$I$1012,7)</f>
        <v>16.8</v>
      </c>
      <c r="K937">
        <f>VLOOKUP('000 - Consolidated'!$A937,'002 - Memory Utilization'!$A$2:$I$1012,8)</f>
        <v>9.35</v>
      </c>
      <c r="L937">
        <f>VLOOKUP('000 - Consolidated'!$A937,'002 - Memory Utilization'!$A$2:$I$1012,9)</f>
        <v>25.73</v>
      </c>
      <c r="M937" t="str">
        <f>VLOOKUP('000 - Consolidated'!$A937,'003 - Storage Utilization'!$A$2:$I$1012,2)</f>
        <v xml:space="preserve">Microsoft Windows Server 2008 R2 Standard </v>
      </c>
      <c r="N937">
        <f>VLOOKUP('000 - Consolidated'!$A937,'003 - Storage Utilization'!$A$2:$I$1012,3)</f>
        <v>465</v>
      </c>
      <c r="O937">
        <f>VLOOKUP('000 - Consolidated'!$A937,'003 - Storage Utilization'!$A$2:$I$1012,4)</f>
        <v>350</v>
      </c>
      <c r="P937">
        <f>VLOOKUP('000 - Consolidated'!$A937,'003 - Storage Utilization'!$A$2:$I$1012,5)</f>
        <v>115</v>
      </c>
      <c r="Q937">
        <f>VLOOKUP('000 - Consolidated'!$A937,'003 - Storage Utilization'!$A$2:$I$1012,6)</f>
        <v>32</v>
      </c>
      <c r="R937">
        <f>VLOOKUP('000 - Consolidated'!$A937,'003 - Storage Utilization'!$A$2:$I$1012,7)</f>
        <v>1</v>
      </c>
      <c r="S937">
        <f>VLOOKUP('000 - Consolidated'!$A937,'003 - Storage Utilization'!$A$2:$I$1012,8)</f>
        <v>1</v>
      </c>
    </row>
    <row r="938" spans="1:19" x14ac:dyDescent="0.25">
      <c r="A938" t="str">
        <f>'001- CPU Utilization'!A938</f>
        <v>SEHAN450AS01OS</v>
      </c>
      <c r="B938" t="str">
        <f>'001- CPU Utilization'!B938</f>
        <v>SEHAN450AS01OS.lfad.lfnet.se</v>
      </c>
      <c r="C938" t="str">
        <f>'001- CPU Utilization'!C938</f>
        <v>Digitala Kanaler</v>
      </c>
      <c r="D938" t="str">
        <f>'001- CPU Utilization'!D938</f>
        <v>ST</v>
      </c>
      <c r="E938" t="str">
        <f>'001- CPU Utilization'!E938</f>
        <v>Öppna sidorna</v>
      </c>
      <c r="F938" t="str">
        <f>'001- CPU Utilization'!F938</f>
        <v>Virtual</v>
      </c>
      <c r="G938">
        <f>'001- CPU Utilization'!G938</f>
        <v>1.19</v>
      </c>
      <c r="H938">
        <f>'001- CPU Utilization'!H938</f>
        <v>0.38</v>
      </c>
      <c r="I938">
        <f>'001- CPU Utilization'!I938</f>
        <v>54.89</v>
      </c>
      <c r="J938">
        <f>VLOOKUP('000 - Consolidated'!$A938,'002 - Memory Utilization'!$A$2:$I$1012,7)</f>
        <v>14.75</v>
      </c>
      <c r="K938">
        <f>VLOOKUP('000 - Consolidated'!$A938,'002 - Memory Utilization'!$A$2:$I$1012,8)</f>
        <v>10.19</v>
      </c>
      <c r="L938">
        <f>VLOOKUP('000 - Consolidated'!$A938,'002 - Memory Utilization'!$A$2:$I$1012,9)</f>
        <v>71.83</v>
      </c>
      <c r="M938" t="str">
        <f>VLOOKUP('000 - Consolidated'!$A938,'003 - Storage Utilization'!$A$2:$I$1012,2)</f>
        <v>Microsoft Windows Server 2012 Standard</v>
      </c>
      <c r="N938">
        <f>VLOOKUP('000 - Consolidated'!$A938,'003 - Storage Utilization'!$A$2:$I$1012,3)</f>
        <v>100</v>
      </c>
      <c r="O938">
        <f>VLOOKUP('000 - Consolidated'!$A938,'003 - Storage Utilization'!$A$2:$I$1012,4)</f>
        <v>10</v>
      </c>
      <c r="P938">
        <f>VLOOKUP('000 - Consolidated'!$A938,'003 - Storage Utilization'!$A$2:$I$1012,5)</f>
        <v>90</v>
      </c>
      <c r="Q938">
        <f>VLOOKUP('000 - Consolidated'!$A938,'003 - Storage Utilization'!$A$2:$I$1012,6)</f>
        <v>8</v>
      </c>
      <c r="R938">
        <f>VLOOKUP('000 - Consolidated'!$A938,'003 - Storage Utilization'!$A$2:$I$1012,7)</f>
        <v>2</v>
      </c>
      <c r="S938">
        <f>VLOOKUP('000 - Consolidated'!$A938,'003 - Storage Utilization'!$A$2:$I$1012,8)</f>
        <v>2</v>
      </c>
    </row>
    <row r="939" spans="1:19" x14ac:dyDescent="0.25">
      <c r="A939" t="str">
        <f>'001- CPU Utilization'!A939</f>
        <v>sehan450as10os</v>
      </c>
      <c r="B939" t="str">
        <f>'001- CPU Utilization'!B939</f>
        <v>sehan450as10os.lfad.lfnet.se</v>
      </c>
      <c r="C939" t="str">
        <f>'001- CPU Utilization'!C939</f>
        <v>Digitala Kanaler</v>
      </c>
      <c r="D939" t="str">
        <f>'001- CPU Utilization'!D939</f>
        <v>PROD</v>
      </c>
      <c r="E939" t="str">
        <f>'001- CPU Utilization'!E939</f>
        <v>Öppna sidorna</v>
      </c>
      <c r="F939" t="str">
        <f>'001- CPU Utilization'!F939</f>
        <v>Virtual</v>
      </c>
      <c r="G939">
        <f>'001- CPU Utilization'!G939</f>
        <v>23.04</v>
      </c>
      <c r="H939">
        <f>'001- CPU Utilization'!H939</f>
        <v>0.2</v>
      </c>
      <c r="I939">
        <f>'001- CPU Utilization'!I939</f>
        <v>64.69</v>
      </c>
      <c r="J939">
        <f>VLOOKUP('000 - Consolidated'!$A939,'002 - Memory Utilization'!$A$2:$I$1012,7)</f>
        <v>22.24</v>
      </c>
      <c r="K939">
        <f>VLOOKUP('000 - Consolidated'!$A939,'002 - Memory Utilization'!$A$2:$I$1012,8)</f>
        <v>5.04</v>
      </c>
      <c r="L939">
        <f>VLOOKUP('000 - Consolidated'!$A939,'002 - Memory Utilization'!$A$2:$I$1012,9)</f>
        <v>29.11</v>
      </c>
      <c r="M939" t="str">
        <f>VLOOKUP('000 - Consolidated'!$A939,'003 - Storage Utilization'!$A$2:$I$1012,2)</f>
        <v>Microsoft Windows Server 2012 Standard</v>
      </c>
      <c r="N939">
        <f>VLOOKUP('000 - Consolidated'!$A939,'003 - Storage Utilization'!$A$2:$I$1012,3)</f>
        <v>200</v>
      </c>
      <c r="O939">
        <f>VLOOKUP('000 - Consolidated'!$A939,'003 - Storage Utilization'!$A$2:$I$1012,4)</f>
        <v>110</v>
      </c>
      <c r="P939">
        <f>VLOOKUP('000 - Consolidated'!$A939,'003 - Storage Utilization'!$A$2:$I$1012,5)</f>
        <v>90</v>
      </c>
      <c r="Q939">
        <f>VLOOKUP('000 - Consolidated'!$A939,'003 - Storage Utilization'!$A$2:$I$1012,6)</f>
        <v>12</v>
      </c>
      <c r="R939">
        <f>VLOOKUP('000 - Consolidated'!$A939,'003 - Storage Utilization'!$A$2:$I$1012,7)</f>
        <v>2</v>
      </c>
      <c r="S939">
        <f>VLOOKUP('000 - Consolidated'!$A939,'003 - Storage Utilization'!$A$2:$I$1012,8)</f>
        <v>3</v>
      </c>
    </row>
    <row r="940" spans="1:19" x14ac:dyDescent="0.25">
      <c r="A940" t="str">
        <f>'001- CPU Utilization'!A940</f>
        <v>SEHAN450AS11OS</v>
      </c>
      <c r="B940" t="str">
        <f>'001- CPU Utilization'!B940</f>
        <v>sehan450as11os.lfad.lfnet.se</v>
      </c>
      <c r="C940" t="str">
        <f>'001- CPU Utilization'!C940</f>
        <v>Digitala Kanaler</v>
      </c>
      <c r="D940" t="str">
        <f>'001- CPU Utilization'!D940</f>
        <v>PROD</v>
      </c>
      <c r="E940" t="str">
        <f>'001- CPU Utilization'!E940</f>
        <v>Öppna sidorna</v>
      </c>
      <c r="F940" t="str">
        <f>'001- CPU Utilization'!F940</f>
        <v>Virtual</v>
      </c>
      <c r="G940">
        <f>'001- CPU Utilization'!G940</f>
        <v>23.34</v>
      </c>
      <c r="H940">
        <f>'001- CPU Utilization'!H940</f>
        <v>0.2</v>
      </c>
      <c r="I940">
        <f>'001- CPU Utilization'!I940</f>
        <v>74.010000000000005</v>
      </c>
      <c r="J940">
        <f>VLOOKUP('000 - Consolidated'!$A940,'002 - Memory Utilization'!$A$2:$I$1012,7)</f>
        <v>22.72</v>
      </c>
      <c r="K940">
        <f>VLOOKUP('000 - Consolidated'!$A940,'002 - Memory Utilization'!$A$2:$I$1012,8)</f>
        <v>6.57</v>
      </c>
      <c r="L940">
        <f>VLOOKUP('000 - Consolidated'!$A940,'002 - Memory Utilization'!$A$2:$I$1012,9)</f>
        <v>29.67</v>
      </c>
      <c r="M940" t="str">
        <f>VLOOKUP('000 - Consolidated'!$A940,'003 - Storage Utilization'!$A$2:$I$1012,2)</f>
        <v>Microsoft Windows Server 2012 Standard</v>
      </c>
      <c r="N940">
        <f>VLOOKUP('000 - Consolidated'!$A940,'003 - Storage Utilization'!$A$2:$I$1012,3)</f>
        <v>200</v>
      </c>
      <c r="O940">
        <f>VLOOKUP('000 - Consolidated'!$A940,'003 - Storage Utilization'!$A$2:$I$1012,4)</f>
        <v>114</v>
      </c>
      <c r="P940">
        <f>VLOOKUP('000 - Consolidated'!$A940,'003 - Storage Utilization'!$A$2:$I$1012,5)</f>
        <v>86</v>
      </c>
      <c r="Q940">
        <f>VLOOKUP('000 - Consolidated'!$A940,'003 - Storage Utilization'!$A$2:$I$1012,6)</f>
        <v>12</v>
      </c>
      <c r="R940">
        <f>VLOOKUP('000 - Consolidated'!$A940,'003 - Storage Utilization'!$A$2:$I$1012,7)</f>
        <v>2</v>
      </c>
      <c r="S940">
        <f>VLOOKUP('000 - Consolidated'!$A940,'003 - Storage Utilization'!$A$2:$I$1012,8)</f>
        <v>3</v>
      </c>
    </row>
    <row r="941" spans="1:19" x14ac:dyDescent="0.25">
      <c r="A941" t="str">
        <f>'001- CPU Utilization'!A941</f>
        <v>SEHAN450AS12OS</v>
      </c>
      <c r="B941" t="str">
        <f>'001- CPU Utilization'!B941</f>
        <v>sehan450as12os.lfad.lfnet.se</v>
      </c>
      <c r="C941" t="str">
        <f>'001- CPU Utilization'!C941</f>
        <v>Digitala Kanaler</v>
      </c>
      <c r="D941" t="str">
        <f>'001- CPU Utilization'!D941</f>
        <v>PROD</v>
      </c>
      <c r="E941" t="str">
        <f>'001- CPU Utilization'!E941</f>
        <v>Öppna sidorna</v>
      </c>
      <c r="F941" t="str">
        <f>'001- CPU Utilization'!F941</f>
        <v>Virtual</v>
      </c>
      <c r="G941">
        <f>'001- CPU Utilization'!G941</f>
        <v>23.56</v>
      </c>
      <c r="H941">
        <f>'001- CPU Utilization'!H941</f>
        <v>0.49</v>
      </c>
      <c r="I941">
        <f>'001- CPU Utilization'!I941</f>
        <v>63.99</v>
      </c>
      <c r="J941">
        <f>VLOOKUP('000 - Consolidated'!$A941,'002 - Memory Utilization'!$A$2:$I$1012,7)</f>
        <v>22.53</v>
      </c>
      <c r="K941">
        <f>VLOOKUP('000 - Consolidated'!$A941,'002 - Memory Utilization'!$A$2:$I$1012,8)</f>
        <v>7.13</v>
      </c>
      <c r="L941">
        <f>VLOOKUP('000 - Consolidated'!$A941,'002 - Memory Utilization'!$A$2:$I$1012,9)</f>
        <v>31.19</v>
      </c>
      <c r="M941" t="str">
        <f>VLOOKUP('000 - Consolidated'!$A941,'003 - Storage Utilization'!$A$2:$I$1012,2)</f>
        <v>Microsoft Windows Server 2012 Standard</v>
      </c>
      <c r="N941">
        <f>VLOOKUP('000 - Consolidated'!$A941,'003 - Storage Utilization'!$A$2:$I$1012,3)</f>
        <v>200</v>
      </c>
      <c r="O941">
        <f>VLOOKUP('000 - Consolidated'!$A941,'003 - Storage Utilization'!$A$2:$I$1012,4)</f>
        <v>113</v>
      </c>
      <c r="P941">
        <f>VLOOKUP('000 - Consolidated'!$A941,'003 - Storage Utilization'!$A$2:$I$1012,5)</f>
        <v>87</v>
      </c>
      <c r="Q941">
        <f>VLOOKUP('000 - Consolidated'!$A941,'003 - Storage Utilization'!$A$2:$I$1012,6)</f>
        <v>12</v>
      </c>
      <c r="R941">
        <f>VLOOKUP('000 - Consolidated'!$A941,'003 - Storage Utilization'!$A$2:$I$1012,7)</f>
        <v>2</v>
      </c>
      <c r="S941">
        <f>VLOOKUP('000 - Consolidated'!$A941,'003 - Storage Utilization'!$A$2:$I$1012,8)</f>
        <v>3</v>
      </c>
    </row>
    <row r="942" spans="1:19" x14ac:dyDescent="0.25">
      <c r="A942" t="str">
        <f>'001- CPU Utilization'!A942</f>
        <v>sehan450as13os</v>
      </c>
      <c r="B942" t="str">
        <f>'001- CPU Utilization'!B942</f>
        <v>sehan450as13os.lfad.lfnet.se</v>
      </c>
      <c r="C942" t="str">
        <f>'001- CPU Utilization'!C942</f>
        <v>Digitala Kanaler</v>
      </c>
      <c r="D942" t="str">
        <f>'001- CPU Utilization'!D942</f>
        <v>PROD</v>
      </c>
      <c r="E942" t="str">
        <f>'001- CPU Utilization'!E942</f>
        <v>Öppna sidorna</v>
      </c>
      <c r="F942" t="str">
        <f>'001- CPU Utilization'!F942</f>
        <v>Virtual</v>
      </c>
      <c r="G942">
        <f>'001- CPU Utilization'!G942</f>
        <v>4.79</v>
      </c>
      <c r="H942">
        <f>'001- CPU Utilization'!H942</f>
        <v>0.32</v>
      </c>
      <c r="I942">
        <f>'001- CPU Utilization'!I942</f>
        <v>74.760000000000005</v>
      </c>
      <c r="J942">
        <f>VLOOKUP('000 - Consolidated'!$A942,'002 - Memory Utilization'!$A$2:$I$1012,7)</f>
        <v>29.52</v>
      </c>
      <c r="K942">
        <f>VLOOKUP('000 - Consolidated'!$A942,'002 - Memory Utilization'!$A$2:$I$1012,8)</f>
        <v>8.41</v>
      </c>
      <c r="L942">
        <f>VLOOKUP('000 - Consolidated'!$A942,'002 - Memory Utilization'!$A$2:$I$1012,9)</f>
        <v>55.24</v>
      </c>
      <c r="M942" t="str">
        <f>VLOOKUP('000 - Consolidated'!$A942,'003 - Storage Utilization'!$A$2:$I$1012,2)</f>
        <v>Microsoft Windows Server 2012 Standard</v>
      </c>
      <c r="N942">
        <f>VLOOKUP('000 - Consolidated'!$A942,'003 - Storage Utilization'!$A$2:$I$1012,3)</f>
        <v>175</v>
      </c>
      <c r="O942">
        <f>VLOOKUP('000 - Consolidated'!$A942,'003 - Storage Utilization'!$A$2:$I$1012,4)</f>
        <v>121</v>
      </c>
      <c r="P942">
        <f>VLOOKUP('000 - Consolidated'!$A942,'003 - Storage Utilization'!$A$2:$I$1012,5)</f>
        <v>54</v>
      </c>
      <c r="Q942">
        <f>VLOOKUP('000 - Consolidated'!$A942,'003 - Storage Utilization'!$A$2:$I$1012,6)</f>
        <v>12</v>
      </c>
      <c r="R942">
        <f>VLOOKUP('000 - Consolidated'!$A942,'003 - Storage Utilization'!$A$2:$I$1012,7)</f>
        <v>2</v>
      </c>
      <c r="S942">
        <f>VLOOKUP('000 - Consolidated'!$A942,'003 - Storage Utilization'!$A$2:$I$1012,8)</f>
        <v>2</v>
      </c>
    </row>
    <row r="943" spans="1:19" x14ac:dyDescent="0.25">
      <c r="A943" t="str">
        <f>'001- CPU Utilization'!A943</f>
        <v>SEHAN450AS14OS</v>
      </c>
      <c r="B943" t="str">
        <f>'001- CPU Utilization'!B943</f>
        <v>sehan450as14os.lfad.lfnet.se</v>
      </c>
      <c r="C943" t="str">
        <f>'001- CPU Utilization'!C943</f>
        <v>Digitala Kanaler</v>
      </c>
      <c r="D943" t="str">
        <f>'001- CPU Utilization'!D943</f>
        <v>PROD</v>
      </c>
      <c r="E943" t="str">
        <f>'001- CPU Utilization'!E943</f>
        <v>Öppna sidorna</v>
      </c>
      <c r="F943" t="str">
        <f>'001- CPU Utilization'!F943</f>
        <v>Virtual</v>
      </c>
      <c r="G943">
        <f>'001- CPU Utilization'!G943</f>
        <v>3.14</v>
      </c>
      <c r="H943">
        <f>'001- CPU Utilization'!H943</f>
        <v>0.31</v>
      </c>
      <c r="I943">
        <f>'001- CPU Utilization'!I943</f>
        <v>62.72</v>
      </c>
      <c r="J943">
        <f>VLOOKUP('000 - Consolidated'!$A943,'002 - Memory Utilization'!$A$2:$I$1012,7)</f>
        <v>51.79</v>
      </c>
      <c r="K943">
        <f>VLOOKUP('000 - Consolidated'!$A943,'002 - Memory Utilization'!$A$2:$I$1012,8)</f>
        <v>50.56</v>
      </c>
      <c r="L943">
        <f>VLOOKUP('000 - Consolidated'!$A943,'002 - Memory Utilization'!$A$2:$I$1012,9)</f>
        <v>53.99</v>
      </c>
      <c r="M943" t="str">
        <f>VLOOKUP('000 - Consolidated'!$A943,'003 - Storage Utilization'!$A$2:$I$1012,2)</f>
        <v>Microsoft Windows Server 2012 Standard</v>
      </c>
      <c r="N943">
        <f>VLOOKUP('000 - Consolidated'!$A943,'003 - Storage Utilization'!$A$2:$I$1012,3)</f>
        <v>175</v>
      </c>
      <c r="O943">
        <f>VLOOKUP('000 - Consolidated'!$A943,'003 - Storage Utilization'!$A$2:$I$1012,4)</f>
        <v>100</v>
      </c>
      <c r="P943">
        <f>VLOOKUP('000 - Consolidated'!$A943,'003 - Storage Utilization'!$A$2:$I$1012,5)</f>
        <v>75</v>
      </c>
      <c r="Q943">
        <f>VLOOKUP('000 - Consolidated'!$A943,'003 - Storage Utilization'!$A$2:$I$1012,6)</f>
        <v>32</v>
      </c>
      <c r="R943">
        <f>VLOOKUP('000 - Consolidated'!$A943,'003 - Storage Utilization'!$A$2:$I$1012,7)</f>
        <v>2</v>
      </c>
      <c r="S943">
        <f>VLOOKUP('000 - Consolidated'!$A943,'003 - Storage Utilization'!$A$2:$I$1012,8)</f>
        <v>2</v>
      </c>
    </row>
    <row r="944" spans="1:19" x14ac:dyDescent="0.25">
      <c r="A944" t="str">
        <f>'001- CPU Utilization'!A944</f>
        <v>sehan450as15os</v>
      </c>
      <c r="B944" t="str">
        <f>'001- CPU Utilization'!B944</f>
        <v>sehan450as15os.lfad.lfnet.se</v>
      </c>
      <c r="C944" t="str">
        <f>'001- CPU Utilization'!C944</f>
        <v>Digitala Kanaler</v>
      </c>
      <c r="D944" t="str">
        <f>'001- CPU Utilization'!D944</f>
        <v>PROD</v>
      </c>
      <c r="E944" t="str">
        <f>'001- CPU Utilization'!E944</f>
        <v>Öppna sidorna</v>
      </c>
      <c r="F944" t="str">
        <f>'001- CPU Utilization'!F944</f>
        <v>Virtual</v>
      </c>
      <c r="G944">
        <f>'001- CPU Utilization'!G944</f>
        <v>3.33</v>
      </c>
      <c r="H944">
        <f>'001- CPU Utilization'!H944</f>
        <v>0.01</v>
      </c>
      <c r="I944">
        <f>'001- CPU Utilization'!I944</f>
        <v>100</v>
      </c>
      <c r="J944">
        <f>VLOOKUP('000 - Consolidated'!$A944,'002 - Memory Utilization'!$A$2:$I$1012,7)</f>
        <v>52.64</v>
      </c>
      <c r="K944">
        <f>VLOOKUP('000 - Consolidated'!$A944,'002 - Memory Utilization'!$A$2:$I$1012,8)</f>
        <v>50.48</v>
      </c>
      <c r="L944">
        <f>VLOOKUP('000 - Consolidated'!$A944,'002 - Memory Utilization'!$A$2:$I$1012,9)</f>
        <v>54.18</v>
      </c>
      <c r="M944" t="str">
        <f>VLOOKUP('000 - Consolidated'!$A944,'003 - Storage Utilization'!$A$2:$I$1012,2)</f>
        <v>Microsoft Windows Server 2012 Standard</v>
      </c>
      <c r="N944">
        <f>VLOOKUP('000 - Consolidated'!$A944,'003 - Storage Utilization'!$A$2:$I$1012,3)</f>
        <v>175</v>
      </c>
      <c r="O944">
        <f>VLOOKUP('000 - Consolidated'!$A944,'003 - Storage Utilization'!$A$2:$I$1012,4)</f>
        <v>101</v>
      </c>
      <c r="P944">
        <f>VLOOKUP('000 - Consolidated'!$A944,'003 - Storage Utilization'!$A$2:$I$1012,5)</f>
        <v>74</v>
      </c>
      <c r="Q944">
        <f>VLOOKUP('000 - Consolidated'!$A944,'003 - Storage Utilization'!$A$2:$I$1012,6)</f>
        <v>32</v>
      </c>
      <c r="R944">
        <f>VLOOKUP('000 - Consolidated'!$A944,'003 - Storage Utilization'!$A$2:$I$1012,7)</f>
        <v>2</v>
      </c>
      <c r="S944">
        <f>VLOOKUP('000 - Consolidated'!$A944,'003 - Storage Utilization'!$A$2:$I$1012,8)</f>
        <v>2</v>
      </c>
    </row>
    <row r="945" spans="1:19" x14ac:dyDescent="0.25">
      <c r="A945" t="str">
        <f>'001- CPU Utilization'!A945</f>
        <v>SEHAN450AS51DWH</v>
      </c>
      <c r="B945" t="str">
        <f>'001- CPU Utilization'!B945</f>
        <v>SEHAN450AS51DWH.lfad.lfnet.se</v>
      </c>
      <c r="C945" t="str">
        <f>'001- CPU Utilization'!C945</f>
        <v>Beslutsstöd Bank</v>
      </c>
      <c r="D945" t="str">
        <f>'001- CPU Utilization'!D945</f>
        <v>TEST</v>
      </c>
      <c r="E945" t="str">
        <f>'001- CPU Utilization'!E945</f>
        <v>LF Bank Cognos</v>
      </c>
      <c r="F945" t="str">
        <f>'001- CPU Utilization'!F945</f>
        <v>Virtual</v>
      </c>
      <c r="G945">
        <f>'001- CPU Utilization'!G945</f>
        <v>7.86</v>
      </c>
      <c r="H945">
        <f>'001- CPU Utilization'!H945</f>
        <v>4.04</v>
      </c>
      <c r="I945">
        <f>'001- CPU Utilization'!I945</f>
        <v>100</v>
      </c>
      <c r="J945">
        <f>VLOOKUP('000 - Consolidated'!$A945,'002 - Memory Utilization'!$A$2:$I$1012,7)</f>
        <v>34.659999999999997</v>
      </c>
      <c r="K945">
        <f>VLOOKUP('000 - Consolidated'!$A945,'002 - Memory Utilization'!$A$2:$I$1012,8)</f>
        <v>14.37</v>
      </c>
      <c r="L945">
        <f>VLOOKUP('000 - Consolidated'!$A945,'002 - Memory Utilization'!$A$2:$I$1012,9)</f>
        <v>50.98</v>
      </c>
      <c r="M945" t="str">
        <f>VLOOKUP('000 - Consolidated'!$A945,'003 - Storage Utilization'!$A$2:$I$1012,2)</f>
        <v xml:space="preserve">Microsoft Windows Server 2008 R2 Standard </v>
      </c>
      <c r="N945">
        <f>VLOOKUP('000 - Consolidated'!$A945,'003 - Storage Utilization'!$A$2:$I$1012,3)</f>
        <v>140</v>
      </c>
      <c r="O945">
        <f>VLOOKUP('000 - Consolidated'!$A945,'003 - Storage Utilization'!$A$2:$I$1012,4)</f>
        <v>54</v>
      </c>
      <c r="P945">
        <f>VLOOKUP('000 - Consolidated'!$A945,'003 - Storage Utilization'!$A$2:$I$1012,5)</f>
        <v>86</v>
      </c>
      <c r="Q945">
        <f>VLOOKUP('000 - Consolidated'!$A945,'003 - Storage Utilization'!$A$2:$I$1012,6)</f>
        <v>16</v>
      </c>
      <c r="R945">
        <f>VLOOKUP('000 - Consolidated'!$A945,'003 - Storage Utilization'!$A$2:$I$1012,7)</f>
        <v>1</v>
      </c>
      <c r="S945">
        <f>VLOOKUP('000 - Consolidated'!$A945,'003 - Storage Utilization'!$A$2:$I$1012,8)</f>
        <v>1</v>
      </c>
    </row>
    <row r="946" spans="1:19" x14ac:dyDescent="0.25">
      <c r="A946" t="str">
        <f>'001- CPU Utilization'!A946</f>
        <v>SEHAN450AS51OS</v>
      </c>
      <c r="B946" t="str">
        <f>'001- CPU Utilization'!B946</f>
        <v>SEHAN450AS51OS.lfad.lfnet.se</v>
      </c>
      <c r="C946" t="str">
        <f>'001- CPU Utilization'!C946</f>
        <v>Digitala Kanaler</v>
      </c>
      <c r="D946" t="str">
        <f>'001- CPU Utilization'!D946</f>
        <v>AT</v>
      </c>
      <c r="E946" t="str">
        <f>'001- CPU Utilization'!E946</f>
        <v>Öppna sidorna</v>
      </c>
      <c r="F946" t="str">
        <f>'001- CPU Utilization'!F946</f>
        <v>Virtual</v>
      </c>
      <c r="G946">
        <f>'001- CPU Utilization'!G946</f>
        <v>0.6</v>
      </c>
      <c r="H946">
        <f>'001- CPU Utilization'!H946</f>
        <v>0.28999999999999998</v>
      </c>
      <c r="I946">
        <f>'001- CPU Utilization'!I946</f>
        <v>50.99</v>
      </c>
      <c r="J946">
        <f>VLOOKUP('000 - Consolidated'!$A946,'002 - Memory Utilization'!$A$2:$I$1012,7)</f>
        <v>11.87</v>
      </c>
      <c r="K946">
        <f>VLOOKUP('000 - Consolidated'!$A946,'002 - Memory Utilization'!$A$2:$I$1012,8)</f>
        <v>4.8899999999999997</v>
      </c>
      <c r="L946">
        <f>VLOOKUP('000 - Consolidated'!$A946,'002 - Memory Utilization'!$A$2:$I$1012,9)</f>
        <v>17.829999999999998</v>
      </c>
      <c r="M946" t="str">
        <f>VLOOKUP('000 - Consolidated'!$A946,'003 - Storage Utilization'!$A$2:$I$1012,2)</f>
        <v>Microsoft Windows Server 2012 Standard</v>
      </c>
      <c r="N946">
        <f>VLOOKUP('000 - Consolidated'!$A946,'003 - Storage Utilization'!$A$2:$I$1012,3)</f>
        <v>200</v>
      </c>
      <c r="O946">
        <f>VLOOKUP('000 - Consolidated'!$A946,'003 - Storage Utilization'!$A$2:$I$1012,4)</f>
        <v>93</v>
      </c>
      <c r="P946">
        <f>VLOOKUP('000 - Consolidated'!$A946,'003 - Storage Utilization'!$A$2:$I$1012,5)</f>
        <v>107</v>
      </c>
      <c r="Q946">
        <f>VLOOKUP('000 - Consolidated'!$A946,'003 - Storage Utilization'!$A$2:$I$1012,6)</f>
        <v>12</v>
      </c>
      <c r="R946">
        <f>VLOOKUP('000 - Consolidated'!$A946,'003 - Storage Utilization'!$A$2:$I$1012,7)</f>
        <v>2</v>
      </c>
      <c r="S946">
        <f>VLOOKUP('000 - Consolidated'!$A946,'003 - Storage Utilization'!$A$2:$I$1012,8)</f>
        <v>2</v>
      </c>
    </row>
    <row r="947" spans="1:19" x14ac:dyDescent="0.25">
      <c r="A947" t="str">
        <f>'001- CPU Utilization'!A947</f>
        <v>SEHAN450AS52OS</v>
      </c>
      <c r="B947" t="str">
        <f>'001- CPU Utilization'!B947</f>
        <v>SEHAN450AS52OS.lfad.lfnet.se</v>
      </c>
      <c r="C947" t="str">
        <f>'001- CPU Utilization'!C947</f>
        <v>Digitala Kanaler</v>
      </c>
      <c r="D947" t="str">
        <f>'001- CPU Utilization'!D947</f>
        <v>AT</v>
      </c>
      <c r="E947" t="str">
        <f>'001- CPU Utilization'!E947</f>
        <v>Öppna sidorna</v>
      </c>
      <c r="F947" t="str">
        <f>'001- CPU Utilization'!F947</f>
        <v>Virtual</v>
      </c>
      <c r="G947">
        <f>'001- CPU Utilization'!G947</f>
        <v>1.38</v>
      </c>
      <c r="H947">
        <f>'001- CPU Utilization'!H947</f>
        <v>0.38</v>
      </c>
      <c r="I947">
        <f>'001- CPU Utilization'!I947</f>
        <v>53.55</v>
      </c>
      <c r="J947">
        <f>VLOOKUP('000 - Consolidated'!$A947,'002 - Memory Utilization'!$A$2:$I$1012,7)</f>
        <v>17.760000000000002</v>
      </c>
      <c r="K947">
        <f>VLOOKUP('000 - Consolidated'!$A947,'002 - Memory Utilization'!$A$2:$I$1012,8)</f>
        <v>6.31</v>
      </c>
      <c r="L947">
        <f>VLOOKUP('000 - Consolidated'!$A947,'002 - Memory Utilization'!$A$2:$I$1012,9)</f>
        <v>53.14</v>
      </c>
      <c r="M947" t="str">
        <f>VLOOKUP('000 - Consolidated'!$A947,'003 - Storage Utilization'!$A$2:$I$1012,2)</f>
        <v>Microsoft Windows Server 2012 Standard</v>
      </c>
      <c r="N947">
        <f>VLOOKUP('000 - Consolidated'!$A947,'003 - Storage Utilization'!$A$2:$I$1012,3)</f>
        <v>200</v>
      </c>
      <c r="O947">
        <f>VLOOKUP('000 - Consolidated'!$A947,'003 - Storage Utilization'!$A$2:$I$1012,4)</f>
        <v>70</v>
      </c>
      <c r="P947">
        <f>VLOOKUP('000 - Consolidated'!$A947,'003 - Storage Utilization'!$A$2:$I$1012,5)</f>
        <v>130</v>
      </c>
      <c r="Q947">
        <f>VLOOKUP('000 - Consolidated'!$A947,'003 - Storage Utilization'!$A$2:$I$1012,6)</f>
        <v>12</v>
      </c>
      <c r="R947">
        <f>VLOOKUP('000 - Consolidated'!$A947,'003 - Storage Utilization'!$A$2:$I$1012,7)</f>
        <v>2</v>
      </c>
      <c r="S947">
        <f>VLOOKUP('000 - Consolidated'!$A947,'003 - Storage Utilization'!$A$2:$I$1012,8)</f>
        <v>2</v>
      </c>
    </row>
    <row r="948" spans="1:19" x14ac:dyDescent="0.25">
      <c r="A948" t="str">
        <f>'001- CPU Utilization'!A948</f>
        <v>SEHAN450AS53OS</v>
      </c>
      <c r="B948" t="str">
        <f>'001- CPU Utilization'!B948</f>
        <v>SEHAN450AS53OS.lfad.lfnet.se</v>
      </c>
      <c r="C948" t="str">
        <f>'001- CPU Utilization'!C948</f>
        <v>Digitala Kanaler</v>
      </c>
      <c r="D948" t="str">
        <f>'001- CPU Utilization'!D948</f>
        <v>AT</v>
      </c>
      <c r="E948" t="str">
        <f>'001- CPU Utilization'!E948</f>
        <v>Öppna sidorna</v>
      </c>
      <c r="F948" t="str">
        <f>'001- CPU Utilization'!F948</f>
        <v>Virtual</v>
      </c>
      <c r="G948">
        <f>'001- CPU Utilization'!G948</f>
        <v>1.1499999999999999</v>
      </c>
      <c r="H948">
        <f>'001- CPU Utilization'!H948</f>
        <v>0.48</v>
      </c>
      <c r="I948">
        <f>'001- CPU Utilization'!I948</f>
        <v>72.989999999999995</v>
      </c>
      <c r="J948">
        <f>VLOOKUP('000 - Consolidated'!$A948,'002 - Memory Utilization'!$A$2:$I$1012,7)</f>
        <v>53</v>
      </c>
      <c r="K948">
        <f>VLOOKUP('000 - Consolidated'!$A948,'002 - Memory Utilization'!$A$2:$I$1012,8)</f>
        <v>51.8</v>
      </c>
      <c r="L948">
        <f>VLOOKUP('000 - Consolidated'!$A948,'002 - Memory Utilization'!$A$2:$I$1012,9)</f>
        <v>55.18</v>
      </c>
      <c r="M948" t="str">
        <f>VLOOKUP('000 - Consolidated'!$A948,'003 - Storage Utilization'!$A$2:$I$1012,2)</f>
        <v>Microsoft Windows Server 2012 Standard</v>
      </c>
      <c r="N948">
        <f>VLOOKUP('000 - Consolidated'!$A948,'003 - Storage Utilization'!$A$2:$I$1012,3)</f>
        <v>200</v>
      </c>
      <c r="O948">
        <f>VLOOKUP('000 - Consolidated'!$A948,'003 - Storage Utilization'!$A$2:$I$1012,4)</f>
        <v>93</v>
      </c>
      <c r="P948">
        <f>VLOOKUP('000 - Consolidated'!$A948,'003 - Storage Utilization'!$A$2:$I$1012,5)</f>
        <v>107</v>
      </c>
      <c r="Q948">
        <f>VLOOKUP('000 - Consolidated'!$A948,'003 - Storage Utilization'!$A$2:$I$1012,6)</f>
        <v>24</v>
      </c>
      <c r="R948">
        <f>VLOOKUP('000 - Consolidated'!$A948,'003 - Storage Utilization'!$A$2:$I$1012,7)</f>
        <v>2</v>
      </c>
      <c r="S948">
        <f>VLOOKUP('000 - Consolidated'!$A948,'003 - Storage Utilization'!$A$2:$I$1012,8)</f>
        <v>2</v>
      </c>
    </row>
    <row r="949" spans="1:19" x14ac:dyDescent="0.25">
      <c r="A949" t="str">
        <f>'001- CPU Utilization'!A949</f>
        <v>SEHAN450DB01DWH</v>
      </c>
      <c r="B949" t="str">
        <f>'001- CPU Utilization'!B949</f>
        <v>SEHAN450DB01DWH.lfad.lfnet.se</v>
      </c>
      <c r="C949" t="str">
        <f>'001- CPU Utilization'!C949</f>
        <v>Beslutsstöd Bank</v>
      </c>
      <c r="D949" t="str">
        <f>'001- CPU Utilization'!D949</f>
        <v>PROD</v>
      </c>
      <c r="E949" t="str">
        <f>'001- CPU Utilization'!E949</f>
        <v>Bank DW</v>
      </c>
      <c r="F949" t="str">
        <f>'001- CPU Utilization'!F949</f>
        <v>Virtual</v>
      </c>
      <c r="G949">
        <f>'001- CPU Utilization'!G949</f>
        <v>18.45</v>
      </c>
      <c r="H949">
        <f>'001- CPU Utilization'!H949</f>
        <v>1.71</v>
      </c>
      <c r="I949">
        <f>'001- CPU Utilization'!I949</f>
        <v>100</v>
      </c>
      <c r="J949">
        <f>VLOOKUP('000 - Consolidated'!$A949,'002 - Memory Utilization'!$A$2:$I$1012,7)</f>
        <v>64.09</v>
      </c>
      <c r="K949">
        <f>VLOOKUP('000 - Consolidated'!$A949,'002 - Memory Utilization'!$A$2:$I$1012,8)</f>
        <v>7.53</v>
      </c>
      <c r="L949">
        <f>VLOOKUP('000 - Consolidated'!$A949,'002 - Memory Utilization'!$A$2:$I$1012,9)</f>
        <v>78.739999999999995</v>
      </c>
      <c r="M949" t="str">
        <f>VLOOKUP('000 - Consolidated'!$A949,'003 - Storage Utilization'!$A$2:$I$1012,2)</f>
        <v xml:space="preserve">Microsoft Windows Server 2008 R2 Standard </v>
      </c>
      <c r="N949">
        <f>VLOOKUP('000 - Consolidated'!$A949,'003 - Storage Utilization'!$A$2:$I$1012,3)</f>
        <v>7640</v>
      </c>
      <c r="O949">
        <f>VLOOKUP('000 - Consolidated'!$A949,'003 - Storage Utilization'!$A$2:$I$1012,4)</f>
        <v>3367</v>
      </c>
      <c r="P949">
        <f>VLOOKUP('000 - Consolidated'!$A949,'003 - Storage Utilization'!$A$2:$I$1012,5)</f>
        <v>4273</v>
      </c>
      <c r="Q949">
        <f>VLOOKUP('000 - Consolidated'!$A949,'003 - Storage Utilization'!$A$2:$I$1012,6)</f>
        <v>32</v>
      </c>
      <c r="R949">
        <f>VLOOKUP('000 - Consolidated'!$A949,'003 - Storage Utilization'!$A$2:$I$1012,7)</f>
        <v>4</v>
      </c>
      <c r="S949">
        <f>VLOOKUP('000 - Consolidated'!$A949,'003 - Storage Utilization'!$A$2:$I$1012,8)</f>
        <v>1</v>
      </c>
    </row>
    <row r="950" spans="1:19" x14ac:dyDescent="0.25">
      <c r="A950" t="str">
        <f>'001- CPU Utilization'!A950</f>
        <v>SEHAN450DB01OS</v>
      </c>
      <c r="B950" t="str">
        <f>'001- CPU Utilization'!B950</f>
        <v>SEHAN450DB01OS.lfad.lfnet.se</v>
      </c>
      <c r="C950" t="str">
        <f>'001- CPU Utilization'!C950</f>
        <v>Digitala Kanaler</v>
      </c>
      <c r="D950" t="str">
        <f>'001- CPU Utilization'!D950</f>
        <v>ST</v>
      </c>
      <c r="E950" t="str">
        <f>'001- CPU Utilization'!E950</f>
        <v>Öppna sidorna</v>
      </c>
      <c r="F950" t="str">
        <f>'001- CPU Utilization'!F950</f>
        <v>Virtual</v>
      </c>
      <c r="G950">
        <f>'001- CPU Utilization'!G950</f>
        <v>2.2599999999999998</v>
      </c>
      <c r="H950">
        <f>'001- CPU Utilization'!H950</f>
        <v>0.67</v>
      </c>
      <c r="I950">
        <f>'001- CPU Utilization'!I950</f>
        <v>51.06</v>
      </c>
      <c r="J950">
        <f>VLOOKUP('000 - Consolidated'!$A950,'002 - Memory Utilization'!$A$2:$I$1012,7)</f>
        <v>27.31</v>
      </c>
      <c r="K950">
        <f>VLOOKUP('000 - Consolidated'!$A950,'002 - Memory Utilization'!$A$2:$I$1012,8)</f>
        <v>10.48</v>
      </c>
      <c r="L950">
        <f>VLOOKUP('000 - Consolidated'!$A950,'002 - Memory Utilization'!$A$2:$I$1012,9)</f>
        <v>36.5</v>
      </c>
      <c r="M950" t="str">
        <f>VLOOKUP('000 - Consolidated'!$A950,'003 - Storage Utilization'!$A$2:$I$1012,2)</f>
        <v>Microsoft Windows Server 2012 Standard</v>
      </c>
      <c r="N950">
        <f>VLOOKUP('000 - Consolidated'!$A950,'003 - Storage Utilization'!$A$2:$I$1012,3)</f>
        <v>201</v>
      </c>
      <c r="O950">
        <f>VLOOKUP('000 - Consolidated'!$A950,'003 - Storage Utilization'!$A$2:$I$1012,4)</f>
        <v>46</v>
      </c>
      <c r="P950">
        <f>VLOOKUP('000 - Consolidated'!$A950,'003 - Storage Utilization'!$A$2:$I$1012,5)</f>
        <v>155</v>
      </c>
      <c r="Q950">
        <f>VLOOKUP('000 - Consolidated'!$A950,'003 - Storage Utilization'!$A$2:$I$1012,6)</f>
        <v>16</v>
      </c>
      <c r="R950">
        <f>VLOOKUP('000 - Consolidated'!$A950,'003 - Storage Utilization'!$A$2:$I$1012,7)</f>
        <v>2</v>
      </c>
      <c r="S950">
        <f>VLOOKUP('000 - Consolidated'!$A950,'003 - Storage Utilization'!$A$2:$I$1012,8)</f>
        <v>2</v>
      </c>
    </row>
    <row r="951" spans="1:19" x14ac:dyDescent="0.25">
      <c r="A951" t="str">
        <f>'001- CPU Utilization'!A951</f>
        <v>SEHAN450DB51DWH</v>
      </c>
      <c r="B951" t="str">
        <f>'001- CPU Utilization'!B951</f>
        <v>SEHAN450DB51DWH.lfad.lfnet.se</v>
      </c>
      <c r="C951" t="str">
        <f>'001- CPU Utilization'!C951</f>
        <v>Beslutsstöd Bank</v>
      </c>
      <c r="D951" t="str">
        <f>'001- CPU Utilization'!D951</f>
        <v>TEST</v>
      </c>
      <c r="E951" t="str">
        <f>'001- CPU Utilization'!E951</f>
        <v>Bank DW</v>
      </c>
      <c r="F951" t="str">
        <f>'001- CPU Utilization'!F951</f>
        <v>Virtual</v>
      </c>
      <c r="G951">
        <f>'001- CPU Utilization'!G951</f>
        <v>10.29</v>
      </c>
      <c r="H951">
        <f>'001- CPU Utilization'!H951</f>
        <v>1.33</v>
      </c>
      <c r="I951">
        <f>'001- CPU Utilization'!I951</f>
        <v>100</v>
      </c>
      <c r="J951">
        <f>VLOOKUP('000 - Consolidated'!$A951,'002 - Memory Utilization'!$A$2:$I$1012,7)</f>
        <v>73.89</v>
      </c>
      <c r="K951">
        <f>VLOOKUP('000 - Consolidated'!$A951,'002 - Memory Utilization'!$A$2:$I$1012,8)</f>
        <v>6.86</v>
      </c>
      <c r="L951">
        <f>VLOOKUP('000 - Consolidated'!$A951,'002 - Memory Utilization'!$A$2:$I$1012,9)</f>
        <v>92.61</v>
      </c>
      <c r="M951" t="str">
        <f>VLOOKUP('000 - Consolidated'!$A951,'003 - Storage Utilization'!$A$2:$I$1012,2)</f>
        <v xml:space="preserve">Microsoft Windows Server 2008 R2 Standard </v>
      </c>
      <c r="N951">
        <f>VLOOKUP('000 - Consolidated'!$A951,'003 - Storage Utilization'!$A$2:$I$1012,3)</f>
        <v>3693</v>
      </c>
      <c r="O951">
        <f>VLOOKUP('000 - Consolidated'!$A951,'003 - Storage Utilization'!$A$2:$I$1012,4)</f>
        <v>960</v>
      </c>
      <c r="P951">
        <f>VLOOKUP('000 - Consolidated'!$A951,'003 - Storage Utilization'!$A$2:$I$1012,5)</f>
        <v>2733</v>
      </c>
      <c r="Q951">
        <f>VLOOKUP('000 - Consolidated'!$A951,'003 - Storage Utilization'!$A$2:$I$1012,6)</f>
        <v>32</v>
      </c>
      <c r="R951">
        <f>VLOOKUP('000 - Consolidated'!$A951,'003 - Storage Utilization'!$A$2:$I$1012,7)</f>
        <v>4</v>
      </c>
      <c r="S951">
        <f>VLOOKUP('000 - Consolidated'!$A951,'003 - Storage Utilization'!$A$2:$I$1012,8)</f>
        <v>1</v>
      </c>
    </row>
    <row r="952" spans="1:19" x14ac:dyDescent="0.25">
      <c r="A952" t="str">
        <f>'001- CPU Utilization'!A952</f>
        <v>wlfda164v</v>
      </c>
      <c r="B952" t="str">
        <f>'001- CPU Utilization'!B952</f>
        <v>Wlfda164v.lfad.lfnet.se</v>
      </c>
      <c r="C952" t="str">
        <f>'001- CPU Utilization'!C952</f>
        <v>(empty)</v>
      </c>
      <c r="D952" t="str">
        <f>'001- CPU Utilization'!D952</f>
        <v>(empty)</v>
      </c>
      <c r="E952" t="str">
        <f>'001- CPU Utilization'!E952</f>
        <v>(empty)</v>
      </c>
      <c r="F952" t="str">
        <f>'001- CPU Utilization'!F952</f>
        <v>Virtual</v>
      </c>
      <c r="G952">
        <f>'001- CPU Utilization'!G952</f>
        <v>1.08</v>
      </c>
      <c r="H952">
        <f>'001- CPU Utilization'!H952</f>
        <v>0.41</v>
      </c>
      <c r="I952">
        <f>'001- CPU Utilization'!I952</f>
        <v>50.75</v>
      </c>
      <c r="J952">
        <f>VLOOKUP('000 - Consolidated'!$A952,'002 - Memory Utilization'!$A$2:$I$1012,7)</f>
        <v>27.09</v>
      </c>
      <c r="K952">
        <f>VLOOKUP('000 - Consolidated'!$A952,'002 - Memory Utilization'!$A$2:$I$1012,8)</f>
        <v>4.0199999999999996</v>
      </c>
      <c r="L952">
        <f>VLOOKUP('000 - Consolidated'!$A952,'002 - Memory Utilization'!$A$2:$I$1012,9)</f>
        <v>71.53</v>
      </c>
      <c r="M952" t="str">
        <f>VLOOKUP('000 - Consolidated'!$A952,'003 - Storage Utilization'!$A$2:$I$1012,2)</f>
        <v>Microsoft Windows Server 2012 R2 Standard</v>
      </c>
      <c r="N952">
        <f>VLOOKUP('000 - Consolidated'!$A952,'003 - Storage Utilization'!$A$2:$I$1012,3)</f>
        <v>790</v>
      </c>
      <c r="O952">
        <f>VLOOKUP('000 - Consolidated'!$A952,'003 - Storage Utilization'!$A$2:$I$1012,4)</f>
        <v>584</v>
      </c>
      <c r="P952">
        <f>VLOOKUP('000 - Consolidated'!$A952,'003 - Storage Utilization'!$A$2:$I$1012,5)</f>
        <v>206</v>
      </c>
      <c r="Q952">
        <f>VLOOKUP('000 - Consolidated'!$A952,'003 - Storage Utilization'!$A$2:$I$1012,6)</f>
        <v>128</v>
      </c>
      <c r="R952">
        <f>VLOOKUP('000 - Consolidated'!$A952,'003 - Storage Utilization'!$A$2:$I$1012,7)</f>
        <v>2</v>
      </c>
      <c r="S952">
        <f>VLOOKUP('000 - Consolidated'!$A952,'003 - Storage Utilization'!$A$2:$I$1012,8)</f>
        <v>2</v>
      </c>
    </row>
    <row r="953" spans="1:19" x14ac:dyDescent="0.25">
      <c r="A953" t="str">
        <f>'001- CPU Utilization'!A953</f>
        <v>wlfda165v</v>
      </c>
      <c r="B953" t="str">
        <f>'001- CPU Utilization'!B953</f>
        <v>Wlfda165v.lfad.lfnet.se</v>
      </c>
      <c r="C953" t="str">
        <f>'001- CPU Utilization'!C953</f>
        <v>(empty)</v>
      </c>
      <c r="D953" t="str">
        <f>'001- CPU Utilization'!D953</f>
        <v>(empty)</v>
      </c>
      <c r="E953" t="str">
        <f>'001- CPU Utilization'!E953</f>
        <v>(empty)</v>
      </c>
      <c r="F953" t="str">
        <f>'001- CPU Utilization'!F953</f>
        <v>Virtual</v>
      </c>
      <c r="G953">
        <f>'001- CPU Utilization'!G953</f>
        <v>1.39</v>
      </c>
      <c r="H953">
        <f>'001- CPU Utilization'!H953</f>
        <v>0.41</v>
      </c>
      <c r="I953">
        <f>'001- CPU Utilization'!I953</f>
        <v>46.66</v>
      </c>
      <c r="J953">
        <f>VLOOKUP('000 - Consolidated'!$A953,'002 - Memory Utilization'!$A$2:$I$1012,7)</f>
        <v>50.39</v>
      </c>
      <c r="K953">
        <f>VLOOKUP('000 - Consolidated'!$A953,'002 - Memory Utilization'!$A$2:$I$1012,8)</f>
        <v>4.0199999999999996</v>
      </c>
      <c r="L953">
        <f>VLOOKUP('000 - Consolidated'!$A953,'002 - Memory Utilization'!$A$2:$I$1012,9)</f>
        <v>71.88</v>
      </c>
      <c r="M953" t="str">
        <f>VLOOKUP('000 - Consolidated'!$A953,'003 - Storage Utilization'!$A$2:$I$1012,2)</f>
        <v>Microsoft Windows Server 2012 R2 Standard</v>
      </c>
      <c r="N953">
        <f>VLOOKUP('000 - Consolidated'!$A953,'003 - Storage Utilization'!$A$2:$I$1012,3)</f>
        <v>6724</v>
      </c>
      <c r="O953">
        <f>VLOOKUP('000 - Consolidated'!$A953,'003 - Storage Utilization'!$A$2:$I$1012,4)</f>
        <v>3275</v>
      </c>
      <c r="P953">
        <f>VLOOKUP('000 - Consolidated'!$A953,'003 - Storage Utilization'!$A$2:$I$1012,5)</f>
        <v>3449</v>
      </c>
      <c r="Q953">
        <f>VLOOKUP('000 - Consolidated'!$A953,'003 - Storage Utilization'!$A$2:$I$1012,6)</f>
        <v>32</v>
      </c>
      <c r="R953">
        <f>VLOOKUP('000 - Consolidated'!$A953,'003 - Storage Utilization'!$A$2:$I$1012,7)</f>
        <v>2</v>
      </c>
      <c r="S953">
        <f>VLOOKUP('000 - Consolidated'!$A953,'003 - Storage Utilization'!$A$2:$I$1012,8)</f>
        <v>2</v>
      </c>
    </row>
    <row r="954" spans="1:19" x14ac:dyDescent="0.25">
      <c r="A954" t="str">
        <f>'001- CPU Utilization'!A954</f>
        <v>WLFPA001</v>
      </c>
      <c r="B954" t="str">
        <f>'001- CPU Utilization'!B954</f>
        <v>wlfpa001.lfad.lfnet.se</v>
      </c>
      <c r="C954" t="str">
        <f>'001- CPU Utilization'!C954</f>
        <v>Risk</v>
      </c>
      <c r="D954" t="str">
        <f>'001- CPU Utilization'!D954</f>
        <v>PROD</v>
      </c>
      <c r="E954" t="str">
        <f>'001- CPU Utilization'!E954</f>
        <v>OpERA</v>
      </c>
      <c r="F954" t="str">
        <f>'001- CPU Utilization'!F954</f>
        <v>Virtual</v>
      </c>
      <c r="G954">
        <f>'001- CPU Utilization'!G954</f>
        <v>16.48</v>
      </c>
      <c r="H954">
        <f>'001- CPU Utilization'!H954</f>
        <v>14.11</v>
      </c>
      <c r="I954">
        <f>'001- CPU Utilization'!I954</f>
        <v>99.25</v>
      </c>
      <c r="J954">
        <f>VLOOKUP('000 - Consolidated'!$A954,'002 - Memory Utilization'!$A$2:$I$1012,7)</f>
        <v>28.92</v>
      </c>
      <c r="K954">
        <f>VLOOKUP('000 - Consolidated'!$A954,'002 - Memory Utilization'!$A$2:$I$1012,8)</f>
        <v>6.66</v>
      </c>
      <c r="L954">
        <f>VLOOKUP('000 - Consolidated'!$A954,'002 - Memory Utilization'!$A$2:$I$1012,9)</f>
        <v>34.49</v>
      </c>
      <c r="M954" t="str">
        <f>VLOOKUP('000 - Consolidated'!$A954,'003 - Storage Utilization'!$A$2:$I$1012,2)</f>
        <v>Microsoft Windows Server 2012 R2 Standard</v>
      </c>
      <c r="N954">
        <f>VLOOKUP('000 - Consolidated'!$A954,'003 - Storage Utilization'!$A$2:$I$1012,3)</f>
        <v>175</v>
      </c>
      <c r="O954">
        <f>VLOOKUP('000 - Consolidated'!$A954,'003 - Storage Utilization'!$A$2:$I$1012,4)</f>
        <v>112</v>
      </c>
      <c r="P954">
        <f>VLOOKUP('000 - Consolidated'!$A954,'003 - Storage Utilization'!$A$2:$I$1012,5)</f>
        <v>63</v>
      </c>
      <c r="Q954">
        <f>VLOOKUP('000 - Consolidated'!$A954,'003 - Storage Utilization'!$A$2:$I$1012,6)</f>
        <v>32</v>
      </c>
      <c r="R954">
        <f>VLOOKUP('000 - Consolidated'!$A954,'003 - Storage Utilization'!$A$2:$I$1012,7)</f>
        <v>1</v>
      </c>
      <c r="S954">
        <f>VLOOKUP('000 - Consolidated'!$A954,'003 - Storage Utilization'!$A$2:$I$1012,8)</f>
        <v>4</v>
      </c>
    </row>
    <row r="955" spans="1:19" x14ac:dyDescent="0.25">
      <c r="A955" t="str">
        <f>'001- CPU Utilization'!A955</f>
        <v>WLFPA002V</v>
      </c>
      <c r="B955" t="str">
        <f>'001- CPU Utilization'!B955</f>
        <v>WLFPA002V.lfad.lfnet.se</v>
      </c>
      <c r="C955" t="str">
        <f>'001- CPU Utilization'!C955</f>
        <v>(empty)</v>
      </c>
      <c r="D955" t="str">
        <f>'001- CPU Utilization'!D955</f>
        <v>PROD</v>
      </c>
      <c r="E955" t="str">
        <f>'001- CPU Utilization'!E955</f>
        <v>KreDirekt</v>
      </c>
      <c r="F955" t="str">
        <f>'001- CPU Utilization'!F955</f>
        <v>Virtual</v>
      </c>
      <c r="G955">
        <f>'001- CPU Utilization'!G955</f>
        <v>9.64</v>
      </c>
      <c r="H955">
        <f>'001- CPU Utilization'!H955</f>
        <v>2.02</v>
      </c>
      <c r="I955">
        <f>'001- CPU Utilization'!I955</f>
        <v>97.68</v>
      </c>
      <c r="J955">
        <f>VLOOKUP('000 - Consolidated'!$A955,'002 - Memory Utilization'!$A$2:$I$1012,7)</f>
        <v>23.58</v>
      </c>
      <c r="K955">
        <f>VLOOKUP('000 - Consolidated'!$A955,'002 - Memory Utilization'!$A$2:$I$1012,8)</f>
        <v>11.3</v>
      </c>
      <c r="L955">
        <f>VLOOKUP('000 - Consolidated'!$A955,'002 - Memory Utilization'!$A$2:$I$1012,9)</f>
        <v>35.380000000000003</v>
      </c>
      <c r="M955" t="str">
        <f>VLOOKUP('000 - Consolidated'!$A955,'003 - Storage Utilization'!$A$2:$I$1012,2)</f>
        <v xml:space="preserve">Microsoft Windows Server 2008 R2 Standard </v>
      </c>
      <c r="N955">
        <f>VLOOKUP('000 - Consolidated'!$A955,'003 - Storage Utilization'!$A$2:$I$1012,3)</f>
        <v>192</v>
      </c>
      <c r="O955">
        <f>VLOOKUP('000 - Consolidated'!$A955,'003 - Storage Utilization'!$A$2:$I$1012,4)</f>
        <v>92</v>
      </c>
      <c r="P955">
        <f>VLOOKUP('000 - Consolidated'!$A955,'003 - Storage Utilization'!$A$2:$I$1012,5)</f>
        <v>100</v>
      </c>
      <c r="Q955">
        <f>VLOOKUP('000 - Consolidated'!$A955,'003 - Storage Utilization'!$A$2:$I$1012,6)</f>
        <v>8</v>
      </c>
      <c r="R955">
        <f>VLOOKUP('000 - Consolidated'!$A955,'003 - Storage Utilization'!$A$2:$I$1012,7)</f>
        <v>2</v>
      </c>
      <c r="S955">
        <f>VLOOKUP('000 - Consolidated'!$A955,'003 - Storage Utilization'!$A$2:$I$1012,8)</f>
        <v>1</v>
      </c>
    </row>
    <row r="956" spans="1:19" x14ac:dyDescent="0.25">
      <c r="A956" t="str">
        <f>'001- CPU Utilization'!A956</f>
        <v>WLFPA003</v>
      </c>
      <c r="B956" t="str">
        <f>'001- CPU Utilization'!B956</f>
        <v>WLFPA003.lfad.lfnet.se</v>
      </c>
      <c r="C956" t="str">
        <f>'001- CPU Utilization'!C956</f>
        <v>Retail</v>
      </c>
      <c r="D956" t="str">
        <f>'001- CPU Utilization'!D956</f>
        <v>PROD</v>
      </c>
      <c r="E956" t="str">
        <f>'001- CPU Utilization'!E956</f>
        <v>Kontrolltal</v>
      </c>
      <c r="F956" t="str">
        <f>'001- CPU Utilization'!F956</f>
        <v>Physical</v>
      </c>
      <c r="G956">
        <f>'001- CPU Utilization'!G956</f>
        <v>0.46</v>
      </c>
      <c r="H956">
        <f>'001- CPU Utilization'!H956</f>
        <v>0</v>
      </c>
      <c r="I956">
        <f>'001- CPU Utilization'!I956</f>
        <v>2.5499999999999998</v>
      </c>
      <c r="J956">
        <f>VLOOKUP('000 - Consolidated'!$A956,'002 - Memory Utilization'!$A$2:$I$1012,7)</f>
        <v>12.64</v>
      </c>
      <c r="K956">
        <f>VLOOKUP('000 - Consolidated'!$A956,'002 - Memory Utilization'!$A$2:$I$1012,8)</f>
        <v>7.62</v>
      </c>
      <c r="L956">
        <f>VLOOKUP('000 - Consolidated'!$A956,'002 - Memory Utilization'!$A$2:$I$1012,9)</f>
        <v>19.07</v>
      </c>
      <c r="M956" t="str">
        <f>VLOOKUP('000 - Consolidated'!$A956,'003 - Storage Utilization'!$A$2:$I$1012,2)</f>
        <v>Microsoft Windows Server 2012 R2 Standard</v>
      </c>
      <c r="N956">
        <f>VLOOKUP('000 - Consolidated'!$A956,'003 - Storage Utilization'!$A$2:$I$1012,3)</f>
        <v>110</v>
      </c>
      <c r="O956">
        <f>VLOOKUP('000 - Consolidated'!$A956,'003 - Storage Utilization'!$A$2:$I$1012,4)</f>
        <v>84</v>
      </c>
      <c r="P956">
        <f>VLOOKUP('000 - Consolidated'!$A956,'003 - Storage Utilization'!$A$2:$I$1012,5)</f>
        <v>26</v>
      </c>
      <c r="Q956">
        <f>VLOOKUP('000 - Consolidated'!$A956,'003 - Storage Utilization'!$A$2:$I$1012,6)</f>
        <v>32</v>
      </c>
      <c r="R956">
        <f>VLOOKUP('000 - Consolidated'!$A956,'003 - Storage Utilization'!$A$2:$I$1012,7)</f>
        <v>2</v>
      </c>
      <c r="S956">
        <f>VLOOKUP('000 - Consolidated'!$A956,'003 - Storage Utilization'!$A$2:$I$1012,8)</f>
        <v>2</v>
      </c>
    </row>
    <row r="957" spans="1:19" x14ac:dyDescent="0.25">
      <c r="A957" t="str">
        <f>'001- CPU Utilization'!A957</f>
        <v>wlfpa004</v>
      </c>
      <c r="B957" t="str">
        <f>'001- CPU Utilization'!B957</f>
        <v>WLFPA004.lfad.lfnet.se</v>
      </c>
      <c r="C957" t="str">
        <f>'001- CPU Utilization'!C957</f>
        <v>Retail</v>
      </c>
      <c r="D957" t="str">
        <f>'001- CPU Utilization'!D957</f>
        <v>PROD</v>
      </c>
      <c r="E957" t="str">
        <f>'001- CPU Utilization'!E957</f>
        <v>Kontrolltal</v>
      </c>
      <c r="F957" t="str">
        <f>'001- CPU Utilization'!F957</f>
        <v>Physical</v>
      </c>
      <c r="G957">
        <f>'001- CPU Utilization'!G957</f>
        <v>0.42</v>
      </c>
      <c r="H957">
        <f>'001- CPU Utilization'!H957</f>
        <v>0</v>
      </c>
      <c r="I957">
        <f>'001- CPU Utilization'!I957</f>
        <v>2.38</v>
      </c>
      <c r="J957">
        <f>VLOOKUP('000 - Consolidated'!$A957,'002 - Memory Utilization'!$A$2:$I$1012,7)</f>
        <v>12.7</v>
      </c>
      <c r="K957">
        <f>VLOOKUP('000 - Consolidated'!$A957,'002 - Memory Utilization'!$A$2:$I$1012,8)</f>
        <v>7.48</v>
      </c>
      <c r="L957">
        <f>VLOOKUP('000 - Consolidated'!$A957,'002 - Memory Utilization'!$A$2:$I$1012,9)</f>
        <v>16.61</v>
      </c>
      <c r="M957" t="str">
        <f>VLOOKUP('000 - Consolidated'!$A957,'003 - Storage Utilization'!$A$2:$I$1012,2)</f>
        <v>Microsoft Windows Server 2012 R2 Standard</v>
      </c>
      <c r="N957">
        <f>VLOOKUP('000 - Consolidated'!$A957,'003 - Storage Utilization'!$A$2:$I$1012,3)</f>
        <v>110</v>
      </c>
      <c r="O957">
        <f>VLOOKUP('000 - Consolidated'!$A957,'003 - Storage Utilization'!$A$2:$I$1012,4)</f>
        <v>84</v>
      </c>
      <c r="P957">
        <f>VLOOKUP('000 - Consolidated'!$A957,'003 - Storage Utilization'!$A$2:$I$1012,5)</f>
        <v>26</v>
      </c>
      <c r="Q957">
        <f>VLOOKUP('000 - Consolidated'!$A957,'003 - Storage Utilization'!$A$2:$I$1012,6)</f>
        <v>16</v>
      </c>
      <c r="R957">
        <f>VLOOKUP('000 - Consolidated'!$A957,'003 - Storage Utilization'!$A$2:$I$1012,7)</f>
        <v>1</v>
      </c>
      <c r="S957">
        <f>VLOOKUP('000 - Consolidated'!$A957,'003 - Storage Utilization'!$A$2:$I$1012,8)</f>
        <v>2</v>
      </c>
    </row>
    <row r="958" spans="1:19" x14ac:dyDescent="0.25">
      <c r="A958" t="str">
        <f>'001- CPU Utilization'!A958</f>
        <v>wlfpa012v</v>
      </c>
      <c r="B958" t="str">
        <f>'001- CPU Utilization'!B958</f>
        <v>WLFPA012V.lfad.lfnet.se</v>
      </c>
      <c r="C958" t="str">
        <f>'001- CPU Utilization'!C958</f>
        <v>Finans</v>
      </c>
      <c r="D958" t="str">
        <f>'001- CPU Utilization'!D958</f>
        <v>PROD</v>
      </c>
      <c r="E958" t="str">
        <f>'001- CPU Utilization'!E958</f>
        <v>Wallstreet Suite</v>
      </c>
      <c r="F958" t="str">
        <f>'001- CPU Utilization'!F958</f>
        <v>Virtual</v>
      </c>
      <c r="G958">
        <f>'001- CPU Utilization'!G958</f>
        <v>7.38</v>
      </c>
      <c r="H958">
        <f>'001- CPU Utilization'!H958</f>
        <v>0.31</v>
      </c>
      <c r="I958">
        <f>'001- CPU Utilization'!I958</f>
        <v>93.15</v>
      </c>
      <c r="J958">
        <f>VLOOKUP('000 - Consolidated'!$A958,'002 - Memory Utilization'!$A$2:$I$1012,7)</f>
        <v>24.59</v>
      </c>
      <c r="K958">
        <f>VLOOKUP('000 - Consolidated'!$A958,'002 - Memory Utilization'!$A$2:$I$1012,8)</f>
        <v>6.74</v>
      </c>
      <c r="L958">
        <f>VLOOKUP('000 - Consolidated'!$A958,'002 - Memory Utilization'!$A$2:$I$1012,9)</f>
        <v>65.069999999999993</v>
      </c>
      <c r="M958" t="str">
        <f>VLOOKUP('000 - Consolidated'!$A958,'003 - Storage Utilization'!$A$2:$I$1012,2)</f>
        <v xml:space="preserve">Microsoft Windows Server 2008 R2 Standard </v>
      </c>
      <c r="N958">
        <f>VLOOKUP('000 - Consolidated'!$A958,'003 - Storage Utilization'!$A$2:$I$1012,3)</f>
        <v>310</v>
      </c>
      <c r="O958">
        <f>VLOOKUP('000 - Consolidated'!$A958,'003 - Storage Utilization'!$A$2:$I$1012,4)</f>
        <v>160</v>
      </c>
      <c r="P958">
        <f>VLOOKUP('000 - Consolidated'!$A958,'003 - Storage Utilization'!$A$2:$I$1012,5)</f>
        <v>150</v>
      </c>
      <c r="Q958">
        <f>VLOOKUP('000 - Consolidated'!$A958,'003 - Storage Utilization'!$A$2:$I$1012,6)</f>
        <v>32</v>
      </c>
      <c r="R958">
        <f>VLOOKUP('000 - Consolidated'!$A958,'003 - Storage Utilization'!$A$2:$I$1012,7)</f>
        <v>2</v>
      </c>
      <c r="S958">
        <f>VLOOKUP('000 - Consolidated'!$A958,'003 - Storage Utilization'!$A$2:$I$1012,8)</f>
        <v>2</v>
      </c>
    </row>
    <row r="959" spans="1:19" x14ac:dyDescent="0.25">
      <c r="A959" t="str">
        <f>'001- CPU Utilization'!A959</f>
        <v>wlfpa013v</v>
      </c>
      <c r="B959" t="str">
        <f>'001- CPU Utilization'!B959</f>
        <v>WLFPA013V.lfad.lfnet.se</v>
      </c>
      <c r="C959" t="str">
        <f>'001- CPU Utilization'!C959</f>
        <v>Finans</v>
      </c>
      <c r="D959" t="str">
        <f>'001- CPU Utilization'!D959</f>
        <v>PROD</v>
      </c>
      <c r="E959" t="str">
        <f>'001- CPU Utilization'!E959</f>
        <v>Wallstreet Suite</v>
      </c>
      <c r="F959" t="str">
        <f>'001- CPU Utilization'!F959</f>
        <v>Virtual</v>
      </c>
      <c r="G959">
        <f>'001- CPU Utilization'!G959</f>
        <v>2.1800000000000002</v>
      </c>
      <c r="H959">
        <f>'001- CPU Utilization'!H959</f>
        <v>1.06</v>
      </c>
      <c r="I959">
        <f>'001- CPU Utilization'!I959</f>
        <v>53.9</v>
      </c>
      <c r="J959">
        <f>VLOOKUP('000 - Consolidated'!$A959,'002 - Memory Utilization'!$A$2:$I$1012,7)</f>
        <v>11.34</v>
      </c>
      <c r="K959">
        <f>VLOOKUP('000 - Consolidated'!$A959,'002 - Memory Utilization'!$A$2:$I$1012,8)</f>
        <v>6.57</v>
      </c>
      <c r="L959">
        <f>VLOOKUP('000 - Consolidated'!$A959,'002 - Memory Utilization'!$A$2:$I$1012,9)</f>
        <v>18.41</v>
      </c>
      <c r="M959" t="str">
        <f>VLOOKUP('000 - Consolidated'!$A959,'003 - Storage Utilization'!$A$2:$I$1012,2)</f>
        <v xml:space="preserve">Microsoft Windows Server 2008 R2 Standard </v>
      </c>
      <c r="N959">
        <f>VLOOKUP('000 - Consolidated'!$A959,'003 - Storage Utilization'!$A$2:$I$1012,3)</f>
        <v>310</v>
      </c>
      <c r="O959">
        <f>VLOOKUP('000 - Consolidated'!$A959,'003 - Storage Utilization'!$A$2:$I$1012,4)</f>
        <v>201</v>
      </c>
      <c r="P959">
        <f>VLOOKUP('000 - Consolidated'!$A959,'003 - Storage Utilization'!$A$2:$I$1012,5)</f>
        <v>109</v>
      </c>
      <c r="Q959">
        <f>VLOOKUP('000 - Consolidated'!$A959,'003 - Storage Utilization'!$A$2:$I$1012,6)</f>
        <v>32</v>
      </c>
      <c r="R959">
        <f>VLOOKUP('000 - Consolidated'!$A959,'003 - Storage Utilization'!$A$2:$I$1012,7)</f>
        <v>2</v>
      </c>
      <c r="S959">
        <f>VLOOKUP('000 - Consolidated'!$A959,'003 - Storage Utilization'!$A$2:$I$1012,8)</f>
        <v>2</v>
      </c>
    </row>
    <row r="960" spans="1:19" x14ac:dyDescent="0.25">
      <c r="A960" t="str">
        <f>'001- CPU Utilization'!A960</f>
        <v>Wlfpa113v</v>
      </c>
      <c r="B960" t="str">
        <f>'001- CPU Utilization'!B960</f>
        <v>Wlfpa113v.lfad.lfnet.se</v>
      </c>
      <c r="C960" t="str">
        <f>'001- CPU Utilization'!C960</f>
        <v>Retail</v>
      </c>
      <c r="D960" t="str">
        <f>'001- CPU Utilization'!D960</f>
        <v>PROD</v>
      </c>
      <c r="E960" t="str">
        <f>'001- CPU Utilization'!E960</f>
        <v>BaNCS</v>
      </c>
      <c r="F960" t="str">
        <f>'001- CPU Utilization'!F960</f>
        <v>Virtual</v>
      </c>
      <c r="G960">
        <f>'001- CPU Utilization'!G960</f>
        <v>1.86</v>
      </c>
      <c r="H960">
        <f>'001- CPU Utilization'!H960</f>
        <v>1.06</v>
      </c>
      <c r="I960">
        <f>'001- CPU Utilization'!I960</f>
        <v>68.3</v>
      </c>
      <c r="J960">
        <f>VLOOKUP('000 - Consolidated'!$A960,'002 - Memory Utilization'!$A$2:$I$1012,7)</f>
        <v>9.68</v>
      </c>
      <c r="K960">
        <f>VLOOKUP('000 - Consolidated'!$A960,'002 - Memory Utilization'!$A$2:$I$1012,8)</f>
        <v>3.02</v>
      </c>
      <c r="L960">
        <f>VLOOKUP('000 - Consolidated'!$A960,'002 - Memory Utilization'!$A$2:$I$1012,9)</f>
        <v>12.52</v>
      </c>
      <c r="M960" t="str">
        <f>VLOOKUP('000 - Consolidated'!$A960,'003 - Storage Utilization'!$A$2:$I$1012,2)</f>
        <v xml:space="preserve">Microsoft Windows Server 2008 R2 Standard </v>
      </c>
      <c r="N960">
        <f>VLOOKUP('000 - Consolidated'!$A960,'003 - Storage Utilization'!$A$2:$I$1012,3)</f>
        <v>465</v>
      </c>
      <c r="O960">
        <f>VLOOKUP('000 - Consolidated'!$A960,'003 - Storage Utilization'!$A$2:$I$1012,4)</f>
        <v>334</v>
      </c>
      <c r="P960">
        <f>VLOOKUP('000 - Consolidated'!$A960,'003 - Storage Utilization'!$A$2:$I$1012,5)</f>
        <v>131</v>
      </c>
      <c r="Q960">
        <f>VLOOKUP('000 - Consolidated'!$A960,'003 - Storage Utilization'!$A$2:$I$1012,6)</f>
        <v>32</v>
      </c>
      <c r="R960">
        <f>VLOOKUP('000 - Consolidated'!$A960,'003 - Storage Utilization'!$A$2:$I$1012,7)</f>
        <v>2</v>
      </c>
      <c r="S960">
        <f>VLOOKUP('000 - Consolidated'!$A960,'003 - Storage Utilization'!$A$2:$I$1012,8)</f>
        <v>2</v>
      </c>
    </row>
    <row r="961" spans="1:19" x14ac:dyDescent="0.25">
      <c r="A961" t="str">
        <f>'001- CPU Utilization'!A961</f>
        <v>WLFPA119V</v>
      </c>
      <c r="B961" t="str">
        <f>'001- CPU Utilization'!B961</f>
        <v>WLFPA119V.lfad.lfnet.se</v>
      </c>
      <c r="C961" t="str">
        <f>'001- CPU Utilization'!C961</f>
        <v>#N/A</v>
      </c>
      <c r="D961" t="str">
        <f>'001- CPU Utilization'!D961</f>
        <v>PROD</v>
      </c>
      <c r="E961" t="str">
        <f>'001- CPU Utilization'!E961</f>
        <v>#N/A</v>
      </c>
      <c r="F961" t="str">
        <f>'001- CPU Utilization'!F961</f>
        <v>Virtual</v>
      </c>
      <c r="G961">
        <f>'001- CPU Utilization'!G961</f>
        <v>1.03</v>
      </c>
      <c r="H961">
        <f>'001- CPU Utilization'!H961</f>
        <v>0.69</v>
      </c>
      <c r="I961">
        <f>'001- CPU Utilization'!I961</f>
        <v>61.25</v>
      </c>
      <c r="J961">
        <f>VLOOKUP('000 - Consolidated'!$A961,'002 - Memory Utilization'!$A$2:$I$1012,7)</f>
        <v>10.59</v>
      </c>
      <c r="K961">
        <f>VLOOKUP('000 - Consolidated'!$A961,'002 - Memory Utilization'!$A$2:$I$1012,8)</f>
        <v>6.32</v>
      </c>
      <c r="L961">
        <f>VLOOKUP('000 - Consolidated'!$A961,'002 - Memory Utilization'!$A$2:$I$1012,9)</f>
        <v>17.95</v>
      </c>
      <c r="M961" t="str">
        <f>VLOOKUP('000 - Consolidated'!$A961,'003 - Storage Utilization'!$A$2:$I$1012,2)</f>
        <v>Microsoft Windows Server 2012 R2 Standard</v>
      </c>
      <c r="N961">
        <f>VLOOKUP('000 - Consolidated'!$A961,'003 - Storage Utilization'!$A$2:$I$1012,3)</f>
        <v>110</v>
      </c>
      <c r="O961">
        <f>VLOOKUP('000 - Consolidated'!$A961,'003 - Storage Utilization'!$A$2:$I$1012,4)</f>
        <v>83</v>
      </c>
      <c r="P961">
        <f>VLOOKUP('000 - Consolidated'!$A961,'003 - Storage Utilization'!$A$2:$I$1012,5)</f>
        <v>27</v>
      </c>
      <c r="Q961">
        <f>VLOOKUP('000 - Consolidated'!$A961,'003 - Storage Utilization'!$A$2:$I$1012,6)</f>
        <v>8</v>
      </c>
      <c r="R961">
        <f>VLOOKUP('000 - Consolidated'!$A961,'003 - Storage Utilization'!$A$2:$I$1012,7)</f>
        <v>2</v>
      </c>
      <c r="S961">
        <f>VLOOKUP('000 - Consolidated'!$A961,'003 - Storage Utilization'!$A$2:$I$1012,8)</f>
        <v>2</v>
      </c>
    </row>
    <row r="962" spans="1:19" x14ac:dyDescent="0.25">
      <c r="A962" t="str">
        <f>'001- CPU Utilization'!A962</f>
        <v>WLFPA120V</v>
      </c>
      <c r="B962" t="str">
        <f>'001- CPU Utilization'!B962</f>
        <v>WLFPA120V.lfad.lfnet.se</v>
      </c>
      <c r="C962" t="str">
        <f>'001- CPU Utilization'!C962</f>
        <v>#N/A</v>
      </c>
      <c r="D962" t="str">
        <f>'001- CPU Utilization'!D962</f>
        <v>PROD</v>
      </c>
      <c r="E962" t="str">
        <f>'001- CPU Utilization'!E962</f>
        <v>#N/A</v>
      </c>
      <c r="F962" t="str">
        <f>'001- CPU Utilization'!F962</f>
        <v>Virtual</v>
      </c>
      <c r="G962">
        <f>'001- CPU Utilization'!G962</f>
        <v>1.84</v>
      </c>
      <c r="H962">
        <f>'001- CPU Utilization'!H962</f>
        <v>0.76</v>
      </c>
      <c r="I962">
        <f>'001- CPU Utilization'!I962</f>
        <v>51.41</v>
      </c>
      <c r="J962">
        <f>VLOOKUP('000 - Consolidated'!$A962,'002 - Memory Utilization'!$A$2:$I$1012,7)</f>
        <v>11.56</v>
      </c>
      <c r="K962">
        <f>VLOOKUP('000 - Consolidated'!$A962,'002 - Memory Utilization'!$A$2:$I$1012,8)</f>
        <v>6.81</v>
      </c>
      <c r="L962">
        <f>VLOOKUP('000 - Consolidated'!$A962,'002 - Memory Utilization'!$A$2:$I$1012,9)</f>
        <v>17.43</v>
      </c>
      <c r="M962" t="str">
        <f>VLOOKUP('000 - Consolidated'!$A962,'003 - Storage Utilization'!$A$2:$I$1012,2)</f>
        <v>Microsoft Windows Server 2012 R2 Standard</v>
      </c>
      <c r="N962">
        <f>VLOOKUP('000 - Consolidated'!$A962,'003 - Storage Utilization'!$A$2:$I$1012,3)</f>
        <v>214</v>
      </c>
      <c r="O962">
        <f>VLOOKUP('000 - Consolidated'!$A962,'003 - Storage Utilization'!$A$2:$I$1012,4)</f>
        <v>142</v>
      </c>
      <c r="P962">
        <f>VLOOKUP('000 - Consolidated'!$A962,'003 - Storage Utilization'!$A$2:$I$1012,5)</f>
        <v>72</v>
      </c>
      <c r="Q962">
        <f>VLOOKUP('000 - Consolidated'!$A962,'003 - Storage Utilization'!$A$2:$I$1012,6)</f>
        <v>8</v>
      </c>
      <c r="R962">
        <f>VLOOKUP('000 - Consolidated'!$A962,'003 - Storage Utilization'!$A$2:$I$1012,7)</f>
        <v>2</v>
      </c>
      <c r="S962">
        <f>VLOOKUP('000 - Consolidated'!$A962,'003 - Storage Utilization'!$A$2:$I$1012,8)</f>
        <v>2</v>
      </c>
    </row>
    <row r="963" spans="1:19" x14ac:dyDescent="0.25">
      <c r="A963" t="str">
        <f>'001- CPU Utilization'!A963</f>
        <v>wlfpa146v</v>
      </c>
      <c r="B963" t="str">
        <f>'001- CPU Utilization'!B963</f>
        <v>wlfpa146v.lfad.lfnet.se</v>
      </c>
      <c r="C963" t="str">
        <f>'001- CPU Utilization'!C963</f>
        <v>(empty)</v>
      </c>
      <c r="D963" t="str">
        <f>'001- CPU Utilization'!D963</f>
        <v>(empty)</v>
      </c>
      <c r="E963" t="str">
        <f>'001- CPU Utilization'!E963</f>
        <v>(empty)</v>
      </c>
      <c r="F963" t="str">
        <f>'001- CPU Utilization'!F963</f>
        <v>Virtual</v>
      </c>
      <c r="G963">
        <f>'001- CPU Utilization'!G963</f>
        <v>1.92</v>
      </c>
      <c r="H963">
        <f>'001- CPU Utilization'!H963</f>
        <v>1</v>
      </c>
      <c r="I963">
        <f>'001- CPU Utilization'!I963</f>
        <v>24.21</v>
      </c>
      <c r="J963">
        <f>VLOOKUP('000 - Consolidated'!$A963,'002 - Memory Utilization'!$A$2:$I$1012,7)</f>
        <v>13.18</v>
      </c>
      <c r="K963">
        <f>VLOOKUP('000 - Consolidated'!$A963,'002 - Memory Utilization'!$A$2:$I$1012,8)</f>
        <v>11.13</v>
      </c>
      <c r="L963">
        <f>VLOOKUP('000 - Consolidated'!$A963,'002 - Memory Utilization'!$A$2:$I$1012,9)</f>
        <v>17.55</v>
      </c>
      <c r="M963" t="str">
        <f>VLOOKUP('000 - Consolidated'!$A963,'003 - Storage Utilization'!$A$2:$I$1012,2)</f>
        <v>Microsoft Windows Server 2016 Standard</v>
      </c>
      <c r="N963">
        <f>VLOOKUP('000 - Consolidated'!$A963,'003 - Storage Utilization'!$A$2:$I$1012,3)</f>
        <v>180</v>
      </c>
      <c r="O963">
        <f>VLOOKUP('000 - Consolidated'!$A963,'003 - Storage Utilization'!$A$2:$I$1012,4)</f>
        <v>155</v>
      </c>
      <c r="P963">
        <f>VLOOKUP('000 - Consolidated'!$A963,'003 - Storage Utilization'!$A$2:$I$1012,5)</f>
        <v>25</v>
      </c>
      <c r="Q963">
        <f>VLOOKUP('000 - Consolidated'!$A963,'003 - Storage Utilization'!$A$2:$I$1012,6)</f>
        <v>8</v>
      </c>
      <c r="R963">
        <f>VLOOKUP('000 - Consolidated'!$A963,'003 - Storage Utilization'!$A$2:$I$1012,7)</f>
        <v>1</v>
      </c>
      <c r="S963">
        <f>VLOOKUP('000 - Consolidated'!$A963,'003 - Storage Utilization'!$A$2:$I$1012,8)</f>
        <v>2</v>
      </c>
    </row>
    <row r="964" spans="1:19" x14ac:dyDescent="0.25">
      <c r="A964" t="str">
        <f>'001- CPU Utilization'!A964</f>
        <v>wlfpa147v</v>
      </c>
      <c r="B964" t="str">
        <f>'001- CPU Utilization'!B964</f>
        <v>wlfpa147v.lfad.lfnet.se</v>
      </c>
      <c r="C964" t="str">
        <f>'001- CPU Utilization'!C964</f>
        <v>(empty)</v>
      </c>
      <c r="D964" t="str">
        <f>'001- CPU Utilization'!D964</f>
        <v>(empty)</v>
      </c>
      <c r="E964" t="str">
        <f>'001- CPU Utilization'!E964</f>
        <v>(empty)</v>
      </c>
      <c r="F964" t="str">
        <f>'001- CPU Utilization'!F964</f>
        <v>Virtual</v>
      </c>
      <c r="G964">
        <f>'001- CPU Utilization'!G964</f>
        <v>3.01</v>
      </c>
      <c r="H964">
        <f>'001- CPU Utilization'!H964</f>
        <v>1.35</v>
      </c>
      <c r="I964">
        <f>'001- CPU Utilization'!I964</f>
        <v>21.9</v>
      </c>
      <c r="J964">
        <f>VLOOKUP('000 - Consolidated'!$A964,'002 - Memory Utilization'!$A$2:$I$1012,7)</f>
        <v>21.56</v>
      </c>
      <c r="K964">
        <f>VLOOKUP('000 - Consolidated'!$A964,'002 - Memory Utilization'!$A$2:$I$1012,8)</f>
        <v>15.39</v>
      </c>
      <c r="L964">
        <f>VLOOKUP('000 - Consolidated'!$A964,'002 - Memory Utilization'!$A$2:$I$1012,9)</f>
        <v>32.64</v>
      </c>
      <c r="M964" t="str">
        <f>VLOOKUP('000 - Consolidated'!$A964,'003 - Storage Utilization'!$A$2:$I$1012,2)</f>
        <v>Microsoft Windows Server 2016 Standard</v>
      </c>
      <c r="N964">
        <f>VLOOKUP('000 - Consolidated'!$A964,'003 - Storage Utilization'!$A$2:$I$1012,3)</f>
        <v>180</v>
      </c>
      <c r="O964">
        <f>VLOOKUP('000 - Consolidated'!$A964,'003 - Storage Utilization'!$A$2:$I$1012,4)</f>
        <v>155</v>
      </c>
      <c r="P964">
        <f>VLOOKUP('000 - Consolidated'!$A964,'003 - Storage Utilization'!$A$2:$I$1012,5)</f>
        <v>25</v>
      </c>
      <c r="Q964">
        <f>VLOOKUP('000 - Consolidated'!$A964,'003 - Storage Utilization'!$A$2:$I$1012,6)</f>
        <v>8</v>
      </c>
      <c r="R964">
        <f>VLOOKUP('000 - Consolidated'!$A964,'003 - Storage Utilization'!$A$2:$I$1012,7)</f>
        <v>1</v>
      </c>
      <c r="S964">
        <f>VLOOKUP('000 - Consolidated'!$A964,'003 - Storage Utilization'!$A$2:$I$1012,8)</f>
        <v>2</v>
      </c>
    </row>
    <row r="965" spans="1:19" x14ac:dyDescent="0.25">
      <c r="A965" t="str">
        <f>'001- CPU Utilization'!A965</f>
        <v>wlfpa151v</v>
      </c>
      <c r="B965" t="str">
        <f>'001- CPU Utilization'!B965</f>
        <v>Wlfpa151v.lfad.lfnet.se</v>
      </c>
      <c r="C965" t="str">
        <f>'001- CPU Utilization'!C965</f>
        <v>(empty)</v>
      </c>
      <c r="D965" t="str">
        <f>'001- CPU Utilization'!D965</f>
        <v>(empty)</v>
      </c>
      <c r="E965" t="str">
        <f>'001- CPU Utilization'!E965</f>
        <v>(empty)</v>
      </c>
      <c r="F965" t="str">
        <f>'001- CPU Utilization'!F965</f>
        <v>Virtual</v>
      </c>
      <c r="G965">
        <f>'001- CPU Utilization'!G965</f>
        <v>0.56000000000000005</v>
      </c>
      <c r="H965">
        <f>'001- CPU Utilization'!H965</f>
        <v>0.28999999999999998</v>
      </c>
      <c r="I965">
        <f>'001- CPU Utilization'!I965</f>
        <v>94.84</v>
      </c>
      <c r="J965">
        <f>VLOOKUP('000 - Consolidated'!$A965,'002 - Memory Utilization'!$A$2:$I$1012,7)</f>
        <v>16.329999999999998</v>
      </c>
      <c r="K965">
        <f>VLOOKUP('000 - Consolidated'!$A965,'002 - Memory Utilization'!$A$2:$I$1012,8)</f>
        <v>14.36</v>
      </c>
      <c r="L965">
        <f>VLOOKUP('000 - Consolidated'!$A965,'002 - Memory Utilization'!$A$2:$I$1012,9)</f>
        <v>24.45</v>
      </c>
      <c r="M965" t="str">
        <f>VLOOKUP('000 - Consolidated'!$A965,'003 - Storage Utilization'!$A$2:$I$1012,2)</f>
        <v>Microsoft Windows Server 2016 Standard</v>
      </c>
      <c r="N965">
        <f>VLOOKUP('000 - Consolidated'!$A965,'003 - Storage Utilization'!$A$2:$I$1012,3)</f>
        <v>80</v>
      </c>
      <c r="O965">
        <f>VLOOKUP('000 - Consolidated'!$A965,'003 - Storage Utilization'!$A$2:$I$1012,4)</f>
        <v>57</v>
      </c>
      <c r="P965">
        <f>VLOOKUP('000 - Consolidated'!$A965,'003 - Storage Utilization'!$A$2:$I$1012,5)</f>
        <v>23</v>
      </c>
      <c r="Q965">
        <f>VLOOKUP('000 - Consolidated'!$A965,'003 - Storage Utilization'!$A$2:$I$1012,6)</f>
        <v>4</v>
      </c>
      <c r="R965">
        <f>VLOOKUP('000 - Consolidated'!$A965,'003 - Storage Utilization'!$A$2:$I$1012,7)</f>
        <v>1</v>
      </c>
      <c r="S965">
        <f>VLOOKUP('000 - Consolidated'!$A965,'003 - Storage Utilization'!$A$2:$I$1012,8)</f>
        <v>1</v>
      </c>
    </row>
    <row r="966" spans="1:19" x14ac:dyDescent="0.25">
      <c r="A966" t="str">
        <f>'001- CPU Utilization'!A966</f>
        <v>wlfpa152v</v>
      </c>
      <c r="B966" t="str">
        <f>'001- CPU Utilization'!B966</f>
        <v>Wlfpa152v.lfad.lfnet.se</v>
      </c>
      <c r="C966" t="str">
        <f>'001- CPU Utilization'!C966</f>
        <v>(empty)</v>
      </c>
      <c r="D966" t="str">
        <f>'001- CPU Utilization'!D966</f>
        <v>(empty)</v>
      </c>
      <c r="E966" t="str">
        <f>'001- CPU Utilization'!E966</f>
        <v>(empty)</v>
      </c>
      <c r="F966" t="str">
        <f>'001- CPU Utilization'!F966</f>
        <v>Virtual</v>
      </c>
      <c r="G966">
        <f>'001- CPU Utilization'!G966</f>
        <v>0.55000000000000004</v>
      </c>
      <c r="H966">
        <f>'001- CPU Utilization'!H966</f>
        <v>0.34</v>
      </c>
      <c r="I966">
        <f>'001- CPU Utilization'!I966</f>
        <v>93.86</v>
      </c>
      <c r="J966">
        <f>VLOOKUP('000 - Consolidated'!$A966,'002 - Memory Utilization'!$A$2:$I$1012,7)</f>
        <v>15.34</v>
      </c>
      <c r="K966">
        <f>VLOOKUP('000 - Consolidated'!$A966,'002 - Memory Utilization'!$A$2:$I$1012,8)</f>
        <v>13.36</v>
      </c>
      <c r="L966">
        <f>VLOOKUP('000 - Consolidated'!$A966,'002 - Memory Utilization'!$A$2:$I$1012,9)</f>
        <v>23.7</v>
      </c>
      <c r="M966" t="str">
        <f>VLOOKUP('000 - Consolidated'!$A966,'003 - Storage Utilization'!$A$2:$I$1012,2)</f>
        <v>Microsoft Windows Server 2016 Standard</v>
      </c>
      <c r="N966">
        <f>VLOOKUP('000 - Consolidated'!$A966,'003 - Storage Utilization'!$A$2:$I$1012,3)</f>
        <v>80</v>
      </c>
      <c r="O966">
        <f>VLOOKUP('000 - Consolidated'!$A966,'003 - Storage Utilization'!$A$2:$I$1012,4)</f>
        <v>57</v>
      </c>
      <c r="P966">
        <f>VLOOKUP('000 - Consolidated'!$A966,'003 - Storage Utilization'!$A$2:$I$1012,5)</f>
        <v>23</v>
      </c>
      <c r="Q966">
        <f>VLOOKUP('000 - Consolidated'!$A966,'003 - Storage Utilization'!$A$2:$I$1012,6)</f>
        <v>4</v>
      </c>
      <c r="R966">
        <f>VLOOKUP('000 - Consolidated'!$A966,'003 - Storage Utilization'!$A$2:$I$1012,7)</f>
        <v>1</v>
      </c>
      <c r="S966">
        <f>VLOOKUP('000 - Consolidated'!$A966,'003 - Storage Utilization'!$A$2:$I$1012,8)</f>
        <v>1</v>
      </c>
    </row>
    <row r="967" spans="1:19" x14ac:dyDescent="0.25">
      <c r="A967" t="str">
        <f>'001- CPU Utilization'!A967</f>
        <v>wlfpa153v</v>
      </c>
      <c r="B967" t="str">
        <f>'001- CPU Utilization'!B967</f>
        <v>WLFPA153V.lfad.lfnet.se</v>
      </c>
      <c r="C967" t="str">
        <f>'001- CPU Utilization'!C967</f>
        <v>(empty)</v>
      </c>
      <c r="D967" t="str">
        <f>'001- CPU Utilization'!D967</f>
        <v>(empty)</v>
      </c>
      <c r="E967" t="str">
        <f>'001- CPU Utilization'!E967</f>
        <v>(empty)</v>
      </c>
      <c r="F967" t="str">
        <f>'001- CPU Utilization'!F967</f>
        <v>Virtual</v>
      </c>
      <c r="G967">
        <f>'001- CPU Utilization'!G967</f>
        <v>1.07</v>
      </c>
      <c r="H967">
        <f>'001- CPU Utilization'!H967</f>
        <v>0.5</v>
      </c>
      <c r="I967">
        <f>'001- CPU Utilization'!I967</f>
        <v>98.55</v>
      </c>
      <c r="J967">
        <f>VLOOKUP('000 - Consolidated'!$A967,'002 - Memory Utilization'!$A$2:$I$1012,7)</f>
        <v>17.329999999999998</v>
      </c>
      <c r="K967">
        <f>VLOOKUP('000 - Consolidated'!$A967,'002 - Memory Utilization'!$A$2:$I$1012,8)</f>
        <v>14.06</v>
      </c>
      <c r="L967">
        <f>VLOOKUP('000 - Consolidated'!$A967,'002 - Memory Utilization'!$A$2:$I$1012,9)</f>
        <v>24.89</v>
      </c>
      <c r="M967" t="str">
        <f>VLOOKUP('000 - Consolidated'!$A967,'003 - Storage Utilization'!$A$2:$I$1012,2)</f>
        <v>Microsoft Windows Server 2012 R2 Standard</v>
      </c>
      <c r="N967">
        <f>VLOOKUP('000 - Consolidated'!$A967,'003 - Storage Utilization'!$A$2:$I$1012,3)</f>
        <v>140</v>
      </c>
      <c r="O967">
        <f>VLOOKUP('000 - Consolidated'!$A967,'003 - Storage Utilization'!$A$2:$I$1012,4)</f>
        <v>112</v>
      </c>
      <c r="P967">
        <f>VLOOKUP('000 - Consolidated'!$A967,'003 - Storage Utilization'!$A$2:$I$1012,5)</f>
        <v>28</v>
      </c>
      <c r="Q967">
        <f>VLOOKUP('000 - Consolidated'!$A967,'003 - Storage Utilization'!$A$2:$I$1012,6)</f>
        <v>32</v>
      </c>
      <c r="R967">
        <f>VLOOKUP('000 - Consolidated'!$A967,'003 - Storage Utilization'!$A$2:$I$1012,7)</f>
        <v>2</v>
      </c>
      <c r="S967">
        <f>VLOOKUP('000 - Consolidated'!$A967,'003 - Storage Utilization'!$A$2:$I$1012,8)</f>
        <v>3</v>
      </c>
    </row>
    <row r="968" spans="1:19" x14ac:dyDescent="0.25">
      <c r="A968" t="str">
        <f>'001- CPU Utilization'!A968</f>
        <v>wlfpa154v</v>
      </c>
      <c r="B968" t="str">
        <f>'001- CPU Utilization'!B968</f>
        <v>WLFPA154V.lfad.lfnet.se</v>
      </c>
      <c r="C968" t="str">
        <f>'001- CPU Utilization'!C968</f>
        <v>(empty)</v>
      </c>
      <c r="D968" t="str">
        <f>'001- CPU Utilization'!D968</f>
        <v>(empty)</v>
      </c>
      <c r="E968" t="str">
        <f>'001- CPU Utilization'!E968</f>
        <v>(empty)</v>
      </c>
      <c r="F968" t="str">
        <f>'001- CPU Utilization'!F968</f>
        <v>Virtual</v>
      </c>
      <c r="G968">
        <f>'001- CPU Utilization'!G968</f>
        <v>0.96</v>
      </c>
      <c r="H968">
        <f>'001- CPU Utilization'!H968</f>
        <v>0.5</v>
      </c>
      <c r="I968">
        <f>'001- CPU Utilization'!I968</f>
        <v>97.08</v>
      </c>
      <c r="J968">
        <f>VLOOKUP('000 - Consolidated'!$A968,'002 - Memory Utilization'!$A$2:$I$1012,7)</f>
        <v>16.649999999999999</v>
      </c>
      <c r="K968">
        <f>VLOOKUP('000 - Consolidated'!$A968,'002 - Memory Utilization'!$A$2:$I$1012,8)</f>
        <v>13.9</v>
      </c>
      <c r="L968">
        <f>VLOOKUP('000 - Consolidated'!$A968,'002 - Memory Utilization'!$A$2:$I$1012,9)</f>
        <v>24.37</v>
      </c>
      <c r="M968" t="str">
        <f>VLOOKUP('000 - Consolidated'!$A968,'003 - Storage Utilization'!$A$2:$I$1012,2)</f>
        <v>Microsoft Windows Server 2012 R2 Standard</v>
      </c>
      <c r="N968">
        <f>VLOOKUP('000 - Consolidated'!$A968,'003 - Storage Utilization'!$A$2:$I$1012,3)</f>
        <v>140</v>
      </c>
      <c r="O968">
        <f>VLOOKUP('000 - Consolidated'!$A968,'003 - Storage Utilization'!$A$2:$I$1012,4)</f>
        <v>112</v>
      </c>
      <c r="P968">
        <f>VLOOKUP('000 - Consolidated'!$A968,'003 - Storage Utilization'!$A$2:$I$1012,5)</f>
        <v>28</v>
      </c>
      <c r="Q968">
        <f>VLOOKUP('000 - Consolidated'!$A968,'003 - Storage Utilization'!$A$2:$I$1012,6)</f>
        <v>32</v>
      </c>
      <c r="R968">
        <f>VLOOKUP('000 - Consolidated'!$A968,'003 - Storage Utilization'!$A$2:$I$1012,7)</f>
        <v>2</v>
      </c>
      <c r="S968">
        <f>VLOOKUP('000 - Consolidated'!$A968,'003 - Storage Utilization'!$A$2:$I$1012,8)</f>
        <v>3</v>
      </c>
    </row>
    <row r="969" spans="1:19" x14ac:dyDescent="0.25">
      <c r="A969" t="str">
        <f>'001- CPU Utilization'!A969</f>
        <v>wlfpa155v</v>
      </c>
      <c r="B969" t="str">
        <f>'001- CPU Utilization'!B969</f>
        <v>WLFPA155V.lfad.lfnet.se</v>
      </c>
      <c r="C969" t="str">
        <f>'001- CPU Utilization'!C969</f>
        <v>(empty)</v>
      </c>
      <c r="D969" t="str">
        <f>'001- CPU Utilization'!D969</f>
        <v>(empty)</v>
      </c>
      <c r="E969" t="str">
        <f>'001- CPU Utilization'!E969</f>
        <v>(empty)</v>
      </c>
      <c r="F969" t="str">
        <f>'001- CPU Utilization'!F969</f>
        <v>Virtual</v>
      </c>
      <c r="G969">
        <f>'001- CPU Utilization'!G969</f>
        <v>1.36</v>
      </c>
      <c r="H969">
        <f>'001- CPU Utilization'!H969</f>
        <v>0.49</v>
      </c>
      <c r="I969">
        <f>'001- CPU Utilization'!I969</f>
        <v>60.93</v>
      </c>
      <c r="J969">
        <f>VLOOKUP('000 - Consolidated'!$A969,'002 - Memory Utilization'!$A$2:$I$1012,7)</f>
        <v>17.75</v>
      </c>
      <c r="K969">
        <f>VLOOKUP('000 - Consolidated'!$A969,'002 - Memory Utilization'!$A$2:$I$1012,8)</f>
        <v>13.99</v>
      </c>
      <c r="L969">
        <f>VLOOKUP('000 - Consolidated'!$A969,'002 - Memory Utilization'!$A$2:$I$1012,9)</f>
        <v>27.47</v>
      </c>
      <c r="M969" t="str">
        <f>VLOOKUP('000 - Consolidated'!$A969,'003 - Storage Utilization'!$A$2:$I$1012,2)</f>
        <v>Microsoft Windows Server 2012 R2 Standard</v>
      </c>
      <c r="N969">
        <f>VLOOKUP('000 - Consolidated'!$A969,'003 - Storage Utilization'!$A$2:$I$1012,3)</f>
        <v>110</v>
      </c>
      <c r="O969">
        <f>VLOOKUP('000 - Consolidated'!$A969,'003 - Storage Utilization'!$A$2:$I$1012,4)</f>
        <v>83</v>
      </c>
      <c r="P969">
        <f>VLOOKUP('000 - Consolidated'!$A969,'003 - Storage Utilization'!$A$2:$I$1012,5)</f>
        <v>27</v>
      </c>
      <c r="Q969">
        <f>VLOOKUP('000 - Consolidated'!$A969,'003 - Storage Utilization'!$A$2:$I$1012,6)</f>
        <v>32</v>
      </c>
      <c r="R969">
        <f>VLOOKUP('000 - Consolidated'!$A969,'003 - Storage Utilization'!$A$2:$I$1012,7)</f>
        <v>2</v>
      </c>
      <c r="S969">
        <f>VLOOKUP('000 - Consolidated'!$A969,'003 - Storage Utilization'!$A$2:$I$1012,8)</f>
        <v>3</v>
      </c>
    </row>
    <row r="970" spans="1:19" x14ac:dyDescent="0.25">
      <c r="A970" t="str">
        <f>'001- CPU Utilization'!A970</f>
        <v>wlfpa156v</v>
      </c>
      <c r="B970" t="str">
        <f>'001- CPU Utilization'!B970</f>
        <v>Wlfpa156v.lfad.lfnet.se</v>
      </c>
      <c r="C970" t="str">
        <f>'001- CPU Utilization'!C970</f>
        <v>(empty)</v>
      </c>
      <c r="D970" t="str">
        <f>'001- CPU Utilization'!D970</f>
        <v>(empty)</v>
      </c>
      <c r="E970" t="str">
        <f>'001- CPU Utilization'!E970</f>
        <v>(empty)</v>
      </c>
      <c r="F970" t="str">
        <f>'001- CPU Utilization'!F970</f>
        <v>Virtual</v>
      </c>
      <c r="G970">
        <f>'001- CPU Utilization'!G970</f>
        <v>9.3000000000000007</v>
      </c>
      <c r="H970">
        <f>'001- CPU Utilization'!H970</f>
        <v>0.52</v>
      </c>
      <c r="I970">
        <f>'001- CPU Utilization'!I970</f>
        <v>89.04</v>
      </c>
      <c r="J970">
        <f>VLOOKUP('000 - Consolidated'!$A970,'002 - Memory Utilization'!$A$2:$I$1012,7)</f>
        <v>16.39</v>
      </c>
      <c r="K970">
        <f>VLOOKUP('000 - Consolidated'!$A970,'002 - Memory Utilization'!$A$2:$I$1012,8)</f>
        <v>13.49</v>
      </c>
      <c r="L970">
        <f>VLOOKUP('000 - Consolidated'!$A970,'002 - Memory Utilization'!$A$2:$I$1012,9)</f>
        <v>25.2</v>
      </c>
      <c r="M970" t="str">
        <f>VLOOKUP('000 - Consolidated'!$A970,'003 - Storage Utilization'!$A$2:$I$1012,2)</f>
        <v>Microsoft Windows Server 2012 R2 Standard</v>
      </c>
      <c r="N970">
        <f>VLOOKUP('000 - Consolidated'!$A970,'003 - Storage Utilization'!$A$2:$I$1012,3)</f>
        <v>110</v>
      </c>
      <c r="O970">
        <f>VLOOKUP('000 - Consolidated'!$A970,'003 - Storage Utilization'!$A$2:$I$1012,4)</f>
        <v>83</v>
      </c>
      <c r="P970">
        <f>VLOOKUP('000 - Consolidated'!$A970,'003 - Storage Utilization'!$A$2:$I$1012,5)</f>
        <v>27</v>
      </c>
      <c r="Q970">
        <f>VLOOKUP('000 - Consolidated'!$A970,'003 - Storage Utilization'!$A$2:$I$1012,6)</f>
        <v>32</v>
      </c>
      <c r="R970">
        <f>VLOOKUP('000 - Consolidated'!$A970,'003 - Storage Utilization'!$A$2:$I$1012,7)</f>
        <v>1</v>
      </c>
      <c r="S970">
        <f>VLOOKUP('000 - Consolidated'!$A970,'003 - Storage Utilization'!$A$2:$I$1012,8)</f>
        <v>2</v>
      </c>
    </row>
    <row r="971" spans="1:19" x14ac:dyDescent="0.25">
      <c r="A971" t="str">
        <f>'001- CPU Utilization'!A971</f>
        <v>wlfpa157v</v>
      </c>
      <c r="B971" t="str">
        <f>'001- CPU Utilization'!B971</f>
        <v>Wlfpa157v.lfad.lfnet.se</v>
      </c>
      <c r="C971" t="str">
        <f>'001- CPU Utilization'!C971</f>
        <v>(empty)</v>
      </c>
      <c r="D971" t="str">
        <f>'001- CPU Utilization'!D971</f>
        <v>(empty)</v>
      </c>
      <c r="E971" t="str">
        <f>'001- CPU Utilization'!E971</f>
        <v>(empty)</v>
      </c>
      <c r="F971" t="str">
        <f>'001- CPU Utilization'!F971</f>
        <v>Virtual</v>
      </c>
      <c r="G971">
        <f>'001- CPU Utilization'!G971</f>
        <v>7.61</v>
      </c>
      <c r="H971">
        <f>'001- CPU Utilization'!H971</f>
        <v>0.45</v>
      </c>
      <c r="I971">
        <f>'001- CPU Utilization'!I971</f>
        <v>99.74</v>
      </c>
      <c r="J971">
        <f>VLOOKUP('000 - Consolidated'!$A971,'002 - Memory Utilization'!$A$2:$I$1012,7)</f>
        <v>16.05</v>
      </c>
      <c r="K971">
        <f>VLOOKUP('000 - Consolidated'!$A971,'002 - Memory Utilization'!$A$2:$I$1012,8)</f>
        <v>13.39</v>
      </c>
      <c r="L971">
        <f>VLOOKUP('000 - Consolidated'!$A971,'002 - Memory Utilization'!$A$2:$I$1012,9)</f>
        <v>23.85</v>
      </c>
      <c r="M971" t="str">
        <f>VLOOKUP('000 - Consolidated'!$A971,'003 - Storage Utilization'!$A$2:$I$1012,2)</f>
        <v>Microsoft Windows Server 2012 R2 Standard</v>
      </c>
      <c r="N971">
        <f>VLOOKUP('000 - Consolidated'!$A971,'003 - Storage Utilization'!$A$2:$I$1012,3)</f>
        <v>110</v>
      </c>
      <c r="O971">
        <f>VLOOKUP('000 - Consolidated'!$A971,'003 - Storage Utilization'!$A$2:$I$1012,4)</f>
        <v>83</v>
      </c>
      <c r="P971">
        <f>VLOOKUP('000 - Consolidated'!$A971,'003 - Storage Utilization'!$A$2:$I$1012,5)</f>
        <v>27</v>
      </c>
      <c r="Q971">
        <f>VLOOKUP('000 - Consolidated'!$A971,'003 - Storage Utilization'!$A$2:$I$1012,6)</f>
        <v>32</v>
      </c>
      <c r="R971">
        <f>VLOOKUP('000 - Consolidated'!$A971,'003 - Storage Utilization'!$A$2:$I$1012,7)</f>
        <v>1</v>
      </c>
      <c r="S971">
        <f>VLOOKUP('000 - Consolidated'!$A971,'003 - Storage Utilization'!$A$2:$I$1012,8)</f>
        <v>2</v>
      </c>
    </row>
    <row r="972" spans="1:19" x14ac:dyDescent="0.25">
      <c r="A972" t="str">
        <f>'001- CPU Utilization'!A972</f>
        <v>wlfpa158v</v>
      </c>
      <c r="B972" t="str">
        <f>'001- CPU Utilization'!B972</f>
        <v>Wlfpa158v.lfad.lfnet.se</v>
      </c>
      <c r="C972" t="str">
        <f>'001- CPU Utilization'!C972</f>
        <v>(empty)</v>
      </c>
      <c r="D972" t="str">
        <f>'001- CPU Utilization'!D972</f>
        <v>(empty)</v>
      </c>
      <c r="E972" t="str">
        <f>'001- CPU Utilization'!E972</f>
        <v>(empty)</v>
      </c>
      <c r="F972" t="str">
        <f>'001- CPU Utilization'!F972</f>
        <v>Virtual</v>
      </c>
      <c r="G972">
        <f>'001- CPU Utilization'!G972</f>
        <v>0.66</v>
      </c>
      <c r="H972">
        <f>'001- CPU Utilization'!H972</f>
        <v>0.41</v>
      </c>
      <c r="I972">
        <f>'001- CPU Utilization'!I972</f>
        <v>95.03</v>
      </c>
      <c r="J972">
        <f>VLOOKUP('000 - Consolidated'!$A972,'002 - Memory Utilization'!$A$2:$I$1012,7)</f>
        <v>16.84</v>
      </c>
      <c r="K972">
        <f>VLOOKUP('000 - Consolidated'!$A972,'002 - Memory Utilization'!$A$2:$I$1012,8)</f>
        <v>13.66</v>
      </c>
      <c r="L972">
        <f>VLOOKUP('000 - Consolidated'!$A972,'002 - Memory Utilization'!$A$2:$I$1012,9)</f>
        <v>24.85</v>
      </c>
      <c r="M972" t="str">
        <f>VLOOKUP('000 - Consolidated'!$A972,'003 - Storage Utilization'!$A$2:$I$1012,2)</f>
        <v>Microsoft Windows Server 2012 R2 Standard</v>
      </c>
      <c r="N972">
        <f>VLOOKUP('000 - Consolidated'!$A972,'003 - Storage Utilization'!$A$2:$I$1012,3)</f>
        <v>110</v>
      </c>
      <c r="O972">
        <f>VLOOKUP('000 - Consolidated'!$A972,'003 - Storage Utilization'!$A$2:$I$1012,4)</f>
        <v>84</v>
      </c>
      <c r="P972">
        <f>VLOOKUP('000 - Consolidated'!$A972,'003 - Storage Utilization'!$A$2:$I$1012,5)</f>
        <v>26</v>
      </c>
      <c r="Q972">
        <f>VLOOKUP('000 - Consolidated'!$A972,'003 - Storage Utilization'!$A$2:$I$1012,6)</f>
        <v>32</v>
      </c>
      <c r="R972">
        <f>VLOOKUP('000 - Consolidated'!$A972,'003 - Storage Utilization'!$A$2:$I$1012,7)</f>
        <v>2</v>
      </c>
      <c r="S972">
        <f>VLOOKUP('000 - Consolidated'!$A972,'003 - Storage Utilization'!$A$2:$I$1012,8)</f>
        <v>2</v>
      </c>
    </row>
    <row r="973" spans="1:19" x14ac:dyDescent="0.25">
      <c r="A973" t="str">
        <f>'001- CPU Utilization'!A973</f>
        <v>wlfpa159v</v>
      </c>
      <c r="B973" t="str">
        <f>'001- CPU Utilization'!B973</f>
        <v>Wlfpa159v.lfad.lfnet.se</v>
      </c>
      <c r="C973" t="str">
        <f>'001- CPU Utilization'!C973</f>
        <v>(empty)</v>
      </c>
      <c r="D973" t="str">
        <f>'001- CPU Utilization'!D973</f>
        <v>(empty)</v>
      </c>
      <c r="E973" t="str">
        <f>'001- CPU Utilization'!E973</f>
        <v>(empty)</v>
      </c>
      <c r="F973" t="str">
        <f>'001- CPU Utilization'!F973</f>
        <v>Virtual</v>
      </c>
      <c r="G973">
        <f>'001- CPU Utilization'!G973</f>
        <v>0.64</v>
      </c>
      <c r="H973">
        <f>'001- CPU Utilization'!H973</f>
        <v>0.36</v>
      </c>
      <c r="I973">
        <f>'001- CPU Utilization'!I973</f>
        <v>99.4</v>
      </c>
      <c r="J973">
        <f>VLOOKUP('000 - Consolidated'!$A973,'002 - Memory Utilization'!$A$2:$I$1012,7)</f>
        <v>16.940000000000001</v>
      </c>
      <c r="K973">
        <f>VLOOKUP('000 - Consolidated'!$A973,'002 - Memory Utilization'!$A$2:$I$1012,8)</f>
        <v>13.79</v>
      </c>
      <c r="L973">
        <f>VLOOKUP('000 - Consolidated'!$A973,'002 - Memory Utilization'!$A$2:$I$1012,9)</f>
        <v>24.49</v>
      </c>
      <c r="M973" t="str">
        <f>VLOOKUP('000 - Consolidated'!$A973,'003 - Storage Utilization'!$A$2:$I$1012,2)</f>
        <v>Microsoft Windows Server 2012 R2 Standard</v>
      </c>
      <c r="N973">
        <f>VLOOKUP('000 - Consolidated'!$A973,'003 - Storage Utilization'!$A$2:$I$1012,3)</f>
        <v>110</v>
      </c>
      <c r="O973">
        <f>VLOOKUP('000 - Consolidated'!$A973,'003 - Storage Utilization'!$A$2:$I$1012,4)</f>
        <v>85</v>
      </c>
      <c r="P973">
        <f>VLOOKUP('000 - Consolidated'!$A973,'003 - Storage Utilization'!$A$2:$I$1012,5)</f>
        <v>25</v>
      </c>
      <c r="Q973">
        <f>VLOOKUP('000 - Consolidated'!$A973,'003 - Storage Utilization'!$A$2:$I$1012,6)</f>
        <v>16</v>
      </c>
      <c r="R973">
        <f>VLOOKUP('000 - Consolidated'!$A973,'003 - Storage Utilization'!$A$2:$I$1012,7)</f>
        <v>1</v>
      </c>
      <c r="S973">
        <f>VLOOKUP('000 - Consolidated'!$A973,'003 - Storage Utilization'!$A$2:$I$1012,8)</f>
        <v>2</v>
      </c>
    </row>
    <row r="974" spans="1:19" x14ac:dyDescent="0.25">
      <c r="A974" t="str">
        <f>'001- CPU Utilization'!A974</f>
        <v>wlfpa160v</v>
      </c>
      <c r="B974" t="str">
        <f>'001- CPU Utilization'!B974</f>
        <v>WLFPA160V.lfad.lfnet.se</v>
      </c>
      <c r="C974" t="str">
        <f>'001- CPU Utilization'!C974</f>
        <v>(empty)</v>
      </c>
      <c r="D974" t="str">
        <f>'001- CPU Utilization'!D974</f>
        <v>(empty)</v>
      </c>
      <c r="E974" t="str">
        <f>'001- CPU Utilization'!E974</f>
        <v>(empty)</v>
      </c>
      <c r="F974" t="str">
        <f>'001- CPU Utilization'!F974</f>
        <v>Virtual</v>
      </c>
      <c r="G974">
        <f>'001- CPU Utilization'!G974</f>
        <v>0.75</v>
      </c>
      <c r="H974">
        <f>'001- CPU Utilization'!H974</f>
        <v>0.48</v>
      </c>
      <c r="I974">
        <f>'001- CPU Utilization'!I974</f>
        <v>95.64</v>
      </c>
      <c r="J974">
        <f>VLOOKUP('000 - Consolidated'!$A974,'002 - Memory Utilization'!$A$2:$I$1012,7)</f>
        <v>16.96</v>
      </c>
      <c r="K974">
        <f>VLOOKUP('000 - Consolidated'!$A974,'002 - Memory Utilization'!$A$2:$I$1012,8)</f>
        <v>13.83</v>
      </c>
      <c r="L974">
        <f>VLOOKUP('000 - Consolidated'!$A974,'002 - Memory Utilization'!$A$2:$I$1012,9)</f>
        <v>24.72</v>
      </c>
      <c r="M974" t="str">
        <f>VLOOKUP('000 - Consolidated'!$A974,'003 - Storage Utilization'!$A$2:$I$1012,2)</f>
        <v>Microsoft Windows Server 2012 R2 Standard</v>
      </c>
      <c r="N974">
        <f>VLOOKUP('000 - Consolidated'!$A974,'003 - Storage Utilization'!$A$2:$I$1012,3)</f>
        <v>230</v>
      </c>
      <c r="O974">
        <f>VLOOKUP('000 - Consolidated'!$A974,'003 - Storage Utilization'!$A$2:$I$1012,4)</f>
        <v>139</v>
      </c>
      <c r="P974">
        <f>VLOOKUP('000 - Consolidated'!$A974,'003 - Storage Utilization'!$A$2:$I$1012,5)</f>
        <v>91</v>
      </c>
      <c r="Q974">
        <f>VLOOKUP('000 - Consolidated'!$A974,'003 - Storage Utilization'!$A$2:$I$1012,6)</f>
        <v>16</v>
      </c>
      <c r="R974">
        <f>VLOOKUP('000 - Consolidated'!$A974,'003 - Storage Utilization'!$A$2:$I$1012,7)</f>
        <v>2</v>
      </c>
      <c r="S974">
        <f>VLOOKUP('000 - Consolidated'!$A974,'003 - Storage Utilization'!$A$2:$I$1012,8)</f>
        <v>2</v>
      </c>
    </row>
    <row r="975" spans="1:19" x14ac:dyDescent="0.25">
      <c r="A975" t="str">
        <f>'001- CPU Utilization'!A975</f>
        <v>wlfpa161v</v>
      </c>
      <c r="B975" t="str">
        <f>'001- CPU Utilization'!B975</f>
        <v>WLFPA161V.lfad.lfnet.se</v>
      </c>
      <c r="C975" t="str">
        <f>'001- CPU Utilization'!C975</f>
        <v>(empty)</v>
      </c>
      <c r="D975" t="str">
        <f>'001- CPU Utilization'!D975</f>
        <v>(empty)</v>
      </c>
      <c r="E975" t="str">
        <f>'001- CPU Utilization'!E975</f>
        <v>(empty)</v>
      </c>
      <c r="F975" t="str">
        <f>'001- CPU Utilization'!F975</f>
        <v>Virtual</v>
      </c>
      <c r="G975">
        <f>'001- CPU Utilization'!G975</f>
        <v>0.88</v>
      </c>
      <c r="H975">
        <f>'001- CPU Utilization'!H975</f>
        <v>0.48</v>
      </c>
      <c r="I975">
        <f>'001- CPU Utilization'!I975</f>
        <v>57.14</v>
      </c>
      <c r="J975">
        <f>VLOOKUP('000 - Consolidated'!$A975,'002 - Memory Utilization'!$A$2:$I$1012,7)</f>
        <v>16.760000000000002</v>
      </c>
      <c r="K975">
        <f>VLOOKUP('000 - Consolidated'!$A975,'002 - Memory Utilization'!$A$2:$I$1012,8)</f>
        <v>13.92</v>
      </c>
      <c r="L975">
        <f>VLOOKUP('000 - Consolidated'!$A975,'002 - Memory Utilization'!$A$2:$I$1012,9)</f>
        <v>24.65</v>
      </c>
      <c r="M975" t="str">
        <f>VLOOKUP('000 - Consolidated'!$A975,'003 - Storage Utilization'!$A$2:$I$1012,2)</f>
        <v>Microsoft Windows Server 2012 R2 Standard</v>
      </c>
      <c r="N975">
        <f>VLOOKUP('000 - Consolidated'!$A975,'003 - Storage Utilization'!$A$2:$I$1012,3)</f>
        <v>560</v>
      </c>
      <c r="O975">
        <f>VLOOKUP('000 - Consolidated'!$A975,'003 - Storage Utilization'!$A$2:$I$1012,4)</f>
        <v>483</v>
      </c>
      <c r="P975">
        <f>VLOOKUP('000 - Consolidated'!$A975,'003 - Storage Utilization'!$A$2:$I$1012,5)</f>
        <v>77</v>
      </c>
      <c r="Q975">
        <f>VLOOKUP('000 - Consolidated'!$A975,'003 - Storage Utilization'!$A$2:$I$1012,6)</f>
        <v>3</v>
      </c>
      <c r="R975">
        <f>VLOOKUP('000 - Consolidated'!$A975,'003 - Storage Utilization'!$A$2:$I$1012,7)</f>
        <v>2</v>
      </c>
      <c r="S975">
        <f>VLOOKUP('000 - Consolidated'!$A975,'003 - Storage Utilization'!$A$2:$I$1012,8)</f>
        <v>4</v>
      </c>
    </row>
    <row r="976" spans="1:19" x14ac:dyDescent="0.25">
      <c r="A976" t="str">
        <f>'001- CPU Utilization'!A976</f>
        <v>wlfpa162</v>
      </c>
      <c r="B976" t="str">
        <f>'001- CPU Utilization'!B976</f>
        <v>WLFPA162.lfad.lfnet.se</v>
      </c>
      <c r="C976" t="str">
        <f>'001- CPU Utilization'!C976</f>
        <v>(empty)</v>
      </c>
      <c r="D976" t="str">
        <f>'001- CPU Utilization'!D976</f>
        <v>(empty)</v>
      </c>
      <c r="E976" t="str">
        <f>'001- CPU Utilization'!E976</f>
        <v>(empty)</v>
      </c>
      <c r="F976" t="str">
        <f>'001- CPU Utilization'!F976</f>
        <v>Physical</v>
      </c>
      <c r="G976">
        <f>'001- CPU Utilization'!G976</f>
        <v>4.0999999999999996</v>
      </c>
      <c r="H976">
        <f>'001- CPU Utilization'!H976</f>
        <v>0</v>
      </c>
      <c r="I976">
        <f>'001- CPU Utilization'!I976</f>
        <v>25</v>
      </c>
      <c r="J976">
        <f>VLOOKUP('000 - Consolidated'!$A976,'002 - Memory Utilization'!$A$2:$I$1012,7)</f>
        <v>82.28</v>
      </c>
      <c r="K976">
        <f>VLOOKUP('000 - Consolidated'!$A976,'002 - Memory Utilization'!$A$2:$I$1012,8)</f>
        <v>50.07</v>
      </c>
      <c r="L976">
        <f>VLOOKUP('000 - Consolidated'!$A976,'002 - Memory Utilization'!$A$2:$I$1012,9)</f>
        <v>86.97</v>
      </c>
      <c r="M976" t="str">
        <f>VLOOKUP('000 - Consolidated'!$A976,'003 - Storage Utilization'!$A$2:$I$1012,2)</f>
        <v>Microsoft Windows Server 2016 Standard</v>
      </c>
      <c r="N976">
        <f>VLOOKUP('000 - Consolidated'!$A976,'003 - Storage Utilization'!$A$2:$I$1012,3)</f>
        <v>80</v>
      </c>
      <c r="O976">
        <f>VLOOKUP('000 - Consolidated'!$A976,'003 - Storage Utilization'!$A$2:$I$1012,4)</f>
        <v>56</v>
      </c>
      <c r="P976">
        <f>VLOOKUP('000 - Consolidated'!$A976,'003 - Storage Utilization'!$A$2:$I$1012,5)</f>
        <v>24</v>
      </c>
      <c r="Q976">
        <f>VLOOKUP('000 - Consolidated'!$A976,'003 - Storage Utilization'!$A$2:$I$1012,6)</f>
        <v>4</v>
      </c>
      <c r="R976">
        <f>VLOOKUP('000 - Consolidated'!$A976,'003 - Storage Utilization'!$A$2:$I$1012,7)</f>
        <v>1</v>
      </c>
      <c r="S976">
        <f>VLOOKUP('000 - Consolidated'!$A976,'003 - Storage Utilization'!$A$2:$I$1012,8)</f>
        <v>1</v>
      </c>
    </row>
    <row r="977" spans="1:19" x14ac:dyDescent="0.25">
      <c r="A977" t="str">
        <f>'001- CPU Utilization'!A977</f>
        <v>wlfpa163v</v>
      </c>
      <c r="B977" t="str">
        <f>'001- CPU Utilization'!B977</f>
        <v>Wlfpa163v.lfad.lfnet.se</v>
      </c>
      <c r="C977" t="str">
        <f>'001- CPU Utilization'!C977</f>
        <v>(empty)</v>
      </c>
      <c r="D977" t="str">
        <f>'001- CPU Utilization'!D977</f>
        <v>(empty)</v>
      </c>
      <c r="E977" t="str">
        <f>'001- CPU Utilization'!E977</f>
        <v>(empty)</v>
      </c>
      <c r="F977" t="str">
        <f>'001- CPU Utilization'!F977</f>
        <v>Virtual</v>
      </c>
      <c r="G977">
        <f>'001- CPU Utilization'!G977</f>
        <v>0.7</v>
      </c>
      <c r="H977">
        <f>'001- CPU Utilization'!H977</f>
        <v>0.41</v>
      </c>
      <c r="I977">
        <f>'001- CPU Utilization'!I977</f>
        <v>94.55</v>
      </c>
      <c r="J977">
        <f>VLOOKUP('000 - Consolidated'!$A977,'002 - Memory Utilization'!$A$2:$I$1012,7)</f>
        <v>10.48</v>
      </c>
      <c r="K977">
        <f>VLOOKUP('000 - Consolidated'!$A977,'002 - Memory Utilization'!$A$2:$I$1012,8)</f>
        <v>6.56</v>
      </c>
      <c r="L977">
        <f>VLOOKUP('000 - Consolidated'!$A977,'002 - Memory Utilization'!$A$2:$I$1012,9)</f>
        <v>21.54</v>
      </c>
      <c r="M977" t="str">
        <f>VLOOKUP('000 - Consolidated'!$A977,'003 - Storage Utilization'!$A$2:$I$1012,2)</f>
        <v>Microsoft Windows Server 2012 R2 Standard</v>
      </c>
      <c r="N977">
        <f>VLOOKUP('000 - Consolidated'!$A977,'003 - Storage Utilization'!$A$2:$I$1012,3)</f>
        <v>70</v>
      </c>
      <c r="O977">
        <f>VLOOKUP('000 - Consolidated'!$A977,'003 - Storage Utilization'!$A$2:$I$1012,4)</f>
        <v>44</v>
      </c>
      <c r="P977">
        <f>VLOOKUP('000 - Consolidated'!$A977,'003 - Storage Utilization'!$A$2:$I$1012,5)</f>
        <v>26</v>
      </c>
      <c r="Q977">
        <f>VLOOKUP('000 - Consolidated'!$A977,'003 - Storage Utilization'!$A$2:$I$1012,6)</f>
        <v>8</v>
      </c>
      <c r="R977">
        <f>VLOOKUP('000 - Consolidated'!$A977,'003 - Storage Utilization'!$A$2:$I$1012,7)</f>
        <v>1</v>
      </c>
      <c r="S977">
        <f>VLOOKUP('000 - Consolidated'!$A977,'003 - Storage Utilization'!$A$2:$I$1012,8)</f>
        <v>2</v>
      </c>
    </row>
    <row r="978" spans="1:19" x14ac:dyDescent="0.25">
      <c r="A978" t="str">
        <f>'001- CPU Utilization'!A978</f>
        <v>wlfpa166v</v>
      </c>
      <c r="B978" t="str">
        <f>'001- CPU Utilization'!B978</f>
        <v>WLFPA166V.lfad.lfnet.se</v>
      </c>
      <c r="C978" t="str">
        <f>'001- CPU Utilization'!C978</f>
        <v>(empty)</v>
      </c>
      <c r="D978" t="str">
        <f>'001- CPU Utilization'!D978</f>
        <v>(empty)</v>
      </c>
      <c r="E978" t="str">
        <f>'001- CPU Utilization'!E978</f>
        <v>(empty)</v>
      </c>
      <c r="F978" t="str">
        <f>'001- CPU Utilization'!F978</f>
        <v>Virtual</v>
      </c>
      <c r="G978">
        <f>'001- CPU Utilization'!G978</f>
        <v>0.74</v>
      </c>
      <c r="H978">
        <f>'001- CPU Utilization'!H978</f>
        <v>0.39</v>
      </c>
      <c r="I978">
        <f>'001- CPU Utilization'!I978</f>
        <v>96.08</v>
      </c>
      <c r="J978">
        <f>VLOOKUP('000 - Consolidated'!$A978,'002 - Memory Utilization'!$A$2:$I$1012,7)</f>
        <v>16.47</v>
      </c>
      <c r="K978">
        <f>VLOOKUP('000 - Consolidated'!$A978,'002 - Memory Utilization'!$A$2:$I$1012,8)</f>
        <v>13.45</v>
      </c>
      <c r="L978">
        <f>VLOOKUP('000 - Consolidated'!$A978,'002 - Memory Utilization'!$A$2:$I$1012,9)</f>
        <v>26.08</v>
      </c>
      <c r="M978" t="str">
        <f>VLOOKUP('000 - Consolidated'!$A978,'003 - Storage Utilization'!$A$2:$I$1012,2)</f>
        <v>Microsoft Windows Server 2012 R2 Standard</v>
      </c>
      <c r="N978">
        <f>VLOOKUP('000 - Consolidated'!$A978,'003 - Storage Utilization'!$A$2:$I$1012,3)</f>
        <v>100</v>
      </c>
      <c r="O978">
        <f>VLOOKUP('000 - Consolidated'!$A978,'003 - Storage Utilization'!$A$2:$I$1012,4)</f>
        <v>77</v>
      </c>
      <c r="P978">
        <f>VLOOKUP('000 - Consolidated'!$A978,'003 - Storage Utilization'!$A$2:$I$1012,5)</f>
        <v>23</v>
      </c>
      <c r="Q978">
        <f>VLOOKUP('000 - Consolidated'!$A978,'003 - Storage Utilization'!$A$2:$I$1012,6)</f>
        <v>8</v>
      </c>
      <c r="R978">
        <f>VLOOKUP('000 - Consolidated'!$A978,'003 - Storage Utilization'!$A$2:$I$1012,7)</f>
        <v>1</v>
      </c>
      <c r="S978">
        <f>VLOOKUP('000 - Consolidated'!$A978,'003 - Storage Utilization'!$A$2:$I$1012,8)</f>
        <v>2</v>
      </c>
    </row>
    <row r="979" spans="1:19" x14ac:dyDescent="0.25">
      <c r="A979" t="str">
        <f>'001- CPU Utilization'!A979</f>
        <v>WLFPA167V</v>
      </c>
      <c r="B979" t="str">
        <f>'001- CPU Utilization'!B979</f>
        <v>WLFPA167V.lfad.lfnet.se</v>
      </c>
      <c r="C979" t="str">
        <f>'001- CPU Utilization'!C979</f>
        <v>(empty)</v>
      </c>
      <c r="D979" t="str">
        <f>'001- CPU Utilization'!D979</f>
        <v>(empty)</v>
      </c>
      <c r="E979" t="str">
        <f>'001- CPU Utilization'!E979</f>
        <v>(empty)</v>
      </c>
      <c r="F979" t="str">
        <f>'001- CPU Utilization'!F979</f>
        <v>Virtual</v>
      </c>
      <c r="G979">
        <f>'001- CPU Utilization'!G979</f>
        <v>0.63</v>
      </c>
      <c r="H979">
        <f>'001- CPU Utilization'!H979</f>
        <v>0.44</v>
      </c>
      <c r="I979">
        <f>'001- CPU Utilization'!I979</f>
        <v>71.69</v>
      </c>
      <c r="J979">
        <f>VLOOKUP('000 - Consolidated'!$A979,'002 - Memory Utilization'!$A$2:$I$1012,7)</f>
        <v>16.38</v>
      </c>
      <c r="K979">
        <f>VLOOKUP('000 - Consolidated'!$A979,'002 - Memory Utilization'!$A$2:$I$1012,8)</f>
        <v>13.76</v>
      </c>
      <c r="L979">
        <f>VLOOKUP('000 - Consolidated'!$A979,'002 - Memory Utilization'!$A$2:$I$1012,9)</f>
        <v>25.18</v>
      </c>
      <c r="M979" t="str">
        <f>VLOOKUP('000 - Consolidated'!$A979,'003 - Storage Utilization'!$A$2:$I$1012,2)</f>
        <v>Microsoft Windows Server 2012 R2 Standard</v>
      </c>
      <c r="N979">
        <f>VLOOKUP('000 - Consolidated'!$A979,'003 - Storage Utilization'!$A$2:$I$1012,3)</f>
        <v>100</v>
      </c>
      <c r="O979">
        <f>VLOOKUP('000 - Consolidated'!$A979,'003 - Storage Utilization'!$A$2:$I$1012,4)</f>
        <v>84</v>
      </c>
      <c r="P979">
        <f>VLOOKUP('000 - Consolidated'!$A979,'003 - Storage Utilization'!$A$2:$I$1012,5)</f>
        <v>16</v>
      </c>
      <c r="Q979">
        <f>VLOOKUP('000 - Consolidated'!$A979,'003 - Storage Utilization'!$A$2:$I$1012,6)</f>
        <v>8</v>
      </c>
      <c r="R979">
        <f>VLOOKUP('000 - Consolidated'!$A979,'003 - Storage Utilization'!$A$2:$I$1012,7)</f>
        <v>1</v>
      </c>
      <c r="S979">
        <f>VLOOKUP('000 - Consolidated'!$A979,'003 - Storage Utilization'!$A$2:$I$1012,8)</f>
        <v>2</v>
      </c>
    </row>
    <row r="980" spans="1:19" x14ac:dyDescent="0.25">
      <c r="A980" t="str">
        <f>'001- CPU Utilization'!A980</f>
        <v>WLFPA174V</v>
      </c>
      <c r="B980" t="str">
        <f>'001- CPU Utilization'!B980</f>
        <v>WLFPA174V.lfad.lfnet.se</v>
      </c>
      <c r="C980" t="str">
        <f>'001- CPU Utilization'!C980</f>
        <v>(empty)</v>
      </c>
      <c r="D980" t="str">
        <f>'001- CPU Utilization'!D980</f>
        <v>(empty)</v>
      </c>
      <c r="E980" t="str">
        <f>'001- CPU Utilization'!E980</f>
        <v>(empty)</v>
      </c>
      <c r="F980" t="str">
        <f>'001- CPU Utilization'!F980</f>
        <v>Virtual</v>
      </c>
      <c r="G980">
        <f>'001- CPU Utilization'!G980</f>
        <v>3.07</v>
      </c>
      <c r="H980">
        <f>'001- CPU Utilization'!H980</f>
        <v>2.39</v>
      </c>
      <c r="I980">
        <f>'001- CPU Utilization'!I980</f>
        <v>50.65</v>
      </c>
      <c r="J980">
        <f>VLOOKUP('000 - Consolidated'!$A980,'002 - Memory Utilization'!$A$2:$I$1012,7)</f>
        <v>21.04</v>
      </c>
      <c r="K980">
        <f>VLOOKUP('000 - Consolidated'!$A980,'002 - Memory Utilization'!$A$2:$I$1012,8)</f>
        <v>19.3</v>
      </c>
      <c r="L980">
        <f>VLOOKUP('000 - Consolidated'!$A980,'002 - Memory Utilization'!$A$2:$I$1012,9)</f>
        <v>26.88</v>
      </c>
      <c r="M980" t="str">
        <f>VLOOKUP('000 - Consolidated'!$A980,'003 - Storage Utilization'!$A$2:$I$1012,2)</f>
        <v>Microsoft Windows Server 2012 R2 Standard</v>
      </c>
      <c r="N980">
        <f>VLOOKUP('000 - Consolidated'!$A980,'003 - Storage Utilization'!$A$2:$I$1012,3)</f>
        <v>100</v>
      </c>
      <c r="O980">
        <f>VLOOKUP('000 - Consolidated'!$A980,'003 - Storage Utilization'!$A$2:$I$1012,4)</f>
        <v>84</v>
      </c>
      <c r="P980">
        <f>VLOOKUP('000 - Consolidated'!$A980,'003 - Storage Utilization'!$A$2:$I$1012,5)</f>
        <v>16</v>
      </c>
      <c r="Q980">
        <f>VLOOKUP('000 - Consolidated'!$A980,'003 - Storage Utilization'!$A$2:$I$1012,6)</f>
        <v>8</v>
      </c>
      <c r="R980">
        <f>VLOOKUP('000 - Consolidated'!$A980,'003 - Storage Utilization'!$A$2:$I$1012,7)</f>
        <v>1</v>
      </c>
      <c r="S980">
        <f>VLOOKUP('000 - Consolidated'!$A980,'003 - Storage Utilization'!$A$2:$I$1012,8)</f>
        <v>2</v>
      </c>
    </row>
    <row r="981" spans="1:19" x14ac:dyDescent="0.25">
      <c r="A981" t="str">
        <f>'001- CPU Utilization'!A981</f>
        <v>wlfpd005</v>
      </c>
      <c r="B981" t="str">
        <f>'001- CPU Utilization'!B981</f>
        <v>wlfpd005.lfad.lfnet.se</v>
      </c>
      <c r="C981" t="str">
        <f>'001- CPU Utilization'!C981</f>
        <v>Stöd applikationsutveckling</v>
      </c>
      <c r="D981" t="str">
        <f>'001- CPU Utilization'!D981</f>
        <v>PROD</v>
      </c>
      <c r="E981" t="str">
        <f>'001- CPU Utilization'!E981</f>
        <v>Sparx EA</v>
      </c>
      <c r="F981" t="str">
        <f>'001- CPU Utilization'!F981</f>
        <v>Virtual</v>
      </c>
      <c r="G981">
        <f>'001- CPU Utilization'!G981</f>
        <v>0.97</v>
      </c>
      <c r="H981">
        <f>'001- CPU Utilization'!H981</f>
        <v>0.49</v>
      </c>
      <c r="I981">
        <f>'001- CPU Utilization'!I981</f>
        <v>87.64</v>
      </c>
      <c r="J981">
        <f>VLOOKUP('000 - Consolidated'!$A981,'002 - Memory Utilization'!$A$2:$I$1012,7)</f>
        <v>23.01</v>
      </c>
      <c r="K981">
        <f>VLOOKUP('000 - Consolidated'!$A981,'002 - Memory Utilization'!$A$2:$I$1012,8)</f>
        <v>4.8499999999999996</v>
      </c>
      <c r="L981">
        <f>VLOOKUP('000 - Consolidated'!$A981,'002 - Memory Utilization'!$A$2:$I$1012,9)</f>
        <v>26.07</v>
      </c>
      <c r="M981" t="str">
        <f>VLOOKUP('000 - Consolidated'!$A981,'003 - Storage Utilization'!$A$2:$I$1012,2)</f>
        <v>Microsoft Windows Server 2012 R2 Standard</v>
      </c>
      <c r="N981">
        <f>VLOOKUP('000 - Consolidated'!$A981,'003 - Storage Utilization'!$A$2:$I$1012,3)</f>
        <v>72</v>
      </c>
      <c r="O981">
        <f>VLOOKUP('000 - Consolidated'!$A981,'003 - Storage Utilization'!$A$2:$I$1012,4)</f>
        <v>15</v>
      </c>
      <c r="P981">
        <f>VLOOKUP('000 - Consolidated'!$A981,'003 - Storage Utilization'!$A$2:$I$1012,5)</f>
        <v>57</v>
      </c>
      <c r="Q981">
        <f>VLOOKUP('000 - Consolidated'!$A981,'003 - Storage Utilization'!$A$2:$I$1012,6)</f>
        <v>32</v>
      </c>
      <c r="R981">
        <f>VLOOKUP('000 - Consolidated'!$A981,'003 - Storage Utilization'!$A$2:$I$1012,7)</f>
        <v>1</v>
      </c>
      <c r="S981">
        <f>VLOOKUP('000 - Consolidated'!$A981,'003 - Storage Utilization'!$A$2:$I$1012,8)</f>
        <v>4</v>
      </c>
    </row>
    <row r="982" spans="1:19" x14ac:dyDescent="0.25">
      <c r="A982" t="str">
        <f>'001- CPU Utilization'!A982</f>
        <v>wlfpd006</v>
      </c>
      <c r="B982" t="str">
        <f>'001- CPU Utilization'!B982</f>
        <v>wlfpd006.lfad.lfnet.se</v>
      </c>
      <c r="C982" t="str">
        <f>'001- CPU Utilization'!C982</f>
        <v>Stöd applikationsutveckling</v>
      </c>
      <c r="D982" t="str">
        <f>'001- CPU Utilization'!D982</f>
        <v>PROD</v>
      </c>
      <c r="E982" t="str">
        <f>'001- CPU Utilization'!E982</f>
        <v>Sparx EA</v>
      </c>
      <c r="F982" t="str">
        <f>'001- CPU Utilization'!F982</f>
        <v>Virtual</v>
      </c>
      <c r="G982">
        <f>'001- CPU Utilization'!G982</f>
        <v>1.39</v>
      </c>
      <c r="H982">
        <f>'001- CPU Utilization'!H982</f>
        <v>0.78</v>
      </c>
      <c r="I982">
        <f>'001- CPU Utilization'!I982</f>
        <v>93.51</v>
      </c>
      <c r="J982">
        <f>VLOOKUP('000 - Consolidated'!$A982,'002 - Memory Utilization'!$A$2:$I$1012,7)</f>
        <v>28.92</v>
      </c>
      <c r="K982">
        <f>VLOOKUP('000 - Consolidated'!$A982,'002 - Memory Utilization'!$A$2:$I$1012,8)</f>
        <v>10.23</v>
      </c>
      <c r="L982">
        <f>VLOOKUP('000 - Consolidated'!$A982,'002 - Memory Utilization'!$A$2:$I$1012,9)</f>
        <v>36.58</v>
      </c>
      <c r="M982" t="str">
        <f>VLOOKUP('000 - Consolidated'!$A982,'003 - Storage Utilization'!$A$2:$I$1012,2)</f>
        <v>Microsoft Windows Server 2012 R2 Standard</v>
      </c>
      <c r="N982">
        <f>VLOOKUP('000 - Consolidated'!$A982,'003 - Storage Utilization'!$A$2:$I$1012,3)</f>
        <v>80</v>
      </c>
      <c r="O982">
        <f>VLOOKUP('000 - Consolidated'!$A982,'003 - Storage Utilization'!$A$2:$I$1012,4)</f>
        <v>30</v>
      </c>
      <c r="P982">
        <f>VLOOKUP('000 - Consolidated'!$A982,'003 - Storage Utilization'!$A$2:$I$1012,5)</f>
        <v>50</v>
      </c>
      <c r="Q982">
        <f>VLOOKUP('000 - Consolidated'!$A982,'003 - Storage Utilization'!$A$2:$I$1012,6)</f>
        <v>8</v>
      </c>
      <c r="R982">
        <f>VLOOKUP('000 - Consolidated'!$A982,'003 - Storage Utilization'!$A$2:$I$1012,7)</f>
        <v>1</v>
      </c>
      <c r="S982">
        <f>VLOOKUP('000 - Consolidated'!$A982,'003 - Storage Utilization'!$A$2:$I$1012,8)</f>
        <v>2</v>
      </c>
    </row>
    <row r="983" spans="1:19" x14ac:dyDescent="0.25">
      <c r="A983" t="str">
        <f>'001- CPU Utilization'!A983</f>
        <v>WLFPD006V</v>
      </c>
      <c r="B983" t="str">
        <f>'001- CPU Utilization'!B983</f>
        <v>WLFPD006V.lfad.lfnet.se</v>
      </c>
      <c r="C983" t="str">
        <f>'001- CPU Utilization'!C983</f>
        <v>Stöd applikationsutveckling</v>
      </c>
      <c r="D983" t="str">
        <f>'001- CPU Utilization'!D983</f>
        <v>PROD</v>
      </c>
      <c r="E983" t="str">
        <f>'001- CPU Utilization'!E983</f>
        <v>Sparx EA</v>
      </c>
      <c r="F983" t="str">
        <f>'001- CPU Utilization'!F983</f>
        <v>Virtual</v>
      </c>
      <c r="G983">
        <f>'001- CPU Utilization'!G983</f>
        <v>6.43</v>
      </c>
      <c r="H983">
        <f>'001- CPU Utilization'!H983</f>
        <v>1.06</v>
      </c>
      <c r="I983">
        <f>'001- CPU Utilization'!I983</f>
        <v>99.91</v>
      </c>
      <c r="J983">
        <f>VLOOKUP('000 - Consolidated'!$A983,'002 - Memory Utilization'!$A$2:$I$1012,7)</f>
        <v>67.14</v>
      </c>
      <c r="K983">
        <f>VLOOKUP('000 - Consolidated'!$A983,'002 - Memory Utilization'!$A$2:$I$1012,8)</f>
        <v>9.8000000000000007</v>
      </c>
      <c r="L983">
        <f>VLOOKUP('000 - Consolidated'!$A983,'002 - Memory Utilization'!$A$2:$I$1012,9)</f>
        <v>75.64</v>
      </c>
      <c r="M983" t="str">
        <f>VLOOKUP('000 - Consolidated'!$A983,'003 - Storage Utilization'!$A$2:$I$1012,2)</f>
        <v xml:space="preserve">Microsoft Windows Server 2008 R2 Standard </v>
      </c>
      <c r="N983">
        <f>VLOOKUP('000 - Consolidated'!$A983,'003 - Storage Utilization'!$A$2:$I$1012,3)</f>
        <v>6352</v>
      </c>
      <c r="O983">
        <f>VLOOKUP('000 - Consolidated'!$A983,'003 - Storage Utilization'!$A$2:$I$1012,4)</f>
        <v>3308</v>
      </c>
      <c r="P983">
        <f>VLOOKUP('000 - Consolidated'!$A983,'003 - Storage Utilization'!$A$2:$I$1012,5)</f>
        <v>3044</v>
      </c>
      <c r="Q983">
        <f>VLOOKUP('000 - Consolidated'!$A983,'003 - Storage Utilization'!$A$2:$I$1012,6)</f>
        <v>32</v>
      </c>
      <c r="R983">
        <f>VLOOKUP('000 - Consolidated'!$A983,'003 - Storage Utilization'!$A$2:$I$1012,7)</f>
        <v>2</v>
      </c>
      <c r="S983">
        <f>VLOOKUP('000 - Consolidated'!$A983,'003 - Storage Utilization'!$A$2:$I$1012,8)</f>
        <v>2</v>
      </c>
    </row>
    <row r="984" spans="1:19" x14ac:dyDescent="0.25">
      <c r="A984" t="str">
        <f>'001- CPU Utilization'!A984</f>
        <v>WLFPD007V</v>
      </c>
      <c r="B984" t="str">
        <f>'001- CPU Utilization'!B984</f>
        <v>wlfpd007v.lfad.lfnet.se</v>
      </c>
      <c r="C984" t="str">
        <f>'001- CPU Utilization'!C984</f>
        <v>Finans</v>
      </c>
      <c r="D984" t="str">
        <f>'001- CPU Utilization'!D984</f>
        <v>PROD</v>
      </c>
      <c r="E984" t="str">
        <f>'001- CPU Utilization'!E984</f>
        <v>Wallstreet Suite</v>
      </c>
      <c r="F984" t="str">
        <f>'001- CPU Utilization'!F984</f>
        <v>Virtual</v>
      </c>
      <c r="G984">
        <f>'001- CPU Utilization'!G984</f>
        <v>5.77</v>
      </c>
      <c r="H984">
        <f>'001- CPU Utilization'!H984</f>
        <v>0.62</v>
      </c>
      <c r="I984">
        <f>'001- CPU Utilization'!I984</f>
        <v>73.03</v>
      </c>
      <c r="J984">
        <f>VLOOKUP('000 - Consolidated'!$A984,'002 - Memory Utilization'!$A$2:$I$1012,7)</f>
        <v>64.72</v>
      </c>
      <c r="K984">
        <f>VLOOKUP('000 - Consolidated'!$A984,'002 - Memory Utilization'!$A$2:$I$1012,8)</f>
        <v>4.67</v>
      </c>
      <c r="L984">
        <f>VLOOKUP('000 - Consolidated'!$A984,'002 - Memory Utilization'!$A$2:$I$1012,9)</f>
        <v>70.52</v>
      </c>
      <c r="M984" t="str">
        <f>VLOOKUP('000 - Consolidated'!$A984,'003 - Storage Utilization'!$A$2:$I$1012,2)</f>
        <v>Microsoft Windows Server 2012 R2 Standard</v>
      </c>
      <c r="N984">
        <f>VLOOKUP('000 - Consolidated'!$A984,'003 - Storage Utilization'!$A$2:$I$1012,3)</f>
        <v>1760</v>
      </c>
      <c r="O984">
        <f>VLOOKUP('000 - Consolidated'!$A984,'003 - Storage Utilization'!$A$2:$I$1012,4)</f>
        <v>1021</v>
      </c>
      <c r="P984">
        <f>VLOOKUP('000 - Consolidated'!$A984,'003 - Storage Utilization'!$A$2:$I$1012,5)</f>
        <v>739</v>
      </c>
      <c r="Q984">
        <f>VLOOKUP('000 - Consolidated'!$A984,'003 - Storage Utilization'!$A$2:$I$1012,6)</f>
        <v>32</v>
      </c>
      <c r="R984">
        <f>VLOOKUP('000 - Consolidated'!$A984,'003 - Storage Utilization'!$A$2:$I$1012,7)</f>
        <v>5</v>
      </c>
      <c r="S984">
        <f>VLOOKUP('000 - Consolidated'!$A984,'003 - Storage Utilization'!$A$2:$I$1012,8)</f>
        <v>1</v>
      </c>
    </row>
    <row r="985" spans="1:19" x14ac:dyDescent="0.25">
      <c r="A985" t="str">
        <f>'001- CPU Utilization'!A985</f>
        <v>WLFPD114V</v>
      </c>
      <c r="B985" t="str">
        <f>'001- CPU Utilization'!B985</f>
        <v>WLFPD114V.lfad.lfnet.se</v>
      </c>
      <c r="C985" t="str">
        <f>'001- CPU Utilization'!C985</f>
        <v>(empty)</v>
      </c>
      <c r="D985" t="str">
        <f>'001- CPU Utilization'!D985</f>
        <v>(empty)</v>
      </c>
      <c r="E985" t="str">
        <f>'001- CPU Utilization'!E985</f>
        <v>(empty)</v>
      </c>
      <c r="F985" t="str">
        <f>'001- CPU Utilization'!F985</f>
        <v>Virtual</v>
      </c>
      <c r="G985">
        <f>'001- CPU Utilization'!G985</f>
        <v>6.44</v>
      </c>
      <c r="H985">
        <f>'001- CPU Utilization'!H985</f>
        <v>0.62</v>
      </c>
      <c r="I985">
        <f>'001- CPU Utilization'!I985</f>
        <v>100</v>
      </c>
      <c r="J985">
        <f>VLOOKUP('000 - Consolidated'!$A985,'002 - Memory Utilization'!$A$2:$I$1012,7)</f>
        <v>27.72</v>
      </c>
      <c r="K985">
        <f>VLOOKUP('000 - Consolidated'!$A985,'002 - Memory Utilization'!$A$2:$I$1012,8)</f>
        <v>2.11</v>
      </c>
      <c r="L985">
        <f>VLOOKUP('000 - Consolidated'!$A985,'002 - Memory Utilization'!$A$2:$I$1012,9)</f>
        <v>34.71</v>
      </c>
      <c r="M985" t="str">
        <f>VLOOKUP('000 - Consolidated'!$A985,'003 - Storage Utilization'!$A$2:$I$1012,2)</f>
        <v>Microsoft Windows Server 2012 R2 Standard</v>
      </c>
      <c r="N985">
        <f>VLOOKUP('000 - Consolidated'!$A985,'003 - Storage Utilization'!$A$2:$I$1012,3)</f>
        <v>6140</v>
      </c>
      <c r="O985">
        <f>VLOOKUP('000 - Consolidated'!$A985,'003 - Storage Utilization'!$A$2:$I$1012,4)</f>
        <v>2248</v>
      </c>
      <c r="P985">
        <f>VLOOKUP('000 - Consolidated'!$A985,'003 - Storage Utilization'!$A$2:$I$1012,5)</f>
        <v>3892</v>
      </c>
      <c r="Q985">
        <f>VLOOKUP('000 - Consolidated'!$A985,'003 - Storage Utilization'!$A$2:$I$1012,6)</f>
        <v>128</v>
      </c>
      <c r="R985">
        <f>VLOOKUP('000 - Consolidated'!$A985,'003 - Storage Utilization'!$A$2:$I$1012,7)</f>
        <v>2</v>
      </c>
      <c r="S985">
        <f>VLOOKUP('000 - Consolidated'!$A985,'003 - Storage Utilization'!$A$2:$I$1012,8)</f>
        <v>4</v>
      </c>
    </row>
    <row r="986" spans="1:19" x14ac:dyDescent="0.25">
      <c r="A986" t="str">
        <f>'001- CPU Utilization'!A986</f>
        <v>WLFPD123</v>
      </c>
      <c r="B986" t="str">
        <f>'001- CPU Utilization'!B986</f>
        <v>WLFPD123.lfad.lfnet.se</v>
      </c>
      <c r="C986" t="str">
        <f>'001- CPU Utilization'!C986</f>
        <v>#N/A</v>
      </c>
      <c r="D986" t="str">
        <f>'001- CPU Utilization'!D986</f>
        <v>PROD</v>
      </c>
      <c r="E986" t="str">
        <f>'001- CPU Utilization'!E986</f>
        <v>#N/A</v>
      </c>
      <c r="F986" t="str">
        <f>'001- CPU Utilization'!F986</f>
        <v>Physical</v>
      </c>
      <c r="G986">
        <f>'001- CPU Utilization'!G986</f>
        <v>1.84</v>
      </c>
      <c r="H986">
        <f>'001- CPU Utilization'!H986</f>
        <v>0</v>
      </c>
      <c r="I986">
        <f>'001- CPU Utilization'!I986</f>
        <v>9.31</v>
      </c>
      <c r="J986">
        <f>VLOOKUP('000 - Consolidated'!$A986,'002 - Memory Utilization'!$A$2:$I$1012,7)</f>
        <v>60.33</v>
      </c>
      <c r="K986">
        <f>VLOOKUP('000 - Consolidated'!$A986,'002 - Memory Utilization'!$A$2:$I$1012,8)</f>
        <v>9.18</v>
      </c>
      <c r="L986">
        <f>VLOOKUP('000 - Consolidated'!$A986,'002 - Memory Utilization'!$A$2:$I$1012,9)</f>
        <v>95.65</v>
      </c>
      <c r="M986" t="str">
        <f>VLOOKUP('000 - Consolidated'!$A986,'003 - Storage Utilization'!$A$2:$I$1012,2)</f>
        <v>Microsoft Windows Server 2012 R2 Standard</v>
      </c>
      <c r="N986">
        <f>VLOOKUP('000 - Consolidated'!$A986,'003 - Storage Utilization'!$A$2:$I$1012,3)</f>
        <v>664</v>
      </c>
      <c r="O986">
        <f>VLOOKUP('000 - Consolidated'!$A986,'003 - Storage Utilization'!$A$2:$I$1012,4)</f>
        <v>376</v>
      </c>
      <c r="P986">
        <f>VLOOKUP('000 - Consolidated'!$A986,'003 - Storage Utilization'!$A$2:$I$1012,5)</f>
        <v>288</v>
      </c>
      <c r="Q986">
        <f>VLOOKUP('000 - Consolidated'!$A986,'003 - Storage Utilization'!$A$2:$I$1012,6)</f>
        <v>16</v>
      </c>
      <c r="R986">
        <f>VLOOKUP('000 - Consolidated'!$A986,'003 - Storage Utilization'!$A$2:$I$1012,7)</f>
        <v>2</v>
      </c>
      <c r="S986">
        <f>VLOOKUP('000 - Consolidated'!$A986,'003 - Storage Utilization'!$A$2:$I$1012,8)</f>
        <v>8</v>
      </c>
    </row>
    <row r="987" spans="1:19" x14ac:dyDescent="0.25">
      <c r="A987" t="str">
        <f>'001- CPU Utilization'!A987</f>
        <v>WLFPD124</v>
      </c>
      <c r="B987" t="str">
        <f>'001- CPU Utilization'!B987</f>
        <v>WLFPD124.lfad.lfnet.se</v>
      </c>
      <c r="C987" t="str">
        <f>'001- CPU Utilization'!C987</f>
        <v>#N/A</v>
      </c>
      <c r="D987" t="str">
        <f>'001- CPU Utilization'!D987</f>
        <v>PROD</v>
      </c>
      <c r="E987" t="str">
        <f>'001- CPU Utilization'!E987</f>
        <v>#N/A</v>
      </c>
      <c r="F987" t="str">
        <f>'001- CPU Utilization'!F987</f>
        <v>Physical</v>
      </c>
      <c r="G987">
        <f>'001- CPU Utilization'!G987</f>
        <v>1.82</v>
      </c>
      <c r="H987">
        <f>'001- CPU Utilization'!H987</f>
        <v>0</v>
      </c>
      <c r="I987">
        <f>'001- CPU Utilization'!I987</f>
        <v>8.57</v>
      </c>
      <c r="J987">
        <f>VLOOKUP('000 - Consolidated'!$A987,'002 - Memory Utilization'!$A$2:$I$1012,7)</f>
        <v>40.68</v>
      </c>
      <c r="K987">
        <f>VLOOKUP('000 - Consolidated'!$A987,'002 - Memory Utilization'!$A$2:$I$1012,8)</f>
        <v>8.48</v>
      </c>
      <c r="L987">
        <f>VLOOKUP('000 - Consolidated'!$A987,'002 - Memory Utilization'!$A$2:$I$1012,9)</f>
        <v>99.98</v>
      </c>
      <c r="M987" t="str">
        <f>VLOOKUP('000 - Consolidated'!$A987,'003 - Storage Utilization'!$A$2:$I$1012,2)</f>
        <v>Microsoft Windows Server 2012 R2 Standard</v>
      </c>
      <c r="N987">
        <f>VLOOKUP('000 - Consolidated'!$A987,'003 - Storage Utilization'!$A$2:$I$1012,3)</f>
        <v>310</v>
      </c>
      <c r="O987">
        <f>VLOOKUP('000 - Consolidated'!$A987,'003 - Storage Utilization'!$A$2:$I$1012,4)</f>
        <v>224</v>
      </c>
      <c r="P987">
        <f>VLOOKUP('000 - Consolidated'!$A987,'003 - Storage Utilization'!$A$2:$I$1012,5)</f>
        <v>86</v>
      </c>
      <c r="Q987">
        <f>VLOOKUP('000 - Consolidated'!$A987,'003 - Storage Utilization'!$A$2:$I$1012,6)</f>
        <v>16</v>
      </c>
      <c r="R987">
        <f>VLOOKUP('000 - Consolidated'!$A987,'003 - Storage Utilization'!$A$2:$I$1012,7)</f>
        <v>2</v>
      </c>
      <c r="S987">
        <f>VLOOKUP('000 - Consolidated'!$A987,'003 - Storage Utilization'!$A$2:$I$1012,8)</f>
        <v>8</v>
      </c>
    </row>
    <row r="988" spans="1:19" x14ac:dyDescent="0.25">
      <c r="A988" t="str">
        <f>'001- CPU Utilization'!A988</f>
        <v>wlfpd148</v>
      </c>
      <c r="B988" t="str">
        <f>'001- CPU Utilization'!B988</f>
        <v>WLFPD148.lfad.lfnet.se</v>
      </c>
      <c r="C988" t="str">
        <f>'001- CPU Utilization'!C988</f>
        <v>(empty)</v>
      </c>
      <c r="D988" t="str">
        <f>'001- CPU Utilization'!D988</f>
        <v>(empty)</v>
      </c>
      <c r="E988" t="str">
        <f>'001- CPU Utilization'!E988</f>
        <v>(empty)</v>
      </c>
      <c r="F988" t="str">
        <f>'001- CPU Utilization'!F988</f>
        <v>Physical</v>
      </c>
      <c r="G988">
        <f>'001- CPU Utilization'!G988</f>
        <v>2.74</v>
      </c>
      <c r="H988">
        <f>'001- CPU Utilization'!H988</f>
        <v>0</v>
      </c>
      <c r="I988">
        <f>'001- CPU Utilization'!I988</f>
        <v>19.329999999999998</v>
      </c>
      <c r="J988">
        <f>VLOOKUP('000 - Consolidated'!$A988,'002 - Memory Utilization'!$A$2:$I$1012,7)</f>
        <v>12.95</v>
      </c>
      <c r="K988">
        <f>VLOOKUP('000 - Consolidated'!$A988,'002 - Memory Utilization'!$A$2:$I$1012,8)</f>
        <v>11.38</v>
      </c>
      <c r="L988">
        <f>VLOOKUP('000 - Consolidated'!$A988,'002 - Memory Utilization'!$A$2:$I$1012,9)</f>
        <v>15.98</v>
      </c>
      <c r="M988" t="str">
        <f>VLOOKUP('000 - Consolidated'!$A988,'003 - Storage Utilization'!$A$2:$I$1012,2)</f>
        <v>Microsoft Windows Server 2016 Standard</v>
      </c>
      <c r="N988">
        <f>VLOOKUP('000 - Consolidated'!$A988,'003 - Storage Utilization'!$A$2:$I$1012,3)</f>
        <v>180</v>
      </c>
      <c r="O988">
        <f>VLOOKUP('000 - Consolidated'!$A988,'003 - Storage Utilization'!$A$2:$I$1012,4)</f>
        <v>155</v>
      </c>
      <c r="P988">
        <f>VLOOKUP('000 - Consolidated'!$A988,'003 - Storage Utilization'!$A$2:$I$1012,5)</f>
        <v>25</v>
      </c>
      <c r="Q988">
        <f>VLOOKUP('000 - Consolidated'!$A988,'003 - Storage Utilization'!$A$2:$I$1012,6)</f>
        <v>8</v>
      </c>
      <c r="R988">
        <f>VLOOKUP('000 - Consolidated'!$A988,'003 - Storage Utilization'!$A$2:$I$1012,7)</f>
        <v>1</v>
      </c>
      <c r="S988">
        <f>VLOOKUP('000 - Consolidated'!$A988,'003 - Storage Utilization'!$A$2:$I$1012,8)</f>
        <v>2</v>
      </c>
    </row>
    <row r="989" spans="1:19" x14ac:dyDescent="0.25">
      <c r="A989" t="str">
        <f>'001- CPU Utilization'!A989</f>
        <v>wlfpd149</v>
      </c>
      <c r="B989" t="str">
        <f>'001- CPU Utilization'!B989</f>
        <v>WLFPD149.lfad.lfnet.se</v>
      </c>
      <c r="C989" t="str">
        <f>'001- CPU Utilization'!C989</f>
        <v>(empty)</v>
      </c>
      <c r="D989" t="str">
        <f>'001- CPU Utilization'!D989</f>
        <v>(empty)</v>
      </c>
      <c r="E989" t="str">
        <f>'001- CPU Utilization'!E989</f>
        <v>(empty)</v>
      </c>
      <c r="F989" t="str">
        <f>'001- CPU Utilization'!F989</f>
        <v>Physical</v>
      </c>
      <c r="G989">
        <f>'001- CPU Utilization'!G989</f>
        <v>1.9</v>
      </c>
      <c r="H989">
        <f>'001- CPU Utilization'!H989</f>
        <v>0</v>
      </c>
      <c r="I989">
        <f>'001- CPU Utilization'!I989</f>
        <v>15.99</v>
      </c>
      <c r="J989">
        <f>VLOOKUP('000 - Consolidated'!$A989,'002 - Memory Utilization'!$A$2:$I$1012,7)</f>
        <v>7.22</v>
      </c>
      <c r="K989">
        <f>VLOOKUP('000 - Consolidated'!$A989,'002 - Memory Utilization'!$A$2:$I$1012,8)</f>
        <v>6.5</v>
      </c>
      <c r="L989">
        <f>VLOOKUP('000 - Consolidated'!$A989,'002 - Memory Utilization'!$A$2:$I$1012,9)</f>
        <v>9.15</v>
      </c>
      <c r="M989" t="str">
        <f>VLOOKUP('000 - Consolidated'!$A989,'003 - Storage Utilization'!$A$2:$I$1012,2)</f>
        <v>Microsoft Windows Server 2016 Standard</v>
      </c>
      <c r="N989">
        <f>VLOOKUP('000 - Consolidated'!$A989,'003 - Storage Utilization'!$A$2:$I$1012,3)</f>
        <v>110</v>
      </c>
      <c r="O989">
        <f>VLOOKUP('000 - Consolidated'!$A989,'003 - Storage Utilization'!$A$2:$I$1012,4)</f>
        <v>64</v>
      </c>
      <c r="P989">
        <f>VLOOKUP('000 - Consolidated'!$A989,'003 - Storage Utilization'!$A$2:$I$1012,5)</f>
        <v>46</v>
      </c>
      <c r="Q989">
        <f>VLOOKUP('000 - Consolidated'!$A989,'003 - Storage Utilization'!$A$2:$I$1012,6)</f>
        <v>16</v>
      </c>
      <c r="R989">
        <f>VLOOKUP('000 - Consolidated'!$A989,'003 - Storage Utilization'!$A$2:$I$1012,7)</f>
        <v>2</v>
      </c>
      <c r="S989">
        <f>VLOOKUP('000 - Consolidated'!$A989,'003 - Storage Utilization'!$A$2:$I$1012,8)</f>
        <v>2</v>
      </c>
    </row>
    <row r="990" spans="1:19" x14ac:dyDescent="0.25">
      <c r="A990" t="str">
        <f>'001- CPU Utilization'!A990</f>
        <v>wlfpf001v</v>
      </c>
      <c r="B990" t="str">
        <f>'001- CPU Utilization'!B990</f>
        <v>wlfpf001v.lfad.lfnet.se</v>
      </c>
      <c r="C990" t="str">
        <f>'001- CPU Utilization'!C990</f>
        <v>Integration &amp; Säkerhet</v>
      </c>
      <c r="D990" t="str">
        <f>'001- CPU Utilization'!D990</f>
        <v>PROD</v>
      </c>
      <c r="E990" t="str">
        <f>'001- CPU Utilization'!E990</f>
        <v>FTP Bank</v>
      </c>
      <c r="F990" t="str">
        <f>'001- CPU Utilization'!F990</f>
        <v>Virtual</v>
      </c>
      <c r="G990">
        <f>'001- CPU Utilization'!G990</f>
        <v>3.26</v>
      </c>
      <c r="H990">
        <f>'001- CPU Utilization'!H990</f>
        <v>0.83</v>
      </c>
      <c r="I990">
        <f>'001- CPU Utilization'!I990</f>
        <v>89.25</v>
      </c>
      <c r="J990">
        <f>VLOOKUP('000 - Consolidated'!$A990,'002 - Memory Utilization'!$A$2:$I$1012,7)</f>
        <v>15.69</v>
      </c>
      <c r="K990">
        <f>VLOOKUP('000 - Consolidated'!$A990,'002 - Memory Utilization'!$A$2:$I$1012,8)</f>
        <v>7.96</v>
      </c>
      <c r="L990">
        <f>VLOOKUP('000 - Consolidated'!$A990,'002 - Memory Utilization'!$A$2:$I$1012,9)</f>
        <v>33.950000000000003</v>
      </c>
      <c r="M990" t="str">
        <f>VLOOKUP('000 - Consolidated'!$A990,'003 - Storage Utilization'!$A$2:$I$1012,2)</f>
        <v>Microsoft Windows Server 2012 Standard</v>
      </c>
      <c r="N990">
        <f>VLOOKUP('000 - Consolidated'!$A990,'003 - Storage Utilization'!$A$2:$I$1012,3)</f>
        <v>1254</v>
      </c>
      <c r="O990">
        <f>VLOOKUP('000 - Consolidated'!$A990,'003 - Storage Utilization'!$A$2:$I$1012,4)</f>
        <v>470</v>
      </c>
      <c r="P990">
        <f>VLOOKUP('000 - Consolidated'!$A990,'003 - Storage Utilization'!$A$2:$I$1012,5)</f>
        <v>784</v>
      </c>
      <c r="Q990">
        <f>VLOOKUP('000 - Consolidated'!$A990,'003 - Storage Utilization'!$A$2:$I$1012,6)</f>
        <v>4</v>
      </c>
      <c r="R990">
        <f>VLOOKUP('000 - Consolidated'!$A990,'003 - Storage Utilization'!$A$2:$I$1012,7)</f>
        <v>2</v>
      </c>
      <c r="S990">
        <f>VLOOKUP('000 - Consolidated'!$A990,'003 - Storage Utilization'!$A$2:$I$1012,8)</f>
        <v>1</v>
      </c>
    </row>
    <row r="991" spans="1:19" x14ac:dyDescent="0.25">
      <c r="A991" t="str">
        <f>'001- CPU Utilization'!A991</f>
        <v>WLFTA002V</v>
      </c>
      <c r="B991" t="str">
        <f>'001- CPU Utilization'!B991</f>
        <v>WLFTA002V.lfad.lfnet.se</v>
      </c>
      <c r="C991" t="str">
        <f>'001- CPU Utilization'!C991</f>
        <v>(empty)</v>
      </c>
      <c r="D991" t="str">
        <f>'001- CPU Utilization'!D991</f>
        <v>AT</v>
      </c>
      <c r="E991" t="str">
        <f>'001- CPU Utilization'!E991</f>
        <v>KreDirekt</v>
      </c>
      <c r="F991" t="str">
        <f>'001- CPU Utilization'!F991</f>
        <v>Virtual</v>
      </c>
      <c r="G991">
        <f>'001- CPU Utilization'!G991</f>
        <v>1.49</v>
      </c>
      <c r="H991">
        <f>'001- CPU Utilization'!H991</f>
        <v>0.69</v>
      </c>
      <c r="I991">
        <f>'001- CPU Utilization'!I991</f>
        <v>99.33</v>
      </c>
      <c r="J991">
        <f>VLOOKUP('000 - Consolidated'!$A991,'002 - Memory Utilization'!$A$2:$I$1012,7)</f>
        <v>23.02</v>
      </c>
      <c r="K991">
        <f>VLOOKUP('000 - Consolidated'!$A991,'002 - Memory Utilization'!$A$2:$I$1012,8)</f>
        <v>9.6300000000000008</v>
      </c>
      <c r="L991">
        <f>VLOOKUP('000 - Consolidated'!$A991,'002 - Memory Utilization'!$A$2:$I$1012,9)</f>
        <v>30.82</v>
      </c>
      <c r="M991" t="str">
        <f>VLOOKUP('000 - Consolidated'!$A991,'003 - Storage Utilization'!$A$2:$I$1012,2)</f>
        <v>Microsoft Windows Server 2012 R2 Standard</v>
      </c>
      <c r="N991">
        <f>VLOOKUP('000 - Consolidated'!$A991,'003 - Storage Utilization'!$A$2:$I$1012,3)</f>
        <v>100</v>
      </c>
      <c r="O991">
        <f>VLOOKUP('000 - Consolidated'!$A991,'003 - Storage Utilization'!$A$2:$I$1012,4)</f>
        <v>57</v>
      </c>
      <c r="P991">
        <f>VLOOKUP('000 - Consolidated'!$A991,'003 - Storage Utilization'!$A$2:$I$1012,5)</f>
        <v>43</v>
      </c>
      <c r="Q991">
        <f>VLOOKUP('000 - Consolidated'!$A991,'003 - Storage Utilization'!$A$2:$I$1012,6)</f>
        <v>4</v>
      </c>
      <c r="R991">
        <f>VLOOKUP('000 - Consolidated'!$A991,'003 - Storage Utilization'!$A$2:$I$1012,7)</f>
        <v>2</v>
      </c>
      <c r="S991">
        <f>VLOOKUP('000 - Consolidated'!$A991,'003 - Storage Utilization'!$A$2:$I$1012,8)</f>
        <v>1</v>
      </c>
    </row>
    <row r="992" spans="1:19" x14ac:dyDescent="0.25">
      <c r="A992" t="str">
        <f>'001- CPU Utilization'!A992</f>
        <v>WLFTA003V</v>
      </c>
      <c r="B992" t="str">
        <f>'001- CPU Utilization'!B992</f>
        <v>WLFTA003V.lfad.lfnet.se</v>
      </c>
      <c r="C992" t="str">
        <f>'001- CPU Utilization'!C992</f>
        <v>(empty)</v>
      </c>
      <c r="D992" t="str">
        <f>'001- CPU Utilization'!D992</f>
        <v>RELEASE</v>
      </c>
      <c r="E992" t="str">
        <f>'001- CPU Utilization'!E992</f>
        <v>KreDirekt</v>
      </c>
      <c r="F992" t="str">
        <f>'001- CPU Utilization'!F992</f>
        <v>Virtual</v>
      </c>
      <c r="G992">
        <f>'001- CPU Utilization'!G992</f>
        <v>1.32</v>
      </c>
      <c r="H992">
        <f>'001- CPU Utilization'!H992</f>
        <v>0.15</v>
      </c>
      <c r="I992">
        <f>'001- CPU Utilization'!I992</f>
        <v>99.72</v>
      </c>
      <c r="J992">
        <f>VLOOKUP('000 - Consolidated'!$A992,'002 - Memory Utilization'!$A$2:$I$1012,7)</f>
        <v>17.57</v>
      </c>
      <c r="K992">
        <f>VLOOKUP('000 - Consolidated'!$A992,'002 - Memory Utilization'!$A$2:$I$1012,8)</f>
        <v>10.050000000000001</v>
      </c>
      <c r="L992">
        <f>VLOOKUP('000 - Consolidated'!$A992,'002 - Memory Utilization'!$A$2:$I$1012,9)</f>
        <v>24.6</v>
      </c>
      <c r="M992" t="str">
        <f>VLOOKUP('000 - Consolidated'!$A992,'003 - Storage Utilization'!$A$2:$I$1012,2)</f>
        <v xml:space="preserve">Microsoft Windows Server 2008 R2 Standard </v>
      </c>
      <c r="N992">
        <f>VLOOKUP('000 - Consolidated'!$A992,'003 - Storage Utilization'!$A$2:$I$1012,3)</f>
        <v>80</v>
      </c>
      <c r="O992">
        <f>VLOOKUP('000 - Consolidated'!$A992,'003 - Storage Utilization'!$A$2:$I$1012,4)</f>
        <v>30</v>
      </c>
      <c r="P992">
        <f>VLOOKUP('000 - Consolidated'!$A992,'003 - Storage Utilization'!$A$2:$I$1012,5)</f>
        <v>50</v>
      </c>
      <c r="Q992">
        <f>VLOOKUP('000 - Consolidated'!$A992,'003 - Storage Utilization'!$A$2:$I$1012,6)</f>
        <v>4</v>
      </c>
      <c r="R992">
        <f>VLOOKUP('000 - Consolidated'!$A992,'003 - Storage Utilization'!$A$2:$I$1012,7)</f>
        <v>2</v>
      </c>
      <c r="S992">
        <f>VLOOKUP('000 - Consolidated'!$A992,'003 - Storage Utilization'!$A$2:$I$1012,8)</f>
        <v>1</v>
      </c>
    </row>
    <row r="993" spans="1:19" x14ac:dyDescent="0.25">
      <c r="A993" t="str">
        <f>'001- CPU Utilization'!A993</f>
        <v>WLFTA006V</v>
      </c>
      <c r="B993" t="str">
        <f>'001- CPU Utilization'!B993</f>
        <v>wlfta006v.lfad.lfnet.se</v>
      </c>
      <c r="C993" t="str">
        <f>'001- CPU Utilization'!C993</f>
        <v>Beslutsstöd Bank</v>
      </c>
      <c r="D993" t="str">
        <f>'001- CPU Utilization'!D993</f>
        <v>ST</v>
      </c>
      <c r="E993" t="str">
        <f>'001- CPU Utilization'!E993</f>
        <v>Bank DW</v>
      </c>
      <c r="F993" t="str">
        <f>'001- CPU Utilization'!F993</f>
        <v>Virtual</v>
      </c>
      <c r="G993">
        <f>'001- CPU Utilization'!G993</f>
        <v>10.119999999999999</v>
      </c>
      <c r="H993">
        <f>'001- CPU Utilization'!H993</f>
        <v>2.04</v>
      </c>
      <c r="I993">
        <f>'001- CPU Utilization'!I993</f>
        <v>99.62</v>
      </c>
      <c r="J993">
        <f>VLOOKUP('000 - Consolidated'!$A993,'002 - Memory Utilization'!$A$2:$I$1012,7)</f>
        <v>81.08</v>
      </c>
      <c r="K993">
        <f>VLOOKUP('000 - Consolidated'!$A993,'002 - Memory Utilization'!$A$2:$I$1012,8)</f>
        <v>7.87</v>
      </c>
      <c r="L993">
        <f>VLOOKUP('000 - Consolidated'!$A993,'002 - Memory Utilization'!$A$2:$I$1012,9)</f>
        <v>96.35</v>
      </c>
      <c r="M993" t="str">
        <f>VLOOKUP('000 - Consolidated'!$A993,'003 - Storage Utilization'!$A$2:$I$1012,2)</f>
        <v xml:space="preserve">Microsoft Windows Server 2008 R2 Standard </v>
      </c>
      <c r="N993">
        <f>VLOOKUP('000 - Consolidated'!$A993,'003 - Storage Utilization'!$A$2:$I$1012,3)</f>
        <v>3200</v>
      </c>
      <c r="O993">
        <f>VLOOKUP('000 - Consolidated'!$A993,'003 - Storage Utilization'!$A$2:$I$1012,4)</f>
        <v>701</v>
      </c>
      <c r="P993">
        <f>VLOOKUP('000 - Consolidated'!$A993,'003 - Storage Utilization'!$A$2:$I$1012,5)</f>
        <v>2499</v>
      </c>
      <c r="Q993">
        <f>VLOOKUP('000 - Consolidated'!$A993,'003 - Storage Utilization'!$A$2:$I$1012,6)</f>
        <v>32</v>
      </c>
      <c r="R993">
        <f>VLOOKUP('000 - Consolidated'!$A993,'003 - Storage Utilization'!$A$2:$I$1012,7)</f>
        <v>4</v>
      </c>
      <c r="S993">
        <f>VLOOKUP('000 - Consolidated'!$A993,'003 - Storage Utilization'!$A$2:$I$1012,8)</f>
        <v>1</v>
      </c>
    </row>
    <row r="994" spans="1:19" x14ac:dyDescent="0.25">
      <c r="A994" t="str">
        <f>'001- CPU Utilization'!A994</f>
        <v>WLFTA007V</v>
      </c>
      <c r="B994" t="str">
        <f>'001- CPU Utilization'!B994</f>
        <v>WLFTA007V.lfad.lfnet.se</v>
      </c>
      <c r="C994" t="str">
        <f>'001- CPU Utilization'!C994</f>
        <v>HCL</v>
      </c>
      <c r="D994" t="str">
        <f>'001- CPU Utilization'!D994</f>
        <v>ST</v>
      </c>
      <c r="E994" t="str">
        <f>'001- CPU Utilization'!E994</f>
        <v>Bosse</v>
      </c>
      <c r="F994" t="str">
        <f>'001- CPU Utilization'!F994</f>
        <v>Virtual</v>
      </c>
      <c r="G994">
        <f>'001- CPU Utilization'!G994</f>
        <v>1.26</v>
      </c>
      <c r="H994">
        <f>'001- CPU Utilization'!H994</f>
        <v>0.84</v>
      </c>
      <c r="I994">
        <f>'001- CPU Utilization'!I994</f>
        <v>90.85</v>
      </c>
      <c r="J994">
        <f>VLOOKUP('000 - Consolidated'!$A994,'002 - Memory Utilization'!$A$2:$I$1012,7)</f>
        <v>24.45</v>
      </c>
      <c r="K994">
        <f>VLOOKUP('000 - Consolidated'!$A994,'002 - Memory Utilization'!$A$2:$I$1012,8)</f>
        <v>9.39</v>
      </c>
      <c r="L994">
        <f>VLOOKUP('000 - Consolidated'!$A994,'002 - Memory Utilization'!$A$2:$I$1012,9)</f>
        <v>39.56</v>
      </c>
      <c r="M994" t="str">
        <f>VLOOKUP('000 - Consolidated'!$A994,'003 - Storage Utilization'!$A$2:$I$1012,2)</f>
        <v>Microsoft Windows Server 2012 R2 Standard</v>
      </c>
      <c r="N994">
        <f>VLOOKUP('000 - Consolidated'!$A994,'003 - Storage Utilization'!$A$2:$I$1012,3)</f>
        <v>80</v>
      </c>
      <c r="O994">
        <f>VLOOKUP('000 - Consolidated'!$A994,'003 - Storage Utilization'!$A$2:$I$1012,4)</f>
        <v>21</v>
      </c>
      <c r="P994">
        <f>VLOOKUP('000 - Consolidated'!$A994,'003 - Storage Utilization'!$A$2:$I$1012,5)</f>
        <v>59</v>
      </c>
      <c r="Q994">
        <f>VLOOKUP('000 - Consolidated'!$A994,'003 - Storage Utilization'!$A$2:$I$1012,6)</f>
        <v>4</v>
      </c>
      <c r="R994">
        <f>VLOOKUP('000 - Consolidated'!$A994,'003 - Storage Utilization'!$A$2:$I$1012,7)</f>
        <v>2</v>
      </c>
      <c r="S994">
        <f>VLOOKUP('000 - Consolidated'!$A994,'003 - Storage Utilization'!$A$2:$I$1012,8)</f>
        <v>1</v>
      </c>
    </row>
    <row r="995" spans="1:19" x14ac:dyDescent="0.25">
      <c r="A995" t="str">
        <f>'001- CPU Utilization'!A995</f>
        <v>wlfta100v</v>
      </c>
      <c r="B995" t="str">
        <f>'001- CPU Utilization'!B995</f>
        <v>WLFTA100V.lfad.lfnet.se</v>
      </c>
      <c r="C995" t="str">
        <f>'001- CPU Utilization'!C995</f>
        <v>Retail</v>
      </c>
      <c r="D995" t="str">
        <f>'001- CPU Utilization'!D995</f>
        <v>ST</v>
      </c>
      <c r="E995" t="str">
        <f>'001- CPU Utilization'!E995</f>
        <v>BaNCS</v>
      </c>
      <c r="F995" t="str">
        <f>'001- CPU Utilization'!F995</f>
        <v>Virtual</v>
      </c>
      <c r="G995">
        <f>'001- CPU Utilization'!G995</f>
        <v>4.54</v>
      </c>
      <c r="H995">
        <f>'001- CPU Utilization'!H995</f>
        <v>3.61</v>
      </c>
      <c r="I995">
        <f>'001- CPU Utilization'!I995</f>
        <v>100</v>
      </c>
      <c r="J995">
        <f>VLOOKUP('000 - Consolidated'!$A995,'002 - Memory Utilization'!$A$2:$I$1012,7)</f>
        <v>21.86</v>
      </c>
      <c r="K995">
        <f>VLOOKUP('000 - Consolidated'!$A995,'002 - Memory Utilization'!$A$2:$I$1012,8)</f>
        <v>11.6</v>
      </c>
      <c r="L995">
        <f>VLOOKUP('000 - Consolidated'!$A995,'002 - Memory Utilization'!$A$2:$I$1012,9)</f>
        <v>26.19</v>
      </c>
      <c r="M995" t="str">
        <f>VLOOKUP('000 - Consolidated'!$A995,'003 - Storage Utilization'!$A$2:$I$1012,2)</f>
        <v>Microsoft Windows Server 2012 R2 Standard</v>
      </c>
      <c r="N995">
        <f>VLOOKUP('000 - Consolidated'!$A995,'003 - Storage Utilization'!$A$2:$I$1012,3)</f>
        <v>240</v>
      </c>
      <c r="O995">
        <f>VLOOKUP('000 - Consolidated'!$A995,'003 - Storage Utilization'!$A$2:$I$1012,4)</f>
        <v>214</v>
      </c>
      <c r="P995">
        <f>VLOOKUP('000 - Consolidated'!$A995,'003 - Storage Utilization'!$A$2:$I$1012,5)</f>
        <v>26</v>
      </c>
      <c r="Q995">
        <f>VLOOKUP('000 - Consolidated'!$A995,'003 - Storage Utilization'!$A$2:$I$1012,6)</f>
        <v>16</v>
      </c>
      <c r="R995">
        <f>VLOOKUP('000 - Consolidated'!$A995,'003 - Storage Utilization'!$A$2:$I$1012,7)</f>
        <v>1</v>
      </c>
      <c r="S995">
        <f>VLOOKUP('000 - Consolidated'!$A995,'003 - Storage Utilization'!$A$2:$I$1012,8)</f>
        <v>2</v>
      </c>
    </row>
    <row r="996" spans="1:19" x14ac:dyDescent="0.25">
      <c r="A996" t="str">
        <f>'001- CPU Utilization'!A996</f>
        <v>Wlfta102v</v>
      </c>
      <c r="B996" t="str">
        <f>'001- CPU Utilization'!B996</f>
        <v>Wlfta102v.lfad.lfnet.se</v>
      </c>
      <c r="C996" t="str">
        <f>'001- CPU Utilization'!C996</f>
        <v>Integration &amp; Säkerhet</v>
      </c>
      <c r="D996" t="str">
        <f>'001- CPU Utilization'!D996</f>
        <v>ST</v>
      </c>
      <c r="E996" t="str">
        <f>'001- CPU Utilization'!E996</f>
        <v>FIP</v>
      </c>
      <c r="F996" t="str">
        <f>'001- CPU Utilization'!F996</f>
        <v>Virtual</v>
      </c>
      <c r="G996">
        <f>'001- CPU Utilization'!G996</f>
        <v>1.44</v>
      </c>
      <c r="H996">
        <f>'001- CPU Utilization'!H996</f>
        <v>0.55000000000000004</v>
      </c>
      <c r="I996">
        <f>'001- CPU Utilization'!I996</f>
        <v>78</v>
      </c>
      <c r="J996">
        <f>VLOOKUP('000 - Consolidated'!$A996,'002 - Memory Utilization'!$A$2:$I$1012,7)</f>
        <v>12.65</v>
      </c>
      <c r="K996">
        <f>VLOOKUP('000 - Consolidated'!$A996,'002 - Memory Utilization'!$A$2:$I$1012,8)</f>
        <v>5.7</v>
      </c>
      <c r="L996">
        <f>VLOOKUP('000 - Consolidated'!$A996,'002 - Memory Utilization'!$A$2:$I$1012,9)</f>
        <v>20.48</v>
      </c>
      <c r="M996" t="str">
        <f>VLOOKUP('000 - Consolidated'!$A996,'003 - Storage Utilization'!$A$2:$I$1012,2)</f>
        <v>Microsoft Windows Server 2016 Standard</v>
      </c>
      <c r="N996">
        <f>VLOOKUP('000 - Consolidated'!$A996,'003 - Storage Utilization'!$A$2:$I$1012,3)</f>
        <v>260</v>
      </c>
      <c r="O996">
        <f>VLOOKUP('000 - Consolidated'!$A996,'003 - Storage Utilization'!$A$2:$I$1012,4)</f>
        <v>236</v>
      </c>
      <c r="P996">
        <f>VLOOKUP('000 - Consolidated'!$A996,'003 - Storage Utilization'!$A$2:$I$1012,5)</f>
        <v>24</v>
      </c>
      <c r="Q996">
        <f>VLOOKUP('000 - Consolidated'!$A996,'003 - Storage Utilization'!$A$2:$I$1012,6)</f>
        <v>16</v>
      </c>
      <c r="R996">
        <f>VLOOKUP('000 - Consolidated'!$A996,'003 - Storage Utilization'!$A$2:$I$1012,7)</f>
        <v>2</v>
      </c>
      <c r="S996">
        <f>VLOOKUP('000 - Consolidated'!$A996,'003 - Storage Utilization'!$A$2:$I$1012,8)</f>
        <v>2</v>
      </c>
    </row>
    <row r="997" spans="1:19" x14ac:dyDescent="0.25">
      <c r="A997" t="str">
        <f>'001- CPU Utilization'!A997</f>
        <v>Wlfta103v</v>
      </c>
      <c r="B997" t="str">
        <f>'001- CPU Utilization'!B997</f>
        <v>Wlfta103v.lfad.lfnet.se</v>
      </c>
      <c r="C997" t="str">
        <f>'001- CPU Utilization'!C997</f>
        <v>Integration &amp; Säkerhet</v>
      </c>
      <c r="D997" t="str">
        <f>'001- CPU Utilization'!D997</f>
        <v>ST</v>
      </c>
      <c r="E997" t="str">
        <f>'001- CPU Utilization'!E997</f>
        <v>FIP</v>
      </c>
      <c r="F997" t="str">
        <f>'001- CPU Utilization'!F997</f>
        <v>Virtual</v>
      </c>
      <c r="G997">
        <f>'001- CPU Utilization'!G997</f>
        <v>1.22</v>
      </c>
      <c r="H997">
        <f>'001- CPU Utilization'!H997</f>
        <v>0.53</v>
      </c>
      <c r="I997">
        <f>'001- CPU Utilization'!I997</f>
        <v>77.44</v>
      </c>
      <c r="J997">
        <f>VLOOKUP('000 - Consolidated'!$A997,'002 - Memory Utilization'!$A$2:$I$1012,7)</f>
        <v>13.03</v>
      </c>
      <c r="K997">
        <f>VLOOKUP('000 - Consolidated'!$A997,'002 - Memory Utilization'!$A$2:$I$1012,8)</f>
        <v>5.0999999999999996</v>
      </c>
      <c r="L997">
        <f>VLOOKUP('000 - Consolidated'!$A997,'002 - Memory Utilization'!$A$2:$I$1012,9)</f>
        <v>22.25</v>
      </c>
      <c r="M997" t="str">
        <f>VLOOKUP('000 - Consolidated'!$A997,'003 - Storage Utilization'!$A$2:$I$1012,2)</f>
        <v>Microsoft Windows Server 2016 Standard</v>
      </c>
      <c r="N997">
        <f>VLOOKUP('000 - Consolidated'!$A997,'003 - Storage Utilization'!$A$2:$I$1012,3)</f>
        <v>260</v>
      </c>
      <c r="O997">
        <f>VLOOKUP('000 - Consolidated'!$A997,'003 - Storage Utilization'!$A$2:$I$1012,4)</f>
        <v>231</v>
      </c>
      <c r="P997">
        <f>VLOOKUP('000 - Consolidated'!$A997,'003 - Storage Utilization'!$A$2:$I$1012,5)</f>
        <v>29</v>
      </c>
      <c r="Q997">
        <f>VLOOKUP('000 - Consolidated'!$A997,'003 - Storage Utilization'!$A$2:$I$1012,6)</f>
        <v>16</v>
      </c>
      <c r="R997">
        <f>VLOOKUP('000 - Consolidated'!$A997,'003 - Storage Utilization'!$A$2:$I$1012,7)</f>
        <v>2</v>
      </c>
      <c r="S997">
        <f>VLOOKUP('000 - Consolidated'!$A997,'003 - Storage Utilization'!$A$2:$I$1012,8)</f>
        <v>2</v>
      </c>
    </row>
    <row r="998" spans="1:19" x14ac:dyDescent="0.25">
      <c r="A998" t="str">
        <f>'001- CPU Utilization'!A998</f>
        <v>wlfta115v</v>
      </c>
      <c r="B998" t="str">
        <f>'001- CPU Utilization'!B998</f>
        <v>WLFTA115V.lfad.lfnet.se</v>
      </c>
      <c r="C998" t="str">
        <f>'001- CPU Utilization'!C998</f>
        <v>#N/A</v>
      </c>
      <c r="D998" t="str">
        <f>'001- CPU Utilization'!D998</f>
        <v>AT</v>
      </c>
      <c r="E998" t="str">
        <f>'001- CPU Utilization'!E998</f>
        <v>#N/A</v>
      </c>
      <c r="F998" t="str">
        <f>'001- CPU Utilization'!F998</f>
        <v>Virtual</v>
      </c>
      <c r="G998">
        <f>'001- CPU Utilization'!G998</f>
        <v>1.01</v>
      </c>
      <c r="H998">
        <f>'001- CPU Utilization'!H998</f>
        <v>0.62</v>
      </c>
      <c r="I998">
        <f>'001- CPU Utilization'!I998</f>
        <v>57.18</v>
      </c>
      <c r="J998">
        <f>VLOOKUP('000 - Consolidated'!$A998,'002 - Memory Utilization'!$A$2:$I$1012,7)</f>
        <v>11.8</v>
      </c>
      <c r="K998">
        <f>VLOOKUP('000 - Consolidated'!$A998,'002 - Memory Utilization'!$A$2:$I$1012,8)</f>
        <v>7.51</v>
      </c>
      <c r="L998">
        <f>VLOOKUP('000 - Consolidated'!$A998,'002 - Memory Utilization'!$A$2:$I$1012,9)</f>
        <v>18.43</v>
      </c>
      <c r="M998" t="str">
        <f>VLOOKUP('000 - Consolidated'!$A998,'003 - Storage Utilization'!$A$2:$I$1012,2)</f>
        <v>Microsoft Windows Server 2012 R2 Standard</v>
      </c>
      <c r="N998">
        <f>VLOOKUP('000 - Consolidated'!$A998,'003 - Storage Utilization'!$A$2:$I$1012,3)</f>
        <v>214</v>
      </c>
      <c r="O998">
        <f>VLOOKUP('000 - Consolidated'!$A998,'003 - Storage Utilization'!$A$2:$I$1012,4)</f>
        <v>137</v>
      </c>
      <c r="P998">
        <f>VLOOKUP('000 - Consolidated'!$A998,'003 - Storage Utilization'!$A$2:$I$1012,5)</f>
        <v>77</v>
      </c>
      <c r="Q998">
        <f>VLOOKUP('000 - Consolidated'!$A998,'003 - Storage Utilization'!$A$2:$I$1012,6)</f>
        <v>8</v>
      </c>
      <c r="R998">
        <f>VLOOKUP('000 - Consolidated'!$A998,'003 - Storage Utilization'!$A$2:$I$1012,7)</f>
        <v>2</v>
      </c>
      <c r="S998">
        <f>VLOOKUP('000 - Consolidated'!$A998,'003 - Storage Utilization'!$A$2:$I$1012,8)</f>
        <v>2</v>
      </c>
    </row>
    <row r="999" spans="1:19" x14ac:dyDescent="0.25">
      <c r="A999" t="str">
        <f>'001- CPU Utilization'!A999</f>
        <v>WLFTA116V</v>
      </c>
      <c r="B999" t="str">
        <f>'001- CPU Utilization'!B999</f>
        <v>WLFTA116V.lfad.lfnet.se</v>
      </c>
      <c r="C999" t="str">
        <f>'001- CPU Utilization'!C999</f>
        <v>#N/A</v>
      </c>
      <c r="D999" t="str">
        <f>'001- CPU Utilization'!D999</f>
        <v>AT</v>
      </c>
      <c r="E999" t="str">
        <f>'001- CPU Utilization'!E999</f>
        <v>#N/A</v>
      </c>
      <c r="F999" t="str">
        <f>'001- CPU Utilization'!F999</f>
        <v>Virtual</v>
      </c>
      <c r="G999">
        <f>'001- CPU Utilization'!G999</f>
        <v>1.06</v>
      </c>
      <c r="H999">
        <f>'001- CPU Utilization'!H999</f>
        <v>0.63</v>
      </c>
      <c r="I999">
        <f>'001- CPU Utilization'!I999</f>
        <v>66.95</v>
      </c>
      <c r="J999">
        <f>VLOOKUP('000 - Consolidated'!$A999,'002 - Memory Utilization'!$A$2:$I$1012,7)</f>
        <v>10.57</v>
      </c>
      <c r="K999">
        <f>VLOOKUP('000 - Consolidated'!$A999,'002 - Memory Utilization'!$A$2:$I$1012,8)</f>
        <v>6.22</v>
      </c>
      <c r="L999">
        <f>VLOOKUP('000 - Consolidated'!$A999,'002 - Memory Utilization'!$A$2:$I$1012,9)</f>
        <v>17.93</v>
      </c>
      <c r="M999" t="str">
        <f>VLOOKUP('000 - Consolidated'!$A999,'003 - Storage Utilization'!$A$2:$I$1012,2)</f>
        <v>Microsoft Windows Server 2012 R2 Standard</v>
      </c>
      <c r="N999">
        <f>VLOOKUP('000 - Consolidated'!$A999,'003 - Storage Utilization'!$A$2:$I$1012,3)</f>
        <v>110</v>
      </c>
      <c r="O999">
        <f>VLOOKUP('000 - Consolidated'!$A999,'003 - Storage Utilization'!$A$2:$I$1012,4)</f>
        <v>65</v>
      </c>
      <c r="P999">
        <f>VLOOKUP('000 - Consolidated'!$A999,'003 - Storage Utilization'!$A$2:$I$1012,5)</f>
        <v>45</v>
      </c>
      <c r="Q999">
        <f>VLOOKUP('000 - Consolidated'!$A999,'003 - Storage Utilization'!$A$2:$I$1012,6)</f>
        <v>8</v>
      </c>
      <c r="R999">
        <f>VLOOKUP('000 - Consolidated'!$A999,'003 - Storage Utilization'!$A$2:$I$1012,7)</f>
        <v>2</v>
      </c>
      <c r="S999">
        <f>VLOOKUP('000 - Consolidated'!$A999,'003 - Storage Utilization'!$A$2:$I$1012,8)</f>
        <v>2</v>
      </c>
    </row>
    <row r="1000" spans="1:19" x14ac:dyDescent="0.25">
      <c r="A1000" t="str">
        <f>'001- CPU Utilization'!A1000</f>
        <v>Wlfta129v</v>
      </c>
      <c r="B1000" t="str">
        <f>'001- CPU Utilization'!B1000</f>
        <v>Wlfta129v.lfad.lfnet.se</v>
      </c>
      <c r="C1000" t="str">
        <f>'001- CPU Utilization'!C1000</f>
        <v>(empty)</v>
      </c>
      <c r="D1000" t="str">
        <f>'001- CPU Utilization'!D1000</f>
        <v>(empty)</v>
      </c>
      <c r="E1000" t="str">
        <f>'001- CPU Utilization'!E1000</f>
        <v>(empty)</v>
      </c>
      <c r="F1000" t="str">
        <f>'001- CPU Utilization'!F1000</f>
        <v>Virtual</v>
      </c>
      <c r="G1000">
        <f>'001- CPU Utilization'!G1000</f>
        <v>0.67</v>
      </c>
      <c r="H1000">
        <f>'001- CPU Utilization'!H1000</f>
        <v>0.28999999999999998</v>
      </c>
      <c r="I1000">
        <f>'001- CPU Utilization'!I1000</f>
        <v>10.87</v>
      </c>
      <c r="J1000">
        <f>VLOOKUP('000 - Consolidated'!$A1000,'002 - Memory Utilization'!$A$2:$I$1012,7)</f>
        <v>11.6</v>
      </c>
      <c r="K1000">
        <f>VLOOKUP('000 - Consolidated'!$A1000,'002 - Memory Utilization'!$A$2:$I$1012,8)</f>
        <v>9.4600000000000009</v>
      </c>
      <c r="L1000">
        <f>VLOOKUP('000 - Consolidated'!$A1000,'002 - Memory Utilization'!$A$2:$I$1012,9)</f>
        <v>13.73</v>
      </c>
      <c r="M1000" t="str">
        <f>VLOOKUP('000 - Consolidated'!$A1000,'003 - Storage Utilization'!$A$2:$I$1012,2)</f>
        <v>Microsoft Windows Server 2016 Standard</v>
      </c>
      <c r="N1000">
        <f>VLOOKUP('000 - Consolidated'!$A1000,'003 - Storage Utilization'!$A$2:$I$1012,3)</f>
        <v>160</v>
      </c>
      <c r="O1000">
        <f>VLOOKUP('000 - Consolidated'!$A1000,'003 - Storage Utilization'!$A$2:$I$1012,4)</f>
        <v>135</v>
      </c>
      <c r="P1000">
        <f>VLOOKUP('000 - Consolidated'!$A1000,'003 - Storage Utilization'!$A$2:$I$1012,5)</f>
        <v>25</v>
      </c>
      <c r="Q1000">
        <f>VLOOKUP('000 - Consolidated'!$A1000,'003 - Storage Utilization'!$A$2:$I$1012,6)</f>
        <v>16</v>
      </c>
      <c r="R1000">
        <f>VLOOKUP('000 - Consolidated'!$A1000,'003 - Storage Utilization'!$A$2:$I$1012,7)</f>
        <v>2</v>
      </c>
      <c r="S1000">
        <f>VLOOKUP('000 - Consolidated'!$A1000,'003 - Storage Utilization'!$A$2:$I$1012,8)</f>
        <v>2</v>
      </c>
    </row>
    <row r="1001" spans="1:19" x14ac:dyDescent="0.25">
      <c r="A1001" t="str">
        <f>'001- CPU Utilization'!A1001</f>
        <v>Wlfta130v</v>
      </c>
      <c r="B1001" t="str">
        <f>'001- CPU Utilization'!B1001</f>
        <v>Wlfta130v.lfad.lfnet.se</v>
      </c>
      <c r="C1001" t="str">
        <f>'001- CPU Utilization'!C1001</f>
        <v>(empty)</v>
      </c>
      <c r="D1001" t="str">
        <f>'001- CPU Utilization'!D1001</f>
        <v>(empty)</v>
      </c>
      <c r="E1001" t="str">
        <f>'001- CPU Utilization'!E1001</f>
        <v>(empty)</v>
      </c>
      <c r="F1001" t="str">
        <f>'001- CPU Utilization'!F1001</f>
        <v>Virtual</v>
      </c>
      <c r="G1001">
        <f>'001- CPU Utilization'!G1001</f>
        <v>0.62</v>
      </c>
      <c r="H1001">
        <f>'001- CPU Utilization'!H1001</f>
        <v>0.45</v>
      </c>
      <c r="I1001">
        <f>'001- CPU Utilization'!I1001</f>
        <v>15.18</v>
      </c>
      <c r="J1001">
        <f>VLOOKUP('000 - Consolidated'!$A1001,'002 - Memory Utilization'!$A$2:$I$1012,7)</f>
        <v>10.55</v>
      </c>
      <c r="K1001">
        <f>VLOOKUP('000 - Consolidated'!$A1001,'002 - Memory Utilization'!$A$2:$I$1012,8)</f>
        <v>8.42</v>
      </c>
      <c r="L1001">
        <f>VLOOKUP('000 - Consolidated'!$A1001,'002 - Memory Utilization'!$A$2:$I$1012,9)</f>
        <v>13.12</v>
      </c>
      <c r="M1001" t="str">
        <f>VLOOKUP('000 - Consolidated'!$A1001,'003 - Storage Utilization'!$A$2:$I$1012,2)</f>
        <v>Microsoft Windows Server 2016 Standard</v>
      </c>
      <c r="N1001">
        <f>VLOOKUP('000 - Consolidated'!$A1001,'003 - Storage Utilization'!$A$2:$I$1012,3)</f>
        <v>160</v>
      </c>
      <c r="O1001">
        <f>VLOOKUP('000 - Consolidated'!$A1001,'003 - Storage Utilization'!$A$2:$I$1012,4)</f>
        <v>136</v>
      </c>
      <c r="P1001">
        <f>VLOOKUP('000 - Consolidated'!$A1001,'003 - Storage Utilization'!$A$2:$I$1012,5)</f>
        <v>24</v>
      </c>
      <c r="Q1001">
        <f>VLOOKUP('000 - Consolidated'!$A1001,'003 - Storage Utilization'!$A$2:$I$1012,6)</f>
        <v>16</v>
      </c>
      <c r="R1001">
        <f>VLOOKUP('000 - Consolidated'!$A1001,'003 - Storage Utilization'!$A$2:$I$1012,7)</f>
        <v>2</v>
      </c>
      <c r="S1001">
        <f>VLOOKUP('000 - Consolidated'!$A1001,'003 - Storage Utilization'!$A$2:$I$1012,8)</f>
        <v>2</v>
      </c>
    </row>
    <row r="1002" spans="1:19" x14ac:dyDescent="0.25">
      <c r="A1002" t="str">
        <f>'001- CPU Utilization'!A1002</f>
        <v>Wlfta131v</v>
      </c>
      <c r="B1002" t="str">
        <f>'001- CPU Utilization'!B1002</f>
        <v>Wlfta131v.lfad.lfnet.se</v>
      </c>
      <c r="C1002" t="str">
        <f>'001- CPU Utilization'!C1002</f>
        <v>(empty)</v>
      </c>
      <c r="D1002" t="str">
        <f>'001- CPU Utilization'!D1002</f>
        <v>(empty)</v>
      </c>
      <c r="E1002" t="str">
        <f>'001- CPU Utilization'!E1002</f>
        <v>(empty)</v>
      </c>
      <c r="F1002" t="str">
        <f>'001- CPU Utilization'!F1002</f>
        <v>Virtual</v>
      </c>
      <c r="G1002">
        <f>'001- CPU Utilization'!G1002</f>
        <v>0.86</v>
      </c>
      <c r="H1002">
        <f>'001- CPU Utilization'!H1002</f>
        <v>0.41</v>
      </c>
      <c r="I1002">
        <f>'001- CPU Utilization'!I1002</f>
        <v>73.69</v>
      </c>
      <c r="J1002">
        <f>VLOOKUP('000 - Consolidated'!$A1002,'002 - Memory Utilization'!$A$2:$I$1012,7)</f>
        <v>9.49</v>
      </c>
      <c r="K1002">
        <f>VLOOKUP('000 - Consolidated'!$A1002,'002 - Memory Utilization'!$A$2:$I$1012,8)</f>
        <v>7.71</v>
      </c>
      <c r="L1002">
        <f>VLOOKUP('000 - Consolidated'!$A1002,'002 - Memory Utilization'!$A$2:$I$1012,9)</f>
        <v>15.1</v>
      </c>
      <c r="M1002" t="str">
        <f>VLOOKUP('000 - Consolidated'!$A1002,'003 - Storage Utilization'!$A$2:$I$1012,2)</f>
        <v>Microsoft Windows Server 2012 R2 Standard</v>
      </c>
      <c r="N1002">
        <f>VLOOKUP('000 - Consolidated'!$A1002,'003 - Storage Utilization'!$A$2:$I$1012,3)</f>
        <v>2384</v>
      </c>
      <c r="O1002">
        <f>VLOOKUP('000 - Consolidated'!$A1002,'003 - Storage Utilization'!$A$2:$I$1012,4)</f>
        <v>711</v>
      </c>
      <c r="P1002">
        <f>VLOOKUP('000 - Consolidated'!$A1002,'003 - Storage Utilization'!$A$2:$I$1012,5)</f>
        <v>1673</v>
      </c>
      <c r="Q1002">
        <f>VLOOKUP('000 - Consolidated'!$A1002,'003 - Storage Utilization'!$A$2:$I$1012,6)</f>
        <v>144</v>
      </c>
      <c r="R1002">
        <f>VLOOKUP('000 - Consolidated'!$A1002,'003 - Storage Utilization'!$A$2:$I$1012,7)</f>
        <v>2</v>
      </c>
      <c r="S1002">
        <f>VLOOKUP('000 - Consolidated'!$A1002,'003 - Storage Utilization'!$A$2:$I$1012,8)</f>
        <v>8</v>
      </c>
    </row>
    <row r="1003" spans="1:19" x14ac:dyDescent="0.25">
      <c r="A1003" t="str">
        <f>'001- CPU Utilization'!A1003</f>
        <v>Wlfta132v</v>
      </c>
      <c r="B1003" t="str">
        <f>'001- CPU Utilization'!B1003</f>
        <v>Wlfta132v.lfad.lfnet.se</v>
      </c>
      <c r="C1003" t="str">
        <f>'001- CPU Utilization'!C1003</f>
        <v>(empty)</v>
      </c>
      <c r="D1003" t="str">
        <f>'001- CPU Utilization'!D1003</f>
        <v>(empty)</v>
      </c>
      <c r="E1003" t="str">
        <f>'001- CPU Utilization'!E1003</f>
        <v>(empty)</v>
      </c>
      <c r="F1003" t="str">
        <f>'001- CPU Utilization'!F1003</f>
        <v>Virtual</v>
      </c>
      <c r="G1003">
        <f>'001- CPU Utilization'!G1003</f>
        <v>1.07</v>
      </c>
      <c r="H1003">
        <f>'001- CPU Utilization'!H1003</f>
        <v>0.52</v>
      </c>
      <c r="I1003">
        <f>'001- CPU Utilization'!I1003</f>
        <v>76.63</v>
      </c>
      <c r="J1003">
        <f>VLOOKUP('000 - Consolidated'!$A1003,'002 - Memory Utilization'!$A$2:$I$1012,7)</f>
        <v>10.87</v>
      </c>
      <c r="K1003">
        <f>VLOOKUP('000 - Consolidated'!$A1003,'002 - Memory Utilization'!$A$2:$I$1012,8)</f>
        <v>9</v>
      </c>
      <c r="L1003">
        <f>VLOOKUP('000 - Consolidated'!$A1003,'002 - Memory Utilization'!$A$2:$I$1012,9)</f>
        <v>16.84</v>
      </c>
      <c r="M1003" t="str">
        <f>VLOOKUP('000 - Consolidated'!$A1003,'003 - Storage Utilization'!$A$2:$I$1012,2)</f>
        <v>Microsoft Windows Server 2012 R2 Standard</v>
      </c>
      <c r="N1003">
        <f>VLOOKUP('000 - Consolidated'!$A1003,'003 - Storage Utilization'!$A$2:$I$1012,3)</f>
        <v>1110</v>
      </c>
      <c r="O1003">
        <f>VLOOKUP('000 - Consolidated'!$A1003,'003 - Storage Utilization'!$A$2:$I$1012,4)</f>
        <v>861</v>
      </c>
      <c r="P1003">
        <f>VLOOKUP('000 - Consolidated'!$A1003,'003 - Storage Utilization'!$A$2:$I$1012,5)</f>
        <v>249</v>
      </c>
      <c r="Q1003">
        <f>VLOOKUP('000 - Consolidated'!$A1003,'003 - Storage Utilization'!$A$2:$I$1012,6)</f>
        <v>144</v>
      </c>
      <c r="R1003">
        <f>VLOOKUP('000 - Consolidated'!$A1003,'003 - Storage Utilization'!$A$2:$I$1012,7)</f>
        <v>2</v>
      </c>
      <c r="S1003">
        <f>VLOOKUP('000 - Consolidated'!$A1003,'003 - Storage Utilization'!$A$2:$I$1012,8)</f>
        <v>4</v>
      </c>
    </row>
    <row r="1004" spans="1:19" x14ac:dyDescent="0.25">
      <c r="A1004" t="str">
        <f>'001- CPU Utilization'!A1004</f>
        <v>Wlfta133v</v>
      </c>
      <c r="B1004" t="str">
        <f>'001- CPU Utilization'!B1004</f>
        <v>Wlfta133v.lfad.lfnet.se</v>
      </c>
      <c r="C1004" t="str">
        <f>'001- CPU Utilization'!C1004</f>
        <v>(empty)</v>
      </c>
      <c r="D1004" t="str">
        <f>'001- CPU Utilization'!D1004</f>
        <v>(empty)</v>
      </c>
      <c r="E1004" t="str">
        <f>'001- CPU Utilization'!E1004</f>
        <v>(empty)</v>
      </c>
      <c r="F1004" t="str">
        <f>'001- CPU Utilization'!F1004</f>
        <v>Virtual</v>
      </c>
      <c r="G1004">
        <f>'001- CPU Utilization'!G1004</f>
        <v>0.81</v>
      </c>
      <c r="H1004">
        <f>'001- CPU Utilization'!H1004</f>
        <v>0.46</v>
      </c>
      <c r="I1004">
        <f>'001- CPU Utilization'!I1004</f>
        <v>23.81</v>
      </c>
      <c r="J1004">
        <f>VLOOKUP('000 - Consolidated'!$A1004,'002 - Memory Utilization'!$A$2:$I$1012,7)</f>
        <v>4.38</v>
      </c>
      <c r="K1004">
        <f>VLOOKUP('000 - Consolidated'!$A1004,'002 - Memory Utilization'!$A$2:$I$1012,8)</f>
        <v>3.45</v>
      </c>
      <c r="L1004">
        <f>VLOOKUP('000 - Consolidated'!$A1004,'002 - Memory Utilization'!$A$2:$I$1012,9)</f>
        <v>5.01</v>
      </c>
      <c r="M1004" t="str">
        <f>VLOOKUP('000 - Consolidated'!$A1004,'003 - Storage Utilization'!$A$2:$I$1012,2)</f>
        <v>Microsoft Windows Server 2016 Standard</v>
      </c>
      <c r="N1004">
        <f>VLOOKUP('000 - Consolidated'!$A1004,'003 - Storage Utilization'!$A$2:$I$1012,3)</f>
        <v>460</v>
      </c>
      <c r="O1004">
        <f>VLOOKUP('000 - Consolidated'!$A1004,'003 - Storage Utilization'!$A$2:$I$1012,4)</f>
        <v>435</v>
      </c>
      <c r="P1004">
        <f>VLOOKUP('000 - Consolidated'!$A1004,'003 - Storage Utilization'!$A$2:$I$1012,5)</f>
        <v>25</v>
      </c>
      <c r="Q1004">
        <f>VLOOKUP('000 - Consolidated'!$A1004,'003 - Storage Utilization'!$A$2:$I$1012,6)</f>
        <v>64</v>
      </c>
      <c r="R1004">
        <f>VLOOKUP('000 - Consolidated'!$A1004,'003 - Storage Utilization'!$A$2:$I$1012,7)</f>
        <v>2</v>
      </c>
      <c r="S1004">
        <f>VLOOKUP('000 - Consolidated'!$A1004,'003 - Storage Utilization'!$A$2:$I$1012,8)</f>
        <v>2</v>
      </c>
    </row>
    <row r="1005" spans="1:19" x14ac:dyDescent="0.25">
      <c r="A1005" t="str">
        <f>'001- CPU Utilization'!A1005</f>
        <v>Wlfta136v</v>
      </c>
      <c r="B1005" t="str">
        <f>'001- CPU Utilization'!B1005</f>
        <v>Wlfta136v.lfad.lfnet.se</v>
      </c>
      <c r="C1005" t="str">
        <f>'001- CPU Utilization'!C1005</f>
        <v>(empty)</v>
      </c>
      <c r="D1005" t="str">
        <f>'001- CPU Utilization'!D1005</f>
        <v>(empty)</v>
      </c>
      <c r="E1005" t="str">
        <f>'001- CPU Utilization'!E1005</f>
        <v>(empty)</v>
      </c>
      <c r="F1005" t="str">
        <f>'001- CPU Utilization'!F1005</f>
        <v>Virtual</v>
      </c>
      <c r="G1005">
        <f>'001- CPU Utilization'!G1005</f>
        <v>4.43</v>
      </c>
      <c r="H1005">
        <f>'001- CPU Utilization'!H1005</f>
        <v>0.21</v>
      </c>
      <c r="I1005">
        <f>'001- CPU Utilization'!I1005</f>
        <v>24.7</v>
      </c>
      <c r="J1005">
        <f>VLOOKUP('000 - Consolidated'!$A1005,'002 - Memory Utilization'!$A$2:$I$1012,7)</f>
        <v>10.9</v>
      </c>
      <c r="K1005">
        <f>VLOOKUP('000 - Consolidated'!$A1005,'002 - Memory Utilization'!$A$2:$I$1012,8)</f>
        <v>5.79</v>
      </c>
      <c r="L1005">
        <f>VLOOKUP('000 - Consolidated'!$A1005,'002 - Memory Utilization'!$A$2:$I$1012,9)</f>
        <v>15.3</v>
      </c>
      <c r="M1005" t="str">
        <f>VLOOKUP('000 - Consolidated'!$A1005,'003 - Storage Utilization'!$A$2:$I$1012,2)</f>
        <v>Microsoft Windows Server 2016 Standard</v>
      </c>
      <c r="N1005">
        <f>VLOOKUP('000 - Consolidated'!$A1005,'003 - Storage Utilization'!$A$2:$I$1012,3)</f>
        <v>138</v>
      </c>
      <c r="O1005">
        <f>VLOOKUP('000 - Consolidated'!$A1005,'003 - Storage Utilization'!$A$2:$I$1012,4)</f>
        <v>88</v>
      </c>
      <c r="P1005">
        <f>VLOOKUP('000 - Consolidated'!$A1005,'003 - Storage Utilization'!$A$2:$I$1012,5)</f>
        <v>50</v>
      </c>
      <c r="Q1005">
        <f>VLOOKUP('000 - Consolidated'!$A1005,'003 - Storage Utilization'!$A$2:$I$1012,6)</f>
        <v>512</v>
      </c>
      <c r="R1005">
        <f>VLOOKUP('000 - Consolidated'!$A1005,'003 - Storage Utilization'!$A$2:$I$1012,7)</f>
        <v>2</v>
      </c>
      <c r="S1005">
        <f>VLOOKUP('000 - Consolidated'!$A1005,'003 - Storage Utilization'!$A$2:$I$1012,8)</f>
        <v>8</v>
      </c>
    </row>
    <row r="1006" spans="1:19" x14ac:dyDescent="0.25">
      <c r="A1006" t="str">
        <f>'001- CPU Utilization'!A1006</f>
        <v>Wlfta137v</v>
      </c>
      <c r="B1006" t="str">
        <f>'001- CPU Utilization'!B1006</f>
        <v>Wlfta137v.lfad.lfnet.se</v>
      </c>
      <c r="C1006" t="str">
        <f>'001- CPU Utilization'!C1006</f>
        <v>(empty)</v>
      </c>
      <c r="D1006" t="str">
        <f>'001- CPU Utilization'!D1006</f>
        <v>(empty)</v>
      </c>
      <c r="E1006" t="str">
        <f>'001- CPU Utilization'!E1006</f>
        <v>(empty)</v>
      </c>
      <c r="F1006" t="str">
        <f>'001- CPU Utilization'!F1006</f>
        <v>Virtual</v>
      </c>
      <c r="G1006">
        <f>'001- CPU Utilization'!G1006</f>
        <v>0.28999999999999998</v>
      </c>
      <c r="H1006">
        <f>'001- CPU Utilization'!H1006</f>
        <v>0.18</v>
      </c>
      <c r="I1006">
        <f>'001- CPU Utilization'!I1006</f>
        <v>33.29</v>
      </c>
      <c r="J1006">
        <f>VLOOKUP('000 - Consolidated'!$A1006,'002 - Memory Utilization'!$A$2:$I$1012,7)</f>
        <v>9.6999999999999993</v>
      </c>
      <c r="K1006">
        <f>VLOOKUP('000 - Consolidated'!$A1006,'002 - Memory Utilization'!$A$2:$I$1012,8)</f>
        <v>5.4</v>
      </c>
      <c r="L1006">
        <f>VLOOKUP('000 - Consolidated'!$A1006,'002 - Memory Utilization'!$A$2:$I$1012,9)</f>
        <v>14.47</v>
      </c>
      <c r="M1006" t="str">
        <f>VLOOKUP('000 - Consolidated'!$A1006,'003 - Storage Utilization'!$A$2:$I$1012,2)</f>
        <v>Microsoft Windows Server 2016 Standard</v>
      </c>
      <c r="N1006">
        <f>VLOOKUP('000 - Consolidated'!$A1006,'003 - Storage Utilization'!$A$2:$I$1012,3)</f>
        <v>260</v>
      </c>
      <c r="O1006">
        <f>VLOOKUP('000 - Consolidated'!$A1006,'003 - Storage Utilization'!$A$2:$I$1012,4)</f>
        <v>235</v>
      </c>
      <c r="P1006">
        <f>VLOOKUP('000 - Consolidated'!$A1006,'003 - Storage Utilization'!$A$2:$I$1012,5)</f>
        <v>25</v>
      </c>
      <c r="Q1006">
        <f>VLOOKUP('000 - Consolidated'!$A1006,'003 - Storage Utilization'!$A$2:$I$1012,6)</f>
        <v>32</v>
      </c>
      <c r="R1006">
        <f>VLOOKUP('000 - Consolidated'!$A1006,'003 - Storage Utilization'!$A$2:$I$1012,7)</f>
        <v>2</v>
      </c>
      <c r="S1006">
        <f>VLOOKUP('000 - Consolidated'!$A1006,'003 - Storage Utilization'!$A$2:$I$1012,8)</f>
        <v>4</v>
      </c>
    </row>
    <row r="1007" spans="1:19" x14ac:dyDescent="0.25">
      <c r="A1007" t="str">
        <f>'001- CPU Utilization'!A1007</f>
        <v>Wlfta138v</v>
      </c>
      <c r="B1007" t="str">
        <f>'001- CPU Utilization'!B1007</f>
        <v>Wlfta138v.lfad.lfnet.se</v>
      </c>
      <c r="C1007" t="str">
        <f>'001- CPU Utilization'!C1007</f>
        <v>(empty)</v>
      </c>
      <c r="D1007" t="str">
        <f>'001- CPU Utilization'!D1007</f>
        <v>(empty)</v>
      </c>
      <c r="E1007" t="str">
        <f>'001- CPU Utilization'!E1007</f>
        <v>(empty)</v>
      </c>
      <c r="F1007" t="str">
        <f>'001- CPU Utilization'!F1007</f>
        <v>Virtual</v>
      </c>
      <c r="G1007">
        <f>'001- CPU Utilization'!G1007</f>
        <v>0.34</v>
      </c>
      <c r="H1007">
        <f>'001- CPU Utilization'!H1007</f>
        <v>0.05</v>
      </c>
      <c r="I1007">
        <f>'001- CPU Utilization'!I1007</f>
        <v>62.03</v>
      </c>
      <c r="J1007">
        <f>VLOOKUP('000 - Consolidated'!$A1007,'002 - Memory Utilization'!$A$2:$I$1012,7)</f>
        <v>10.27</v>
      </c>
      <c r="K1007">
        <f>VLOOKUP('000 - Consolidated'!$A1007,'002 - Memory Utilization'!$A$2:$I$1012,8)</f>
        <v>5.19</v>
      </c>
      <c r="L1007">
        <f>VLOOKUP('000 - Consolidated'!$A1007,'002 - Memory Utilization'!$A$2:$I$1012,9)</f>
        <v>16.940000000000001</v>
      </c>
      <c r="M1007" t="str">
        <f>VLOOKUP('000 - Consolidated'!$A1007,'003 - Storage Utilization'!$A$2:$I$1012,2)</f>
        <v>Microsoft Windows Server 2016 Standard</v>
      </c>
      <c r="N1007">
        <f>VLOOKUP('000 - Consolidated'!$A1007,'003 - Storage Utilization'!$A$2:$I$1012,3)</f>
        <v>80</v>
      </c>
      <c r="O1007">
        <f>VLOOKUP('000 - Consolidated'!$A1007,'003 - Storage Utilization'!$A$2:$I$1012,4)</f>
        <v>38</v>
      </c>
      <c r="P1007">
        <f>VLOOKUP('000 - Consolidated'!$A1007,'003 - Storage Utilization'!$A$2:$I$1012,5)</f>
        <v>42</v>
      </c>
      <c r="Q1007">
        <f>VLOOKUP('000 - Consolidated'!$A1007,'003 - Storage Utilization'!$A$2:$I$1012,6)</f>
        <v>2</v>
      </c>
      <c r="R1007">
        <f>VLOOKUP('000 - Consolidated'!$A1007,'003 - Storage Utilization'!$A$2:$I$1012,7)</f>
        <v>1</v>
      </c>
      <c r="S1007">
        <f>VLOOKUP('000 - Consolidated'!$A1007,'003 - Storage Utilization'!$A$2:$I$1012,8)</f>
        <v>1</v>
      </c>
    </row>
    <row r="1008" spans="1:19" x14ac:dyDescent="0.25">
      <c r="A1008" t="str">
        <f>'001- CPU Utilization'!A1008</f>
        <v>Wlfta139v</v>
      </c>
      <c r="B1008" t="str">
        <f>'001- CPU Utilization'!B1008</f>
        <v>Wlfta139v.lfad.lfnet.se</v>
      </c>
      <c r="C1008" t="str">
        <f>'001- CPU Utilization'!C1008</f>
        <v>(empty)</v>
      </c>
      <c r="D1008" t="str">
        <f>'001- CPU Utilization'!D1008</f>
        <v>(empty)</v>
      </c>
      <c r="E1008" t="str">
        <f>'001- CPU Utilization'!E1008</f>
        <v>(empty)</v>
      </c>
      <c r="F1008" t="str">
        <f>'001- CPU Utilization'!F1008</f>
        <v>Virtual</v>
      </c>
      <c r="G1008">
        <f>'001- CPU Utilization'!G1008</f>
        <v>0.35</v>
      </c>
      <c r="H1008">
        <f>'001- CPU Utilization'!H1008</f>
        <v>0.21</v>
      </c>
      <c r="I1008">
        <f>'001- CPU Utilization'!I1008</f>
        <v>76.14</v>
      </c>
      <c r="J1008">
        <f>VLOOKUP('000 - Consolidated'!$A1008,'002 - Memory Utilization'!$A$2:$I$1012,7)</f>
        <v>10.41</v>
      </c>
      <c r="K1008">
        <f>VLOOKUP('000 - Consolidated'!$A1008,'002 - Memory Utilization'!$A$2:$I$1012,8)</f>
        <v>5.33</v>
      </c>
      <c r="L1008">
        <f>VLOOKUP('000 - Consolidated'!$A1008,'002 - Memory Utilization'!$A$2:$I$1012,9)</f>
        <v>16.61</v>
      </c>
      <c r="M1008" t="str">
        <f>VLOOKUP('000 - Consolidated'!$A1008,'003 - Storage Utilization'!$A$2:$I$1012,2)</f>
        <v>Microsoft Windows Server 2012 R2 Standard</v>
      </c>
      <c r="N1008">
        <f>VLOOKUP('000 - Consolidated'!$A1008,'003 - Storage Utilization'!$A$2:$I$1012,3)</f>
        <v>310</v>
      </c>
      <c r="O1008">
        <f>VLOOKUP('000 - Consolidated'!$A1008,'003 - Storage Utilization'!$A$2:$I$1012,4)</f>
        <v>249</v>
      </c>
      <c r="P1008">
        <f>VLOOKUP('000 - Consolidated'!$A1008,'003 - Storage Utilization'!$A$2:$I$1012,5)</f>
        <v>61</v>
      </c>
      <c r="Q1008">
        <f>VLOOKUP('000 - Consolidated'!$A1008,'003 - Storage Utilization'!$A$2:$I$1012,6)</f>
        <v>32</v>
      </c>
      <c r="R1008">
        <f>VLOOKUP('000 - Consolidated'!$A1008,'003 - Storage Utilization'!$A$2:$I$1012,7)</f>
        <v>2</v>
      </c>
      <c r="S1008">
        <f>VLOOKUP('000 - Consolidated'!$A1008,'003 - Storage Utilization'!$A$2:$I$1012,8)</f>
        <v>4</v>
      </c>
    </row>
    <row r="1009" spans="1:19" x14ac:dyDescent="0.25">
      <c r="A1009" t="str">
        <f>'001- CPU Utilization'!A1009</f>
        <v>Wlfta140v</v>
      </c>
      <c r="B1009" t="str">
        <f>'001- CPU Utilization'!B1009</f>
        <v>Wlfta140v.lfad.lfnet.se</v>
      </c>
      <c r="C1009" t="str">
        <f>'001- CPU Utilization'!C1009</f>
        <v>(empty)</v>
      </c>
      <c r="D1009" t="str">
        <f>'001- CPU Utilization'!D1009</f>
        <v>(empty)</v>
      </c>
      <c r="E1009" t="str">
        <f>'001- CPU Utilization'!E1009</f>
        <v>(empty)</v>
      </c>
      <c r="F1009" t="str">
        <f>'001- CPU Utilization'!F1009</f>
        <v>Virtual</v>
      </c>
      <c r="G1009">
        <f>'001- CPU Utilization'!G1009</f>
        <v>0.81</v>
      </c>
      <c r="H1009">
        <f>'001- CPU Utilization'!H1009</f>
        <v>0.19</v>
      </c>
      <c r="I1009">
        <f>'001- CPU Utilization'!I1009</f>
        <v>40.119999999999997</v>
      </c>
      <c r="J1009">
        <f>VLOOKUP('000 - Consolidated'!$A1009,'002 - Memory Utilization'!$A$2:$I$1012,7)</f>
        <v>43.86</v>
      </c>
      <c r="K1009">
        <f>VLOOKUP('000 - Consolidated'!$A1009,'002 - Memory Utilization'!$A$2:$I$1012,8)</f>
        <v>5.99</v>
      </c>
      <c r="L1009">
        <f>VLOOKUP('000 - Consolidated'!$A1009,'002 - Memory Utilization'!$A$2:$I$1012,9)</f>
        <v>48.72</v>
      </c>
      <c r="M1009" t="str">
        <f>VLOOKUP('000 - Consolidated'!$A1009,'003 - Storage Utilization'!$A$2:$I$1012,2)</f>
        <v>Microsoft Windows Server 2016 Standard</v>
      </c>
      <c r="N1009">
        <f>VLOOKUP('000 - Consolidated'!$A1009,'003 - Storage Utilization'!$A$2:$I$1012,3)</f>
        <v>1060</v>
      </c>
      <c r="O1009">
        <f>VLOOKUP('000 - Consolidated'!$A1009,'003 - Storage Utilization'!$A$2:$I$1012,4)</f>
        <v>758</v>
      </c>
      <c r="P1009">
        <f>VLOOKUP('000 - Consolidated'!$A1009,'003 - Storage Utilization'!$A$2:$I$1012,5)</f>
        <v>302</v>
      </c>
      <c r="Q1009">
        <f>VLOOKUP('000 - Consolidated'!$A1009,'003 - Storage Utilization'!$A$2:$I$1012,6)</f>
        <v>32</v>
      </c>
      <c r="R1009">
        <f>VLOOKUP('000 - Consolidated'!$A1009,'003 - Storage Utilization'!$A$2:$I$1012,7)</f>
        <v>2</v>
      </c>
      <c r="S1009">
        <f>VLOOKUP('000 - Consolidated'!$A1009,'003 - Storage Utilization'!$A$2:$I$1012,8)</f>
        <v>8</v>
      </c>
    </row>
    <row r="1010" spans="1:19" x14ac:dyDescent="0.25">
      <c r="A1010" t="str">
        <f>'001- CPU Utilization'!A1010</f>
        <v>Wlfta141v</v>
      </c>
      <c r="B1010" t="str">
        <f>'001- CPU Utilization'!B1010</f>
        <v>Wlfta141v.lfad.lfnet.se</v>
      </c>
      <c r="C1010" t="str">
        <f>'001- CPU Utilization'!C1010</f>
        <v>(empty)</v>
      </c>
      <c r="D1010" t="str">
        <f>'001- CPU Utilization'!D1010</f>
        <v>(empty)</v>
      </c>
      <c r="E1010" t="str">
        <f>'001- CPU Utilization'!E1010</f>
        <v>(empty)</v>
      </c>
      <c r="F1010" t="str">
        <f>'001- CPU Utilization'!F1010</f>
        <v>Virtual</v>
      </c>
      <c r="G1010">
        <f>'001- CPU Utilization'!G1010</f>
        <v>0.34</v>
      </c>
      <c r="H1010">
        <f>'001- CPU Utilization'!H1010</f>
        <v>0.23</v>
      </c>
      <c r="I1010">
        <f>'001- CPU Utilization'!I1010</f>
        <v>59.03</v>
      </c>
      <c r="J1010">
        <f>VLOOKUP('000 - Consolidated'!$A1010,'002 - Memory Utilization'!$A$2:$I$1012,7)</f>
        <v>5.79</v>
      </c>
      <c r="K1010">
        <f>VLOOKUP('000 - Consolidated'!$A1010,'002 - Memory Utilization'!$A$2:$I$1012,8)</f>
        <v>4.37</v>
      </c>
      <c r="L1010">
        <f>VLOOKUP('000 - Consolidated'!$A1010,'002 - Memory Utilization'!$A$2:$I$1012,9)</f>
        <v>11.37</v>
      </c>
      <c r="M1010" t="str">
        <f>VLOOKUP('000 - Consolidated'!$A1010,'003 - Storage Utilization'!$A$2:$I$1012,2)</f>
        <v>Microsoft Windows Server 2016 Standard</v>
      </c>
      <c r="N1010">
        <f>VLOOKUP('000 - Consolidated'!$A1010,'003 - Storage Utilization'!$A$2:$I$1012,3)</f>
        <v>560</v>
      </c>
      <c r="O1010">
        <f>VLOOKUP('000 - Consolidated'!$A1010,'003 - Storage Utilization'!$A$2:$I$1012,4)</f>
        <v>529</v>
      </c>
      <c r="P1010">
        <f>VLOOKUP('000 - Consolidated'!$A1010,'003 - Storage Utilization'!$A$2:$I$1012,5)</f>
        <v>31</v>
      </c>
      <c r="Q1010">
        <f>VLOOKUP('000 - Consolidated'!$A1010,'003 - Storage Utilization'!$A$2:$I$1012,6)</f>
        <v>32</v>
      </c>
      <c r="R1010">
        <f>VLOOKUP('000 - Consolidated'!$A1010,'003 - Storage Utilization'!$A$2:$I$1012,7)</f>
        <v>2</v>
      </c>
      <c r="S1010">
        <f>VLOOKUP('000 - Consolidated'!$A1010,'003 - Storage Utilization'!$A$2:$I$1012,8)</f>
        <v>4</v>
      </c>
    </row>
    <row r="1011" spans="1:19" x14ac:dyDescent="0.25">
      <c r="A1011" t="str">
        <f>'001- CPU Utilization'!A1011</f>
        <v>WLFTA144V</v>
      </c>
      <c r="B1011" t="str">
        <f>'001- CPU Utilization'!B1011</f>
        <v>WLFTA144V.lfad.lfnet.se</v>
      </c>
      <c r="C1011" t="str">
        <f>'001- CPU Utilization'!C1011</f>
        <v>(empty)</v>
      </c>
      <c r="D1011" t="str">
        <f>'001- CPU Utilization'!D1011</f>
        <v>(empty)</v>
      </c>
      <c r="E1011" t="str">
        <f>'001- CPU Utilization'!E1011</f>
        <v>(empty)</v>
      </c>
      <c r="F1011" t="str">
        <f>'001- CPU Utilization'!F1011</f>
        <v>Virtual</v>
      </c>
      <c r="G1011">
        <f>'001- CPU Utilization'!G1011</f>
        <v>0.35</v>
      </c>
      <c r="H1011">
        <f>'001- CPU Utilization'!H1011</f>
        <v>0.1</v>
      </c>
      <c r="I1011">
        <f>'001- CPU Utilization'!I1011</f>
        <v>29.97</v>
      </c>
      <c r="J1011">
        <f>VLOOKUP('000 - Consolidated'!$A1011,'002 - Memory Utilization'!$A$2:$I$1012,7)</f>
        <v>9.99</v>
      </c>
      <c r="K1011">
        <f>VLOOKUP('000 - Consolidated'!$A1011,'002 - Memory Utilization'!$A$2:$I$1012,8)</f>
        <v>4.8</v>
      </c>
      <c r="L1011">
        <f>VLOOKUP('000 - Consolidated'!$A1011,'002 - Memory Utilization'!$A$2:$I$1012,9)</f>
        <v>16.75</v>
      </c>
      <c r="M1011" t="str">
        <f>VLOOKUP('000 - Consolidated'!$A1011,'003 - Storage Utilization'!$A$2:$I$1012,2)</f>
        <v>Microsoft Windows Server 2016 Standard</v>
      </c>
      <c r="N1011">
        <f>VLOOKUP('000 - Consolidated'!$A1011,'003 - Storage Utilization'!$A$2:$I$1012,3)</f>
        <v>260</v>
      </c>
      <c r="O1011">
        <f>VLOOKUP('000 - Consolidated'!$A1011,'003 - Storage Utilization'!$A$2:$I$1012,4)</f>
        <v>235</v>
      </c>
      <c r="P1011">
        <f>VLOOKUP('000 - Consolidated'!$A1011,'003 - Storage Utilization'!$A$2:$I$1012,5)</f>
        <v>25</v>
      </c>
      <c r="Q1011">
        <f>VLOOKUP('000 - Consolidated'!$A1011,'003 - Storage Utilization'!$A$2:$I$1012,6)</f>
        <v>32</v>
      </c>
      <c r="R1011">
        <f>VLOOKUP('000 - Consolidated'!$A1011,'003 - Storage Utilization'!$A$2:$I$1012,7)</f>
        <v>2</v>
      </c>
      <c r="S1011">
        <f>VLOOKUP('000 - Consolidated'!$A1011,'003 - Storage Utilization'!$A$2:$I$1012,8)</f>
        <v>4</v>
      </c>
    </row>
    <row r="1012" spans="1:19" x14ac:dyDescent="0.25">
      <c r="A1012" t="str">
        <f>'001- CPU Utilization'!A1012</f>
        <v>WLFTA170V</v>
      </c>
      <c r="B1012" t="str">
        <f>'001- CPU Utilization'!B1012</f>
        <v>WLFTA170V.lfad.lfnet.se</v>
      </c>
      <c r="C1012" t="str">
        <f>'001- CPU Utilization'!C1012</f>
        <v>(empty)</v>
      </c>
      <c r="D1012" t="str">
        <f>'001- CPU Utilization'!D1012</f>
        <v>(empty)</v>
      </c>
      <c r="E1012" t="str">
        <f>'001- CPU Utilization'!E1012</f>
        <v>(empty)</v>
      </c>
      <c r="F1012" t="str">
        <f>'001- CPU Utilization'!F1012</f>
        <v>Virtual</v>
      </c>
      <c r="G1012">
        <f>'001- CPU Utilization'!G1012</f>
        <v>1.89</v>
      </c>
      <c r="H1012">
        <f>'001- CPU Utilization'!H1012</f>
        <v>0.27</v>
      </c>
      <c r="I1012">
        <f>'001- CPU Utilization'!I1012</f>
        <v>51.48</v>
      </c>
      <c r="J1012">
        <f>VLOOKUP('000 - Consolidated'!$A1012,'002 - Memory Utilization'!$A$2:$I$1012,7)</f>
        <v>19.18</v>
      </c>
      <c r="K1012">
        <f>VLOOKUP('000 - Consolidated'!$A1012,'002 - Memory Utilization'!$A$2:$I$1012,8)</f>
        <v>16.399999999999999</v>
      </c>
      <c r="L1012">
        <f>VLOOKUP('000 - Consolidated'!$A1012,'002 - Memory Utilization'!$A$2:$I$1012,9)</f>
        <v>23.81</v>
      </c>
      <c r="M1012" t="str">
        <f>VLOOKUP('000 - Consolidated'!$A1012,'003 - Storage Utilization'!$A$2:$I$1012,2)</f>
        <v>Microsoft Windows Server 2016 Standard</v>
      </c>
      <c r="N1012">
        <f>VLOOKUP('000 - Consolidated'!$A1012,'003 - Storage Utilization'!$A$2:$I$1012,3)</f>
        <v>260</v>
      </c>
      <c r="O1012">
        <f>VLOOKUP('000 - Consolidated'!$A1012,'003 - Storage Utilization'!$A$2:$I$1012,4)</f>
        <v>238</v>
      </c>
      <c r="P1012">
        <f>VLOOKUP('000 - Consolidated'!$A1012,'003 - Storage Utilization'!$A$2:$I$1012,5)</f>
        <v>22</v>
      </c>
      <c r="Q1012">
        <f>VLOOKUP('000 - Consolidated'!$A1012,'003 - Storage Utilization'!$A$2:$I$1012,6)</f>
        <v>32</v>
      </c>
      <c r="R1012">
        <f>VLOOKUP('000 - Consolidated'!$A1012,'003 - Storage Utilization'!$A$2:$I$1012,7)</f>
        <v>2</v>
      </c>
      <c r="S1012">
        <f>VLOOKUP('000 - Consolidated'!$A1012,'003 - Storage Utilization'!$A$2:$I$1012,8)</f>
        <v>4</v>
      </c>
    </row>
    <row r="1013" spans="1:19" x14ac:dyDescent="0.25">
      <c r="A1013" t="str">
        <f>'001- CPU Utilization'!A1013</f>
        <v>WLFTD0011</v>
      </c>
      <c r="B1013" t="str">
        <f>'001- CPU Utilization'!B1013</f>
        <v>WLFTD0011.lfad.lfnet.se</v>
      </c>
      <c r="C1013" t="str">
        <f>'001- CPU Utilization'!C1013</f>
        <v>#N/A</v>
      </c>
      <c r="D1013" t="str">
        <f>'001- CPU Utilization'!D1013</f>
        <v>ST</v>
      </c>
      <c r="E1013" t="str">
        <f>'001- CPU Utilization'!E1013</f>
        <v>#N/A</v>
      </c>
      <c r="F1013" t="str">
        <f>'001- CPU Utilization'!F1013</f>
        <v>Virtual</v>
      </c>
      <c r="G1013">
        <f>'001- CPU Utilization'!G1013</f>
        <v>1.51</v>
      </c>
      <c r="H1013">
        <f>'001- CPU Utilization'!H1013</f>
        <v>0.86</v>
      </c>
      <c r="I1013">
        <f>'001- CPU Utilization'!I1013</f>
        <v>99.07</v>
      </c>
      <c r="J1013">
        <f>VLOOKUP('000 - Consolidated'!$A1013,'002 - Memory Utilization'!$A$2:$I$1012,7)</f>
        <v>41.89</v>
      </c>
      <c r="K1013">
        <f>VLOOKUP('000 - Consolidated'!$A1013,'002 - Memory Utilization'!$A$2:$I$1012,8)</f>
        <v>9.4</v>
      </c>
      <c r="L1013">
        <f>VLOOKUP('000 - Consolidated'!$A1013,'002 - Memory Utilization'!$A$2:$I$1012,9)</f>
        <v>47.71</v>
      </c>
      <c r="M1013" t="str">
        <f>VLOOKUP('000 - Consolidated'!$A1013,'003 - Storage Utilization'!$A$2:$I$1012,2)</f>
        <v>Microsoft Windows Server 2012 R2 Standard</v>
      </c>
      <c r="N1013">
        <f>VLOOKUP('000 - Consolidated'!$A1013,'003 - Storage Utilization'!$A$2:$I$1012,3)</f>
        <v>151</v>
      </c>
      <c r="O1013">
        <f>VLOOKUP('000 - Consolidated'!$A1013,'003 - Storage Utilization'!$A$2:$I$1012,4)</f>
        <v>81</v>
      </c>
      <c r="P1013">
        <f>VLOOKUP('000 - Consolidated'!$A1013,'003 - Storage Utilization'!$A$2:$I$1012,5)</f>
        <v>70</v>
      </c>
      <c r="Q1013">
        <f>VLOOKUP('000 - Consolidated'!$A1013,'003 - Storage Utilization'!$A$2:$I$1012,6)</f>
        <v>8</v>
      </c>
      <c r="R1013">
        <f>VLOOKUP('000 - Consolidated'!$A1013,'003 - Storage Utilization'!$A$2:$I$1012,7)</f>
        <v>2</v>
      </c>
      <c r="S1013">
        <f>VLOOKUP('000 - Consolidated'!$A1013,'003 - Storage Utilization'!$A$2:$I$1012,8)</f>
        <v>1</v>
      </c>
    </row>
    <row r="1014" spans="1:19" x14ac:dyDescent="0.25">
      <c r="A1014" t="str">
        <f>'001- CPU Utilization'!A1014</f>
        <v>wlftd005</v>
      </c>
      <c r="B1014" t="str">
        <f>'001- CPU Utilization'!B1014</f>
        <v>wlftd005.lfad.lfnet.se</v>
      </c>
      <c r="C1014" t="str">
        <f>'001- CPU Utilization'!C1014</f>
        <v>Risk</v>
      </c>
      <c r="D1014" t="str">
        <f>'001- CPU Utilization'!D1014</f>
        <v>AT</v>
      </c>
      <c r="E1014" t="str">
        <f>'001- CPU Utilization'!E1014</f>
        <v>OpERA</v>
      </c>
      <c r="F1014" t="str">
        <f>'001- CPU Utilization'!F1014</f>
        <v>Virtual</v>
      </c>
      <c r="G1014">
        <f>'001- CPU Utilization'!G1014</f>
        <v>13.22</v>
      </c>
      <c r="H1014">
        <f>'001- CPU Utilization'!H1014</f>
        <v>3.53</v>
      </c>
      <c r="I1014">
        <f>'001- CPU Utilization'!I1014</f>
        <v>69.94</v>
      </c>
      <c r="J1014">
        <f>VLOOKUP('000 - Consolidated'!$A1014,'002 - Memory Utilization'!$A$2:$I$1012,7)</f>
        <v>45.34</v>
      </c>
      <c r="K1014">
        <f>VLOOKUP('000 - Consolidated'!$A1014,'002 - Memory Utilization'!$A$2:$I$1012,8)</f>
        <v>6.43</v>
      </c>
      <c r="L1014">
        <f>VLOOKUP('000 - Consolidated'!$A1014,'002 - Memory Utilization'!$A$2:$I$1012,9)</f>
        <v>56.43</v>
      </c>
      <c r="M1014" t="str">
        <f>VLOOKUP('000 - Consolidated'!$A1014,'003 - Storage Utilization'!$A$2:$I$1012,2)</f>
        <v>Microsoft Windows Server 2012 R2 Standard</v>
      </c>
      <c r="N1014">
        <f>VLOOKUP('000 - Consolidated'!$A1014,'003 - Storage Utilization'!$A$2:$I$1012,3)</f>
        <v>135</v>
      </c>
      <c r="O1014">
        <f>VLOOKUP('000 - Consolidated'!$A1014,'003 - Storage Utilization'!$A$2:$I$1012,4)</f>
        <v>68</v>
      </c>
      <c r="P1014">
        <f>VLOOKUP('000 - Consolidated'!$A1014,'003 - Storage Utilization'!$A$2:$I$1012,5)</f>
        <v>67</v>
      </c>
      <c r="Q1014">
        <f>VLOOKUP('000 - Consolidated'!$A1014,'003 - Storage Utilization'!$A$2:$I$1012,6)</f>
        <v>32</v>
      </c>
      <c r="R1014">
        <f>VLOOKUP('000 - Consolidated'!$A1014,'003 - Storage Utilization'!$A$2:$I$1012,7)</f>
        <v>1</v>
      </c>
      <c r="S1014">
        <f>VLOOKUP('000 - Consolidated'!$A1014,'003 - Storage Utilization'!$A$2:$I$1012,8)</f>
        <v>4</v>
      </c>
    </row>
    <row r="1015" spans="1:19" x14ac:dyDescent="0.25">
      <c r="A1015" t="str">
        <f>'001- CPU Utilization'!A1015</f>
        <v>wlftd008</v>
      </c>
      <c r="B1015" t="str">
        <f>'001- CPU Utilization'!B1015</f>
        <v>wlftd008.lfad.lfnet.se</v>
      </c>
      <c r="C1015" t="str">
        <f>'001- CPU Utilization'!C1015</f>
        <v>Finans</v>
      </c>
      <c r="D1015" t="str">
        <f>'001- CPU Utilization'!D1015</f>
        <v>AT</v>
      </c>
      <c r="E1015" t="str">
        <f>'001- CPU Utilization'!E1015</f>
        <v>Wallstreet Suite</v>
      </c>
      <c r="F1015" t="str">
        <f>'001- CPU Utilization'!F1015</f>
        <v>Virtual</v>
      </c>
      <c r="G1015">
        <f>'001- CPU Utilization'!G1015</f>
        <v>16.510000000000002</v>
      </c>
      <c r="H1015">
        <f>'001- CPU Utilization'!H1015</f>
        <v>1.68</v>
      </c>
      <c r="I1015">
        <f>'001- CPU Utilization'!I1015</f>
        <v>99.58</v>
      </c>
      <c r="J1015">
        <f>VLOOKUP('000 - Consolidated'!$A1015,'002 - Memory Utilization'!$A$2:$I$1012,7)</f>
        <v>84.92</v>
      </c>
      <c r="K1015">
        <f>VLOOKUP('000 - Consolidated'!$A1015,'002 - Memory Utilization'!$A$2:$I$1012,8)</f>
        <v>5.26</v>
      </c>
      <c r="L1015">
        <f>VLOOKUP('000 - Consolidated'!$A1015,'002 - Memory Utilization'!$A$2:$I$1012,9)</f>
        <v>94.86</v>
      </c>
      <c r="M1015" t="str">
        <f>VLOOKUP('000 - Consolidated'!$A1015,'003 - Storage Utilization'!$A$2:$I$1012,2)</f>
        <v>Microsoft Windows Server 2012 R2 Standard</v>
      </c>
      <c r="N1015">
        <f>VLOOKUP('000 - Consolidated'!$A1015,'003 - Storage Utilization'!$A$2:$I$1012,3)</f>
        <v>2682</v>
      </c>
      <c r="O1015">
        <f>VLOOKUP('000 - Consolidated'!$A1015,'003 - Storage Utilization'!$A$2:$I$1012,4)</f>
        <v>954</v>
      </c>
      <c r="P1015">
        <f>VLOOKUP('000 - Consolidated'!$A1015,'003 - Storage Utilization'!$A$2:$I$1012,5)</f>
        <v>1728</v>
      </c>
      <c r="Q1015">
        <f>VLOOKUP('000 - Consolidated'!$A1015,'003 - Storage Utilization'!$A$2:$I$1012,6)</f>
        <v>32</v>
      </c>
      <c r="R1015">
        <f>VLOOKUP('000 - Consolidated'!$A1015,'003 - Storage Utilization'!$A$2:$I$1012,7)</f>
        <v>2</v>
      </c>
      <c r="S1015">
        <f>VLOOKUP('000 - Consolidated'!$A1015,'003 - Storage Utilization'!$A$2:$I$1012,8)</f>
        <v>2</v>
      </c>
    </row>
    <row r="1016" spans="1:19" x14ac:dyDescent="0.25">
      <c r="A1016" t="str">
        <f>'001- CPU Utilization'!A1016</f>
        <v>WLFTD009V</v>
      </c>
      <c r="B1016" t="str">
        <f>'001- CPU Utilization'!B1016</f>
        <v>WLFTD009V.lfad.lfnet.se</v>
      </c>
      <c r="C1016" t="str">
        <f>'001- CPU Utilization'!C1016</f>
        <v>(empty)</v>
      </c>
      <c r="D1016" t="str">
        <f>'001- CPU Utilization'!D1016</f>
        <v>RELEASE</v>
      </c>
      <c r="E1016" t="str">
        <f>'001- CPU Utilization'!E1016</f>
        <v>KreDirekt</v>
      </c>
      <c r="F1016" t="str">
        <f>'001- CPU Utilization'!F1016</f>
        <v>Virtual</v>
      </c>
      <c r="G1016">
        <f>'001- CPU Utilization'!G1016</f>
        <v>4.03</v>
      </c>
      <c r="H1016">
        <f>'001- CPU Utilization'!H1016</f>
        <v>0.28999999999999998</v>
      </c>
      <c r="I1016">
        <f>'001- CPU Utilization'!I1016</f>
        <v>99.86</v>
      </c>
      <c r="J1016">
        <f>VLOOKUP('000 - Consolidated'!$A1016,'002 - Memory Utilization'!$A$2:$I$1012,7)</f>
        <v>19.940000000000001</v>
      </c>
      <c r="K1016">
        <f>VLOOKUP('000 - Consolidated'!$A1016,'002 - Memory Utilization'!$A$2:$I$1012,8)</f>
        <v>3.77</v>
      </c>
      <c r="L1016">
        <f>VLOOKUP('000 - Consolidated'!$A1016,'002 - Memory Utilization'!$A$2:$I$1012,9)</f>
        <v>42.36</v>
      </c>
      <c r="M1016" t="str">
        <f>VLOOKUP('000 - Consolidated'!$A1016,'003 - Storage Utilization'!$A$2:$I$1012,2)</f>
        <v xml:space="preserve">Microsoft Windows Server 2008 R2 Standard </v>
      </c>
      <c r="N1016">
        <f>VLOOKUP('000 - Consolidated'!$A1016,'003 - Storage Utilization'!$A$2:$I$1012,3)</f>
        <v>65</v>
      </c>
      <c r="O1016">
        <f>VLOOKUP('000 - Consolidated'!$A1016,'003 - Storage Utilization'!$A$2:$I$1012,4)</f>
        <v>27</v>
      </c>
      <c r="P1016">
        <f>VLOOKUP('000 - Consolidated'!$A1016,'003 - Storage Utilization'!$A$2:$I$1012,5)</f>
        <v>38</v>
      </c>
      <c r="Q1016">
        <f>VLOOKUP('000 - Consolidated'!$A1016,'003 - Storage Utilization'!$A$2:$I$1012,6)</f>
        <v>16</v>
      </c>
      <c r="R1016">
        <f>VLOOKUP('000 - Consolidated'!$A1016,'003 - Storage Utilization'!$A$2:$I$1012,7)</f>
        <v>2</v>
      </c>
      <c r="S1016">
        <f>VLOOKUP('000 - Consolidated'!$A1016,'003 - Storage Utilization'!$A$2:$I$1012,8)</f>
        <v>1</v>
      </c>
    </row>
    <row r="1017" spans="1:19" x14ac:dyDescent="0.25">
      <c r="A1017" t="str">
        <f>'001- CPU Utilization'!A1017</f>
        <v>WLFTD010V</v>
      </c>
      <c r="B1017" t="str">
        <f>'001- CPU Utilization'!B1017</f>
        <v>WLFTD010V.lfad.lfnet.se</v>
      </c>
      <c r="C1017" t="str">
        <f>'001- CPU Utilization'!C1017</f>
        <v>(empty)</v>
      </c>
      <c r="D1017" t="str">
        <f>'001- CPU Utilization'!D1017</f>
        <v>AT</v>
      </c>
      <c r="E1017" t="str">
        <f>'001- CPU Utilization'!E1017</f>
        <v>KreDirekt</v>
      </c>
      <c r="F1017" t="str">
        <f>'001- CPU Utilization'!F1017</f>
        <v>Virtual</v>
      </c>
      <c r="G1017">
        <f>'001- CPU Utilization'!G1017</f>
        <v>0.88</v>
      </c>
      <c r="H1017">
        <f>'001- CPU Utilization'!H1017</f>
        <v>0.3</v>
      </c>
      <c r="I1017">
        <f>'001- CPU Utilization'!I1017</f>
        <v>99.94</v>
      </c>
      <c r="J1017">
        <f>VLOOKUP('000 - Consolidated'!$A1017,'002 - Memory Utilization'!$A$2:$I$1012,7)</f>
        <v>41.51</v>
      </c>
      <c r="K1017">
        <f>VLOOKUP('000 - Consolidated'!$A1017,'002 - Memory Utilization'!$A$2:$I$1012,8)</f>
        <v>9.39</v>
      </c>
      <c r="L1017">
        <f>VLOOKUP('000 - Consolidated'!$A1017,'002 - Memory Utilization'!$A$2:$I$1012,9)</f>
        <v>45.24</v>
      </c>
      <c r="M1017" t="str">
        <f>VLOOKUP('000 - Consolidated'!$A1017,'003 - Storage Utilization'!$A$2:$I$1012,2)</f>
        <v>Microsoft Windows Server 2012 R2 Standard</v>
      </c>
      <c r="N1017">
        <f>VLOOKUP('000 - Consolidated'!$A1017,'003 - Storage Utilization'!$A$2:$I$1012,3)</f>
        <v>151</v>
      </c>
      <c r="O1017">
        <f>VLOOKUP('000 - Consolidated'!$A1017,'003 - Storage Utilization'!$A$2:$I$1012,4)</f>
        <v>71</v>
      </c>
      <c r="P1017">
        <f>VLOOKUP('000 - Consolidated'!$A1017,'003 - Storage Utilization'!$A$2:$I$1012,5)</f>
        <v>80</v>
      </c>
      <c r="Q1017">
        <f>VLOOKUP('000 - Consolidated'!$A1017,'003 - Storage Utilization'!$A$2:$I$1012,6)</f>
        <v>8</v>
      </c>
      <c r="R1017">
        <f>VLOOKUP('000 - Consolidated'!$A1017,'003 - Storage Utilization'!$A$2:$I$1012,7)</f>
        <v>2</v>
      </c>
      <c r="S1017">
        <f>VLOOKUP('000 - Consolidated'!$A1017,'003 - Storage Utilization'!$A$2:$I$1012,8)</f>
        <v>1</v>
      </c>
    </row>
    <row r="1018" spans="1:19" x14ac:dyDescent="0.25">
      <c r="A1018" t="str">
        <f>'001- CPU Utilization'!A1018</f>
        <v>WLFTD101V</v>
      </c>
      <c r="B1018" t="str">
        <f>'001- CPU Utilization'!B1018</f>
        <v>WLFTD101V.lfad.lfnet.se</v>
      </c>
      <c r="C1018" t="str">
        <f>'001- CPU Utilization'!C1018</f>
        <v>Retail</v>
      </c>
      <c r="D1018" t="str">
        <f>'001- CPU Utilization'!D1018</f>
        <v>ST</v>
      </c>
      <c r="E1018" t="str">
        <f>'001- CPU Utilization'!E1018</f>
        <v>BaNCS</v>
      </c>
      <c r="F1018" t="str">
        <f>'001- CPU Utilization'!F1018</f>
        <v xml:space="preserve">Virtual </v>
      </c>
      <c r="G1018">
        <f>'001- CPU Utilization'!G1018</f>
        <v>2.84</v>
      </c>
      <c r="H1018">
        <f>'001- CPU Utilization'!H1018</f>
        <v>0.66</v>
      </c>
      <c r="I1018">
        <f>'001- CPU Utilization'!I1018</f>
        <v>99.36</v>
      </c>
      <c r="J1018">
        <f>VLOOKUP('000 - Consolidated'!$A1018,'002 - Memory Utilization'!$A$2:$I$1012,7)</f>
        <v>33.700000000000003</v>
      </c>
      <c r="K1018">
        <f>VLOOKUP('000 - Consolidated'!$A1018,'002 - Memory Utilization'!$A$2:$I$1012,8)</f>
        <v>5.66</v>
      </c>
      <c r="L1018">
        <f>VLOOKUP('000 - Consolidated'!$A1018,'002 - Memory Utilization'!$A$2:$I$1012,9)</f>
        <v>36.6</v>
      </c>
      <c r="M1018" t="str">
        <f>VLOOKUP('000 - Consolidated'!$A1018,'003 - Storage Utilization'!$A$2:$I$1012,2)</f>
        <v>Microsoft Windows Server 2016 Standard</v>
      </c>
      <c r="N1018">
        <f>VLOOKUP('000 - Consolidated'!$A1018,'003 - Storage Utilization'!$A$2:$I$1012,3)</f>
        <v>120</v>
      </c>
      <c r="O1018">
        <f>VLOOKUP('000 - Consolidated'!$A1018,'003 - Storage Utilization'!$A$2:$I$1012,4)</f>
        <v>95</v>
      </c>
      <c r="P1018">
        <f>VLOOKUP('000 - Consolidated'!$A1018,'003 - Storage Utilization'!$A$2:$I$1012,5)</f>
        <v>25</v>
      </c>
      <c r="Q1018">
        <f>VLOOKUP('000 - Consolidated'!$A1018,'003 - Storage Utilization'!$A$2:$I$1012,6)</f>
        <v>8</v>
      </c>
      <c r="R1018">
        <f>VLOOKUP('000 - Consolidated'!$A1018,'003 - Storage Utilization'!$A$2:$I$1012,7)</f>
        <v>2</v>
      </c>
      <c r="S1018">
        <f>VLOOKUP('000 - Consolidated'!$A1018,'003 - Storage Utilization'!$A$2:$I$1012,8)</f>
        <v>4</v>
      </c>
    </row>
    <row r="1019" spans="1:19" x14ac:dyDescent="0.25">
      <c r="A1019" t="str">
        <f>'001- CPU Utilization'!A1019</f>
        <v>Wlftd104v</v>
      </c>
      <c r="B1019" t="str">
        <f>'001- CPU Utilization'!B1019</f>
        <v>Wlftd104v.lfad.lfnet.se</v>
      </c>
      <c r="C1019" t="str">
        <f>'001- CPU Utilization'!C1019</f>
        <v>Integration &amp; Säkerhet</v>
      </c>
      <c r="D1019" t="str">
        <f>'001- CPU Utilization'!D1019</f>
        <v>ST</v>
      </c>
      <c r="E1019" t="str">
        <f>'001- CPU Utilization'!E1019</f>
        <v>FIP</v>
      </c>
      <c r="F1019" t="str">
        <f>'001- CPU Utilization'!F1019</f>
        <v>Virtual</v>
      </c>
      <c r="G1019">
        <f>'001- CPU Utilization'!G1019</f>
        <v>1.02</v>
      </c>
      <c r="H1019">
        <f>'001- CPU Utilization'!H1019</f>
        <v>0.23</v>
      </c>
      <c r="I1019">
        <f>'001- CPU Utilization'!I1019</f>
        <v>58.63</v>
      </c>
      <c r="J1019">
        <f>VLOOKUP('000 - Consolidated'!$A1019,'002 - Memory Utilization'!$A$2:$I$1012,7)</f>
        <v>12.88</v>
      </c>
      <c r="K1019">
        <f>VLOOKUP('000 - Consolidated'!$A1019,'002 - Memory Utilization'!$A$2:$I$1012,8)</f>
        <v>5.19</v>
      </c>
      <c r="L1019">
        <f>VLOOKUP('000 - Consolidated'!$A1019,'002 - Memory Utilization'!$A$2:$I$1012,9)</f>
        <v>22.96</v>
      </c>
      <c r="M1019" t="str">
        <f>VLOOKUP('000 - Consolidated'!$A1019,'003 - Storage Utilization'!$A$2:$I$1012,2)</f>
        <v>Microsoft Windows Server 2016 Standard</v>
      </c>
      <c r="N1019">
        <f>VLOOKUP('000 - Consolidated'!$A1019,'003 - Storage Utilization'!$A$2:$I$1012,3)</f>
        <v>2107</v>
      </c>
      <c r="O1019">
        <f>VLOOKUP('000 - Consolidated'!$A1019,'003 - Storage Utilization'!$A$2:$I$1012,4)</f>
        <v>952</v>
      </c>
      <c r="P1019">
        <f>VLOOKUP('000 - Consolidated'!$A1019,'003 - Storage Utilization'!$A$2:$I$1012,5)</f>
        <v>1155</v>
      </c>
      <c r="Q1019">
        <f>VLOOKUP('000 - Consolidated'!$A1019,'003 - Storage Utilization'!$A$2:$I$1012,6)</f>
        <v>64</v>
      </c>
      <c r="R1019">
        <f>VLOOKUP('000 - Consolidated'!$A1019,'003 - Storage Utilization'!$A$2:$I$1012,7)</f>
        <v>4</v>
      </c>
      <c r="S1019">
        <f>VLOOKUP('000 - Consolidated'!$A1019,'003 - Storage Utilization'!$A$2:$I$1012,8)</f>
        <v>10</v>
      </c>
    </row>
    <row r="1020" spans="1:19" x14ac:dyDescent="0.25">
      <c r="A1020" t="str">
        <f>'001- CPU Utilization'!A1020</f>
        <v>Wlftd105v</v>
      </c>
      <c r="B1020" t="str">
        <f>'001- CPU Utilization'!B1020</f>
        <v>Wlftd105v.lfad.lfnet.se</v>
      </c>
      <c r="C1020" t="str">
        <f>'001- CPU Utilization'!C1020</f>
        <v>Integration &amp; Säkerhet</v>
      </c>
      <c r="D1020" t="str">
        <f>'001- CPU Utilization'!D1020</f>
        <v>ST</v>
      </c>
      <c r="E1020" t="str">
        <f>'001- CPU Utilization'!E1020</f>
        <v>FIP</v>
      </c>
      <c r="F1020" t="str">
        <f>'001- CPU Utilization'!F1020</f>
        <v>Virtual</v>
      </c>
      <c r="G1020">
        <f>'001- CPU Utilization'!G1020</f>
        <v>1.08</v>
      </c>
      <c r="H1020">
        <f>'001- CPU Utilization'!H1020</f>
        <v>0.28999999999999998</v>
      </c>
      <c r="I1020">
        <f>'001- CPU Utilization'!I1020</f>
        <v>69.02</v>
      </c>
      <c r="J1020">
        <f>VLOOKUP('000 - Consolidated'!$A1020,'002 - Memory Utilization'!$A$2:$I$1012,7)</f>
        <v>12.3</v>
      </c>
      <c r="K1020">
        <f>VLOOKUP('000 - Consolidated'!$A1020,'002 - Memory Utilization'!$A$2:$I$1012,8)</f>
        <v>5.52</v>
      </c>
      <c r="L1020">
        <f>VLOOKUP('000 - Consolidated'!$A1020,'002 - Memory Utilization'!$A$2:$I$1012,9)</f>
        <v>22.47</v>
      </c>
      <c r="M1020" t="str">
        <f>VLOOKUP('000 - Consolidated'!$A1020,'003 - Storage Utilization'!$A$2:$I$1012,2)</f>
        <v>Microsoft Windows Server 2016 Standard</v>
      </c>
      <c r="N1020">
        <f>VLOOKUP('000 - Consolidated'!$A1020,'003 - Storage Utilization'!$A$2:$I$1012,3)</f>
        <v>260</v>
      </c>
      <c r="O1020">
        <f>VLOOKUP('000 - Consolidated'!$A1020,'003 - Storage Utilization'!$A$2:$I$1012,4)</f>
        <v>230</v>
      </c>
      <c r="P1020">
        <f>VLOOKUP('000 - Consolidated'!$A1020,'003 - Storage Utilization'!$A$2:$I$1012,5)</f>
        <v>30</v>
      </c>
      <c r="Q1020">
        <f>VLOOKUP('000 - Consolidated'!$A1020,'003 - Storage Utilization'!$A$2:$I$1012,6)</f>
        <v>16</v>
      </c>
      <c r="R1020">
        <f>VLOOKUP('000 - Consolidated'!$A1020,'003 - Storage Utilization'!$A$2:$I$1012,7)</f>
        <v>2</v>
      </c>
      <c r="S1020">
        <f>VLOOKUP('000 - Consolidated'!$A1020,'003 - Storage Utilization'!$A$2:$I$1012,8)</f>
        <v>2</v>
      </c>
    </row>
    <row r="1021" spans="1:19" x14ac:dyDescent="0.25">
      <c r="A1021" t="str">
        <f>'001- CPU Utilization'!A1021</f>
        <v>WLFTD106</v>
      </c>
      <c r="B1021" t="str">
        <f>'001- CPU Utilization'!B1021</f>
        <v>WLFTD106.lfad.lfnet.se</v>
      </c>
      <c r="C1021" t="str">
        <f>'001- CPU Utilization'!C1021</f>
        <v>Digitala Kanaler</v>
      </c>
      <c r="D1021" t="str">
        <f>'001- CPU Utilization'!D1021</f>
        <v>AT</v>
      </c>
      <c r="E1021" t="str">
        <f>'001- CPU Utilization'!E1021</f>
        <v>Öppna sidorna</v>
      </c>
      <c r="F1021" t="str">
        <f>'001- CPU Utilization'!F1021</f>
        <v>Physical</v>
      </c>
      <c r="G1021">
        <f>'001- CPU Utilization'!G1021</f>
        <v>1.1000000000000001</v>
      </c>
      <c r="H1021">
        <f>'001- CPU Utilization'!H1021</f>
        <v>0</v>
      </c>
      <c r="I1021">
        <f>'001- CPU Utilization'!I1021</f>
        <v>7.36</v>
      </c>
      <c r="J1021">
        <f>VLOOKUP('000 - Consolidated'!$A1021,'002 - Memory Utilization'!$A$2:$I$1012,7)</f>
        <v>39.6</v>
      </c>
      <c r="K1021">
        <f>VLOOKUP('000 - Consolidated'!$A1021,'002 - Memory Utilization'!$A$2:$I$1012,8)</f>
        <v>7.89</v>
      </c>
      <c r="L1021">
        <f>VLOOKUP('000 - Consolidated'!$A1021,'002 - Memory Utilization'!$A$2:$I$1012,9)</f>
        <v>70.25</v>
      </c>
      <c r="M1021" t="str">
        <f>VLOOKUP('000 - Consolidated'!$A1021,'003 - Storage Utilization'!$A$2:$I$1012,2)</f>
        <v>Microsoft Windows Server 2012 R2 Standard</v>
      </c>
      <c r="N1021">
        <f>VLOOKUP('000 - Consolidated'!$A1021,'003 - Storage Utilization'!$A$2:$I$1012,3)</f>
        <v>544</v>
      </c>
      <c r="O1021">
        <f>VLOOKUP('000 - Consolidated'!$A1021,'003 - Storage Utilization'!$A$2:$I$1012,4)</f>
        <v>404</v>
      </c>
      <c r="P1021">
        <f>VLOOKUP('000 - Consolidated'!$A1021,'003 - Storage Utilization'!$A$2:$I$1012,5)</f>
        <v>140</v>
      </c>
      <c r="Q1021">
        <f>VLOOKUP('000 - Consolidated'!$A1021,'003 - Storage Utilization'!$A$2:$I$1012,6)</f>
        <v>16</v>
      </c>
      <c r="R1021">
        <f>VLOOKUP('000 - Consolidated'!$A1021,'003 - Storage Utilization'!$A$2:$I$1012,7)</f>
        <v>2</v>
      </c>
      <c r="S1021">
        <f>VLOOKUP('000 - Consolidated'!$A1021,'003 - Storage Utilization'!$A$2:$I$1012,8)</f>
        <v>8</v>
      </c>
    </row>
    <row r="1022" spans="1:19" x14ac:dyDescent="0.25">
      <c r="A1022" t="str">
        <f>'001- CPU Utilization'!A1022</f>
        <v>WLFTD107</v>
      </c>
      <c r="B1022" t="str">
        <f>'001- CPU Utilization'!B1022</f>
        <v>WLFTD107.lfad.lfnet.se</v>
      </c>
      <c r="C1022" t="str">
        <f>'001- CPU Utilization'!C1022</f>
        <v>#N/A</v>
      </c>
      <c r="D1022" t="str">
        <f>'001- CPU Utilization'!D1022</f>
        <v>AT</v>
      </c>
      <c r="E1022" t="str">
        <f>'001- CPU Utilization'!E1022</f>
        <v>#N/A</v>
      </c>
      <c r="F1022" t="str">
        <f>'001- CPU Utilization'!F1022</f>
        <v>Physical</v>
      </c>
      <c r="G1022">
        <f>'001- CPU Utilization'!G1022</f>
        <v>1.08</v>
      </c>
      <c r="H1022">
        <f>'001- CPU Utilization'!H1022</f>
        <v>0</v>
      </c>
      <c r="I1022">
        <f>'001- CPU Utilization'!I1022</f>
        <v>8.0299999999999994</v>
      </c>
      <c r="J1022">
        <f>VLOOKUP('000 - Consolidated'!$A1022,'002 - Memory Utilization'!$A$2:$I$1012,7)</f>
        <v>40.369999999999997</v>
      </c>
      <c r="K1022">
        <f>VLOOKUP('000 - Consolidated'!$A1022,'002 - Memory Utilization'!$A$2:$I$1012,8)</f>
        <v>8.84</v>
      </c>
      <c r="L1022">
        <f>VLOOKUP('000 - Consolidated'!$A1022,'002 - Memory Utilization'!$A$2:$I$1012,9)</f>
        <v>69.83</v>
      </c>
      <c r="M1022" t="str">
        <f>VLOOKUP('000 - Consolidated'!$A1022,'003 - Storage Utilization'!$A$2:$I$1012,2)</f>
        <v>Microsoft Windows Server 2012 R2 Standard</v>
      </c>
      <c r="N1022">
        <f>VLOOKUP('000 - Consolidated'!$A1022,'003 - Storage Utilization'!$A$2:$I$1012,3)</f>
        <v>290</v>
      </c>
      <c r="O1022">
        <f>VLOOKUP('000 - Consolidated'!$A1022,'003 - Storage Utilization'!$A$2:$I$1012,4)</f>
        <v>119</v>
      </c>
      <c r="P1022">
        <f>VLOOKUP('000 - Consolidated'!$A1022,'003 - Storage Utilization'!$A$2:$I$1012,5)</f>
        <v>171</v>
      </c>
      <c r="Q1022">
        <f>VLOOKUP('000 - Consolidated'!$A1022,'003 - Storage Utilization'!$A$2:$I$1012,6)</f>
        <v>16</v>
      </c>
      <c r="R1022">
        <f>VLOOKUP('000 - Consolidated'!$A1022,'003 - Storage Utilization'!$A$2:$I$1012,7)</f>
        <v>2</v>
      </c>
      <c r="S1022">
        <f>VLOOKUP('000 - Consolidated'!$A1022,'003 - Storage Utilization'!$A$2:$I$1012,8)</f>
        <v>8</v>
      </c>
    </row>
    <row r="1023" spans="1:19" x14ac:dyDescent="0.25">
      <c r="A1023" t="str">
        <f>'001- CPU Utilization'!A1023</f>
        <v>Wlftd134v</v>
      </c>
      <c r="B1023" t="str">
        <f>'001- CPU Utilization'!B1023</f>
        <v>Wlftd134v.lfad.lfnet.se</v>
      </c>
      <c r="C1023" t="str">
        <f>'001- CPU Utilization'!C1023</f>
        <v>(empty)</v>
      </c>
      <c r="D1023" t="str">
        <f>'001- CPU Utilization'!D1023</f>
        <v>(empty)</v>
      </c>
      <c r="E1023" t="str">
        <f>'001- CPU Utilization'!E1023</f>
        <v>(empty)</v>
      </c>
      <c r="F1023" t="str">
        <f>'001- CPU Utilization'!F1023</f>
        <v>Virtual</v>
      </c>
      <c r="G1023">
        <f>'001- CPU Utilization'!G1023</f>
        <v>0.97</v>
      </c>
      <c r="H1023">
        <f>'001- CPU Utilization'!H1023</f>
        <v>0.55000000000000004</v>
      </c>
      <c r="I1023">
        <f>'001- CPU Utilization'!I1023</f>
        <v>50.03</v>
      </c>
      <c r="J1023">
        <f>VLOOKUP('000 - Consolidated'!$A1023,'002 - Memory Utilization'!$A$2:$I$1012,7)</f>
        <v>28.02</v>
      </c>
      <c r="K1023">
        <f>VLOOKUP('000 - Consolidated'!$A1023,'002 - Memory Utilization'!$A$2:$I$1012,8)</f>
        <v>7.58</v>
      </c>
      <c r="L1023">
        <f>VLOOKUP('000 - Consolidated'!$A1023,'002 - Memory Utilization'!$A$2:$I$1012,9)</f>
        <v>36.46</v>
      </c>
      <c r="M1023" t="str">
        <f>VLOOKUP('000 - Consolidated'!$A1023,'003 - Storage Utilization'!$A$2:$I$1012,2)</f>
        <v>Microsoft Windows Server 2016 Standard</v>
      </c>
      <c r="N1023">
        <f>VLOOKUP('000 - Consolidated'!$A1023,'003 - Storage Utilization'!$A$2:$I$1012,3)</f>
        <v>160</v>
      </c>
      <c r="O1023">
        <f>VLOOKUP('000 - Consolidated'!$A1023,'003 - Storage Utilization'!$A$2:$I$1012,4)</f>
        <v>111</v>
      </c>
      <c r="P1023">
        <f>VLOOKUP('000 - Consolidated'!$A1023,'003 - Storage Utilization'!$A$2:$I$1012,5)</f>
        <v>49</v>
      </c>
      <c r="Q1023">
        <f>VLOOKUP('000 - Consolidated'!$A1023,'003 - Storage Utilization'!$A$2:$I$1012,6)</f>
        <v>16</v>
      </c>
      <c r="R1023">
        <f>VLOOKUP('000 - Consolidated'!$A1023,'003 - Storage Utilization'!$A$2:$I$1012,7)</f>
        <v>2</v>
      </c>
      <c r="S1023">
        <f>VLOOKUP('000 - Consolidated'!$A1023,'003 - Storage Utilization'!$A$2:$I$1012,8)</f>
        <v>2</v>
      </c>
    </row>
    <row r="1024" spans="1:19" x14ac:dyDescent="0.25">
      <c r="A1024" t="str">
        <f>'001- CPU Utilization'!A1024</f>
        <v>Wlftd135v</v>
      </c>
      <c r="B1024" t="str">
        <f>'001- CPU Utilization'!B1024</f>
        <v>Wlftd135v.lfad.lfnet.se</v>
      </c>
      <c r="C1024" t="str">
        <f>'001- CPU Utilization'!C1024</f>
        <v>(empty)</v>
      </c>
      <c r="D1024" t="str">
        <f>'001- CPU Utilization'!D1024</f>
        <v>(empty)</v>
      </c>
      <c r="E1024" t="str">
        <f>'001- CPU Utilization'!E1024</f>
        <v>(empty)</v>
      </c>
      <c r="F1024" t="str">
        <f>'001- CPU Utilization'!F1024</f>
        <v>Virtual</v>
      </c>
      <c r="G1024">
        <f>'001- CPU Utilization'!G1024</f>
        <v>0.94</v>
      </c>
      <c r="H1024">
        <f>'001- CPU Utilization'!H1024</f>
        <v>0.54</v>
      </c>
      <c r="I1024">
        <f>'001- CPU Utilization'!I1024</f>
        <v>27.96</v>
      </c>
      <c r="J1024">
        <f>VLOOKUP('000 - Consolidated'!$A1024,'002 - Memory Utilization'!$A$2:$I$1012,7)</f>
        <v>63.01</v>
      </c>
      <c r="K1024">
        <f>VLOOKUP('000 - Consolidated'!$A1024,'002 - Memory Utilization'!$A$2:$I$1012,8)</f>
        <v>59.77</v>
      </c>
      <c r="L1024">
        <f>VLOOKUP('000 - Consolidated'!$A1024,'002 - Memory Utilization'!$A$2:$I$1012,9)</f>
        <v>66.77</v>
      </c>
      <c r="M1024" t="str">
        <f>VLOOKUP('000 - Consolidated'!$A1024,'003 - Storage Utilization'!$A$2:$I$1012,2)</f>
        <v>Microsoft Windows Server 2016 Standard</v>
      </c>
      <c r="N1024">
        <f>VLOOKUP('000 - Consolidated'!$A1024,'003 - Storage Utilization'!$A$2:$I$1012,3)</f>
        <v>460</v>
      </c>
      <c r="O1024">
        <f>VLOOKUP('000 - Consolidated'!$A1024,'003 - Storage Utilization'!$A$2:$I$1012,4)</f>
        <v>300</v>
      </c>
      <c r="P1024">
        <f>VLOOKUP('000 - Consolidated'!$A1024,'003 - Storage Utilization'!$A$2:$I$1012,5)</f>
        <v>160</v>
      </c>
      <c r="Q1024">
        <f>VLOOKUP('000 - Consolidated'!$A1024,'003 - Storage Utilization'!$A$2:$I$1012,6)</f>
        <v>64</v>
      </c>
      <c r="R1024">
        <f>VLOOKUP('000 - Consolidated'!$A1024,'003 - Storage Utilization'!$A$2:$I$1012,7)</f>
        <v>2</v>
      </c>
      <c r="S1024">
        <f>VLOOKUP('000 - Consolidated'!$A1024,'003 - Storage Utilization'!$A$2:$I$1012,8)</f>
        <v>2</v>
      </c>
    </row>
    <row r="1025" spans="1:19" x14ac:dyDescent="0.25">
      <c r="A1025" t="str">
        <f>'001- CPU Utilization'!A1025</f>
        <v>Wlftd142v</v>
      </c>
      <c r="B1025" t="str">
        <f>'001- CPU Utilization'!B1025</f>
        <v>wlftd142v.lfad.lfnet.se</v>
      </c>
      <c r="C1025" t="str">
        <f>'001- CPU Utilization'!C1025</f>
        <v>(empty)</v>
      </c>
      <c r="D1025" t="str">
        <f>'001- CPU Utilization'!D1025</f>
        <v>(empty)</v>
      </c>
      <c r="E1025" t="str">
        <f>'001- CPU Utilization'!E1025</f>
        <v>(empty)</v>
      </c>
      <c r="F1025" t="str">
        <f>'001- CPU Utilization'!F1025</f>
        <v>Virtual</v>
      </c>
      <c r="G1025">
        <f>'001- CPU Utilization'!G1025</f>
        <v>0.48</v>
      </c>
      <c r="H1025">
        <f>'001- CPU Utilization'!H1025</f>
        <v>0.08</v>
      </c>
      <c r="I1025">
        <f>'001- CPU Utilization'!I1025</f>
        <v>39.590000000000003</v>
      </c>
      <c r="J1025">
        <f>VLOOKUP('000 - Consolidated'!$A1025,'002 - Memory Utilization'!$A$2:$I$1012,7)</f>
        <v>39.25</v>
      </c>
      <c r="K1025">
        <f>VLOOKUP('000 - Consolidated'!$A1025,'002 - Memory Utilization'!$A$2:$I$1012,8)</f>
        <v>4.53</v>
      </c>
      <c r="L1025">
        <f>VLOOKUP('000 - Consolidated'!$A1025,'002 - Memory Utilization'!$A$2:$I$1012,9)</f>
        <v>72.72</v>
      </c>
      <c r="M1025" t="str">
        <f>VLOOKUP('000 - Consolidated'!$A1025,'003 - Storage Utilization'!$A$2:$I$1012,2)</f>
        <v>Microsoft Windows Server 2016 Standard</v>
      </c>
      <c r="N1025">
        <f>VLOOKUP('000 - Consolidated'!$A1025,'003 - Storage Utilization'!$A$2:$I$1012,3)</f>
        <v>1065</v>
      </c>
      <c r="O1025">
        <f>VLOOKUP('000 - Consolidated'!$A1025,'003 - Storage Utilization'!$A$2:$I$1012,4)</f>
        <v>963</v>
      </c>
      <c r="P1025">
        <f>VLOOKUP('000 - Consolidated'!$A1025,'003 - Storage Utilization'!$A$2:$I$1012,5)</f>
        <v>102</v>
      </c>
      <c r="Q1025">
        <f>VLOOKUP('000 - Consolidated'!$A1025,'003 - Storage Utilization'!$A$2:$I$1012,6)</f>
        <v>32</v>
      </c>
      <c r="R1025">
        <f>VLOOKUP('000 - Consolidated'!$A1025,'003 - Storage Utilization'!$A$2:$I$1012,7)</f>
        <v>2</v>
      </c>
      <c r="S1025">
        <f>VLOOKUP('000 - Consolidated'!$A1025,'003 - Storage Utilization'!$A$2:$I$1012,8)</f>
        <v>4</v>
      </c>
    </row>
    <row r="1026" spans="1:19" x14ac:dyDescent="0.25">
      <c r="A1026" t="str">
        <f>'001- CPU Utilization'!A1026</f>
        <v>Wlftd143v</v>
      </c>
      <c r="B1026" t="str">
        <f>'001- CPU Utilization'!B1026</f>
        <v>wlftd143v.lfad.lfnet.se</v>
      </c>
      <c r="C1026" t="str">
        <f>'001- CPU Utilization'!C1026</f>
        <v>(empty)</v>
      </c>
      <c r="D1026" t="str">
        <f>'001- CPU Utilization'!D1026</f>
        <v>(empty)</v>
      </c>
      <c r="E1026" t="str">
        <f>'001- CPU Utilization'!E1026</f>
        <v>(empty)</v>
      </c>
      <c r="F1026" t="str">
        <f>'001- CPU Utilization'!F1026</f>
        <v>Virtual</v>
      </c>
      <c r="G1026">
        <f>'001- CPU Utilization'!G1026</f>
        <v>0.53</v>
      </c>
      <c r="H1026">
        <f>'001- CPU Utilization'!H1026</f>
        <v>0.03</v>
      </c>
      <c r="I1026">
        <f>'001- CPU Utilization'!I1026</f>
        <v>43.37</v>
      </c>
      <c r="J1026">
        <f>VLOOKUP('000 - Consolidated'!$A1026,'002 - Memory Utilization'!$A$2:$I$1012,7)</f>
        <v>38.36</v>
      </c>
      <c r="K1026">
        <f>VLOOKUP('000 - Consolidated'!$A1026,'002 - Memory Utilization'!$A$2:$I$1012,8)</f>
        <v>4.91</v>
      </c>
      <c r="L1026">
        <f>VLOOKUP('000 - Consolidated'!$A1026,'002 - Memory Utilization'!$A$2:$I$1012,9)</f>
        <v>69.459999999999994</v>
      </c>
      <c r="M1026" t="str">
        <f>VLOOKUP('000 - Consolidated'!$A1026,'003 - Storage Utilization'!$A$2:$I$1012,2)</f>
        <v>Microsoft Windows Server 2016 Standard</v>
      </c>
      <c r="N1026">
        <f>VLOOKUP('000 - Consolidated'!$A1026,'003 - Storage Utilization'!$A$2:$I$1012,3)</f>
        <v>160</v>
      </c>
      <c r="O1026">
        <f>VLOOKUP('000 - Consolidated'!$A1026,'003 - Storage Utilization'!$A$2:$I$1012,4)</f>
        <v>121</v>
      </c>
      <c r="P1026">
        <f>VLOOKUP('000 - Consolidated'!$A1026,'003 - Storage Utilization'!$A$2:$I$1012,5)</f>
        <v>39</v>
      </c>
      <c r="Q1026">
        <f>VLOOKUP('000 - Consolidated'!$A1026,'003 - Storage Utilization'!$A$2:$I$1012,6)</f>
        <v>32</v>
      </c>
      <c r="R1026">
        <f>VLOOKUP('000 - Consolidated'!$A1026,'003 - Storage Utilization'!$A$2:$I$1012,7)</f>
        <v>2</v>
      </c>
      <c r="S1026">
        <f>VLOOKUP('000 - Consolidated'!$A1026,'003 - Storage Utilization'!$A$2:$I$1012,8)</f>
        <v>4</v>
      </c>
    </row>
    <row r="1027" spans="1:19" x14ac:dyDescent="0.25">
      <c r="A1027" t="str">
        <f>'001- CPU Utilization'!A1027</f>
        <v>Wlftd150v</v>
      </c>
      <c r="B1027" t="str">
        <f>'001- CPU Utilization'!B1027</f>
        <v>Wlftd150v.lfad.lfnet.se</v>
      </c>
      <c r="C1027" t="str">
        <f>'001- CPU Utilization'!C1027</f>
        <v>(empty)</v>
      </c>
      <c r="D1027" t="str">
        <f>'001- CPU Utilization'!D1027</f>
        <v>(empty)</v>
      </c>
      <c r="E1027" t="str">
        <f>'001- CPU Utilization'!E1027</f>
        <v>(empty)</v>
      </c>
      <c r="F1027" t="str">
        <f>'001- CPU Utilization'!F1027</f>
        <v>Virtual</v>
      </c>
      <c r="G1027">
        <f>'001- CPU Utilization'!G1027</f>
        <v>4.3</v>
      </c>
      <c r="H1027">
        <f>'001- CPU Utilization'!H1027</f>
        <v>1.2</v>
      </c>
      <c r="I1027">
        <f>'001- CPU Utilization'!I1027</f>
        <v>80.36</v>
      </c>
      <c r="J1027">
        <f>VLOOKUP('000 - Consolidated'!$A1027,'002 - Memory Utilization'!$A$2:$I$1012,7)</f>
        <v>43.94</v>
      </c>
      <c r="K1027">
        <f>VLOOKUP('000 - Consolidated'!$A1027,'002 - Memory Utilization'!$A$2:$I$1012,8)</f>
        <v>4.58</v>
      </c>
      <c r="L1027">
        <f>VLOOKUP('000 - Consolidated'!$A1027,'002 - Memory Utilization'!$A$2:$I$1012,9)</f>
        <v>61.54</v>
      </c>
      <c r="M1027" t="str">
        <f>VLOOKUP('000 - Consolidated'!$A1027,'003 - Storage Utilization'!$A$2:$I$1012,2)</f>
        <v>Microsoft Windows Server 2016 Standard</v>
      </c>
      <c r="N1027">
        <f>VLOOKUP('000 - Consolidated'!$A1027,'003 - Storage Utilization'!$A$2:$I$1012,3)</f>
        <v>160</v>
      </c>
      <c r="O1027">
        <f>VLOOKUP('000 - Consolidated'!$A1027,'003 - Storage Utilization'!$A$2:$I$1012,4)</f>
        <v>121</v>
      </c>
      <c r="P1027">
        <f>VLOOKUP('000 - Consolidated'!$A1027,'003 - Storage Utilization'!$A$2:$I$1012,5)</f>
        <v>39</v>
      </c>
      <c r="Q1027">
        <f>VLOOKUP('000 - Consolidated'!$A1027,'003 - Storage Utilization'!$A$2:$I$1012,6)</f>
        <v>32</v>
      </c>
      <c r="R1027">
        <f>VLOOKUP('000 - Consolidated'!$A1027,'003 - Storage Utilization'!$A$2:$I$1012,7)</f>
        <v>2</v>
      </c>
      <c r="S1027">
        <f>VLOOKUP('000 - Consolidated'!$A1027,'003 - Storage Utilization'!$A$2:$I$1012,8)</f>
        <v>4</v>
      </c>
    </row>
    <row r="1028" spans="1:19" x14ac:dyDescent="0.25">
      <c r="A1028" t="str">
        <f>'001- CPU Utilization'!A1028</f>
        <v>WLFTD171V</v>
      </c>
      <c r="B1028" t="str">
        <f>'001- CPU Utilization'!B1028</f>
        <v>WLFTD171V.lfad.lfnet.se</v>
      </c>
      <c r="C1028" t="str">
        <f>'001- CPU Utilization'!C1028</f>
        <v>(empty)</v>
      </c>
      <c r="D1028" t="str">
        <f>'001- CPU Utilization'!D1028</f>
        <v>(empty)</v>
      </c>
      <c r="E1028" t="str">
        <f>'001- CPU Utilization'!E1028</f>
        <v>(empty)</v>
      </c>
      <c r="F1028" t="str">
        <f>'001- CPU Utilization'!F1028</f>
        <v>Virtual</v>
      </c>
      <c r="G1028">
        <f>'001- CPU Utilization'!G1028</f>
        <v>5.39</v>
      </c>
      <c r="H1028">
        <f>'001- CPU Utilization'!H1028</f>
        <v>0.36</v>
      </c>
      <c r="I1028">
        <f>'001- CPU Utilization'!I1028</f>
        <v>60.95</v>
      </c>
      <c r="J1028">
        <f>VLOOKUP('000 - Consolidated'!$A1028,'002 - Memory Utilization'!$A$2:$I$1012,7)</f>
        <v>28.01</v>
      </c>
      <c r="K1028">
        <f>VLOOKUP('000 - Consolidated'!$A1028,'002 - Memory Utilization'!$A$2:$I$1012,8)</f>
        <v>27.45</v>
      </c>
      <c r="L1028">
        <f>VLOOKUP('000 - Consolidated'!$A1028,'002 - Memory Utilization'!$A$2:$I$1012,9)</f>
        <v>30.48</v>
      </c>
      <c r="M1028" t="str">
        <f>VLOOKUP('000 - Consolidated'!$A1028,'003 - Storage Utilization'!$A$2:$I$1012,2)</f>
        <v>Microsoft Windows Server 2016 Standard</v>
      </c>
      <c r="N1028">
        <f>VLOOKUP('000 - Consolidated'!$A1028,'003 - Storage Utilization'!$A$2:$I$1012,3)</f>
        <v>160</v>
      </c>
      <c r="O1028">
        <f>VLOOKUP('000 - Consolidated'!$A1028,'003 - Storage Utilization'!$A$2:$I$1012,4)</f>
        <v>121</v>
      </c>
      <c r="P1028">
        <f>VLOOKUP('000 - Consolidated'!$A1028,'003 - Storage Utilization'!$A$2:$I$1012,5)</f>
        <v>39</v>
      </c>
      <c r="Q1028">
        <f>VLOOKUP('000 - Consolidated'!$A1028,'003 - Storage Utilization'!$A$2:$I$1012,6)</f>
        <v>32</v>
      </c>
      <c r="R1028">
        <f>VLOOKUP('000 - Consolidated'!$A1028,'003 - Storage Utilization'!$A$2:$I$1012,7)</f>
        <v>2</v>
      </c>
      <c r="S1028">
        <f>VLOOKUP('000 - Consolidated'!$A1028,'003 - Storage Utilization'!$A$2:$I$1012,8)</f>
        <v>4</v>
      </c>
    </row>
  </sheetData>
  <autoFilter ref="E1:E103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28"/>
  <sheetViews>
    <sheetView showGridLines="0" topLeftCell="A409" workbookViewId="0">
      <selection activeCell="E426" sqref="E426"/>
    </sheetView>
  </sheetViews>
  <sheetFormatPr defaultColWidth="25" defaultRowHeight="12.5" x14ac:dyDescent="0.25"/>
  <cols>
    <col min="1" max="9" width="25" style="1" customWidth="1"/>
    <col min="10" max="16384" width="25" style="1"/>
  </cols>
  <sheetData>
    <row r="1" spans="1:9" x14ac:dyDescent="0.25">
      <c r="A1" s="2" t="s">
        <v>2733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209</v>
      </c>
      <c r="B2" s="3" t="s">
        <v>210</v>
      </c>
      <c r="C2" s="3" t="s">
        <v>9</v>
      </c>
      <c r="D2" s="3" t="s">
        <v>20</v>
      </c>
      <c r="E2" s="3" t="s">
        <v>9</v>
      </c>
      <c r="F2" s="3" t="s">
        <v>21</v>
      </c>
      <c r="G2" s="4">
        <v>0.49</v>
      </c>
      <c r="H2" s="4">
        <v>0.03</v>
      </c>
      <c r="I2" s="4">
        <v>72.78</v>
      </c>
    </row>
    <row r="3" spans="1:9" hidden="1" x14ac:dyDescent="0.25">
      <c r="A3" s="3" t="s">
        <v>1858</v>
      </c>
      <c r="B3" s="3" t="s">
        <v>1859</v>
      </c>
      <c r="C3" s="3" t="s">
        <v>1851</v>
      </c>
      <c r="D3" s="3" t="s">
        <v>35</v>
      </c>
      <c r="E3" s="3" t="s">
        <v>1857</v>
      </c>
      <c r="F3" s="3" t="s">
        <v>21</v>
      </c>
      <c r="G3" s="4">
        <v>13</v>
      </c>
      <c r="H3" s="4">
        <v>0.54</v>
      </c>
      <c r="I3" s="4">
        <v>27.98</v>
      </c>
    </row>
    <row r="4" spans="1:9" hidden="1" x14ac:dyDescent="0.25">
      <c r="A4" s="3" t="s">
        <v>1874</v>
      </c>
      <c r="B4" s="3" t="s">
        <v>1875</v>
      </c>
      <c r="C4" s="3" t="s">
        <v>1851</v>
      </c>
      <c r="D4" s="3" t="s">
        <v>10</v>
      </c>
      <c r="E4" s="3" t="s">
        <v>1857</v>
      </c>
      <c r="F4" s="3" t="s">
        <v>21</v>
      </c>
      <c r="G4" s="4">
        <v>8.42</v>
      </c>
      <c r="H4" s="4">
        <v>0.54</v>
      </c>
      <c r="I4" s="4">
        <v>39.86</v>
      </c>
    </row>
    <row r="5" spans="1:9" x14ac:dyDescent="0.25">
      <c r="A5" s="3" t="s">
        <v>305</v>
      </c>
      <c r="B5" s="3" t="s">
        <v>306</v>
      </c>
      <c r="C5" s="3" t="s">
        <v>73</v>
      </c>
      <c r="D5" s="3" t="s">
        <v>73</v>
      </c>
      <c r="E5" s="3" t="s">
        <v>73</v>
      </c>
      <c r="F5" s="3" t="s">
        <v>21</v>
      </c>
      <c r="G5" s="4">
        <v>7.1</v>
      </c>
      <c r="H5" s="4">
        <v>0</v>
      </c>
      <c r="I5" s="4">
        <v>45.93</v>
      </c>
    </row>
    <row r="6" spans="1:9" x14ac:dyDescent="0.25">
      <c r="A6" s="3" t="s">
        <v>577</v>
      </c>
      <c r="B6" s="3" t="s">
        <v>578</v>
      </c>
      <c r="C6" s="3" t="s">
        <v>73</v>
      </c>
      <c r="D6" s="3" t="s">
        <v>73</v>
      </c>
      <c r="E6" s="3" t="s">
        <v>73</v>
      </c>
      <c r="F6" s="3" t="s">
        <v>21</v>
      </c>
      <c r="G6" s="4">
        <v>7.65</v>
      </c>
      <c r="H6" s="4">
        <v>0</v>
      </c>
      <c r="I6" s="4">
        <v>46.27</v>
      </c>
    </row>
    <row r="7" spans="1:9" x14ac:dyDescent="0.25">
      <c r="A7" s="3" t="s">
        <v>307</v>
      </c>
      <c r="B7" s="3" t="s">
        <v>308</v>
      </c>
      <c r="C7" s="3" t="s">
        <v>73</v>
      </c>
      <c r="D7" s="3" t="s">
        <v>73</v>
      </c>
      <c r="E7" s="3" t="s">
        <v>73</v>
      </c>
      <c r="F7" s="3" t="s">
        <v>21</v>
      </c>
      <c r="G7" s="4">
        <v>7.55</v>
      </c>
      <c r="H7" s="4">
        <v>0</v>
      </c>
      <c r="I7" s="4">
        <v>44.17</v>
      </c>
    </row>
    <row r="8" spans="1:9" x14ac:dyDescent="0.25">
      <c r="A8" s="3" t="s">
        <v>426</v>
      </c>
      <c r="B8" s="3" t="s">
        <v>427</v>
      </c>
      <c r="C8" s="3" t="s">
        <v>73</v>
      </c>
      <c r="D8" s="3" t="s">
        <v>73</v>
      </c>
      <c r="E8" s="3" t="s">
        <v>73</v>
      </c>
      <c r="F8" s="3" t="s">
        <v>21</v>
      </c>
      <c r="G8" s="4">
        <v>2.16</v>
      </c>
      <c r="H8" s="4">
        <v>0</v>
      </c>
      <c r="I8" s="4">
        <v>49.05</v>
      </c>
    </row>
    <row r="9" spans="1:9" x14ac:dyDescent="0.25">
      <c r="A9" s="3" t="s">
        <v>488</v>
      </c>
      <c r="B9" s="3" t="s">
        <v>489</v>
      </c>
      <c r="C9" s="3" t="s">
        <v>73</v>
      </c>
      <c r="D9" s="3" t="s">
        <v>73</v>
      </c>
      <c r="E9" s="3" t="s">
        <v>73</v>
      </c>
      <c r="F9" s="3" t="s">
        <v>21</v>
      </c>
      <c r="G9" s="4">
        <v>1.17</v>
      </c>
      <c r="H9" s="4">
        <v>0</v>
      </c>
      <c r="I9" s="4">
        <v>50.19</v>
      </c>
    </row>
    <row r="10" spans="1:9" hidden="1" x14ac:dyDescent="0.25">
      <c r="A10" s="3" t="s">
        <v>1798</v>
      </c>
      <c r="B10" s="3" t="s">
        <v>1799</v>
      </c>
      <c r="C10" s="29" t="s">
        <v>1743</v>
      </c>
      <c r="D10" s="30" t="s">
        <v>14</v>
      </c>
      <c r="E10" s="3" t="s">
        <v>1749</v>
      </c>
      <c r="F10" s="3" t="s">
        <v>21</v>
      </c>
      <c r="G10" s="4">
        <v>0.62</v>
      </c>
      <c r="H10" s="4">
        <v>0</v>
      </c>
      <c r="I10" s="4">
        <v>11.09</v>
      </c>
    </row>
    <row r="11" spans="1:9" hidden="1" x14ac:dyDescent="0.25">
      <c r="A11" s="3" t="s">
        <v>988</v>
      </c>
      <c r="B11" s="3" t="s">
        <v>989</v>
      </c>
      <c r="C11" s="3" t="s">
        <v>931</v>
      </c>
      <c r="D11" s="3" t="s">
        <v>20</v>
      </c>
      <c r="E11" s="3" t="s">
        <v>949</v>
      </c>
      <c r="F11" s="3" t="s">
        <v>21</v>
      </c>
      <c r="G11" s="4">
        <v>0.6</v>
      </c>
      <c r="H11" s="4">
        <v>0</v>
      </c>
      <c r="I11" s="4">
        <v>27.02</v>
      </c>
    </row>
    <row r="12" spans="1:9" hidden="1" x14ac:dyDescent="0.25">
      <c r="A12" s="3" t="s">
        <v>1011</v>
      </c>
      <c r="B12" s="3" t="s">
        <v>1012</v>
      </c>
      <c r="C12" s="3" t="s">
        <v>931</v>
      </c>
      <c r="D12" s="3" t="s">
        <v>10</v>
      </c>
      <c r="E12" s="3" t="s">
        <v>949</v>
      </c>
      <c r="F12" s="3" t="s">
        <v>21</v>
      </c>
      <c r="G12" s="4">
        <v>0.81</v>
      </c>
      <c r="H12" s="4">
        <v>0</v>
      </c>
      <c r="I12" s="4">
        <v>28.44</v>
      </c>
    </row>
    <row r="13" spans="1:9" hidden="1" x14ac:dyDescent="0.25">
      <c r="A13" s="3" t="s">
        <v>881</v>
      </c>
      <c r="B13" s="3" t="s">
        <v>882</v>
      </c>
      <c r="C13" s="3" t="s">
        <v>838</v>
      </c>
      <c r="D13" s="3" t="s">
        <v>20</v>
      </c>
      <c r="E13" s="3" t="s">
        <v>842</v>
      </c>
      <c r="F13" s="3" t="s">
        <v>21</v>
      </c>
      <c r="G13" s="4">
        <v>3.63</v>
      </c>
      <c r="H13" s="4">
        <v>0</v>
      </c>
      <c r="I13" s="4">
        <v>15.38</v>
      </c>
    </row>
    <row r="14" spans="1:9" hidden="1" x14ac:dyDescent="0.25">
      <c r="A14" s="3" t="s">
        <v>899</v>
      </c>
      <c r="B14" s="3" t="s">
        <v>900</v>
      </c>
      <c r="C14" s="3" t="s">
        <v>838</v>
      </c>
      <c r="D14" s="3" t="s">
        <v>20</v>
      </c>
      <c r="E14" s="3" t="s">
        <v>845</v>
      </c>
      <c r="F14" s="3" t="s">
        <v>21</v>
      </c>
      <c r="G14" s="4">
        <v>0.53</v>
      </c>
      <c r="H14" s="4">
        <v>0</v>
      </c>
      <c r="I14" s="4">
        <v>6.4</v>
      </c>
    </row>
    <row r="15" spans="1:9" hidden="1" x14ac:dyDescent="0.25">
      <c r="A15" s="3" t="s">
        <v>883</v>
      </c>
      <c r="B15" s="3" t="s">
        <v>884</v>
      </c>
      <c r="C15" s="3" t="s">
        <v>838</v>
      </c>
      <c r="D15" s="3" t="s">
        <v>20</v>
      </c>
      <c r="E15" s="3" t="s">
        <v>842</v>
      </c>
      <c r="F15" s="3" t="s">
        <v>21</v>
      </c>
      <c r="G15" s="4">
        <v>2</v>
      </c>
      <c r="H15" s="4">
        <v>0</v>
      </c>
      <c r="I15" s="4">
        <v>8.43</v>
      </c>
    </row>
    <row r="16" spans="1:9" hidden="1" x14ac:dyDescent="0.25">
      <c r="A16" s="3" t="s">
        <v>925</v>
      </c>
      <c r="B16" s="3" t="s">
        <v>926</v>
      </c>
      <c r="C16" s="3" t="s">
        <v>838</v>
      </c>
      <c r="D16" s="3" t="s">
        <v>20</v>
      </c>
      <c r="E16" s="3" t="s">
        <v>845</v>
      </c>
      <c r="F16" s="3" t="s">
        <v>21</v>
      </c>
      <c r="G16" s="4">
        <v>4.08</v>
      </c>
      <c r="H16" s="4">
        <v>0</v>
      </c>
      <c r="I16" s="4">
        <v>11.89</v>
      </c>
    </row>
    <row r="17" spans="1:9" hidden="1" x14ac:dyDescent="0.25">
      <c r="A17" s="3" t="s">
        <v>923</v>
      </c>
      <c r="B17" s="3" t="s">
        <v>924</v>
      </c>
      <c r="C17" s="3" t="s">
        <v>838</v>
      </c>
      <c r="D17" s="3" t="s">
        <v>20</v>
      </c>
      <c r="E17" s="3" t="s">
        <v>858</v>
      </c>
      <c r="F17" s="3" t="s">
        <v>21</v>
      </c>
      <c r="G17" s="4">
        <v>2.2799999999999998</v>
      </c>
      <c r="H17" s="4">
        <v>0</v>
      </c>
      <c r="I17" s="4">
        <v>12.06</v>
      </c>
    </row>
    <row r="18" spans="1:9" hidden="1" x14ac:dyDescent="0.25">
      <c r="A18" s="3" t="s">
        <v>1760</v>
      </c>
      <c r="B18" s="3" t="s">
        <v>1761</v>
      </c>
      <c r="C18" s="3" t="s">
        <v>1743</v>
      </c>
      <c r="D18" s="3" t="s">
        <v>10</v>
      </c>
      <c r="E18" s="3" t="s">
        <v>1749</v>
      </c>
      <c r="F18" s="3" t="s">
        <v>21</v>
      </c>
      <c r="G18" s="4">
        <v>0.69</v>
      </c>
      <c r="H18" s="4">
        <v>0</v>
      </c>
      <c r="I18" s="4">
        <v>6.07</v>
      </c>
    </row>
    <row r="19" spans="1:9" hidden="1" x14ac:dyDescent="0.25">
      <c r="A19" s="3" t="s">
        <v>956</v>
      </c>
      <c r="B19" s="3" t="s">
        <v>957</v>
      </c>
      <c r="C19" s="3" t="s">
        <v>931</v>
      </c>
      <c r="D19" s="3" t="s">
        <v>10</v>
      </c>
      <c r="E19" s="3" t="s">
        <v>932</v>
      </c>
      <c r="F19" s="3" t="s">
        <v>21</v>
      </c>
      <c r="G19" s="4">
        <v>0.9</v>
      </c>
      <c r="H19" s="4">
        <v>0</v>
      </c>
      <c r="I19" s="4">
        <v>7.01</v>
      </c>
    </row>
    <row r="20" spans="1:9" hidden="1" x14ac:dyDescent="0.25">
      <c r="A20" s="3" t="s">
        <v>956</v>
      </c>
      <c r="B20" s="3" t="s">
        <v>957</v>
      </c>
      <c r="C20" s="3" t="s">
        <v>931</v>
      </c>
      <c r="D20" s="3" t="s">
        <v>10</v>
      </c>
      <c r="E20" s="3" t="s">
        <v>936</v>
      </c>
      <c r="F20" s="3" t="s">
        <v>21</v>
      </c>
      <c r="G20" s="4">
        <v>0.9</v>
      </c>
      <c r="H20" s="4">
        <v>0</v>
      </c>
      <c r="I20" s="4">
        <v>7.01</v>
      </c>
    </row>
    <row r="21" spans="1:9" hidden="1" x14ac:dyDescent="0.25">
      <c r="A21" s="3" t="s">
        <v>956</v>
      </c>
      <c r="B21" s="3" t="s">
        <v>957</v>
      </c>
      <c r="C21" s="3" t="s">
        <v>1743</v>
      </c>
      <c r="D21" s="3" t="s">
        <v>10</v>
      </c>
      <c r="E21" s="3" t="s">
        <v>1756</v>
      </c>
      <c r="F21" s="3" t="s">
        <v>21</v>
      </c>
      <c r="G21" s="4">
        <v>0.9</v>
      </c>
      <c r="H21" s="4">
        <v>0</v>
      </c>
      <c r="I21" s="4">
        <v>7.01</v>
      </c>
    </row>
    <row r="22" spans="1:9" hidden="1" x14ac:dyDescent="0.25">
      <c r="A22" s="3" t="s">
        <v>995</v>
      </c>
      <c r="B22" s="3" t="s">
        <v>996</v>
      </c>
      <c r="C22" s="3" t="s">
        <v>931</v>
      </c>
      <c r="D22" s="3" t="s">
        <v>35</v>
      </c>
      <c r="E22" s="3" t="s">
        <v>975</v>
      </c>
      <c r="F22" s="3" t="s">
        <v>21</v>
      </c>
      <c r="G22" s="4">
        <v>2.3199999999999998</v>
      </c>
      <c r="H22" s="4">
        <v>0</v>
      </c>
      <c r="I22" s="4">
        <v>6.89</v>
      </c>
    </row>
    <row r="23" spans="1:9" hidden="1" x14ac:dyDescent="0.25">
      <c r="A23" s="3" t="s">
        <v>1109</v>
      </c>
      <c r="B23" s="3" t="s">
        <v>1110</v>
      </c>
      <c r="C23" s="3" t="s">
        <v>1104</v>
      </c>
      <c r="D23" s="3" t="s">
        <v>10</v>
      </c>
      <c r="E23" s="3" t="s">
        <v>1108</v>
      </c>
      <c r="F23" s="3" t="s">
        <v>21</v>
      </c>
      <c r="G23" s="4">
        <v>1.23</v>
      </c>
      <c r="H23" s="4">
        <v>0.59</v>
      </c>
      <c r="I23" s="4">
        <v>39.799999999999997</v>
      </c>
    </row>
    <row r="24" spans="1:9" hidden="1" x14ac:dyDescent="0.25">
      <c r="A24" s="3" t="s">
        <v>863</v>
      </c>
      <c r="B24" s="3" t="s">
        <v>864</v>
      </c>
      <c r="C24" s="3" t="s">
        <v>838</v>
      </c>
      <c r="D24" s="3" t="s">
        <v>10</v>
      </c>
      <c r="E24" s="3" t="s">
        <v>839</v>
      </c>
      <c r="F24" s="3" t="s">
        <v>21</v>
      </c>
      <c r="G24" s="4">
        <v>2.88</v>
      </c>
      <c r="H24" s="4">
        <v>0</v>
      </c>
      <c r="I24" s="4">
        <v>8.44</v>
      </c>
    </row>
    <row r="25" spans="1:9" hidden="1" x14ac:dyDescent="0.25">
      <c r="A25" s="3" t="s">
        <v>738</v>
      </c>
      <c r="B25" s="3" t="s">
        <v>739</v>
      </c>
      <c r="C25" s="3" t="s">
        <v>690</v>
      </c>
      <c r="D25" s="3" t="s">
        <v>158</v>
      </c>
      <c r="E25" s="3" t="s">
        <v>727</v>
      </c>
      <c r="F25" s="3" t="s">
        <v>21</v>
      </c>
      <c r="G25" s="4">
        <v>2.82</v>
      </c>
      <c r="H25" s="4">
        <v>0</v>
      </c>
      <c r="I25" s="4">
        <v>100</v>
      </c>
    </row>
    <row r="26" spans="1:9" hidden="1" x14ac:dyDescent="0.25">
      <c r="A26" s="3" t="s">
        <v>738</v>
      </c>
      <c r="B26" s="3" t="s">
        <v>739</v>
      </c>
      <c r="C26" s="3" t="s">
        <v>931</v>
      </c>
      <c r="D26" s="3" t="s">
        <v>158</v>
      </c>
      <c r="E26" s="3" t="s">
        <v>964</v>
      </c>
      <c r="F26" s="3" t="s">
        <v>21</v>
      </c>
      <c r="G26" s="4">
        <v>2.82</v>
      </c>
      <c r="H26" s="4">
        <v>0</v>
      </c>
      <c r="I26" s="4">
        <v>100</v>
      </c>
    </row>
    <row r="27" spans="1:9" hidden="1" x14ac:dyDescent="0.25">
      <c r="A27" s="3" t="s">
        <v>738</v>
      </c>
      <c r="B27" s="3" t="s">
        <v>739</v>
      </c>
      <c r="C27" s="3" t="s">
        <v>931</v>
      </c>
      <c r="D27" s="3" t="s">
        <v>158</v>
      </c>
      <c r="E27" s="3" t="s">
        <v>935</v>
      </c>
      <c r="F27" s="3" t="s">
        <v>21</v>
      </c>
      <c r="G27" s="4">
        <v>2.82</v>
      </c>
      <c r="H27" s="4">
        <v>0</v>
      </c>
      <c r="I27" s="4">
        <v>100</v>
      </c>
    </row>
    <row r="28" spans="1:9" hidden="1" x14ac:dyDescent="0.25">
      <c r="A28" s="3" t="s">
        <v>698</v>
      </c>
      <c r="B28" s="3" t="s">
        <v>699</v>
      </c>
      <c r="C28" s="3" t="s">
        <v>690</v>
      </c>
      <c r="D28" s="3" t="s">
        <v>20</v>
      </c>
      <c r="E28" s="3" t="s">
        <v>697</v>
      </c>
      <c r="F28" s="3" t="s">
        <v>21</v>
      </c>
      <c r="G28" s="4">
        <v>0.43</v>
      </c>
      <c r="H28" s="4">
        <v>0</v>
      </c>
      <c r="I28" s="4">
        <v>14.4</v>
      </c>
    </row>
    <row r="29" spans="1:9" hidden="1" x14ac:dyDescent="0.25">
      <c r="A29" s="3" t="s">
        <v>730</v>
      </c>
      <c r="B29" s="3" t="s">
        <v>731</v>
      </c>
      <c r="C29" s="3" t="s">
        <v>690</v>
      </c>
      <c r="D29" s="3" t="s">
        <v>10</v>
      </c>
      <c r="E29" s="3" t="s">
        <v>700</v>
      </c>
      <c r="F29" s="3" t="s">
        <v>21</v>
      </c>
      <c r="G29" s="4">
        <v>2.74</v>
      </c>
      <c r="H29" s="4">
        <v>0</v>
      </c>
      <c r="I29" s="4">
        <v>32.729999999999997</v>
      </c>
    </row>
    <row r="30" spans="1:9" hidden="1" x14ac:dyDescent="0.25">
      <c r="A30" s="3" t="s">
        <v>730</v>
      </c>
      <c r="B30" s="3" t="s">
        <v>731</v>
      </c>
      <c r="C30" s="3" t="s">
        <v>931</v>
      </c>
      <c r="D30" s="3" t="s">
        <v>10</v>
      </c>
      <c r="E30" s="3" t="s">
        <v>964</v>
      </c>
      <c r="F30" s="3" t="s">
        <v>21</v>
      </c>
      <c r="G30" s="4">
        <v>2.74</v>
      </c>
      <c r="H30" s="4">
        <v>0</v>
      </c>
      <c r="I30" s="4">
        <v>32.729999999999997</v>
      </c>
    </row>
    <row r="31" spans="1:9" hidden="1" x14ac:dyDescent="0.25">
      <c r="A31" s="3" t="s">
        <v>730</v>
      </c>
      <c r="B31" s="3" t="s">
        <v>731</v>
      </c>
      <c r="C31" s="3" t="s">
        <v>931</v>
      </c>
      <c r="D31" s="3" t="s">
        <v>10</v>
      </c>
      <c r="E31" s="3" t="s">
        <v>935</v>
      </c>
      <c r="F31" s="3" t="s">
        <v>21</v>
      </c>
      <c r="G31" s="4">
        <v>2.74</v>
      </c>
      <c r="H31" s="4">
        <v>0</v>
      </c>
      <c r="I31" s="4">
        <v>32.729999999999997</v>
      </c>
    </row>
    <row r="32" spans="1:9" hidden="1" x14ac:dyDescent="0.25">
      <c r="A32" s="3" t="s">
        <v>986</v>
      </c>
      <c r="B32" s="3" t="s">
        <v>987</v>
      </c>
      <c r="C32" s="3" t="s">
        <v>931</v>
      </c>
      <c r="D32" s="3" t="s">
        <v>10</v>
      </c>
      <c r="E32" s="3" t="s">
        <v>964</v>
      </c>
      <c r="F32" s="3" t="s">
        <v>21</v>
      </c>
      <c r="G32" s="4">
        <v>22.75</v>
      </c>
      <c r="H32" s="4">
        <v>0</v>
      </c>
      <c r="I32" s="4">
        <v>99.11</v>
      </c>
    </row>
    <row r="33" spans="1:9" hidden="1" x14ac:dyDescent="0.25">
      <c r="A33" s="3" t="s">
        <v>1162</v>
      </c>
      <c r="B33" s="3" t="s">
        <v>1163</v>
      </c>
      <c r="C33" s="3" t="s">
        <v>1158</v>
      </c>
      <c r="D33" s="3" t="s">
        <v>35</v>
      </c>
      <c r="E33" s="3" t="s">
        <v>1159</v>
      </c>
      <c r="F33" s="3" t="s">
        <v>21</v>
      </c>
      <c r="G33" s="4">
        <v>1.22</v>
      </c>
      <c r="H33" s="4">
        <v>0</v>
      </c>
      <c r="I33" s="4">
        <v>9.06</v>
      </c>
    </row>
    <row r="34" spans="1:9" hidden="1" x14ac:dyDescent="0.25">
      <c r="A34" s="3" t="s">
        <v>1182</v>
      </c>
      <c r="B34" s="3" t="s">
        <v>1183</v>
      </c>
      <c r="C34" s="3" t="s">
        <v>1158</v>
      </c>
      <c r="D34" s="3" t="s">
        <v>35</v>
      </c>
      <c r="E34" s="3" t="s">
        <v>1159</v>
      </c>
      <c r="F34" s="3" t="s">
        <v>21</v>
      </c>
      <c r="G34" s="4">
        <v>1.04</v>
      </c>
      <c r="H34" s="4">
        <v>0</v>
      </c>
      <c r="I34" s="4">
        <v>5.95</v>
      </c>
    </row>
    <row r="35" spans="1:9" hidden="1" x14ac:dyDescent="0.25">
      <c r="A35" s="3" t="s">
        <v>1178</v>
      </c>
      <c r="B35" s="3" t="s">
        <v>1179</v>
      </c>
      <c r="C35" s="3" t="s">
        <v>1158</v>
      </c>
      <c r="D35" s="3" t="s">
        <v>20</v>
      </c>
      <c r="E35" s="3" t="s">
        <v>1159</v>
      </c>
      <c r="F35" s="3" t="s">
        <v>21</v>
      </c>
      <c r="G35" s="4">
        <v>1.2</v>
      </c>
      <c r="H35" s="4">
        <v>0</v>
      </c>
      <c r="I35" s="4">
        <v>9.39</v>
      </c>
    </row>
    <row r="36" spans="1:9" hidden="1" x14ac:dyDescent="0.25">
      <c r="A36" s="3" t="s">
        <v>1164</v>
      </c>
      <c r="B36" s="3" t="s">
        <v>1165</v>
      </c>
      <c r="C36" s="3" t="s">
        <v>1158</v>
      </c>
      <c r="D36" s="3" t="s">
        <v>20</v>
      </c>
      <c r="E36" s="3" t="s">
        <v>1159</v>
      </c>
      <c r="F36" s="3" t="s">
        <v>21</v>
      </c>
      <c r="G36" s="4">
        <v>4.2300000000000004</v>
      </c>
      <c r="H36" s="4">
        <v>0</v>
      </c>
      <c r="I36" s="4">
        <v>9.08</v>
      </c>
    </row>
    <row r="37" spans="1:9" hidden="1" x14ac:dyDescent="0.25">
      <c r="A37" s="3" t="s">
        <v>1169</v>
      </c>
      <c r="B37" s="3" t="s">
        <v>1170</v>
      </c>
      <c r="C37" s="3" t="s">
        <v>1158</v>
      </c>
      <c r="D37" s="3" t="s">
        <v>10</v>
      </c>
      <c r="E37" s="3" t="s">
        <v>1159</v>
      </c>
      <c r="F37" s="3" t="s">
        <v>21</v>
      </c>
      <c r="G37" s="4">
        <v>3.47</v>
      </c>
      <c r="H37" s="4">
        <v>0.54</v>
      </c>
      <c r="I37" s="4">
        <v>65.510000000000005</v>
      </c>
    </row>
    <row r="38" spans="1:9" hidden="1" x14ac:dyDescent="0.25">
      <c r="A38" s="3" t="s">
        <v>1193</v>
      </c>
      <c r="B38" s="3" t="s">
        <v>1194</v>
      </c>
      <c r="C38" s="3" t="s">
        <v>1158</v>
      </c>
      <c r="D38" s="3" t="s">
        <v>10</v>
      </c>
      <c r="E38" s="3" t="s">
        <v>1159</v>
      </c>
      <c r="F38" s="3" t="s">
        <v>21</v>
      </c>
      <c r="G38" s="4">
        <v>5.81</v>
      </c>
      <c r="H38" s="4">
        <v>0.82</v>
      </c>
      <c r="I38" s="4">
        <v>47.41</v>
      </c>
    </row>
    <row r="39" spans="1:9" hidden="1" x14ac:dyDescent="0.25">
      <c r="A39" s="3" t="s">
        <v>851</v>
      </c>
      <c r="B39" s="3" t="s">
        <v>852</v>
      </c>
      <c r="C39" s="3" t="s">
        <v>838</v>
      </c>
      <c r="D39" s="3" t="s">
        <v>10</v>
      </c>
      <c r="E39" s="3" t="s">
        <v>845</v>
      </c>
      <c r="F39" s="3" t="s">
        <v>21</v>
      </c>
      <c r="G39" s="4">
        <v>1.19</v>
      </c>
      <c r="H39" s="4">
        <v>0</v>
      </c>
      <c r="I39" s="4">
        <v>23.82</v>
      </c>
    </row>
    <row r="40" spans="1:9" hidden="1" x14ac:dyDescent="0.25">
      <c r="A40" s="3" t="s">
        <v>1491</v>
      </c>
      <c r="B40" s="3" t="s">
        <v>1492</v>
      </c>
      <c r="C40" s="3" t="s">
        <v>1428</v>
      </c>
      <c r="D40" s="3" t="s">
        <v>20</v>
      </c>
      <c r="E40" s="3" t="s">
        <v>1429</v>
      </c>
      <c r="F40" s="3" t="s">
        <v>21</v>
      </c>
      <c r="G40" s="4">
        <v>0.33</v>
      </c>
      <c r="H40" s="4">
        <v>0</v>
      </c>
      <c r="I40" s="4">
        <v>14.97</v>
      </c>
    </row>
    <row r="41" spans="1:9" hidden="1" x14ac:dyDescent="0.25">
      <c r="A41" s="3" t="s">
        <v>1519</v>
      </c>
      <c r="B41" s="3" t="s">
        <v>1520</v>
      </c>
      <c r="C41" s="3" t="s">
        <v>1428</v>
      </c>
      <c r="D41" s="3" t="s">
        <v>20</v>
      </c>
      <c r="E41" s="3" t="s">
        <v>1429</v>
      </c>
      <c r="F41" s="3" t="s">
        <v>21</v>
      </c>
      <c r="G41" s="4">
        <v>0.8</v>
      </c>
      <c r="H41" s="4">
        <v>0</v>
      </c>
      <c r="I41" s="4">
        <v>15.3</v>
      </c>
    </row>
    <row r="42" spans="1:9" hidden="1" x14ac:dyDescent="0.25">
      <c r="A42" s="3" t="s">
        <v>1434</v>
      </c>
      <c r="B42" s="3" t="s">
        <v>1435</v>
      </c>
      <c r="C42" s="3" t="s">
        <v>1428</v>
      </c>
      <c r="D42" s="3" t="s">
        <v>20</v>
      </c>
      <c r="E42" s="3" t="s">
        <v>1429</v>
      </c>
      <c r="F42" s="3" t="s">
        <v>21</v>
      </c>
      <c r="G42" s="4">
        <v>2.02</v>
      </c>
      <c r="H42" s="4">
        <v>0.14000000000000001</v>
      </c>
      <c r="I42" s="4">
        <v>12.51</v>
      </c>
    </row>
    <row r="43" spans="1:9" hidden="1" x14ac:dyDescent="0.25">
      <c r="A43" s="3" t="s">
        <v>1543</v>
      </c>
      <c r="B43" s="3" t="s">
        <v>1544</v>
      </c>
      <c r="C43" s="3" t="s">
        <v>1428</v>
      </c>
      <c r="D43" s="3" t="s">
        <v>20</v>
      </c>
      <c r="E43" s="3" t="s">
        <v>1429</v>
      </c>
      <c r="F43" s="3" t="s">
        <v>21</v>
      </c>
      <c r="G43" s="4">
        <v>1</v>
      </c>
      <c r="H43" s="4">
        <v>0</v>
      </c>
      <c r="I43" s="4">
        <v>14.7</v>
      </c>
    </row>
    <row r="44" spans="1:9" hidden="1" x14ac:dyDescent="0.25">
      <c r="A44" s="3" t="s">
        <v>1489</v>
      </c>
      <c r="B44" s="3" t="s">
        <v>1490</v>
      </c>
      <c r="C44" s="3" t="s">
        <v>1428</v>
      </c>
      <c r="D44" s="3" t="s">
        <v>20</v>
      </c>
      <c r="E44" s="3" t="s">
        <v>1429</v>
      </c>
      <c r="F44" s="3" t="s">
        <v>21</v>
      </c>
      <c r="G44" s="4">
        <v>0.64</v>
      </c>
      <c r="H44" s="4">
        <v>0.05</v>
      </c>
      <c r="I44" s="4">
        <v>6.03</v>
      </c>
    </row>
    <row r="45" spans="1:9" hidden="1" x14ac:dyDescent="0.25">
      <c r="A45" s="3" t="s">
        <v>1554</v>
      </c>
      <c r="B45" s="3" t="s">
        <v>1555</v>
      </c>
      <c r="C45" s="3" t="s">
        <v>1428</v>
      </c>
      <c r="D45" s="3" t="s">
        <v>10</v>
      </c>
      <c r="E45" s="3" t="s">
        <v>1429</v>
      </c>
      <c r="F45" s="3" t="s">
        <v>21</v>
      </c>
      <c r="G45" s="4">
        <v>1.53</v>
      </c>
      <c r="H45" s="4">
        <v>0</v>
      </c>
      <c r="I45" s="4">
        <v>26.21</v>
      </c>
    </row>
    <row r="46" spans="1:9" hidden="1" x14ac:dyDescent="0.25">
      <c r="A46" s="3" t="s">
        <v>1441</v>
      </c>
      <c r="B46" s="3" t="s">
        <v>1442</v>
      </c>
      <c r="C46" s="3" t="s">
        <v>1428</v>
      </c>
      <c r="D46" s="3" t="s">
        <v>10</v>
      </c>
      <c r="E46" s="3" t="s">
        <v>1429</v>
      </c>
      <c r="F46" s="3" t="s">
        <v>21</v>
      </c>
      <c r="G46" s="4">
        <v>1.72</v>
      </c>
      <c r="H46" s="4">
        <v>0</v>
      </c>
      <c r="I46" s="4">
        <v>25.38</v>
      </c>
    </row>
    <row r="47" spans="1:9" hidden="1" x14ac:dyDescent="0.25">
      <c r="A47" s="3" t="s">
        <v>1430</v>
      </c>
      <c r="B47" s="3" t="s">
        <v>1431</v>
      </c>
      <c r="C47" s="3" t="s">
        <v>1428</v>
      </c>
      <c r="D47" s="3" t="s">
        <v>10</v>
      </c>
      <c r="E47" s="3" t="s">
        <v>1429</v>
      </c>
      <c r="F47" s="3" t="s">
        <v>21</v>
      </c>
      <c r="G47" s="4">
        <v>1.74</v>
      </c>
      <c r="H47" s="4">
        <v>0</v>
      </c>
      <c r="I47" s="4">
        <v>17.579999999999998</v>
      </c>
    </row>
    <row r="48" spans="1:9" hidden="1" x14ac:dyDescent="0.25">
      <c r="A48" s="3" t="s">
        <v>1564</v>
      </c>
      <c r="B48" s="3" t="s">
        <v>1565</v>
      </c>
      <c r="C48" s="3" t="s">
        <v>1428</v>
      </c>
      <c r="D48" s="3" t="s">
        <v>10</v>
      </c>
      <c r="E48" s="3" t="s">
        <v>1429</v>
      </c>
      <c r="F48" s="3" t="s">
        <v>21</v>
      </c>
      <c r="G48" s="4">
        <v>1.1200000000000001</v>
      </c>
      <c r="H48" s="4">
        <v>0</v>
      </c>
      <c r="I48" s="4">
        <v>16.53</v>
      </c>
    </row>
    <row r="49" spans="1:9" hidden="1" x14ac:dyDescent="0.25">
      <c r="A49" s="3" t="s">
        <v>1513</v>
      </c>
      <c r="B49" s="3" t="s">
        <v>1514</v>
      </c>
      <c r="C49" s="3" t="s">
        <v>1428</v>
      </c>
      <c r="D49" s="3" t="s">
        <v>10</v>
      </c>
      <c r="E49" s="3" t="s">
        <v>1429</v>
      </c>
      <c r="F49" s="3" t="s">
        <v>21</v>
      </c>
      <c r="G49" s="4">
        <v>1.23</v>
      </c>
      <c r="H49" s="4">
        <v>0</v>
      </c>
      <c r="I49" s="4">
        <v>24.3</v>
      </c>
    </row>
    <row r="50" spans="1:9" hidden="1" x14ac:dyDescent="0.25">
      <c r="A50" s="3" t="s">
        <v>1445</v>
      </c>
      <c r="B50" s="3" t="s">
        <v>1446</v>
      </c>
      <c r="C50" s="3" t="s">
        <v>1428</v>
      </c>
      <c r="D50" s="3" t="s">
        <v>10</v>
      </c>
      <c r="E50" s="3" t="s">
        <v>1429</v>
      </c>
      <c r="F50" s="3" t="s">
        <v>21</v>
      </c>
      <c r="G50" s="4">
        <v>0.28999999999999998</v>
      </c>
      <c r="H50" s="4">
        <v>0</v>
      </c>
      <c r="I50" s="4">
        <v>5.03</v>
      </c>
    </row>
    <row r="51" spans="1:9" hidden="1" x14ac:dyDescent="0.25">
      <c r="A51" s="3" t="s">
        <v>921</v>
      </c>
      <c r="B51" s="3" t="s">
        <v>922</v>
      </c>
      <c r="C51" s="3" t="s">
        <v>838</v>
      </c>
      <c r="D51" s="3" t="s">
        <v>20</v>
      </c>
      <c r="E51" s="3" t="s">
        <v>845</v>
      </c>
      <c r="F51" s="3" t="s">
        <v>21</v>
      </c>
      <c r="G51" s="4">
        <v>1</v>
      </c>
      <c r="H51" s="4">
        <v>0</v>
      </c>
      <c r="I51" s="4">
        <v>9.24</v>
      </c>
    </row>
    <row r="52" spans="1:9" hidden="1" x14ac:dyDescent="0.25">
      <c r="A52" s="3" t="s">
        <v>877</v>
      </c>
      <c r="B52" s="3" t="s">
        <v>878</v>
      </c>
      <c r="C52" s="3" t="s">
        <v>838</v>
      </c>
      <c r="D52" s="3" t="s">
        <v>20</v>
      </c>
      <c r="E52" s="3" t="s">
        <v>839</v>
      </c>
      <c r="F52" s="3" t="s">
        <v>21</v>
      </c>
      <c r="G52" s="4">
        <v>0.85</v>
      </c>
      <c r="H52" s="4">
        <v>0</v>
      </c>
      <c r="I52" s="4">
        <v>5.34</v>
      </c>
    </row>
    <row r="53" spans="1:9" hidden="1" x14ac:dyDescent="0.25">
      <c r="A53" s="3" t="s">
        <v>865</v>
      </c>
      <c r="B53" s="3" t="s">
        <v>866</v>
      </c>
      <c r="C53" s="3" t="s">
        <v>838</v>
      </c>
      <c r="D53" s="3" t="s">
        <v>10</v>
      </c>
      <c r="E53" s="3" t="s">
        <v>839</v>
      </c>
      <c r="F53" s="3" t="s">
        <v>21</v>
      </c>
      <c r="G53" s="4">
        <v>5.69</v>
      </c>
      <c r="H53" s="4">
        <v>0</v>
      </c>
      <c r="I53" s="4">
        <v>53.95</v>
      </c>
    </row>
    <row r="54" spans="1:9" hidden="1" x14ac:dyDescent="0.25">
      <c r="A54" s="3" t="s">
        <v>1734</v>
      </c>
      <c r="B54" s="3" t="s">
        <v>1735</v>
      </c>
      <c r="C54" s="3" t="s">
        <v>1725</v>
      </c>
      <c r="D54" s="3" t="s">
        <v>20</v>
      </c>
      <c r="E54" s="3" t="s">
        <v>1733</v>
      </c>
      <c r="F54" s="3" t="s">
        <v>21</v>
      </c>
      <c r="G54" s="4">
        <v>2.62</v>
      </c>
      <c r="H54" s="4">
        <v>0</v>
      </c>
      <c r="I54" s="4">
        <v>31.28</v>
      </c>
    </row>
    <row r="55" spans="1:9" hidden="1" x14ac:dyDescent="0.25">
      <c r="A55" s="3" t="s">
        <v>1734</v>
      </c>
      <c r="B55" s="3" t="s">
        <v>162</v>
      </c>
      <c r="C55" s="3" t="s">
        <v>1725</v>
      </c>
      <c r="D55" s="3" t="s">
        <v>20</v>
      </c>
      <c r="E55" s="3" t="s">
        <v>1733</v>
      </c>
      <c r="F55" s="3" t="s">
        <v>21</v>
      </c>
      <c r="G55" s="4">
        <v>2.31</v>
      </c>
      <c r="H55" s="4">
        <v>-1.2</v>
      </c>
      <c r="I55" s="4">
        <v>59.8</v>
      </c>
    </row>
    <row r="56" spans="1:9" hidden="1" x14ac:dyDescent="0.25">
      <c r="A56" s="3" t="s">
        <v>1180</v>
      </c>
      <c r="B56" s="3" t="s">
        <v>1181</v>
      </c>
      <c r="C56" s="3" t="s">
        <v>1158</v>
      </c>
      <c r="D56" s="3" t="s">
        <v>20</v>
      </c>
      <c r="E56" s="3" t="s">
        <v>1159</v>
      </c>
      <c r="F56" s="3" t="s">
        <v>21</v>
      </c>
      <c r="G56" s="4">
        <v>3.19</v>
      </c>
      <c r="H56" s="4">
        <v>0</v>
      </c>
      <c r="I56" s="4">
        <v>22.89</v>
      </c>
    </row>
    <row r="57" spans="1:9" hidden="1" x14ac:dyDescent="0.25">
      <c r="A57" s="3" t="s">
        <v>1186</v>
      </c>
      <c r="B57" s="3" t="s">
        <v>162</v>
      </c>
      <c r="C57" s="3" t="s">
        <v>1158</v>
      </c>
      <c r="D57" s="3" t="s">
        <v>10</v>
      </c>
      <c r="E57" s="3" t="s">
        <v>1159</v>
      </c>
      <c r="F57" s="3" t="s">
        <v>21</v>
      </c>
      <c r="G57" s="5" t="s">
        <v>1187</v>
      </c>
      <c r="H57" s="5" t="s">
        <v>1187</v>
      </c>
      <c r="I57" s="5" t="s">
        <v>1187</v>
      </c>
    </row>
    <row r="58" spans="1:9" hidden="1" x14ac:dyDescent="0.25">
      <c r="A58" s="3" t="s">
        <v>1186</v>
      </c>
      <c r="B58" s="3" t="s">
        <v>1192</v>
      </c>
      <c r="C58" s="3" t="s">
        <v>1158</v>
      </c>
      <c r="D58" s="3" t="s">
        <v>10</v>
      </c>
      <c r="E58" s="3" t="s">
        <v>1159</v>
      </c>
      <c r="F58" s="3" t="s">
        <v>21</v>
      </c>
      <c r="G58" s="4">
        <v>11.82</v>
      </c>
      <c r="H58" s="4">
        <v>0.73</v>
      </c>
      <c r="I58" s="4">
        <v>93.38</v>
      </c>
    </row>
    <row r="59" spans="1:9" hidden="1" x14ac:dyDescent="0.25">
      <c r="A59" s="3" t="s">
        <v>1727</v>
      </c>
      <c r="B59" s="3" t="s">
        <v>1728</v>
      </c>
      <c r="C59" s="3" t="s">
        <v>1725</v>
      </c>
      <c r="D59" s="3" t="s">
        <v>10</v>
      </c>
      <c r="E59" s="3" t="s">
        <v>1726</v>
      </c>
      <c r="F59" s="3" t="s">
        <v>21</v>
      </c>
      <c r="G59" s="4">
        <v>14.78</v>
      </c>
      <c r="H59" s="4">
        <v>0.74</v>
      </c>
      <c r="I59" s="4">
        <v>100</v>
      </c>
    </row>
    <row r="60" spans="1:9" hidden="1" x14ac:dyDescent="0.25">
      <c r="A60" s="3" t="s">
        <v>1930</v>
      </c>
      <c r="B60" s="3" t="s">
        <v>1931</v>
      </c>
      <c r="C60" s="3" t="s">
        <v>1851</v>
      </c>
      <c r="D60" s="3" t="s">
        <v>10</v>
      </c>
      <c r="E60" s="3" t="s">
        <v>1852</v>
      </c>
      <c r="F60" s="3" t="s">
        <v>21</v>
      </c>
      <c r="G60" s="4">
        <v>0.67</v>
      </c>
      <c r="H60" s="4">
        <v>0.13</v>
      </c>
      <c r="I60" s="4">
        <v>89.24</v>
      </c>
    </row>
    <row r="61" spans="1:9" hidden="1" x14ac:dyDescent="0.25">
      <c r="A61" s="3" t="s">
        <v>1853</v>
      </c>
      <c r="B61" s="3" t="s">
        <v>162</v>
      </c>
      <c r="C61" s="3" t="s">
        <v>1851</v>
      </c>
      <c r="D61" s="3" t="s">
        <v>10</v>
      </c>
      <c r="E61" s="3" t="s">
        <v>1852</v>
      </c>
      <c r="F61" s="3" t="s">
        <v>21</v>
      </c>
      <c r="G61" s="4">
        <v>0.76</v>
      </c>
      <c r="H61" s="4">
        <v>-0.4</v>
      </c>
      <c r="I61" s="4">
        <v>15</v>
      </c>
    </row>
    <row r="62" spans="1:9" hidden="1" x14ac:dyDescent="0.25">
      <c r="A62" s="3" t="s">
        <v>1853</v>
      </c>
      <c r="B62" s="3" t="s">
        <v>1923</v>
      </c>
      <c r="C62" s="3" t="s">
        <v>1851</v>
      </c>
      <c r="D62" s="3" t="s">
        <v>10</v>
      </c>
      <c r="E62" s="3" t="s">
        <v>1852</v>
      </c>
      <c r="F62" s="3" t="s">
        <v>21</v>
      </c>
      <c r="G62" s="4">
        <v>0.99</v>
      </c>
      <c r="H62" s="4">
        <v>0</v>
      </c>
      <c r="I62" s="4">
        <v>14.89</v>
      </c>
    </row>
    <row r="63" spans="1:9" hidden="1" x14ac:dyDescent="0.25">
      <c r="A63" s="3" t="s">
        <v>1908</v>
      </c>
      <c r="B63" s="3" t="s">
        <v>1908</v>
      </c>
      <c r="C63" s="3" t="s">
        <v>1851</v>
      </c>
      <c r="D63" s="3" t="s">
        <v>10</v>
      </c>
      <c r="E63" s="3" t="s">
        <v>1852</v>
      </c>
      <c r="F63" s="3" t="s">
        <v>21</v>
      </c>
      <c r="G63" s="4">
        <v>0.93</v>
      </c>
      <c r="H63" s="4">
        <v>0.28000000000000003</v>
      </c>
      <c r="I63" s="4">
        <v>14.78</v>
      </c>
    </row>
    <row r="64" spans="1:9" hidden="1" x14ac:dyDescent="0.25">
      <c r="A64" s="3" t="s">
        <v>1860</v>
      </c>
      <c r="B64" s="3" t="s">
        <v>1861</v>
      </c>
      <c r="C64" s="3" t="s">
        <v>1851</v>
      </c>
      <c r="D64" s="3" t="s">
        <v>10</v>
      </c>
      <c r="E64" s="3" t="s">
        <v>1852</v>
      </c>
      <c r="F64" s="3" t="s">
        <v>21</v>
      </c>
      <c r="G64" s="4">
        <v>0.49</v>
      </c>
      <c r="H64" s="4">
        <v>0.05</v>
      </c>
      <c r="I64" s="4">
        <v>10.07</v>
      </c>
    </row>
    <row r="65" spans="1:9" hidden="1" x14ac:dyDescent="0.25">
      <c r="A65" s="3" t="s">
        <v>1870</v>
      </c>
      <c r="B65" s="3" t="s">
        <v>1871</v>
      </c>
      <c r="C65" s="3" t="s">
        <v>1851</v>
      </c>
      <c r="D65" s="3" t="s">
        <v>10</v>
      </c>
      <c r="E65" s="3" t="s">
        <v>1852</v>
      </c>
      <c r="F65" s="3" t="s">
        <v>21</v>
      </c>
      <c r="G65" s="4">
        <v>1.33</v>
      </c>
      <c r="H65" s="4">
        <v>0</v>
      </c>
      <c r="I65" s="4">
        <v>6.25</v>
      </c>
    </row>
    <row r="66" spans="1:9" hidden="1" x14ac:dyDescent="0.25">
      <c r="A66" s="3" t="s">
        <v>1870</v>
      </c>
      <c r="B66" s="3" t="s">
        <v>162</v>
      </c>
      <c r="C66" s="3" t="s">
        <v>1851</v>
      </c>
      <c r="D66" s="3" t="s">
        <v>10</v>
      </c>
      <c r="E66" s="3" t="s">
        <v>1852</v>
      </c>
      <c r="F66" s="3" t="s">
        <v>21</v>
      </c>
      <c r="G66" s="4">
        <v>0.74</v>
      </c>
      <c r="H66" s="4">
        <v>-1.7</v>
      </c>
      <c r="I66" s="4">
        <v>46.6</v>
      </c>
    </row>
    <row r="67" spans="1:9" hidden="1" x14ac:dyDescent="0.25">
      <c r="A67" s="3" t="s">
        <v>1854</v>
      </c>
      <c r="B67" s="3" t="s">
        <v>162</v>
      </c>
      <c r="C67" s="3" t="s">
        <v>1851</v>
      </c>
      <c r="D67" s="3" t="s">
        <v>10</v>
      </c>
      <c r="E67" s="3" t="s">
        <v>1852</v>
      </c>
      <c r="F67" s="3" t="s">
        <v>21</v>
      </c>
      <c r="G67" s="4">
        <v>1.7</v>
      </c>
      <c r="H67" s="4">
        <v>-1.7</v>
      </c>
      <c r="I67" s="4">
        <v>33.700000000000003</v>
      </c>
    </row>
    <row r="68" spans="1:9" hidden="1" x14ac:dyDescent="0.25">
      <c r="A68" s="3" t="s">
        <v>1854</v>
      </c>
      <c r="B68" s="3" t="s">
        <v>1854</v>
      </c>
      <c r="C68" s="3" t="s">
        <v>1851</v>
      </c>
      <c r="D68" s="3" t="s">
        <v>10</v>
      </c>
      <c r="E68" s="3" t="s">
        <v>1852</v>
      </c>
      <c r="F68" s="3" t="s">
        <v>21</v>
      </c>
      <c r="G68" s="4">
        <v>1.9</v>
      </c>
      <c r="H68" s="4">
        <v>0.38</v>
      </c>
      <c r="I68" s="4">
        <v>10.68</v>
      </c>
    </row>
    <row r="69" spans="1:9" hidden="1" x14ac:dyDescent="0.25">
      <c r="A69" s="3" t="s">
        <v>695</v>
      </c>
      <c r="B69" s="3" t="s">
        <v>696</v>
      </c>
      <c r="C69" s="3" t="s">
        <v>690</v>
      </c>
      <c r="D69" s="3" t="s">
        <v>10</v>
      </c>
      <c r="E69" s="3" t="s">
        <v>694</v>
      </c>
      <c r="F69" s="3" t="s">
        <v>21</v>
      </c>
      <c r="G69" s="4">
        <v>5.54</v>
      </c>
      <c r="H69" s="4">
        <v>0</v>
      </c>
      <c r="I69" s="4">
        <v>59.26</v>
      </c>
    </row>
    <row r="70" spans="1:9" hidden="1" x14ac:dyDescent="0.25">
      <c r="A70" s="3" t="s">
        <v>2011</v>
      </c>
      <c r="B70" s="3" t="s">
        <v>2012</v>
      </c>
      <c r="C70" s="3" t="s">
        <v>1970</v>
      </c>
      <c r="D70" s="3" t="s">
        <v>20</v>
      </c>
      <c r="E70" s="3" t="s">
        <v>1977</v>
      </c>
      <c r="F70" s="3" t="s">
        <v>21</v>
      </c>
      <c r="G70" s="4">
        <v>1.62</v>
      </c>
      <c r="H70" s="4">
        <v>0</v>
      </c>
      <c r="I70" s="4">
        <v>23.47</v>
      </c>
    </row>
    <row r="71" spans="1:9" hidden="1" x14ac:dyDescent="0.25">
      <c r="A71" s="3" t="s">
        <v>2003</v>
      </c>
      <c r="B71" s="3" t="s">
        <v>2004</v>
      </c>
      <c r="C71" s="3" t="s">
        <v>1970</v>
      </c>
      <c r="D71" s="3" t="s">
        <v>20</v>
      </c>
      <c r="E71" s="3" t="s">
        <v>1977</v>
      </c>
      <c r="F71" s="3" t="s">
        <v>21</v>
      </c>
      <c r="G71" s="4">
        <v>1.88</v>
      </c>
      <c r="H71" s="4">
        <v>0</v>
      </c>
      <c r="I71" s="4">
        <v>7.5</v>
      </c>
    </row>
    <row r="72" spans="1:9" hidden="1" x14ac:dyDescent="0.25">
      <c r="A72" s="3" t="s">
        <v>1980</v>
      </c>
      <c r="B72" s="3" t="s">
        <v>1981</v>
      </c>
      <c r="C72" s="3" t="s">
        <v>1970</v>
      </c>
      <c r="D72" s="3" t="s">
        <v>20</v>
      </c>
      <c r="E72" s="3" t="s">
        <v>1977</v>
      </c>
      <c r="F72" s="3" t="s">
        <v>21</v>
      </c>
      <c r="G72" s="4">
        <v>1.63</v>
      </c>
      <c r="H72" s="4">
        <v>0</v>
      </c>
      <c r="I72" s="4">
        <v>32.380000000000003</v>
      </c>
    </row>
    <row r="73" spans="1:9" hidden="1" x14ac:dyDescent="0.25">
      <c r="A73" s="3" t="s">
        <v>2019</v>
      </c>
      <c r="B73" s="3" t="s">
        <v>2020</v>
      </c>
      <c r="C73" s="3" t="s">
        <v>1970</v>
      </c>
      <c r="D73" s="3" t="s">
        <v>20</v>
      </c>
      <c r="E73" s="3" t="s">
        <v>1977</v>
      </c>
      <c r="F73" s="3" t="s">
        <v>21</v>
      </c>
      <c r="G73" s="4">
        <v>1.74</v>
      </c>
      <c r="H73" s="4">
        <v>0</v>
      </c>
      <c r="I73" s="4">
        <v>41.28</v>
      </c>
    </row>
    <row r="74" spans="1:9" hidden="1" x14ac:dyDescent="0.25">
      <c r="A74" s="3" t="s">
        <v>1993</v>
      </c>
      <c r="B74" s="3" t="s">
        <v>1994</v>
      </c>
      <c r="C74" s="3" t="s">
        <v>1970</v>
      </c>
      <c r="D74" s="3" t="s">
        <v>20</v>
      </c>
      <c r="E74" s="3" t="s">
        <v>1977</v>
      </c>
      <c r="F74" s="3" t="s">
        <v>21</v>
      </c>
      <c r="G74" s="4">
        <v>3.58</v>
      </c>
      <c r="H74" s="4">
        <v>0</v>
      </c>
      <c r="I74" s="4">
        <v>97.84</v>
      </c>
    </row>
    <row r="75" spans="1:9" hidden="1" x14ac:dyDescent="0.25">
      <c r="A75" s="3" t="s">
        <v>2005</v>
      </c>
      <c r="B75" s="3" t="s">
        <v>2006</v>
      </c>
      <c r="C75" s="3" t="s">
        <v>1970</v>
      </c>
      <c r="D75" s="3" t="s">
        <v>20</v>
      </c>
      <c r="E75" s="3" t="s">
        <v>1977</v>
      </c>
      <c r="F75" s="3" t="s">
        <v>21</v>
      </c>
      <c r="G75" s="4">
        <v>1.1100000000000001</v>
      </c>
      <c r="H75" s="4">
        <v>0</v>
      </c>
      <c r="I75" s="4">
        <v>98.5</v>
      </c>
    </row>
    <row r="76" spans="1:9" hidden="1" x14ac:dyDescent="0.25">
      <c r="A76" s="3" t="s">
        <v>1999</v>
      </c>
      <c r="B76" s="3" t="s">
        <v>2000</v>
      </c>
      <c r="C76" s="3" t="s">
        <v>1970</v>
      </c>
      <c r="D76" s="3" t="s">
        <v>10</v>
      </c>
      <c r="E76" s="3" t="s">
        <v>1977</v>
      </c>
      <c r="F76" s="3" t="s">
        <v>21</v>
      </c>
      <c r="G76" s="4">
        <v>1.08</v>
      </c>
      <c r="H76" s="4">
        <v>0</v>
      </c>
      <c r="I76" s="4">
        <v>17.77</v>
      </c>
    </row>
    <row r="77" spans="1:9" hidden="1" x14ac:dyDescent="0.25">
      <c r="A77" s="3" t="s">
        <v>2021</v>
      </c>
      <c r="B77" s="3" t="s">
        <v>2022</v>
      </c>
      <c r="C77" s="3" t="s">
        <v>1970</v>
      </c>
      <c r="D77" s="3" t="s">
        <v>10</v>
      </c>
      <c r="E77" s="3" t="s">
        <v>1977</v>
      </c>
      <c r="F77" s="3" t="s">
        <v>21</v>
      </c>
      <c r="G77" s="4">
        <v>1.39</v>
      </c>
      <c r="H77" s="4">
        <v>0</v>
      </c>
      <c r="I77" s="4">
        <v>15.34</v>
      </c>
    </row>
    <row r="78" spans="1:9" hidden="1" x14ac:dyDescent="0.25">
      <c r="A78" s="3" t="s">
        <v>1984</v>
      </c>
      <c r="B78" s="3" t="s">
        <v>1985</v>
      </c>
      <c r="C78" s="3" t="s">
        <v>1970</v>
      </c>
      <c r="D78" s="3" t="s">
        <v>10</v>
      </c>
      <c r="E78" s="3" t="s">
        <v>1977</v>
      </c>
      <c r="F78" s="3" t="s">
        <v>21</v>
      </c>
      <c r="G78" s="4">
        <v>1.56</v>
      </c>
      <c r="H78" s="4">
        <v>0</v>
      </c>
      <c r="I78" s="4">
        <v>34.36</v>
      </c>
    </row>
    <row r="79" spans="1:9" hidden="1" x14ac:dyDescent="0.25">
      <c r="A79" s="3" t="s">
        <v>1991</v>
      </c>
      <c r="B79" s="3" t="s">
        <v>1992</v>
      </c>
      <c r="C79" s="3" t="s">
        <v>1970</v>
      </c>
      <c r="D79" s="3" t="s">
        <v>10</v>
      </c>
      <c r="E79" s="3" t="s">
        <v>1977</v>
      </c>
      <c r="F79" s="3" t="s">
        <v>21</v>
      </c>
      <c r="G79" s="4">
        <v>1</v>
      </c>
      <c r="H79" s="4">
        <v>0</v>
      </c>
      <c r="I79" s="4">
        <v>12.84</v>
      </c>
    </row>
    <row r="80" spans="1:9" hidden="1" x14ac:dyDescent="0.25">
      <c r="A80" s="3" t="s">
        <v>1978</v>
      </c>
      <c r="B80" s="3" t="s">
        <v>1979</v>
      </c>
      <c r="C80" s="3" t="s">
        <v>1970</v>
      </c>
      <c r="D80" s="3" t="s">
        <v>10</v>
      </c>
      <c r="E80" s="3" t="s">
        <v>1977</v>
      </c>
      <c r="F80" s="3" t="s">
        <v>21</v>
      </c>
      <c r="G80" s="4">
        <v>2.54</v>
      </c>
      <c r="H80" s="4">
        <v>0</v>
      </c>
      <c r="I80" s="4">
        <v>57.63</v>
      </c>
    </row>
    <row r="81" spans="1:9" hidden="1" x14ac:dyDescent="0.25">
      <c r="A81" s="3" t="s">
        <v>1995</v>
      </c>
      <c r="B81" s="3" t="s">
        <v>1996</v>
      </c>
      <c r="C81" s="3" t="s">
        <v>1970</v>
      </c>
      <c r="D81" s="3" t="s">
        <v>10</v>
      </c>
      <c r="E81" s="3" t="s">
        <v>1977</v>
      </c>
      <c r="F81" s="3" t="s">
        <v>21</v>
      </c>
      <c r="G81" s="4">
        <v>0.33</v>
      </c>
      <c r="H81" s="4">
        <v>0</v>
      </c>
      <c r="I81" s="4">
        <v>4.5999999999999996</v>
      </c>
    </row>
    <row r="82" spans="1:9" hidden="1" x14ac:dyDescent="0.25">
      <c r="A82" s="3" t="s">
        <v>674</v>
      </c>
      <c r="B82" s="3" t="s">
        <v>675</v>
      </c>
      <c r="C82" s="3" t="s">
        <v>672</v>
      </c>
      <c r="D82" s="3" t="s">
        <v>20</v>
      </c>
      <c r="E82" s="3" t="s">
        <v>673</v>
      </c>
      <c r="F82" s="3" t="s">
        <v>21</v>
      </c>
      <c r="G82" s="4">
        <v>1.46</v>
      </c>
      <c r="H82" s="4">
        <v>0</v>
      </c>
      <c r="I82" s="4">
        <v>27.61</v>
      </c>
    </row>
    <row r="83" spans="1:9" hidden="1" x14ac:dyDescent="0.25">
      <c r="A83" s="3" t="s">
        <v>676</v>
      </c>
      <c r="B83" s="3" t="s">
        <v>677</v>
      </c>
      <c r="C83" s="3" t="s">
        <v>672</v>
      </c>
      <c r="D83" s="3" t="s">
        <v>10</v>
      </c>
      <c r="E83" s="3" t="s">
        <v>673</v>
      </c>
      <c r="F83" s="3" t="s">
        <v>21</v>
      </c>
      <c r="G83" s="4">
        <v>0.78</v>
      </c>
      <c r="H83" s="4">
        <v>0</v>
      </c>
      <c r="I83" s="4">
        <v>14.23</v>
      </c>
    </row>
    <row r="84" spans="1:9" hidden="1" x14ac:dyDescent="0.25">
      <c r="A84" s="3" t="s">
        <v>1062</v>
      </c>
      <c r="B84" s="3" t="s">
        <v>1063</v>
      </c>
      <c r="C84" s="3" t="s">
        <v>1041</v>
      </c>
      <c r="D84" s="3" t="s">
        <v>17</v>
      </c>
      <c r="E84" s="3" t="s">
        <v>1041</v>
      </c>
      <c r="F84" s="3" t="s">
        <v>21</v>
      </c>
      <c r="G84" s="4">
        <v>7.18</v>
      </c>
      <c r="H84" s="4">
        <v>0</v>
      </c>
      <c r="I84" s="4">
        <v>21.72</v>
      </c>
    </row>
    <row r="85" spans="1:9" hidden="1" x14ac:dyDescent="0.25">
      <c r="A85" s="3" t="s">
        <v>1076</v>
      </c>
      <c r="B85" s="3" t="s">
        <v>1077</v>
      </c>
      <c r="C85" s="3" t="s">
        <v>1041</v>
      </c>
      <c r="D85" s="3" t="s">
        <v>17</v>
      </c>
      <c r="E85" s="3" t="s">
        <v>1041</v>
      </c>
      <c r="F85" s="3" t="s">
        <v>21</v>
      </c>
      <c r="G85" s="4">
        <v>3.18</v>
      </c>
      <c r="H85" s="4">
        <v>0.01</v>
      </c>
      <c r="I85" s="4">
        <v>11.08</v>
      </c>
    </row>
    <row r="86" spans="1:9" hidden="1" x14ac:dyDescent="0.25">
      <c r="A86" s="3" t="s">
        <v>1078</v>
      </c>
      <c r="B86" s="3" t="s">
        <v>1079</v>
      </c>
      <c r="C86" s="3" t="s">
        <v>1041</v>
      </c>
      <c r="D86" s="3" t="s">
        <v>17</v>
      </c>
      <c r="E86" s="3" t="s">
        <v>1041</v>
      </c>
      <c r="F86" s="3" t="s">
        <v>21</v>
      </c>
      <c r="G86" s="4">
        <v>3.33</v>
      </c>
      <c r="H86" s="4">
        <v>0.93</v>
      </c>
      <c r="I86" s="4">
        <v>31.42</v>
      </c>
    </row>
    <row r="87" spans="1:9" hidden="1" x14ac:dyDescent="0.25">
      <c r="A87" s="3" t="s">
        <v>1017</v>
      </c>
      <c r="B87" s="3" t="s">
        <v>1018</v>
      </c>
      <c r="C87" s="3" t="s">
        <v>931</v>
      </c>
      <c r="D87" s="3" t="s">
        <v>35</v>
      </c>
      <c r="E87" s="3" t="s">
        <v>936</v>
      </c>
      <c r="F87" s="3" t="s">
        <v>21</v>
      </c>
      <c r="G87" s="4">
        <v>0.85</v>
      </c>
      <c r="H87" s="4">
        <v>0</v>
      </c>
      <c r="I87" s="4">
        <v>18.13</v>
      </c>
    </row>
    <row r="88" spans="1:9" hidden="1" x14ac:dyDescent="0.25">
      <c r="A88" s="3" t="s">
        <v>1037</v>
      </c>
      <c r="B88" s="3" t="s">
        <v>1038</v>
      </c>
      <c r="C88" s="3" t="s">
        <v>931</v>
      </c>
      <c r="D88" s="3" t="s">
        <v>35</v>
      </c>
      <c r="E88" s="3" t="s">
        <v>936</v>
      </c>
      <c r="F88" s="3" t="s">
        <v>21</v>
      </c>
      <c r="G88" s="4">
        <v>0.69</v>
      </c>
      <c r="H88" s="4">
        <v>0</v>
      </c>
      <c r="I88" s="4">
        <v>7.82</v>
      </c>
    </row>
    <row r="89" spans="1:9" hidden="1" x14ac:dyDescent="0.25">
      <c r="A89" s="3" t="s">
        <v>939</v>
      </c>
      <c r="B89" s="3" t="s">
        <v>940</v>
      </c>
      <c r="C89" s="3" t="s">
        <v>931</v>
      </c>
      <c r="D89" s="3" t="s">
        <v>35</v>
      </c>
      <c r="E89" s="3" t="s">
        <v>936</v>
      </c>
      <c r="F89" s="3" t="s">
        <v>21</v>
      </c>
      <c r="G89" s="4">
        <v>0.91</v>
      </c>
      <c r="H89" s="4">
        <v>0</v>
      </c>
      <c r="I89" s="4">
        <v>7.76</v>
      </c>
    </row>
    <row r="90" spans="1:9" hidden="1" x14ac:dyDescent="0.25">
      <c r="A90" s="3" t="s">
        <v>1605</v>
      </c>
      <c r="B90" s="3" t="s">
        <v>1606</v>
      </c>
      <c r="C90" s="3" t="s">
        <v>1603</v>
      </c>
      <c r="D90" s="3" t="s">
        <v>20</v>
      </c>
      <c r="E90" s="3" t="s">
        <v>1604</v>
      </c>
      <c r="F90" s="3" t="s">
        <v>21</v>
      </c>
      <c r="G90" s="4">
        <v>1.42</v>
      </c>
      <c r="H90" s="4">
        <v>0</v>
      </c>
      <c r="I90" s="4">
        <v>10.97</v>
      </c>
    </row>
    <row r="91" spans="1:9" hidden="1" x14ac:dyDescent="0.25">
      <c r="A91" s="3" t="s">
        <v>1659</v>
      </c>
      <c r="B91" s="3" t="s">
        <v>1660</v>
      </c>
      <c r="C91" s="3" t="s">
        <v>1603</v>
      </c>
      <c r="D91" s="3" t="s">
        <v>10</v>
      </c>
      <c r="E91" s="3" t="s">
        <v>1604</v>
      </c>
      <c r="F91" s="3" t="s">
        <v>21</v>
      </c>
      <c r="G91" s="4">
        <v>1.17</v>
      </c>
      <c r="H91" s="4">
        <v>0</v>
      </c>
      <c r="I91" s="4">
        <v>60.27</v>
      </c>
    </row>
    <row r="92" spans="1:9" hidden="1" x14ac:dyDescent="0.25">
      <c r="A92" s="3" t="s">
        <v>1630</v>
      </c>
      <c r="B92" s="3" t="s">
        <v>1631</v>
      </c>
      <c r="C92" s="3" t="s">
        <v>1603</v>
      </c>
      <c r="D92" s="3" t="s">
        <v>10</v>
      </c>
      <c r="E92" s="3" t="s">
        <v>1604</v>
      </c>
      <c r="F92" s="3" t="s">
        <v>21</v>
      </c>
      <c r="G92" s="4">
        <v>0.93</v>
      </c>
      <c r="H92" s="4">
        <v>0</v>
      </c>
      <c r="I92" s="4">
        <v>9.69</v>
      </c>
    </row>
    <row r="93" spans="1:9" hidden="1" x14ac:dyDescent="0.25">
      <c r="A93" s="3" t="s">
        <v>1080</v>
      </c>
      <c r="B93" s="3" t="s">
        <v>1081</v>
      </c>
      <c r="C93" s="3" t="s">
        <v>1041</v>
      </c>
      <c r="D93" s="3" t="s">
        <v>17</v>
      </c>
      <c r="E93" s="3" t="s">
        <v>1041</v>
      </c>
      <c r="F93" s="3" t="s">
        <v>21</v>
      </c>
      <c r="G93" s="4">
        <v>1.72</v>
      </c>
      <c r="H93" s="4">
        <v>0</v>
      </c>
      <c r="I93" s="4">
        <v>15.79</v>
      </c>
    </row>
    <row r="94" spans="1:9" hidden="1" x14ac:dyDescent="0.25">
      <c r="A94" s="3" t="s">
        <v>1066</v>
      </c>
      <c r="B94" s="3" t="s">
        <v>1067</v>
      </c>
      <c r="C94" s="3" t="s">
        <v>1041</v>
      </c>
      <c r="D94" s="3" t="s">
        <v>17</v>
      </c>
      <c r="E94" s="3" t="s">
        <v>1041</v>
      </c>
      <c r="F94" s="3" t="s">
        <v>21</v>
      </c>
      <c r="G94" s="4">
        <v>5.2</v>
      </c>
      <c r="H94" s="4">
        <v>7.0000000000000007E-2</v>
      </c>
      <c r="I94" s="4">
        <v>93.49</v>
      </c>
    </row>
    <row r="95" spans="1:9" hidden="1" x14ac:dyDescent="0.25">
      <c r="A95" s="3" t="s">
        <v>1058</v>
      </c>
      <c r="B95" s="3" t="s">
        <v>1059</v>
      </c>
      <c r="C95" s="3" t="s">
        <v>1041</v>
      </c>
      <c r="D95" s="3" t="s">
        <v>17</v>
      </c>
      <c r="E95" s="3" t="s">
        <v>1041</v>
      </c>
      <c r="F95" s="3" t="s">
        <v>21</v>
      </c>
      <c r="G95" s="4">
        <v>11.02</v>
      </c>
      <c r="H95" s="4">
        <v>0.01</v>
      </c>
      <c r="I95" s="4">
        <v>84.91</v>
      </c>
    </row>
    <row r="96" spans="1:9" hidden="1" x14ac:dyDescent="0.25">
      <c r="A96" s="3" t="s">
        <v>1068</v>
      </c>
      <c r="B96" s="3" t="s">
        <v>1069</v>
      </c>
      <c r="C96" s="3" t="s">
        <v>1041</v>
      </c>
      <c r="D96" s="3" t="s">
        <v>17</v>
      </c>
      <c r="E96" s="3" t="s">
        <v>1041</v>
      </c>
      <c r="F96" s="3" t="s">
        <v>21</v>
      </c>
      <c r="G96" s="4">
        <v>9.17</v>
      </c>
      <c r="H96" s="4">
        <v>0.01</v>
      </c>
      <c r="I96" s="4">
        <v>62.07</v>
      </c>
    </row>
    <row r="97" spans="1:9" hidden="1" x14ac:dyDescent="0.25">
      <c r="A97" s="3" t="s">
        <v>1940</v>
      </c>
      <c r="B97" s="3" t="s">
        <v>1941</v>
      </c>
      <c r="C97" s="3" t="s">
        <v>1938</v>
      </c>
      <c r="D97" s="3" t="s">
        <v>10</v>
      </c>
      <c r="E97" s="3" t="s">
        <v>1939</v>
      </c>
      <c r="F97" s="3" t="s">
        <v>11</v>
      </c>
      <c r="G97" s="4">
        <v>11.19</v>
      </c>
      <c r="H97" s="4">
        <v>1.46</v>
      </c>
      <c r="I97" s="4">
        <v>81.61</v>
      </c>
    </row>
    <row r="98" spans="1:9" hidden="1" x14ac:dyDescent="0.25">
      <c r="A98" s="3" t="s">
        <v>1717</v>
      </c>
      <c r="B98" s="3" t="s">
        <v>1718</v>
      </c>
      <c r="C98" s="3" t="s">
        <v>1663</v>
      </c>
      <c r="D98" s="3" t="s">
        <v>10</v>
      </c>
      <c r="E98" s="3" t="s">
        <v>1714</v>
      </c>
      <c r="F98" s="3" t="s">
        <v>11</v>
      </c>
      <c r="G98" s="4">
        <v>2.78</v>
      </c>
      <c r="H98" s="4">
        <v>0.71</v>
      </c>
      <c r="I98" s="4">
        <v>87.95</v>
      </c>
    </row>
    <row r="99" spans="1:9" hidden="1" x14ac:dyDescent="0.25">
      <c r="A99" s="3" t="s">
        <v>725</v>
      </c>
      <c r="B99" s="3" t="s">
        <v>726</v>
      </c>
      <c r="C99" s="3" t="s">
        <v>690</v>
      </c>
      <c r="D99" s="3" t="s">
        <v>20</v>
      </c>
      <c r="E99" s="3" t="s">
        <v>697</v>
      </c>
      <c r="F99" s="3" t="s">
        <v>11</v>
      </c>
      <c r="G99" s="4">
        <v>1.63</v>
      </c>
      <c r="H99" s="4">
        <v>0.43</v>
      </c>
      <c r="I99" s="4">
        <v>79.44</v>
      </c>
    </row>
    <row r="100" spans="1:9" hidden="1" x14ac:dyDescent="0.25">
      <c r="A100" s="3" t="s">
        <v>1764</v>
      </c>
      <c r="B100" s="3" t="s">
        <v>1765</v>
      </c>
      <c r="C100" s="3" t="s">
        <v>1743</v>
      </c>
      <c r="D100" s="3" t="s">
        <v>158</v>
      </c>
      <c r="E100" s="3" t="s">
        <v>1744</v>
      </c>
      <c r="F100" s="3" t="s">
        <v>11</v>
      </c>
      <c r="G100" s="4">
        <v>36.57</v>
      </c>
      <c r="H100" s="4">
        <v>5.77</v>
      </c>
      <c r="I100" s="4">
        <v>99.54</v>
      </c>
    </row>
    <row r="101" spans="1:9" hidden="1" x14ac:dyDescent="0.25">
      <c r="A101" s="3" t="s">
        <v>1507</v>
      </c>
      <c r="B101" s="3" t="s">
        <v>1508</v>
      </c>
      <c r="C101" s="3" t="s">
        <v>1428</v>
      </c>
      <c r="D101" s="3" t="s">
        <v>20</v>
      </c>
      <c r="E101" s="3" t="s">
        <v>1447</v>
      </c>
      <c r="F101" s="3" t="s">
        <v>11</v>
      </c>
      <c r="G101" s="4">
        <v>1.86</v>
      </c>
      <c r="H101" s="4">
        <v>0.42</v>
      </c>
      <c r="I101" s="4">
        <v>86.34</v>
      </c>
    </row>
    <row r="102" spans="1:9" hidden="1" x14ac:dyDescent="0.25">
      <c r="A102" s="3" t="s">
        <v>976</v>
      </c>
      <c r="B102" s="3" t="s">
        <v>977</v>
      </c>
      <c r="C102" s="3" t="s">
        <v>931</v>
      </c>
      <c r="D102" s="3" t="s">
        <v>20</v>
      </c>
      <c r="E102" s="3" t="s">
        <v>975</v>
      </c>
      <c r="F102" s="3" t="s">
        <v>11</v>
      </c>
      <c r="G102" s="4">
        <v>3.06</v>
      </c>
      <c r="H102" s="4">
        <v>0.46</v>
      </c>
      <c r="I102" s="4">
        <v>91.84</v>
      </c>
    </row>
    <row r="103" spans="1:9" hidden="1" x14ac:dyDescent="0.25">
      <c r="A103" s="3" t="s">
        <v>976</v>
      </c>
      <c r="B103" s="3" t="s">
        <v>977</v>
      </c>
      <c r="C103" s="3" t="s">
        <v>931</v>
      </c>
      <c r="D103" s="3" t="s">
        <v>20</v>
      </c>
      <c r="E103" s="3" t="s">
        <v>941</v>
      </c>
      <c r="F103" s="3" t="s">
        <v>11</v>
      </c>
      <c r="G103" s="4">
        <v>3.06</v>
      </c>
      <c r="H103" s="4">
        <v>0.46</v>
      </c>
      <c r="I103" s="4">
        <v>91.84</v>
      </c>
    </row>
    <row r="104" spans="1:9" hidden="1" x14ac:dyDescent="0.25">
      <c r="A104" s="3" t="s">
        <v>976</v>
      </c>
      <c r="B104" s="3" t="s">
        <v>977</v>
      </c>
      <c r="C104" s="3" t="s">
        <v>931</v>
      </c>
      <c r="D104" s="3" t="s">
        <v>20</v>
      </c>
      <c r="E104" s="3" t="s">
        <v>935</v>
      </c>
      <c r="F104" s="3" t="s">
        <v>11</v>
      </c>
      <c r="G104" s="4">
        <v>3.06</v>
      </c>
      <c r="H104" s="4">
        <v>0.46</v>
      </c>
      <c r="I104" s="4">
        <v>91.84</v>
      </c>
    </row>
    <row r="105" spans="1:9" hidden="1" x14ac:dyDescent="0.25">
      <c r="A105" s="3" t="s">
        <v>976</v>
      </c>
      <c r="B105" s="3" t="s">
        <v>977</v>
      </c>
      <c r="C105" s="3" t="s">
        <v>931</v>
      </c>
      <c r="D105" s="3" t="s">
        <v>20</v>
      </c>
      <c r="E105" s="3" t="s">
        <v>949</v>
      </c>
      <c r="F105" s="3" t="s">
        <v>11</v>
      </c>
      <c r="G105" s="4">
        <v>3.06</v>
      </c>
      <c r="H105" s="4">
        <v>0.46</v>
      </c>
      <c r="I105" s="4">
        <v>91.84</v>
      </c>
    </row>
    <row r="106" spans="1:9" hidden="1" x14ac:dyDescent="0.25">
      <c r="A106" s="3" t="s">
        <v>976</v>
      </c>
      <c r="B106" s="3" t="s">
        <v>977</v>
      </c>
      <c r="C106" s="3" t="s">
        <v>2080</v>
      </c>
      <c r="D106" s="3" t="s">
        <v>20</v>
      </c>
      <c r="E106" s="3" t="s">
        <v>2123</v>
      </c>
      <c r="F106" s="3" t="s">
        <v>11</v>
      </c>
      <c r="G106" s="4">
        <v>3.06</v>
      </c>
      <c r="H106" s="4">
        <v>0.46</v>
      </c>
      <c r="I106" s="4">
        <v>91.84</v>
      </c>
    </row>
    <row r="107" spans="1:9" hidden="1" x14ac:dyDescent="0.25">
      <c r="A107" s="3" t="s">
        <v>1451</v>
      </c>
      <c r="B107" s="3" t="s">
        <v>1452</v>
      </c>
      <c r="C107" s="3" t="s">
        <v>1428</v>
      </c>
      <c r="D107" s="3" t="s">
        <v>10</v>
      </c>
      <c r="E107" s="3" t="s">
        <v>1450</v>
      </c>
      <c r="F107" s="3" t="s">
        <v>11</v>
      </c>
      <c r="G107" s="4">
        <v>23.05</v>
      </c>
      <c r="H107" s="4">
        <v>1.26</v>
      </c>
      <c r="I107" s="4">
        <v>100</v>
      </c>
    </row>
    <row r="108" spans="1:9" hidden="1" x14ac:dyDescent="0.25">
      <c r="A108" s="3" t="s">
        <v>1800</v>
      </c>
      <c r="B108" s="3" t="s">
        <v>1801</v>
      </c>
      <c r="C108" s="3" t="s">
        <v>1743</v>
      </c>
      <c r="D108" s="3" t="s">
        <v>158</v>
      </c>
      <c r="E108" s="3" t="s">
        <v>1777</v>
      </c>
      <c r="F108" s="3" t="s">
        <v>11</v>
      </c>
      <c r="G108" s="4">
        <v>14.23</v>
      </c>
      <c r="H108" s="4">
        <v>3.69</v>
      </c>
      <c r="I108" s="4">
        <v>100</v>
      </c>
    </row>
    <row r="109" spans="1:9" hidden="1" x14ac:dyDescent="0.25">
      <c r="A109" s="3" t="s">
        <v>1675</v>
      </c>
      <c r="B109" s="3" t="s">
        <v>1676</v>
      </c>
      <c r="C109" s="3" t="s">
        <v>1663</v>
      </c>
      <c r="D109" s="3" t="s">
        <v>20</v>
      </c>
      <c r="E109" s="3" t="s">
        <v>1674</v>
      </c>
      <c r="F109" s="3" t="s">
        <v>11</v>
      </c>
      <c r="G109" s="4">
        <v>1.26</v>
      </c>
      <c r="H109" s="4">
        <v>0.44</v>
      </c>
      <c r="I109" s="4">
        <v>90.27</v>
      </c>
    </row>
    <row r="110" spans="1:9" hidden="1" x14ac:dyDescent="0.25">
      <c r="A110" s="3" t="s">
        <v>683</v>
      </c>
      <c r="B110" s="3" t="s">
        <v>684</v>
      </c>
      <c r="C110" s="3" t="s">
        <v>678</v>
      </c>
      <c r="D110" s="3" t="s">
        <v>10</v>
      </c>
      <c r="E110" s="3" t="s">
        <v>682</v>
      </c>
      <c r="F110" s="3" t="s">
        <v>11</v>
      </c>
      <c r="G110" s="4">
        <v>8.24</v>
      </c>
      <c r="H110" s="4">
        <v>0.76</v>
      </c>
      <c r="I110" s="4">
        <v>99.95</v>
      </c>
    </row>
    <row r="111" spans="1:9" hidden="1" x14ac:dyDescent="0.25">
      <c r="A111" s="3" t="s">
        <v>1477</v>
      </c>
      <c r="B111" s="3" t="s">
        <v>1478</v>
      </c>
      <c r="C111" s="3" t="s">
        <v>1428</v>
      </c>
      <c r="D111" s="3" t="s">
        <v>20</v>
      </c>
      <c r="E111" s="3" t="s">
        <v>1450</v>
      </c>
      <c r="F111" s="3" t="s">
        <v>11</v>
      </c>
      <c r="G111" s="4">
        <v>2.98</v>
      </c>
      <c r="H111" s="4">
        <v>0.93</v>
      </c>
      <c r="I111" s="4">
        <v>100</v>
      </c>
    </row>
    <row r="112" spans="1:9" hidden="1" x14ac:dyDescent="0.25">
      <c r="A112" s="3" t="s">
        <v>1467</v>
      </c>
      <c r="B112" s="3" t="s">
        <v>1468</v>
      </c>
      <c r="C112" s="3" t="s">
        <v>1428</v>
      </c>
      <c r="D112" s="3" t="s">
        <v>848</v>
      </c>
      <c r="E112" s="3" t="s">
        <v>1429</v>
      </c>
      <c r="F112" s="3" t="s">
        <v>11</v>
      </c>
      <c r="G112" s="4">
        <v>9.33</v>
      </c>
      <c r="H112" s="4">
        <v>0.3</v>
      </c>
      <c r="I112" s="4">
        <v>75.790000000000006</v>
      </c>
    </row>
    <row r="113" spans="1:9" hidden="1" x14ac:dyDescent="0.25">
      <c r="A113" s="3" t="s">
        <v>950</v>
      </c>
      <c r="B113" s="3" t="s">
        <v>951</v>
      </c>
      <c r="C113" s="3" t="s">
        <v>931</v>
      </c>
      <c r="D113" s="3" t="s">
        <v>158</v>
      </c>
      <c r="E113" s="3" t="s">
        <v>949</v>
      </c>
      <c r="F113" s="3" t="s">
        <v>11</v>
      </c>
      <c r="G113" s="4">
        <v>1.1200000000000001</v>
      </c>
      <c r="H113" s="4">
        <v>0.27</v>
      </c>
      <c r="I113" s="4">
        <v>67.5</v>
      </c>
    </row>
    <row r="114" spans="1:9" hidden="1" x14ac:dyDescent="0.25">
      <c r="A114" s="3" t="s">
        <v>950</v>
      </c>
      <c r="B114" s="3" t="s">
        <v>951</v>
      </c>
      <c r="C114" s="3" t="s">
        <v>931</v>
      </c>
      <c r="D114" s="3" t="s">
        <v>158</v>
      </c>
      <c r="E114" s="3" t="s">
        <v>935</v>
      </c>
      <c r="F114" s="3" t="s">
        <v>11</v>
      </c>
      <c r="G114" s="4">
        <v>1.1200000000000001</v>
      </c>
      <c r="H114" s="4">
        <v>0.27</v>
      </c>
      <c r="I114" s="4">
        <v>67.5</v>
      </c>
    </row>
    <row r="115" spans="1:9" hidden="1" x14ac:dyDescent="0.25">
      <c r="A115" s="3" t="s">
        <v>950</v>
      </c>
      <c r="B115" s="3" t="s">
        <v>951</v>
      </c>
      <c r="C115" s="3" t="s">
        <v>931</v>
      </c>
      <c r="D115" s="3" t="s">
        <v>158</v>
      </c>
      <c r="E115" s="3" t="s">
        <v>975</v>
      </c>
      <c r="F115" s="3" t="s">
        <v>11</v>
      </c>
      <c r="G115" s="4">
        <v>1.1200000000000001</v>
      </c>
      <c r="H115" s="4">
        <v>0.27</v>
      </c>
      <c r="I115" s="4">
        <v>67.5</v>
      </c>
    </row>
    <row r="116" spans="1:9" hidden="1" x14ac:dyDescent="0.25">
      <c r="A116" s="3" t="s">
        <v>950</v>
      </c>
      <c r="B116" s="3" t="s">
        <v>951</v>
      </c>
      <c r="C116" s="3" t="s">
        <v>931</v>
      </c>
      <c r="D116" s="3" t="s">
        <v>158</v>
      </c>
      <c r="E116" s="3" t="s">
        <v>941</v>
      </c>
      <c r="F116" s="3" t="s">
        <v>11</v>
      </c>
      <c r="G116" s="4">
        <v>1.1200000000000001</v>
      </c>
      <c r="H116" s="4">
        <v>0.27</v>
      </c>
      <c r="I116" s="4">
        <v>67.5</v>
      </c>
    </row>
    <row r="117" spans="1:9" hidden="1" x14ac:dyDescent="0.25">
      <c r="A117" s="3" t="s">
        <v>950</v>
      </c>
      <c r="B117" s="3" t="s">
        <v>951</v>
      </c>
      <c r="C117" s="3" t="s">
        <v>1743</v>
      </c>
      <c r="D117" s="3" t="s">
        <v>158</v>
      </c>
      <c r="E117" s="3" t="s">
        <v>1756</v>
      </c>
      <c r="F117" s="3" t="s">
        <v>11</v>
      </c>
      <c r="G117" s="4">
        <v>1.1200000000000001</v>
      </c>
      <c r="H117" s="4">
        <v>0.27</v>
      </c>
      <c r="I117" s="4">
        <v>67.5</v>
      </c>
    </row>
    <row r="118" spans="1:9" hidden="1" x14ac:dyDescent="0.25">
      <c r="A118" s="3" t="s">
        <v>958</v>
      </c>
      <c r="B118" s="3" t="s">
        <v>959</v>
      </c>
      <c r="C118" s="3" t="s">
        <v>931</v>
      </c>
      <c r="D118" s="3" t="s">
        <v>20</v>
      </c>
      <c r="E118" s="3" t="s">
        <v>932</v>
      </c>
      <c r="F118" s="3" t="s">
        <v>11</v>
      </c>
      <c r="G118" s="4">
        <v>12.34</v>
      </c>
      <c r="H118" s="4">
        <v>0.51</v>
      </c>
      <c r="I118" s="4">
        <v>82.63</v>
      </c>
    </row>
    <row r="119" spans="1:9" hidden="1" x14ac:dyDescent="0.25">
      <c r="A119" s="3" t="s">
        <v>933</v>
      </c>
      <c r="B119" s="3" t="s">
        <v>934</v>
      </c>
      <c r="C119" s="3" t="s">
        <v>931</v>
      </c>
      <c r="D119" s="3" t="s">
        <v>35</v>
      </c>
      <c r="E119" s="3" t="s">
        <v>932</v>
      </c>
      <c r="F119" s="3" t="s">
        <v>11</v>
      </c>
      <c r="G119" s="4">
        <v>2.5099999999999998</v>
      </c>
      <c r="H119" s="4">
        <v>0.46</v>
      </c>
      <c r="I119" s="4">
        <v>97.41</v>
      </c>
    </row>
    <row r="120" spans="1:9" hidden="1" x14ac:dyDescent="0.25">
      <c r="A120" s="3" t="s">
        <v>933</v>
      </c>
      <c r="B120" s="3" t="s">
        <v>934</v>
      </c>
      <c r="C120" s="3" t="s">
        <v>931</v>
      </c>
      <c r="D120" s="3" t="s">
        <v>35</v>
      </c>
      <c r="E120" s="3" t="s">
        <v>936</v>
      </c>
      <c r="F120" s="3" t="s">
        <v>11</v>
      </c>
      <c r="G120" s="4">
        <v>2.5099999999999998</v>
      </c>
      <c r="H120" s="4">
        <v>0.46</v>
      </c>
      <c r="I120" s="4">
        <v>97.41</v>
      </c>
    </row>
    <row r="121" spans="1:9" hidden="1" x14ac:dyDescent="0.25">
      <c r="A121" s="3" t="s">
        <v>933</v>
      </c>
      <c r="B121" s="3" t="s">
        <v>934</v>
      </c>
      <c r="C121" s="3" t="s">
        <v>2080</v>
      </c>
      <c r="D121" s="3" t="s">
        <v>35</v>
      </c>
      <c r="E121" s="3" t="s">
        <v>2101</v>
      </c>
      <c r="F121" s="3" t="s">
        <v>11</v>
      </c>
      <c r="G121" s="4">
        <v>2.5099999999999998</v>
      </c>
      <c r="H121" s="4">
        <v>0.46</v>
      </c>
      <c r="I121" s="4">
        <v>97.41</v>
      </c>
    </row>
    <row r="122" spans="1:9" hidden="1" x14ac:dyDescent="0.25">
      <c r="A122" s="3" t="s">
        <v>1682</v>
      </c>
      <c r="B122" s="3" t="s">
        <v>1683</v>
      </c>
      <c r="C122" s="3" t="s">
        <v>1663</v>
      </c>
      <c r="D122" s="3" t="s">
        <v>10</v>
      </c>
      <c r="E122" s="3" t="s">
        <v>1681</v>
      </c>
      <c r="F122" s="3" t="s">
        <v>11</v>
      </c>
      <c r="G122" s="4">
        <v>4.58</v>
      </c>
      <c r="H122" s="4">
        <v>0.52</v>
      </c>
      <c r="I122" s="4">
        <v>64.05</v>
      </c>
    </row>
    <row r="123" spans="1:9" hidden="1" x14ac:dyDescent="0.25">
      <c r="A123" s="3" t="s">
        <v>1910</v>
      </c>
      <c r="B123" s="3" t="s">
        <v>1911</v>
      </c>
      <c r="C123" s="3" t="s">
        <v>1851</v>
      </c>
      <c r="D123" s="3" t="s">
        <v>10</v>
      </c>
      <c r="E123" s="3" t="s">
        <v>1876</v>
      </c>
      <c r="F123" s="3" t="s">
        <v>11</v>
      </c>
      <c r="G123" s="4">
        <v>6.28</v>
      </c>
      <c r="H123" s="4">
        <v>0.73</v>
      </c>
      <c r="I123" s="4">
        <v>80.12</v>
      </c>
    </row>
    <row r="124" spans="1:9" hidden="1" x14ac:dyDescent="0.25">
      <c r="A124" s="3" t="s">
        <v>728</v>
      </c>
      <c r="B124" s="3" t="s">
        <v>729</v>
      </c>
      <c r="C124" s="3" t="s">
        <v>690</v>
      </c>
      <c r="D124" s="3" t="s">
        <v>10</v>
      </c>
      <c r="E124" s="3" t="s">
        <v>727</v>
      </c>
      <c r="F124" s="3" t="s">
        <v>11</v>
      </c>
      <c r="G124" s="4">
        <v>20.38</v>
      </c>
      <c r="H124" s="4">
        <v>0.8</v>
      </c>
      <c r="I124" s="4">
        <v>99.99</v>
      </c>
    </row>
    <row r="125" spans="1:9" hidden="1" x14ac:dyDescent="0.25">
      <c r="A125" s="3" t="s">
        <v>1403</v>
      </c>
      <c r="B125" s="3" t="s">
        <v>1404</v>
      </c>
      <c r="C125" s="3" t="s">
        <v>1401</v>
      </c>
      <c r="D125" s="3" t="s">
        <v>35</v>
      </c>
      <c r="E125" s="3" t="s">
        <v>1402</v>
      </c>
      <c r="F125" s="3" t="s">
        <v>11</v>
      </c>
      <c r="G125" s="4">
        <v>43.24</v>
      </c>
      <c r="H125" s="4">
        <v>1.39</v>
      </c>
      <c r="I125" s="4">
        <v>99.8</v>
      </c>
    </row>
    <row r="126" spans="1:9" hidden="1" x14ac:dyDescent="0.25">
      <c r="A126" s="3" t="s">
        <v>2007</v>
      </c>
      <c r="B126" s="3" t="s">
        <v>2008</v>
      </c>
      <c r="C126" s="3" t="s">
        <v>1970</v>
      </c>
      <c r="D126" s="3" t="s">
        <v>10</v>
      </c>
      <c r="E126" s="3" t="s">
        <v>1971</v>
      </c>
      <c r="F126" s="3" t="s">
        <v>11</v>
      </c>
      <c r="G126" s="4">
        <v>3.03</v>
      </c>
      <c r="H126" s="4">
        <v>0.77</v>
      </c>
      <c r="I126" s="4">
        <v>97.93</v>
      </c>
    </row>
    <row r="127" spans="1:9" hidden="1" x14ac:dyDescent="0.25">
      <c r="A127" s="3" t="s">
        <v>1589</v>
      </c>
      <c r="B127" s="3" t="s">
        <v>1590</v>
      </c>
      <c r="C127" s="3" t="s">
        <v>1428</v>
      </c>
      <c r="D127" s="3" t="s">
        <v>35</v>
      </c>
      <c r="E127" s="3" t="s">
        <v>1588</v>
      </c>
      <c r="F127" s="3" t="s">
        <v>11</v>
      </c>
      <c r="G127" s="4">
        <v>7.41</v>
      </c>
      <c r="H127" s="4">
        <v>0.54</v>
      </c>
      <c r="I127" s="4">
        <v>100</v>
      </c>
    </row>
    <row r="128" spans="1:9" hidden="1" x14ac:dyDescent="0.25">
      <c r="A128" s="3" t="s">
        <v>1601</v>
      </c>
      <c r="B128" s="3" t="s">
        <v>1602</v>
      </c>
      <c r="C128" s="3" t="s">
        <v>1428</v>
      </c>
      <c r="D128" s="3" t="s">
        <v>158</v>
      </c>
      <c r="E128" s="3" t="s">
        <v>1450</v>
      </c>
      <c r="F128" s="3" t="s">
        <v>11</v>
      </c>
      <c r="G128" s="4">
        <v>13.58</v>
      </c>
      <c r="H128" s="4">
        <v>0.38</v>
      </c>
      <c r="I128" s="4">
        <v>99.86</v>
      </c>
    </row>
    <row r="129" spans="1:9" hidden="1" x14ac:dyDescent="0.25">
      <c r="A129" s="3" t="s">
        <v>993</v>
      </c>
      <c r="B129" s="3" t="s">
        <v>994</v>
      </c>
      <c r="C129" s="3" t="s">
        <v>931</v>
      </c>
      <c r="D129" s="3" t="s">
        <v>10</v>
      </c>
      <c r="E129" s="3" t="s">
        <v>992</v>
      </c>
      <c r="F129" s="3" t="s">
        <v>11</v>
      </c>
      <c r="G129" s="4">
        <v>2.02</v>
      </c>
      <c r="H129" s="4">
        <v>0.45</v>
      </c>
      <c r="I129" s="4">
        <v>99.69</v>
      </c>
    </row>
    <row r="130" spans="1:9" hidden="1" x14ac:dyDescent="0.25">
      <c r="A130" s="3" t="s">
        <v>1794</v>
      </c>
      <c r="B130" s="3" t="s">
        <v>1795</v>
      </c>
      <c r="C130" s="3" t="s">
        <v>1743</v>
      </c>
      <c r="D130" s="3" t="s">
        <v>10</v>
      </c>
      <c r="E130" s="3" t="s">
        <v>1793</v>
      </c>
      <c r="F130" s="3" t="s">
        <v>11</v>
      </c>
      <c r="G130" s="4">
        <v>1.84</v>
      </c>
      <c r="H130" s="4">
        <v>0.56999999999999995</v>
      </c>
      <c r="I130" s="4">
        <v>69.459999999999994</v>
      </c>
    </row>
    <row r="131" spans="1:9" hidden="1" x14ac:dyDescent="0.25">
      <c r="A131" s="3" t="s">
        <v>1023</v>
      </c>
      <c r="B131" s="3" t="s">
        <v>1024</v>
      </c>
      <c r="C131" s="3" t="s">
        <v>931</v>
      </c>
      <c r="D131" s="3" t="s">
        <v>10</v>
      </c>
      <c r="E131" s="3" t="s">
        <v>1008</v>
      </c>
      <c r="F131" s="3" t="s">
        <v>11</v>
      </c>
      <c r="G131" s="4">
        <v>6.61</v>
      </c>
      <c r="H131" s="4">
        <v>0.7</v>
      </c>
      <c r="I131" s="4">
        <v>95.69</v>
      </c>
    </row>
    <row r="132" spans="1:9" hidden="1" x14ac:dyDescent="0.25">
      <c r="A132" s="3" t="s">
        <v>1775</v>
      </c>
      <c r="B132" s="3" t="s">
        <v>1776</v>
      </c>
      <c r="C132" s="3" t="s">
        <v>1743</v>
      </c>
      <c r="D132" s="3" t="s">
        <v>10</v>
      </c>
      <c r="E132" s="3" t="s">
        <v>1752</v>
      </c>
      <c r="F132" s="3" t="s">
        <v>11</v>
      </c>
      <c r="G132" s="4">
        <v>38.79</v>
      </c>
      <c r="H132" s="4">
        <v>0.55000000000000004</v>
      </c>
      <c r="I132" s="4">
        <v>88.29</v>
      </c>
    </row>
    <row r="133" spans="1:9" hidden="1" x14ac:dyDescent="0.25">
      <c r="A133" s="3" t="s">
        <v>1791</v>
      </c>
      <c r="B133" s="3" t="s">
        <v>1792</v>
      </c>
      <c r="C133" s="3" t="s">
        <v>1743</v>
      </c>
      <c r="D133" s="3" t="s">
        <v>20</v>
      </c>
      <c r="E133" s="3" t="s">
        <v>1747</v>
      </c>
      <c r="F133" s="3" t="s">
        <v>11</v>
      </c>
      <c r="G133" s="4">
        <v>11.52</v>
      </c>
      <c r="H133" s="4">
        <v>0.2</v>
      </c>
      <c r="I133" s="4">
        <v>90.56</v>
      </c>
    </row>
    <row r="134" spans="1:9" hidden="1" x14ac:dyDescent="0.25">
      <c r="A134" s="3" t="s">
        <v>1780</v>
      </c>
      <c r="B134" s="3" t="s">
        <v>1781</v>
      </c>
      <c r="C134" s="3" t="s">
        <v>1743</v>
      </c>
      <c r="D134" s="3" t="s">
        <v>20</v>
      </c>
      <c r="E134" s="3" t="s">
        <v>1744</v>
      </c>
      <c r="F134" s="3" t="s">
        <v>11</v>
      </c>
      <c r="G134" s="4">
        <v>23.23</v>
      </c>
      <c r="H134" s="4">
        <v>1.05</v>
      </c>
      <c r="I134" s="4">
        <v>100</v>
      </c>
    </row>
    <row r="135" spans="1:9" hidden="1" x14ac:dyDescent="0.25">
      <c r="A135" s="3" t="s">
        <v>1745</v>
      </c>
      <c r="B135" s="3" t="s">
        <v>1746</v>
      </c>
      <c r="C135" s="3" t="s">
        <v>1743</v>
      </c>
      <c r="D135" s="3" t="s">
        <v>10</v>
      </c>
      <c r="E135" s="3" t="s">
        <v>1744</v>
      </c>
      <c r="F135" s="3" t="s">
        <v>11</v>
      </c>
      <c r="G135" s="4">
        <v>17.05</v>
      </c>
      <c r="H135" s="4">
        <v>0.53</v>
      </c>
      <c r="I135" s="4">
        <v>99.98</v>
      </c>
    </row>
    <row r="136" spans="1:9" hidden="1" x14ac:dyDescent="0.25">
      <c r="A136" s="3" t="s">
        <v>2125</v>
      </c>
      <c r="B136" s="3" t="s">
        <v>2126</v>
      </c>
      <c r="C136" s="3" t="s">
        <v>2080</v>
      </c>
      <c r="D136" s="3" t="s">
        <v>10</v>
      </c>
      <c r="E136" s="3" t="s">
        <v>2098</v>
      </c>
      <c r="F136" s="3" t="s">
        <v>11</v>
      </c>
      <c r="G136" s="4">
        <v>9.02</v>
      </c>
      <c r="H136" s="4">
        <v>3.53</v>
      </c>
      <c r="I136" s="4">
        <v>97.19</v>
      </c>
    </row>
    <row r="137" spans="1:9" hidden="1" x14ac:dyDescent="0.25">
      <c r="A137" s="3" t="s">
        <v>1443</v>
      </c>
      <c r="B137" s="3" t="s">
        <v>1444</v>
      </c>
      <c r="C137" s="3" t="s">
        <v>1428</v>
      </c>
      <c r="D137" s="3" t="s">
        <v>10</v>
      </c>
      <c r="E137" s="3" t="s">
        <v>1429</v>
      </c>
      <c r="F137" s="3" t="s">
        <v>11</v>
      </c>
      <c r="G137" s="4">
        <v>2.33</v>
      </c>
      <c r="H137" s="4">
        <v>7.0000000000000007E-2</v>
      </c>
      <c r="I137" s="4">
        <v>57.49</v>
      </c>
    </row>
    <row r="138" spans="1:9" hidden="1" x14ac:dyDescent="0.25">
      <c r="A138" s="3" t="s">
        <v>980</v>
      </c>
      <c r="B138" s="3" t="s">
        <v>981</v>
      </c>
      <c r="C138" s="3" t="s">
        <v>931</v>
      </c>
      <c r="D138" s="3" t="s">
        <v>10</v>
      </c>
      <c r="E138" s="3" t="s">
        <v>941</v>
      </c>
      <c r="F138" s="3" t="s">
        <v>11</v>
      </c>
      <c r="G138" s="4">
        <v>4.83</v>
      </c>
      <c r="H138" s="4">
        <v>0.56999999999999995</v>
      </c>
      <c r="I138" s="4">
        <v>97.2</v>
      </c>
    </row>
    <row r="139" spans="1:9" hidden="1" x14ac:dyDescent="0.25">
      <c r="A139" s="3" t="s">
        <v>1639</v>
      </c>
      <c r="B139" s="3" t="s">
        <v>1640</v>
      </c>
      <c r="C139" s="3" t="s">
        <v>1603</v>
      </c>
      <c r="D139" s="30" t="s">
        <v>158</v>
      </c>
      <c r="E139" s="3" t="s">
        <v>1607</v>
      </c>
      <c r="F139" s="3" t="s">
        <v>11</v>
      </c>
      <c r="G139" s="4">
        <v>8.7100000000000009</v>
      </c>
      <c r="H139" s="4">
        <v>0.68</v>
      </c>
      <c r="I139" s="4">
        <v>97.99</v>
      </c>
    </row>
    <row r="140" spans="1:9" hidden="1" x14ac:dyDescent="0.25">
      <c r="A140" s="3" t="s">
        <v>2116</v>
      </c>
      <c r="B140" s="3" t="s">
        <v>2117</v>
      </c>
      <c r="C140" s="3" t="s">
        <v>2080</v>
      </c>
      <c r="D140" s="3" t="s">
        <v>10</v>
      </c>
      <c r="E140" s="3" t="s">
        <v>2092</v>
      </c>
      <c r="F140" s="3" t="s">
        <v>11</v>
      </c>
      <c r="G140" s="4">
        <v>5.87</v>
      </c>
      <c r="H140" s="4">
        <v>0.52</v>
      </c>
      <c r="I140" s="4">
        <v>77.53</v>
      </c>
    </row>
    <row r="141" spans="1:9" hidden="1" x14ac:dyDescent="0.25">
      <c r="A141" s="3" t="s">
        <v>1608</v>
      </c>
      <c r="B141" s="3" t="s">
        <v>1609</v>
      </c>
      <c r="C141" s="3" t="s">
        <v>1603</v>
      </c>
      <c r="D141" s="3" t="s">
        <v>20</v>
      </c>
      <c r="E141" s="3" t="s">
        <v>1607</v>
      </c>
      <c r="F141" s="3" t="s">
        <v>11</v>
      </c>
      <c r="G141" s="4">
        <v>4</v>
      </c>
      <c r="H141" s="4">
        <v>1.07</v>
      </c>
      <c r="I141" s="4">
        <v>97.61</v>
      </c>
    </row>
    <row r="142" spans="1:9" hidden="1" x14ac:dyDescent="0.25">
      <c r="A142" s="3" t="s">
        <v>861</v>
      </c>
      <c r="B142" s="3" t="s">
        <v>862</v>
      </c>
      <c r="C142" s="3" t="s">
        <v>838</v>
      </c>
      <c r="D142" s="3" t="s">
        <v>20</v>
      </c>
      <c r="E142" s="3" t="s">
        <v>853</v>
      </c>
      <c r="F142" s="3" t="s">
        <v>11</v>
      </c>
      <c r="G142" s="4">
        <v>2.04</v>
      </c>
      <c r="H142" s="4">
        <v>0.3</v>
      </c>
      <c r="I142" s="4">
        <v>99.98</v>
      </c>
    </row>
    <row r="143" spans="1:9" hidden="1" x14ac:dyDescent="0.25">
      <c r="A143" s="3" t="s">
        <v>1632</v>
      </c>
      <c r="B143" s="3" t="s">
        <v>1633</v>
      </c>
      <c r="C143" s="3" t="s">
        <v>1603</v>
      </c>
      <c r="D143" s="3" t="s">
        <v>35</v>
      </c>
      <c r="E143" s="3" t="s">
        <v>1607</v>
      </c>
      <c r="F143" s="3" t="s">
        <v>11</v>
      </c>
      <c r="G143" s="4">
        <v>11.37</v>
      </c>
      <c r="H143" s="4">
        <v>0.62</v>
      </c>
      <c r="I143" s="4">
        <v>98.85</v>
      </c>
    </row>
    <row r="144" spans="1:9" hidden="1" x14ac:dyDescent="0.25">
      <c r="A144" s="3" t="s">
        <v>915</v>
      </c>
      <c r="B144" s="3" t="s">
        <v>916</v>
      </c>
      <c r="C144" s="3" t="s">
        <v>838</v>
      </c>
      <c r="D144" s="3" t="s">
        <v>20</v>
      </c>
      <c r="E144" s="3" t="s">
        <v>842</v>
      </c>
      <c r="F144" s="3" t="s">
        <v>11</v>
      </c>
      <c r="G144" s="4">
        <v>6.47</v>
      </c>
      <c r="H144" s="4">
        <v>0.64</v>
      </c>
      <c r="I144" s="4">
        <v>90.11</v>
      </c>
    </row>
    <row r="145" spans="1:9" hidden="1" x14ac:dyDescent="0.25">
      <c r="A145" s="3" t="s">
        <v>885</v>
      </c>
      <c r="B145" s="3" t="s">
        <v>886</v>
      </c>
      <c r="C145" s="3" t="s">
        <v>838</v>
      </c>
      <c r="D145" s="3" t="s">
        <v>35</v>
      </c>
      <c r="E145" s="3" t="s">
        <v>842</v>
      </c>
      <c r="F145" s="3" t="s">
        <v>11</v>
      </c>
      <c r="G145" s="4">
        <v>5.87</v>
      </c>
      <c r="H145" s="4">
        <v>0.41</v>
      </c>
      <c r="I145" s="4">
        <v>99.64</v>
      </c>
    </row>
    <row r="146" spans="1:9" hidden="1" x14ac:dyDescent="0.25">
      <c r="A146" s="3" t="s">
        <v>1190</v>
      </c>
      <c r="B146" s="3" t="s">
        <v>1191</v>
      </c>
      <c r="C146" s="3" t="s">
        <v>1158</v>
      </c>
      <c r="D146" s="3" t="s">
        <v>10</v>
      </c>
      <c r="E146" s="3" t="s">
        <v>1159</v>
      </c>
      <c r="F146" s="3" t="s">
        <v>11</v>
      </c>
      <c r="G146" s="4">
        <v>1.26</v>
      </c>
      <c r="H146" s="4">
        <v>0.06</v>
      </c>
      <c r="I146" s="4">
        <v>99.63</v>
      </c>
    </row>
    <row r="147" spans="1:9" hidden="1" x14ac:dyDescent="0.25">
      <c r="A147" s="3" t="s">
        <v>867</v>
      </c>
      <c r="B147" s="3" t="s">
        <v>868</v>
      </c>
      <c r="C147" s="3" t="s">
        <v>838</v>
      </c>
      <c r="D147" s="3" t="s">
        <v>10</v>
      </c>
      <c r="E147" s="3" t="s">
        <v>842</v>
      </c>
      <c r="F147" s="3" t="s">
        <v>11</v>
      </c>
      <c r="G147" s="4">
        <v>29.56</v>
      </c>
      <c r="H147" s="4">
        <v>3.45</v>
      </c>
      <c r="I147" s="4">
        <v>91.92</v>
      </c>
    </row>
    <row r="148" spans="1:9" hidden="1" x14ac:dyDescent="0.25">
      <c r="A148" s="3" t="s">
        <v>929</v>
      </c>
      <c r="B148" s="3" t="s">
        <v>930</v>
      </c>
      <c r="C148" s="3" t="s">
        <v>838</v>
      </c>
      <c r="D148" s="3" t="s">
        <v>10</v>
      </c>
      <c r="E148" s="3" t="s">
        <v>853</v>
      </c>
      <c r="F148" s="3" t="s">
        <v>11</v>
      </c>
      <c r="G148" s="4">
        <v>5.85</v>
      </c>
      <c r="H148" s="4">
        <v>1</v>
      </c>
      <c r="I148" s="4">
        <v>95.36</v>
      </c>
    </row>
    <row r="149" spans="1:9" hidden="1" x14ac:dyDescent="0.25">
      <c r="A149" s="3" t="s">
        <v>965</v>
      </c>
      <c r="B149" s="3" t="s">
        <v>966</v>
      </c>
      <c r="C149" s="3" t="s">
        <v>931</v>
      </c>
      <c r="D149" s="3" t="s">
        <v>158</v>
      </c>
      <c r="E149" s="3" t="s">
        <v>936</v>
      </c>
      <c r="F149" s="3" t="s">
        <v>11</v>
      </c>
      <c r="G149" s="4">
        <v>3.41</v>
      </c>
      <c r="H149" s="4">
        <v>0.21</v>
      </c>
      <c r="I149" s="4">
        <v>100</v>
      </c>
    </row>
    <row r="150" spans="1:9" hidden="1" x14ac:dyDescent="0.25">
      <c r="A150" s="3" t="s">
        <v>1655</v>
      </c>
      <c r="B150" s="3" t="s">
        <v>1656</v>
      </c>
      <c r="C150" s="3" t="s">
        <v>1603</v>
      </c>
      <c r="D150" s="3" t="s">
        <v>10</v>
      </c>
      <c r="E150" s="3" t="s">
        <v>1607</v>
      </c>
      <c r="F150" s="3" t="s">
        <v>11</v>
      </c>
      <c r="G150" s="4">
        <v>11.96</v>
      </c>
      <c r="H150" s="4">
        <v>0.59</v>
      </c>
      <c r="I150" s="4">
        <v>100</v>
      </c>
    </row>
    <row r="151" spans="1:9" hidden="1" x14ac:dyDescent="0.25">
      <c r="A151" s="3" t="s">
        <v>2001</v>
      </c>
      <c r="B151" s="3" t="s">
        <v>2002</v>
      </c>
      <c r="C151" s="3" t="s">
        <v>1970</v>
      </c>
      <c r="D151" s="3" t="s">
        <v>20</v>
      </c>
      <c r="E151" s="3" t="s">
        <v>1971</v>
      </c>
      <c r="F151" s="3" t="s">
        <v>11</v>
      </c>
      <c r="G151" s="4">
        <v>2.34</v>
      </c>
      <c r="H151" s="4">
        <v>0.66</v>
      </c>
      <c r="I151" s="4">
        <v>71.56</v>
      </c>
    </row>
    <row r="152" spans="1:9" hidden="1" x14ac:dyDescent="0.25">
      <c r="A152" s="3" t="s">
        <v>1019</v>
      </c>
      <c r="B152" s="3" t="s">
        <v>1020</v>
      </c>
      <c r="C152" s="3" t="s">
        <v>931</v>
      </c>
      <c r="D152" s="3" t="s">
        <v>20</v>
      </c>
      <c r="E152" s="3" t="s">
        <v>1008</v>
      </c>
      <c r="F152" s="3" t="s">
        <v>11</v>
      </c>
      <c r="G152" s="4">
        <v>10.039999999999999</v>
      </c>
      <c r="H152" s="4">
        <v>2.92</v>
      </c>
      <c r="I152" s="4">
        <v>99.98</v>
      </c>
    </row>
    <row r="153" spans="1:9" hidden="1" x14ac:dyDescent="0.25">
      <c r="A153" s="3" t="s">
        <v>1863</v>
      </c>
      <c r="B153" s="3" t="s">
        <v>1864</v>
      </c>
      <c r="C153" s="3" t="s">
        <v>1851</v>
      </c>
      <c r="D153" s="3" t="s">
        <v>10</v>
      </c>
      <c r="E153" s="3" t="s">
        <v>1862</v>
      </c>
      <c r="F153" s="3" t="s">
        <v>11</v>
      </c>
      <c r="G153" s="4">
        <v>2.4900000000000002</v>
      </c>
      <c r="H153" s="4">
        <v>0.88</v>
      </c>
      <c r="I153" s="4">
        <v>94.07</v>
      </c>
    </row>
    <row r="154" spans="1:9" hidden="1" x14ac:dyDescent="0.25">
      <c r="A154" s="3" t="s">
        <v>1039</v>
      </c>
      <c r="B154" s="3" t="s">
        <v>1040</v>
      </c>
      <c r="C154" s="3" t="s">
        <v>931</v>
      </c>
      <c r="D154" s="3" t="s">
        <v>35</v>
      </c>
      <c r="E154" s="3" t="s">
        <v>1008</v>
      </c>
      <c r="F154" s="3" t="s">
        <v>11</v>
      </c>
      <c r="G154" s="4">
        <v>1.6</v>
      </c>
      <c r="H154" s="4">
        <v>0.55000000000000004</v>
      </c>
      <c r="I154" s="4">
        <v>75.040000000000006</v>
      </c>
    </row>
    <row r="155" spans="1:9" hidden="1" x14ac:dyDescent="0.25">
      <c r="A155" s="3" t="s">
        <v>1167</v>
      </c>
      <c r="B155" s="3" t="s">
        <v>1168</v>
      </c>
      <c r="C155" s="3" t="s">
        <v>1158</v>
      </c>
      <c r="D155" s="3" t="s">
        <v>35</v>
      </c>
      <c r="E155" s="3" t="s">
        <v>1166</v>
      </c>
      <c r="F155" s="3" t="s">
        <v>11</v>
      </c>
      <c r="G155" s="4">
        <v>23.72</v>
      </c>
      <c r="H155" s="4">
        <v>0.77</v>
      </c>
      <c r="I155" s="4">
        <v>100</v>
      </c>
    </row>
    <row r="156" spans="1:9" hidden="1" x14ac:dyDescent="0.25">
      <c r="A156" s="3" t="s">
        <v>1188</v>
      </c>
      <c r="B156" s="3" t="s">
        <v>1189</v>
      </c>
      <c r="C156" s="3" t="s">
        <v>1158</v>
      </c>
      <c r="D156" s="3" t="s">
        <v>10</v>
      </c>
      <c r="E156" s="3" t="s">
        <v>1166</v>
      </c>
      <c r="F156" s="3" t="s">
        <v>11</v>
      </c>
      <c r="G156" s="4">
        <v>22.88</v>
      </c>
      <c r="H156" s="4">
        <v>12.17</v>
      </c>
      <c r="I156" s="4">
        <v>100</v>
      </c>
    </row>
    <row r="157" spans="1:9" hidden="1" x14ac:dyDescent="0.25">
      <c r="A157" s="3" t="s">
        <v>960</v>
      </c>
      <c r="B157" s="3" t="s">
        <v>961</v>
      </c>
      <c r="C157" s="3" t="s">
        <v>931</v>
      </c>
      <c r="D157" s="3" t="s">
        <v>14</v>
      </c>
      <c r="E157" s="3" t="s">
        <v>936</v>
      </c>
      <c r="F157" s="3" t="s">
        <v>11</v>
      </c>
      <c r="G157" s="4">
        <v>4.99</v>
      </c>
      <c r="H157" s="4">
        <v>0.14000000000000001</v>
      </c>
      <c r="I157" s="4">
        <v>100</v>
      </c>
    </row>
    <row r="158" spans="1:9" hidden="1" x14ac:dyDescent="0.25">
      <c r="A158" s="3" t="s">
        <v>960</v>
      </c>
      <c r="B158" s="3" t="s">
        <v>961</v>
      </c>
      <c r="C158" s="3" t="s">
        <v>1743</v>
      </c>
      <c r="D158" s="3" t="s">
        <v>158</v>
      </c>
      <c r="E158" s="3" t="s">
        <v>1749</v>
      </c>
      <c r="F158" s="3" t="s">
        <v>11</v>
      </c>
      <c r="G158" s="4">
        <v>4.99</v>
      </c>
      <c r="H158" s="4">
        <v>0.14000000000000001</v>
      </c>
      <c r="I158" s="4">
        <v>100</v>
      </c>
    </row>
    <row r="159" spans="1:9" hidden="1" x14ac:dyDescent="0.25">
      <c r="A159" s="3" t="s">
        <v>2084</v>
      </c>
      <c r="B159" s="3" t="s">
        <v>2085</v>
      </c>
      <c r="C159" s="3" t="s">
        <v>2080</v>
      </c>
      <c r="D159" s="3" t="s">
        <v>10</v>
      </c>
      <c r="E159" s="3" t="s">
        <v>2081</v>
      </c>
      <c r="F159" s="3" t="s">
        <v>11</v>
      </c>
      <c r="G159" s="4">
        <v>2.5499999999999998</v>
      </c>
      <c r="H159" s="4">
        <v>0.72</v>
      </c>
      <c r="I159" s="4">
        <v>82.77</v>
      </c>
    </row>
    <row r="160" spans="1:9" hidden="1" x14ac:dyDescent="0.25">
      <c r="A160" s="3" t="s">
        <v>2082</v>
      </c>
      <c r="B160" s="3" t="s">
        <v>2083</v>
      </c>
      <c r="C160" s="3" t="s">
        <v>2080</v>
      </c>
      <c r="D160" s="3" t="s">
        <v>20</v>
      </c>
      <c r="E160" s="3" t="s">
        <v>2081</v>
      </c>
      <c r="F160" s="3" t="s">
        <v>11</v>
      </c>
      <c r="G160" s="4">
        <v>3.17</v>
      </c>
      <c r="H160" s="4">
        <v>0.76</v>
      </c>
      <c r="I160" s="4">
        <v>99.61</v>
      </c>
    </row>
    <row r="161" spans="1:9" hidden="1" x14ac:dyDescent="0.25">
      <c r="A161" s="3" t="s">
        <v>2034</v>
      </c>
      <c r="B161" s="3" t="s">
        <v>2035</v>
      </c>
      <c r="C161" s="3" t="s">
        <v>2025</v>
      </c>
      <c r="D161" s="3" t="s">
        <v>10</v>
      </c>
      <c r="E161" s="3" t="s">
        <v>2026</v>
      </c>
      <c r="F161" s="3" t="s">
        <v>11</v>
      </c>
      <c r="G161" s="4">
        <v>4.3099999999999996</v>
      </c>
      <c r="H161" s="4">
        <v>1.1200000000000001</v>
      </c>
      <c r="I161" s="4">
        <v>80.77</v>
      </c>
    </row>
    <row r="162" spans="1:9" hidden="1" x14ac:dyDescent="0.25">
      <c r="A162" s="3" t="s">
        <v>2078</v>
      </c>
      <c r="B162" s="3" t="s">
        <v>2079</v>
      </c>
      <c r="C162" s="3" t="s">
        <v>2025</v>
      </c>
      <c r="D162" s="3" t="s">
        <v>35</v>
      </c>
      <c r="E162" s="3" t="s">
        <v>2026</v>
      </c>
      <c r="F162" s="3" t="s">
        <v>11</v>
      </c>
      <c r="G162" s="4">
        <v>6.49</v>
      </c>
      <c r="H162" s="4">
        <v>0.86</v>
      </c>
      <c r="I162" s="4">
        <v>94.68</v>
      </c>
    </row>
    <row r="163" spans="1:9" hidden="1" x14ac:dyDescent="0.25">
      <c r="A163" s="3" t="s">
        <v>1796</v>
      </c>
      <c r="B163" s="3" t="s">
        <v>1797</v>
      </c>
      <c r="C163" s="3" t="s">
        <v>1743</v>
      </c>
      <c r="D163" s="3" t="s">
        <v>54</v>
      </c>
      <c r="E163" s="3" t="s">
        <v>1770</v>
      </c>
      <c r="F163" s="3" t="s">
        <v>11</v>
      </c>
      <c r="G163" s="4">
        <v>2.1800000000000002</v>
      </c>
      <c r="H163" s="4">
        <v>0.03</v>
      </c>
      <c r="I163" s="4">
        <v>75.19</v>
      </c>
    </row>
    <row r="164" spans="1:9" hidden="1" x14ac:dyDescent="0.25">
      <c r="A164" s="3" t="s">
        <v>1766</v>
      </c>
      <c r="B164" s="3" t="s">
        <v>1767</v>
      </c>
      <c r="C164" s="3" t="s">
        <v>1743</v>
      </c>
      <c r="D164" s="3" t="s">
        <v>54</v>
      </c>
      <c r="E164" s="3" t="s">
        <v>1744</v>
      </c>
      <c r="F164" s="3" t="s">
        <v>11</v>
      </c>
      <c r="G164" s="4">
        <v>1.97</v>
      </c>
      <c r="H164" s="4">
        <v>0.18</v>
      </c>
      <c r="I164" s="4">
        <v>70.900000000000006</v>
      </c>
    </row>
    <row r="165" spans="1:9" x14ac:dyDescent="0.25">
      <c r="A165" s="3" t="s">
        <v>59</v>
      </c>
      <c r="B165" s="3" t="s">
        <v>60</v>
      </c>
      <c r="C165" s="3" t="s">
        <v>9</v>
      </c>
      <c r="D165" s="3" t="s">
        <v>54</v>
      </c>
      <c r="E165" s="3" t="s">
        <v>9</v>
      </c>
      <c r="F165" s="3" t="s">
        <v>11</v>
      </c>
      <c r="G165" s="4">
        <v>1.5</v>
      </c>
      <c r="H165" s="4">
        <v>0.08</v>
      </c>
      <c r="I165" s="4">
        <v>100</v>
      </c>
    </row>
    <row r="166" spans="1:9" hidden="1" x14ac:dyDescent="0.25">
      <c r="A166" s="3" t="s">
        <v>901</v>
      </c>
      <c r="B166" s="3" t="s">
        <v>902</v>
      </c>
      <c r="C166" s="3" t="s">
        <v>838</v>
      </c>
      <c r="D166" s="3" t="s">
        <v>54</v>
      </c>
      <c r="E166" s="3" t="s">
        <v>842</v>
      </c>
      <c r="F166" s="3" t="s">
        <v>11</v>
      </c>
      <c r="G166" s="4">
        <v>0.91</v>
      </c>
      <c r="H166" s="4">
        <v>0.08</v>
      </c>
      <c r="I166" s="4">
        <v>16.97</v>
      </c>
    </row>
    <row r="167" spans="1:9" hidden="1" x14ac:dyDescent="0.25">
      <c r="A167" s="3" t="s">
        <v>1661</v>
      </c>
      <c r="B167" s="3" t="s">
        <v>1662</v>
      </c>
      <c r="C167" s="3" t="s">
        <v>1603</v>
      </c>
      <c r="D167" s="3" t="s">
        <v>54</v>
      </c>
      <c r="E167" s="3" t="s">
        <v>1607</v>
      </c>
      <c r="F167" s="3" t="s">
        <v>11</v>
      </c>
      <c r="G167" s="4">
        <v>0.89</v>
      </c>
      <c r="H167" s="4">
        <v>0.68</v>
      </c>
      <c r="I167" s="4">
        <v>10.62</v>
      </c>
    </row>
    <row r="168" spans="1:9" x14ac:dyDescent="0.25">
      <c r="A168" s="3" t="s">
        <v>137</v>
      </c>
      <c r="B168" s="3" t="s">
        <v>138</v>
      </c>
      <c r="C168" s="3" t="s">
        <v>9</v>
      </c>
      <c r="D168" s="3" t="s">
        <v>10</v>
      </c>
      <c r="E168" s="3" t="s">
        <v>9</v>
      </c>
      <c r="F168" s="3" t="s">
        <v>21</v>
      </c>
      <c r="G168" s="4">
        <v>2.6</v>
      </c>
      <c r="H168" s="4">
        <v>0</v>
      </c>
      <c r="I168" s="4">
        <v>53.55</v>
      </c>
    </row>
    <row r="169" spans="1:9" hidden="1" x14ac:dyDescent="0.25">
      <c r="A169" s="3" t="s">
        <v>913</v>
      </c>
      <c r="B169" s="3" t="s">
        <v>914</v>
      </c>
      <c r="C169" s="3" t="s">
        <v>838</v>
      </c>
      <c r="D169" s="3" t="s">
        <v>10</v>
      </c>
      <c r="E169" s="3" t="s">
        <v>845</v>
      </c>
      <c r="F169" s="3" t="s">
        <v>21</v>
      </c>
      <c r="G169" s="4">
        <v>5.23</v>
      </c>
      <c r="H169" s="4">
        <v>0</v>
      </c>
      <c r="I169" s="4">
        <v>64.47</v>
      </c>
    </row>
    <row r="170" spans="1:9" x14ac:dyDescent="0.25">
      <c r="A170" s="3" t="s">
        <v>149</v>
      </c>
      <c r="B170" s="3" t="s">
        <v>150</v>
      </c>
      <c r="C170" s="3" t="s">
        <v>9</v>
      </c>
      <c r="D170" s="3" t="s">
        <v>10</v>
      </c>
      <c r="E170" s="3" t="s">
        <v>9</v>
      </c>
      <c r="F170" s="3" t="s">
        <v>21</v>
      </c>
      <c r="G170" s="4">
        <v>5.72</v>
      </c>
      <c r="H170" s="4">
        <v>0</v>
      </c>
      <c r="I170" s="4">
        <v>47.34</v>
      </c>
    </row>
    <row r="171" spans="1:9" hidden="1" x14ac:dyDescent="0.25">
      <c r="A171" s="3" t="s">
        <v>905</v>
      </c>
      <c r="B171" s="3" t="s">
        <v>906</v>
      </c>
      <c r="C171" s="3" t="s">
        <v>838</v>
      </c>
      <c r="D171" s="3" t="s">
        <v>10</v>
      </c>
      <c r="E171" s="3" t="s">
        <v>858</v>
      </c>
      <c r="F171" s="3" t="s">
        <v>21</v>
      </c>
      <c r="G171" s="4">
        <v>2.39</v>
      </c>
      <c r="H171" s="4">
        <v>0</v>
      </c>
      <c r="I171" s="4">
        <v>47.2</v>
      </c>
    </row>
    <row r="172" spans="1:9" hidden="1" x14ac:dyDescent="0.25">
      <c r="A172" s="3" t="s">
        <v>1389</v>
      </c>
      <c r="B172" s="3" t="s">
        <v>1390</v>
      </c>
      <c r="C172" s="3" t="s">
        <v>1231</v>
      </c>
      <c r="D172" s="3" t="s">
        <v>10</v>
      </c>
      <c r="E172" s="3" t="s">
        <v>1235</v>
      </c>
      <c r="F172" s="3" t="s">
        <v>11</v>
      </c>
      <c r="G172" s="4">
        <v>1.7</v>
      </c>
      <c r="H172" s="4">
        <v>0.9</v>
      </c>
      <c r="I172" s="4">
        <v>71.94</v>
      </c>
    </row>
    <row r="173" spans="1:9" x14ac:dyDescent="0.25">
      <c r="A173" s="3" t="s">
        <v>179</v>
      </c>
      <c r="B173" s="3" t="s">
        <v>180</v>
      </c>
      <c r="C173" s="3" t="s">
        <v>9</v>
      </c>
      <c r="D173" s="3" t="s">
        <v>10</v>
      </c>
      <c r="E173" s="3" t="s">
        <v>9</v>
      </c>
      <c r="F173" s="3" t="s">
        <v>21</v>
      </c>
      <c r="G173" s="4">
        <v>0.51</v>
      </c>
      <c r="H173" s="4">
        <v>0</v>
      </c>
      <c r="I173" s="4">
        <v>17.760000000000002</v>
      </c>
    </row>
    <row r="174" spans="1:9" x14ac:dyDescent="0.25">
      <c r="A174" s="3" t="s">
        <v>110</v>
      </c>
      <c r="B174" s="3" t="s">
        <v>111</v>
      </c>
      <c r="C174" s="3" t="s">
        <v>9</v>
      </c>
      <c r="D174" s="3" t="s">
        <v>10</v>
      </c>
      <c r="E174" s="3" t="s">
        <v>9</v>
      </c>
      <c r="F174" s="3" t="s">
        <v>21</v>
      </c>
      <c r="G174" s="4">
        <v>3.87</v>
      </c>
      <c r="H174" s="4">
        <v>0</v>
      </c>
      <c r="I174" s="4">
        <v>50.09</v>
      </c>
    </row>
    <row r="175" spans="1:9" hidden="1" x14ac:dyDescent="0.25">
      <c r="A175" s="3" t="s">
        <v>712</v>
      </c>
      <c r="B175" s="3" t="s">
        <v>713</v>
      </c>
      <c r="C175" s="3" t="s">
        <v>690</v>
      </c>
      <c r="D175" s="3" t="s">
        <v>35</v>
      </c>
      <c r="E175" s="3" t="s">
        <v>711</v>
      </c>
      <c r="F175" s="3" t="s">
        <v>21</v>
      </c>
      <c r="G175" s="4">
        <v>2.95</v>
      </c>
      <c r="H175" s="4">
        <v>0.4</v>
      </c>
      <c r="I175" s="4">
        <v>100</v>
      </c>
    </row>
    <row r="176" spans="1:9" hidden="1" x14ac:dyDescent="0.25">
      <c r="A176" s="3" t="s">
        <v>723</v>
      </c>
      <c r="B176" s="3" t="s">
        <v>724</v>
      </c>
      <c r="C176" s="3" t="s">
        <v>690</v>
      </c>
      <c r="D176" s="3" t="s">
        <v>10</v>
      </c>
      <c r="E176" s="3" t="s">
        <v>711</v>
      </c>
      <c r="F176" s="3" t="s">
        <v>21</v>
      </c>
      <c r="G176" s="4">
        <v>7.76</v>
      </c>
      <c r="H176" s="4">
        <v>0.77</v>
      </c>
      <c r="I176" s="4">
        <v>100</v>
      </c>
    </row>
    <row r="177" spans="1:9" hidden="1" x14ac:dyDescent="0.25">
      <c r="A177" s="3" t="s">
        <v>1321</v>
      </c>
      <c r="B177" s="3" t="s">
        <v>1322</v>
      </c>
      <c r="C177" s="3" t="s">
        <v>1231</v>
      </c>
      <c r="D177" s="3" t="s">
        <v>10</v>
      </c>
      <c r="E177" s="3" t="s">
        <v>1235</v>
      </c>
      <c r="F177" s="3" t="s">
        <v>21</v>
      </c>
      <c r="G177" s="4">
        <v>13.81</v>
      </c>
      <c r="H177" s="4">
        <v>0</v>
      </c>
      <c r="I177" s="4">
        <v>53.47</v>
      </c>
    </row>
    <row r="178" spans="1:9" hidden="1" x14ac:dyDescent="0.25">
      <c r="A178" s="3" t="s">
        <v>1393</v>
      </c>
      <c r="B178" s="3" t="s">
        <v>1394</v>
      </c>
      <c r="C178" s="3" t="s">
        <v>1231</v>
      </c>
      <c r="D178" s="3" t="s">
        <v>10</v>
      </c>
      <c r="E178" s="3" t="s">
        <v>1235</v>
      </c>
      <c r="F178" s="3" t="s">
        <v>21</v>
      </c>
      <c r="G178" s="4">
        <v>6.66</v>
      </c>
      <c r="H178" s="4">
        <v>0</v>
      </c>
      <c r="I178" s="4">
        <v>33.35</v>
      </c>
    </row>
    <row r="179" spans="1:9" hidden="1" x14ac:dyDescent="0.25">
      <c r="A179" s="3" t="s">
        <v>1278</v>
      </c>
      <c r="B179" s="3" t="s">
        <v>1279</v>
      </c>
      <c r="C179" s="3" t="s">
        <v>1231</v>
      </c>
      <c r="D179" s="3" t="s">
        <v>10</v>
      </c>
      <c r="E179" s="3" t="s">
        <v>1235</v>
      </c>
      <c r="F179" s="3" t="s">
        <v>21</v>
      </c>
      <c r="G179" s="4">
        <v>8.3000000000000007</v>
      </c>
      <c r="H179" s="4">
        <v>0</v>
      </c>
      <c r="I179" s="4">
        <v>38.270000000000003</v>
      </c>
    </row>
    <row r="180" spans="1:9" hidden="1" x14ac:dyDescent="0.25">
      <c r="A180" s="3" t="s">
        <v>1254</v>
      </c>
      <c r="B180" s="3" t="s">
        <v>1255</v>
      </c>
      <c r="C180" s="3" t="s">
        <v>1231</v>
      </c>
      <c r="D180" s="3" t="s">
        <v>10</v>
      </c>
      <c r="E180" s="3" t="s">
        <v>1235</v>
      </c>
      <c r="F180" s="3" t="s">
        <v>21</v>
      </c>
      <c r="G180" s="4">
        <v>8.17</v>
      </c>
      <c r="H180" s="4">
        <v>0</v>
      </c>
      <c r="I180" s="4">
        <v>39.97</v>
      </c>
    </row>
    <row r="181" spans="1:9" hidden="1" x14ac:dyDescent="0.25">
      <c r="A181" s="3" t="s">
        <v>1272</v>
      </c>
      <c r="B181" s="3" t="s">
        <v>1273</v>
      </c>
      <c r="C181" s="3" t="s">
        <v>1231</v>
      </c>
      <c r="D181" s="3" t="s">
        <v>10</v>
      </c>
      <c r="E181" s="3" t="s">
        <v>1235</v>
      </c>
      <c r="F181" s="3" t="s">
        <v>21</v>
      </c>
      <c r="G181" s="4">
        <v>7.46</v>
      </c>
      <c r="H181" s="4">
        <v>0</v>
      </c>
      <c r="I181" s="4">
        <v>39.03</v>
      </c>
    </row>
    <row r="182" spans="1:9" hidden="1" x14ac:dyDescent="0.25">
      <c r="A182" s="3" t="s">
        <v>1236</v>
      </c>
      <c r="B182" s="3" t="s">
        <v>1237</v>
      </c>
      <c r="C182" s="3" t="s">
        <v>1231</v>
      </c>
      <c r="D182" s="3" t="s">
        <v>10</v>
      </c>
      <c r="E182" s="3" t="s">
        <v>1235</v>
      </c>
      <c r="F182" s="3" t="s">
        <v>21</v>
      </c>
      <c r="G182" s="4">
        <v>2.2200000000000002</v>
      </c>
      <c r="H182" s="4">
        <v>0</v>
      </c>
      <c r="I182" s="4">
        <v>18.579999999999998</v>
      </c>
    </row>
    <row r="183" spans="1:9" hidden="1" x14ac:dyDescent="0.25">
      <c r="A183" s="3" t="s">
        <v>1238</v>
      </c>
      <c r="B183" s="3" t="s">
        <v>1239</v>
      </c>
      <c r="C183" s="3" t="s">
        <v>1231</v>
      </c>
      <c r="D183" s="3" t="s">
        <v>10</v>
      </c>
      <c r="E183" s="3" t="s">
        <v>1235</v>
      </c>
      <c r="F183" s="3" t="s">
        <v>21</v>
      </c>
      <c r="G183" s="4">
        <v>2.16</v>
      </c>
      <c r="H183" s="4">
        <v>0</v>
      </c>
      <c r="I183" s="4">
        <v>10.18</v>
      </c>
    </row>
    <row r="184" spans="1:9" hidden="1" x14ac:dyDescent="0.25">
      <c r="A184" s="3" t="s">
        <v>1399</v>
      </c>
      <c r="B184" s="3" t="s">
        <v>1400</v>
      </c>
      <c r="C184" s="3" t="s">
        <v>1231</v>
      </c>
      <c r="D184" s="3" t="s">
        <v>10</v>
      </c>
      <c r="E184" s="3" t="s">
        <v>1235</v>
      </c>
      <c r="F184" s="3" t="s">
        <v>21</v>
      </c>
      <c r="G184" s="4">
        <v>1.91</v>
      </c>
      <c r="H184" s="4">
        <v>0</v>
      </c>
      <c r="I184" s="4">
        <v>11.8</v>
      </c>
    </row>
    <row r="185" spans="1:9" hidden="1" x14ac:dyDescent="0.25">
      <c r="A185" s="3" t="s">
        <v>1381</v>
      </c>
      <c r="B185" s="3" t="s">
        <v>1382</v>
      </c>
      <c r="C185" s="3" t="s">
        <v>1231</v>
      </c>
      <c r="D185" s="3" t="s">
        <v>10</v>
      </c>
      <c r="E185" s="3" t="s">
        <v>1240</v>
      </c>
      <c r="F185" s="3" t="s">
        <v>21</v>
      </c>
      <c r="G185" s="4">
        <v>7.12</v>
      </c>
      <c r="H185" s="4">
        <v>0.65</v>
      </c>
      <c r="I185" s="4">
        <v>89.26</v>
      </c>
    </row>
    <row r="186" spans="1:9" hidden="1" x14ac:dyDescent="0.25">
      <c r="A186" s="3" t="s">
        <v>1347</v>
      </c>
      <c r="B186" s="3" t="s">
        <v>1348</v>
      </c>
      <c r="C186" s="3" t="s">
        <v>1231</v>
      </c>
      <c r="D186" s="3" t="s">
        <v>10</v>
      </c>
      <c r="E186" s="3" t="s">
        <v>1240</v>
      </c>
      <c r="F186" s="3" t="s">
        <v>11</v>
      </c>
      <c r="G186" s="4">
        <v>2.0699999999999998</v>
      </c>
      <c r="H186" s="4">
        <v>0.54</v>
      </c>
      <c r="I186" s="4">
        <v>75.34</v>
      </c>
    </row>
    <row r="187" spans="1:9" hidden="1" x14ac:dyDescent="0.25">
      <c r="A187" s="3" t="s">
        <v>1377</v>
      </c>
      <c r="B187" s="3" t="s">
        <v>1378</v>
      </c>
      <c r="C187" s="3" t="s">
        <v>1231</v>
      </c>
      <c r="D187" s="3" t="s">
        <v>10</v>
      </c>
      <c r="E187" s="3" t="s">
        <v>1240</v>
      </c>
      <c r="F187" s="3" t="s">
        <v>11</v>
      </c>
      <c r="G187" s="4">
        <v>0.28000000000000003</v>
      </c>
      <c r="H187" s="4">
        <v>0.13</v>
      </c>
      <c r="I187" s="4">
        <v>65.06</v>
      </c>
    </row>
    <row r="188" spans="1:9" hidden="1" x14ac:dyDescent="0.25">
      <c r="A188" s="3" t="s">
        <v>1252</v>
      </c>
      <c r="B188" s="3" t="s">
        <v>1253</v>
      </c>
      <c r="C188" s="3" t="s">
        <v>1231</v>
      </c>
      <c r="D188" s="3" t="s">
        <v>10</v>
      </c>
      <c r="E188" s="3" t="s">
        <v>1240</v>
      </c>
      <c r="F188" s="3" t="s">
        <v>11</v>
      </c>
      <c r="G188" s="4">
        <v>0.71</v>
      </c>
      <c r="H188" s="4">
        <v>0.34</v>
      </c>
      <c r="I188" s="4">
        <v>89.11</v>
      </c>
    </row>
    <row r="189" spans="1:9" hidden="1" x14ac:dyDescent="0.25">
      <c r="A189" s="3" t="s">
        <v>1248</v>
      </c>
      <c r="B189" s="3" t="s">
        <v>1249</v>
      </c>
      <c r="C189" s="3" t="s">
        <v>1231</v>
      </c>
      <c r="D189" s="3" t="s">
        <v>10</v>
      </c>
      <c r="E189" s="3" t="s">
        <v>1240</v>
      </c>
      <c r="F189" s="3" t="s">
        <v>11</v>
      </c>
      <c r="G189" s="4">
        <v>0.56999999999999995</v>
      </c>
      <c r="H189" s="4">
        <v>0.28000000000000003</v>
      </c>
      <c r="I189" s="4">
        <v>56.09</v>
      </c>
    </row>
    <row r="190" spans="1:9" hidden="1" x14ac:dyDescent="0.25">
      <c r="A190" s="3" t="s">
        <v>1241</v>
      </c>
      <c r="B190" s="3" t="s">
        <v>1242</v>
      </c>
      <c r="C190" s="3" t="s">
        <v>1231</v>
      </c>
      <c r="D190" s="3" t="s">
        <v>10</v>
      </c>
      <c r="E190" s="3" t="s">
        <v>1240</v>
      </c>
      <c r="F190" s="3" t="s">
        <v>11</v>
      </c>
      <c r="G190" s="4">
        <v>4.8</v>
      </c>
      <c r="H190" s="4">
        <v>0.38</v>
      </c>
      <c r="I190" s="4">
        <v>64.66</v>
      </c>
    </row>
    <row r="191" spans="1:9" hidden="1" x14ac:dyDescent="0.25">
      <c r="A191" s="3" t="s">
        <v>1244</v>
      </c>
      <c r="B191" s="3" t="s">
        <v>1245</v>
      </c>
      <c r="C191" s="3" t="s">
        <v>1231</v>
      </c>
      <c r="D191" s="3" t="s">
        <v>10</v>
      </c>
      <c r="E191" s="3" t="s">
        <v>1243</v>
      </c>
      <c r="F191" s="3" t="s">
        <v>11</v>
      </c>
      <c r="G191" s="4">
        <v>2.82</v>
      </c>
      <c r="H191" s="4">
        <v>0.56000000000000005</v>
      </c>
      <c r="I191" s="4">
        <v>60.3</v>
      </c>
    </row>
    <row r="192" spans="1:9" hidden="1" x14ac:dyDescent="0.25">
      <c r="A192" s="3" t="s">
        <v>1276</v>
      </c>
      <c r="B192" s="3" t="s">
        <v>1277</v>
      </c>
      <c r="C192" s="3" t="s">
        <v>1231</v>
      </c>
      <c r="D192" s="3" t="s">
        <v>10</v>
      </c>
      <c r="E192" s="3" t="s">
        <v>1243</v>
      </c>
      <c r="F192" s="3" t="s">
        <v>11</v>
      </c>
      <c r="G192" s="4">
        <v>2.2200000000000002</v>
      </c>
      <c r="H192" s="4">
        <v>0.44</v>
      </c>
      <c r="I192" s="4">
        <v>42.04</v>
      </c>
    </row>
    <row r="193" spans="1:9" hidden="1" x14ac:dyDescent="0.25">
      <c r="A193" s="3" t="s">
        <v>1317</v>
      </c>
      <c r="B193" s="3" t="s">
        <v>1318</v>
      </c>
      <c r="C193" s="3" t="s">
        <v>1231</v>
      </c>
      <c r="D193" s="3" t="s">
        <v>10</v>
      </c>
      <c r="E193" s="3" t="s">
        <v>1243</v>
      </c>
      <c r="F193" s="3" t="s">
        <v>11</v>
      </c>
      <c r="G193" s="4">
        <v>0.59</v>
      </c>
      <c r="H193" s="4">
        <v>0.28999999999999998</v>
      </c>
      <c r="I193" s="4">
        <v>54.04</v>
      </c>
    </row>
    <row r="194" spans="1:9" hidden="1" x14ac:dyDescent="0.25">
      <c r="A194" s="3" t="s">
        <v>1360</v>
      </c>
      <c r="B194" s="3" t="s">
        <v>1361</v>
      </c>
      <c r="C194" s="3" t="s">
        <v>1231</v>
      </c>
      <c r="D194" s="3" t="s">
        <v>10</v>
      </c>
      <c r="E194" s="3" t="s">
        <v>1243</v>
      </c>
      <c r="F194" s="3" t="s">
        <v>11</v>
      </c>
      <c r="G194" s="4">
        <v>0.54</v>
      </c>
      <c r="H194" s="4">
        <v>0.19</v>
      </c>
      <c r="I194" s="4">
        <v>88.17</v>
      </c>
    </row>
    <row r="195" spans="1:9" hidden="1" x14ac:dyDescent="0.25">
      <c r="A195" s="3" t="s">
        <v>1312</v>
      </c>
      <c r="B195" s="3" t="s">
        <v>1313</v>
      </c>
      <c r="C195" s="3" t="s">
        <v>1231</v>
      </c>
      <c r="D195" s="3" t="s">
        <v>10</v>
      </c>
      <c r="E195" s="3" t="s">
        <v>1243</v>
      </c>
      <c r="F195" s="3" t="s">
        <v>11</v>
      </c>
      <c r="G195" s="4">
        <v>0.62</v>
      </c>
      <c r="H195" s="4">
        <v>0.1</v>
      </c>
      <c r="I195" s="4">
        <v>62.93</v>
      </c>
    </row>
    <row r="196" spans="1:9" hidden="1" x14ac:dyDescent="0.25">
      <c r="A196" s="3" t="s">
        <v>1300</v>
      </c>
      <c r="B196" s="3" t="s">
        <v>1301</v>
      </c>
      <c r="C196" s="3" t="s">
        <v>1231</v>
      </c>
      <c r="D196" s="3" t="s">
        <v>10</v>
      </c>
      <c r="E196" s="3" t="s">
        <v>1243</v>
      </c>
      <c r="F196" s="3" t="s">
        <v>11</v>
      </c>
      <c r="G196" s="4">
        <v>0.63</v>
      </c>
      <c r="H196" s="4">
        <v>0.34</v>
      </c>
      <c r="I196" s="4">
        <v>76.02</v>
      </c>
    </row>
    <row r="197" spans="1:9" hidden="1" x14ac:dyDescent="0.25">
      <c r="A197" s="3" t="s">
        <v>1345</v>
      </c>
      <c r="B197" s="3" t="s">
        <v>1346</v>
      </c>
      <c r="C197" s="3" t="s">
        <v>1231</v>
      </c>
      <c r="D197" s="3" t="s">
        <v>10</v>
      </c>
      <c r="E197" s="3" t="s">
        <v>1243</v>
      </c>
      <c r="F197" s="3" t="s">
        <v>11</v>
      </c>
      <c r="G197" s="4">
        <v>0.64</v>
      </c>
      <c r="H197" s="4">
        <v>0.33</v>
      </c>
      <c r="I197" s="4">
        <v>89.41</v>
      </c>
    </row>
    <row r="198" spans="1:9" hidden="1" x14ac:dyDescent="0.25">
      <c r="A198" s="3" t="s">
        <v>1283</v>
      </c>
      <c r="B198" s="3" t="s">
        <v>1284</v>
      </c>
      <c r="C198" s="3" t="s">
        <v>1231</v>
      </c>
      <c r="D198" s="3" t="s">
        <v>10</v>
      </c>
      <c r="E198" s="3" t="s">
        <v>1243</v>
      </c>
      <c r="F198" s="3" t="s">
        <v>11</v>
      </c>
      <c r="G198" s="4">
        <v>1.18</v>
      </c>
      <c r="H198" s="4">
        <v>0.56999999999999995</v>
      </c>
      <c r="I198" s="4">
        <v>95.02</v>
      </c>
    </row>
    <row r="199" spans="1:9" hidden="1" x14ac:dyDescent="0.25">
      <c r="A199" s="3" t="s">
        <v>1383</v>
      </c>
      <c r="B199" s="3" t="s">
        <v>1384</v>
      </c>
      <c r="C199" s="3" t="s">
        <v>1231</v>
      </c>
      <c r="D199" s="3" t="s">
        <v>10</v>
      </c>
      <c r="E199" s="3" t="s">
        <v>1243</v>
      </c>
      <c r="F199" s="3" t="s">
        <v>11</v>
      </c>
      <c r="G199" s="4">
        <v>1.9</v>
      </c>
      <c r="H199" s="4">
        <v>0.6</v>
      </c>
      <c r="I199" s="4">
        <v>74.13</v>
      </c>
    </row>
    <row r="200" spans="1:9" hidden="1" x14ac:dyDescent="0.25">
      <c r="A200" s="3" t="s">
        <v>1373</v>
      </c>
      <c r="B200" s="3" t="s">
        <v>1374</v>
      </c>
      <c r="C200" s="3" t="s">
        <v>1231</v>
      </c>
      <c r="D200" s="3" t="s">
        <v>10</v>
      </c>
      <c r="E200" s="3" t="s">
        <v>1243</v>
      </c>
      <c r="F200" s="3" t="s">
        <v>11</v>
      </c>
      <c r="G200" s="4">
        <v>1.4</v>
      </c>
      <c r="H200" s="4">
        <v>0.48</v>
      </c>
      <c r="I200" s="4">
        <v>69.06</v>
      </c>
    </row>
    <row r="201" spans="1:9" hidden="1" x14ac:dyDescent="0.25">
      <c r="A201" s="3" t="s">
        <v>1385</v>
      </c>
      <c r="B201" s="3" t="s">
        <v>1386</v>
      </c>
      <c r="C201" s="3" t="s">
        <v>1231</v>
      </c>
      <c r="D201" s="3" t="s">
        <v>10</v>
      </c>
      <c r="E201" s="3" t="s">
        <v>1243</v>
      </c>
      <c r="F201" s="3" t="s">
        <v>11</v>
      </c>
      <c r="G201" s="4">
        <v>0.53</v>
      </c>
      <c r="H201" s="4">
        <v>0.28999999999999998</v>
      </c>
      <c r="I201" s="4">
        <v>55.67</v>
      </c>
    </row>
    <row r="202" spans="1:9" hidden="1" x14ac:dyDescent="0.25">
      <c r="A202" s="3" t="s">
        <v>1368</v>
      </c>
      <c r="B202" s="3" t="s">
        <v>1369</v>
      </c>
      <c r="C202" s="3" t="s">
        <v>1231</v>
      </c>
      <c r="D202" s="3" t="s">
        <v>10</v>
      </c>
      <c r="E202" s="3" t="s">
        <v>1243</v>
      </c>
      <c r="F202" s="3" t="s">
        <v>11</v>
      </c>
      <c r="G202" s="4">
        <v>1.35</v>
      </c>
      <c r="H202" s="4">
        <v>0.45</v>
      </c>
      <c r="I202" s="4">
        <v>29.13</v>
      </c>
    </row>
    <row r="203" spans="1:9" hidden="1" x14ac:dyDescent="0.25">
      <c r="A203" s="3" t="s">
        <v>1266</v>
      </c>
      <c r="B203" s="3" t="s">
        <v>1267</v>
      </c>
      <c r="C203" s="3" t="s">
        <v>1231</v>
      </c>
      <c r="D203" s="3" t="s">
        <v>10</v>
      </c>
      <c r="E203" s="3" t="s">
        <v>1243</v>
      </c>
      <c r="F203" s="3" t="s">
        <v>11</v>
      </c>
      <c r="G203" s="4">
        <v>0.99</v>
      </c>
      <c r="H203" s="4">
        <v>0.46</v>
      </c>
      <c r="I203" s="4">
        <v>37.42</v>
      </c>
    </row>
    <row r="204" spans="1:9" hidden="1" x14ac:dyDescent="0.25">
      <c r="A204" s="3" t="s">
        <v>1327</v>
      </c>
      <c r="B204" s="3" t="s">
        <v>1328</v>
      </c>
      <c r="C204" s="3" t="s">
        <v>1231</v>
      </c>
      <c r="D204" s="3" t="s">
        <v>17</v>
      </c>
      <c r="E204" s="3" t="s">
        <v>1243</v>
      </c>
      <c r="F204" s="3" t="s">
        <v>11</v>
      </c>
      <c r="G204" s="4">
        <v>1.18</v>
      </c>
      <c r="H204" s="4">
        <v>0.69</v>
      </c>
      <c r="I204" s="4">
        <v>97.78</v>
      </c>
    </row>
    <row r="205" spans="1:9" hidden="1" x14ac:dyDescent="0.25">
      <c r="A205" s="3" t="s">
        <v>1268</v>
      </c>
      <c r="B205" s="3" t="s">
        <v>1269</v>
      </c>
      <c r="C205" s="3" t="s">
        <v>1231</v>
      </c>
      <c r="D205" s="3" t="s">
        <v>17</v>
      </c>
      <c r="E205" s="3" t="s">
        <v>1243</v>
      </c>
      <c r="F205" s="3" t="s">
        <v>11</v>
      </c>
      <c r="G205" s="4">
        <v>1.01</v>
      </c>
      <c r="H205" s="4">
        <v>0.19</v>
      </c>
      <c r="I205" s="4">
        <v>70.53</v>
      </c>
    </row>
    <row r="206" spans="1:9" hidden="1" x14ac:dyDescent="0.25">
      <c r="A206" s="3" t="s">
        <v>1296</v>
      </c>
      <c r="B206" s="3" t="s">
        <v>1297</v>
      </c>
      <c r="C206" s="3" t="s">
        <v>1231</v>
      </c>
      <c r="D206" s="3" t="s">
        <v>17</v>
      </c>
      <c r="E206" s="3" t="s">
        <v>1243</v>
      </c>
      <c r="F206" s="3" t="s">
        <v>11</v>
      </c>
      <c r="G206" s="4">
        <v>1.1000000000000001</v>
      </c>
      <c r="H206" s="4">
        <v>0.71</v>
      </c>
      <c r="I206" s="4">
        <v>85.84</v>
      </c>
    </row>
    <row r="207" spans="1:9" hidden="1" x14ac:dyDescent="0.25">
      <c r="A207" s="3" t="s">
        <v>414</v>
      </c>
      <c r="B207" s="3" t="s">
        <v>415</v>
      </c>
      <c r="C207" s="3" t="s">
        <v>73</v>
      </c>
      <c r="D207" s="3" t="s">
        <v>17</v>
      </c>
      <c r="E207" s="3" t="s">
        <v>292</v>
      </c>
      <c r="F207" s="3" t="s">
        <v>11</v>
      </c>
      <c r="G207" s="4">
        <v>1.31</v>
      </c>
      <c r="H207" s="4">
        <v>0.91</v>
      </c>
      <c r="I207" s="4">
        <v>98.33</v>
      </c>
    </row>
    <row r="208" spans="1:9" hidden="1" x14ac:dyDescent="0.25">
      <c r="A208" s="3" t="s">
        <v>1304</v>
      </c>
      <c r="B208" s="3" t="s">
        <v>1305</v>
      </c>
      <c r="C208" s="3" t="s">
        <v>1231</v>
      </c>
      <c r="D208" s="3" t="s">
        <v>17</v>
      </c>
      <c r="E208" s="3" t="s">
        <v>1243</v>
      </c>
      <c r="F208" s="3" t="s">
        <v>11</v>
      </c>
      <c r="G208" s="4">
        <v>0.98</v>
      </c>
      <c r="H208" s="4">
        <v>0.53</v>
      </c>
      <c r="I208" s="4">
        <v>78.63</v>
      </c>
    </row>
    <row r="209" spans="1:9" hidden="1" x14ac:dyDescent="0.25">
      <c r="A209" s="3" t="s">
        <v>1289</v>
      </c>
      <c r="B209" s="3" t="s">
        <v>1290</v>
      </c>
      <c r="C209" s="3" t="s">
        <v>1231</v>
      </c>
      <c r="D209" s="3" t="s">
        <v>17</v>
      </c>
      <c r="E209" s="3" t="s">
        <v>1243</v>
      </c>
      <c r="F209" s="3" t="s">
        <v>11</v>
      </c>
      <c r="G209" s="4">
        <v>0.93</v>
      </c>
      <c r="H209" s="4">
        <v>0.55000000000000004</v>
      </c>
      <c r="I209" s="4">
        <v>69.73</v>
      </c>
    </row>
    <row r="210" spans="1:9" hidden="1" x14ac:dyDescent="0.25">
      <c r="A210" s="3" t="s">
        <v>1325</v>
      </c>
      <c r="B210" s="3" t="s">
        <v>1326</v>
      </c>
      <c r="C210" s="3" t="s">
        <v>1231</v>
      </c>
      <c r="D210" s="3" t="s">
        <v>17</v>
      </c>
      <c r="E210" s="3" t="s">
        <v>1243</v>
      </c>
      <c r="F210" s="3" t="s">
        <v>11</v>
      </c>
      <c r="G210" s="4">
        <v>0.94</v>
      </c>
      <c r="H210" s="4">
        <v>0.55000000000000004</v>
      </c>
      <c r="I210" s="4">
        <v>99.44</v>
      </c>
    </row>
    <row r="211" spans="1:9" hidden="1" x14ac:dyDescent="0.25">
      <c r="A211" s="3" t="s">
        <v>293</v>
      </c>
      <c r="B211" s="3" t="s">
        <v>294</v>
      </c>
      <c r="C211" s="3" t="s">
        <v>73</v>
      </c>
      <c r="D211" s="3" t="s">
        <v>17</v>
      </c>
      <c r="E211" s="3" t="s">
        <v>292</v>
      </c>
      <c r="F211" s="3" t="s">
        <v>11</v>
      </c>
      <c r="G211" s="4">
        <v>0.72</v>
      </c>
      <c r="H211" s="4">
        <v>0.06</v>
      </c>
      <c r="I211" s="4">
        <v>66.92</v>
      </c>
    </row>
    <row r="212" spans="1:9" hidden="1" x14ac:dyDescent="0.25">
      <c r="A212" s="3" t="s">
        <v>1354</v>
      </c>
      <c r="B212" s="3" t="s">
        <v>1355</v>
      </c>
      <c r="C212" s="3" t="s">
        <v>1231</v>
      </c>
      <c r="D212" s="3" t="s">
        <v>17</v>
      </c>
      <c r="E212" s="3" t="s">
        <v>1243</v>
      </c>
      <c r="F212" s="3" t="s">
        <v>11</v>
      </c>
      <c r="G212" s="4">
        <v>0.93</v>
      </c>
      <c r="H212" s="4">
        <v>0</v>
      </c>
      <c r="I212" s="4">
        <v>75.47</v>
      </c>
    </row>
    <row r="213" spans="1:9" hidden="1" x14ac:dyDescent="0.25">
      <c r="A213" s="3" t="s">
        <v>1310</v>
      </c>
      <c r="B213" s="3" t="s">
        <v>1311</v>
      </c>
      <c r="C213" s="3" t="s">
        <v>1231</v>
      </c>
      <c r="D213" s="3" t="s">
        <v>17</v>
      </c>
      <c r="E213" s="3" t="s">
        <v>1243</v>
      </c>
      <c r="F213" s="3" t="s">
        <v>11</v>
      </c>
      <c r="G213" s="4">
        <v>0.91</v>
      </c>
      <c r="H213" s="4">
        <v>0.19</v>
      </c>
      <c r="I213" s="4">
        <v>86.08</v>
      </c>
    </row>
    <row r="214" spans="1:9" hidden="1" x14ac:dyDescent="0.25">
      <c r="A214" s="3" t="s">
        <v>1337</v>
      </c>
      <c r="B214" s="3" t="s">
        <v>1338</v>
      </c>
      <c r="C214" s="3" t="s">
        <v>1231</v>
      </c>
      <c r="D214" s="3" t="s">
        <v>10</v>
      </c>
      <c r="E214" s="3" t="s">
        <v>1243</v>
      </c>
      <c r="F214" s="3" t="s">
        <v>11</v>
      </c>
      <c r="G214" s="4">
        <v>2.5299999999999998</v>
      </c>
      <c r="H214" s="4">
        <v>0.45</v>
      </c>
      <c r="I214" s="4">
        <v>46.97</v>
      </c>
    </row>
    <row r="215" spans="1:9" hidden="1" x14ac:dyDescent="0.25">
      <c r="A215" s="3" t="s">
        <v>1387</v>
      </c>
      <c r="B215" s="3" t="s">
        <v>1388</v>
      </c>
      <c r="C215" s="3" t="s">
        <v>1231</v>
      </c>
      <c r="D215" s="3" t="s">
        <v>10</v>
      </c>
      <c r="E215" s="3" t="s">
        <v>1243</v>
      </c>
      <c r="F215" s="3" t="s">
        <v>11</v>
      </c>
      <c r="G215" s="4">
        <v>1.71</v>
      </c>
      <c r="H215" s="4">
        <v>0.46</v>
      </c>
      <c r="I215" s="4">
        <v>63.31</v>
      </c>
    </row>
    <row r="216" spans="1:9" hidden="1" x14ac:dyDescent="0.25">
      <c r="A216" s="3" t="s">
        <v>1260</v>
      </c>
      <c r="B216" s="3" t="s">
        <v>1261</v>
      </c>
      <c r="C216" s="3" t="s">
        <v>1231</v>
      </c>
      <c r="D216" s="3" t="s">
        <v>10</v>
      </c>
      <c r="E216" s="3" t="s">
        <v>1243</v>
      </c>
      <c r="F216" s="3" t="s">
        <v>11</v>
      </c>
      <c r="G216" s="4">
        <v>0.55000000000000004</v>
      </c>
      <c r="H216" s="4">
        <v>0.26</v>
      </c>
      <c r="I216" s="4">
        <v>28.26</v>
      </c>
    </row>
    <row r="217" spans="1:9" hidden="1" x14ac:dyDescent="0.25">
      <c r="A217" s="3" t="s">
        <v>1323</v>
      </c>
      <c r="B217" s="3" t="s">
        <v>1324</v>
      </c>
      <c r="C217" s="3" t="s">
        <v>1231</v>
      </c>
      <c r="D217" s="3" t="s">
        <v>10</v>
      </c>
      <c r="E217" s="3" t="s">
        <v>1243</v>
      </c>
      <c r="F217" s="3" t="s">
        <v>11</v>
      </c>
      <c r="G217" s="4">
        <v>0.53</v>
      </c>
      <c r="H217" s="4">
        <v>0.27</v>
      </c>
      <c r="I217" s="4">
        <v>57.88</v>
      </c>
    </row>
    <row r="218" spans="1:9" hidden="1" x14ac:dyDescent="0.25">
      <c r="A218" s="3" t="s">
        <v>1319</v>
      </c>
      <c r="B218" s="3" t="s">
        <v>1320</v>
      </c>
      <c r="C218" s="3" t="s">
        <v>1231</v>
      </c>
      <c r="D218" s="3" t="s">
        <v>10</v>
      </c>
      <c r="E218" s="3" t="s">
        <v>1243</v>
      </c>
      <c r="F218" s="3" t="s">
        <v>11</v>
      </c>
      <c r="G218" s="4">
        <v>0.5</v>
      </c>
      <c r="H218" s="4">
        <v>0.26</v>
      </c>
      <c r="I218" s="4">
        <v>77.180000000000007</v>
      </c>
    </row>
    <row r="219" spans="1:9" hidden="1" x14ac:dyDescent="0.25">
      <c r="A219" s="3" t="s">
        <v>1262</v>
      </c>
      <c r="B219" s="3" t="s">
        <v>1263</v>
      </c>
      <c r="C219" s="3" t="s">
        <v>1231</v>
      </c>
      <c r="D219" s="3" t="s">
        <v>10</v>
      </c>
      <c r="E219" s="3" t="s">
        <v>1243</v>
      </c>
      <c r="F219" s="3" t="s">
        <v>11</v>
      </c>
      <c r="G219" s="4">
        <v>0.64</v>
      </c>
      <c r="H219" s="4">
        <v>0.34</v>
      </c>
      <c r="I219" s="4">
        <v>85.37</v>
      </c>
    </row>
    <row r="220" spans="1:9" hidden="1" x14ac:dyDescent="0.25">
      <c r="A220" s="3" t="s">
        <v>1308</v>
      </c>
      <c r="B220" s="3" t="s">
        <v>1309</v>
      </c>
      <c r="C220" s="3" t="s">
        <v>1231</v>
      </c>
      <c r="D220" s="3" t="s">
        <v>10</v>
      </c>
      <c r="E220" s="3" t="s">
        <v>1243</v>
      </c>
      <c r="F220" s="3" t="s">
        <v>11</v>
      </c>
      <c r="G220" s="4">
        <v>0.78</v>
      </c>
      <c r="H220" s="4">
        <v>0.28999999999999998</v>
      </c>
      <c r="I220" s="4">
        <v>90.48</v>
      </c>
    </row>
    <row r="221" spans="1:9" hidden="1" x14ac:dyDescent="0.25">
      <c r="A221" s="3" t="s">
        <v>1331</v>
      </c>
      <c r="B221" s="3" t="s">
        <v>1332</v>
      </c>
      <c r="C221" s="3" t="s">
        <v>1231</v>
      </c>
      <c r="D221" s="3" t="s">
        <v>10</v>
      </c>
      <c r="E221" s="3" t="s">
        <v>1243</v>
      </c>
      <c r="F221" s="3" t="s">
        <v>11</v>
      </c>
      <c r="G221" s="4">
        <v>2</v>
      </c>
      <c r="H221" s="4">
        <v>0.65</v>
      </c>
      <c r="I221" s="4">
        <v>46.07</v>
      </c>
    </row>
    <row r="222" spans="1:9" hidden="1" x14ac:dyDescent="0.25">
      <c r="A222" s="3" t="s">
        <v>1356</v>
      </c>
      <c r="B222" s="3" t="s">
        <v>1357</v>
      </c>
      <c r="C222" s="3" t="s">
        <v>1231</v>
      </c>
      <c r="D222" s="3" t="s">
        <v>10</v>
      </c>
      <c r="E222" s="3" t="s">
        <v>1243</v>
      </c>
      <c r="F222" s="3" t="s">
        <v>11</v>
      </c>
      <c r="G222" s="4">
        <v>0.98</v>
      </c>
      <c r="H222" s="4">
        <v>0.19</v>
      </c>
      <c r="I222" s="4">
        <v>36.4</v>
      </c>
    </row>
    <row r="223" spans="1:9" hidden="1" x14ac:dyDescent="0.25">
      <c r="A223" s="3" t="s">
        <v>1395</v>
      </c>
      <c r="B223" s="3" t="s">
        <v>1396</v>
      </c>
      <c r="C223" s="3" t="s">
        <v>1231</v>
      </c>
      <c r="D223" s="3" t="s">
        <v>10</v>
      </c>
      <c r="E223" s="3" t="s">
        <v>1243</v>
      </c>
      <c r="F223" s="3" t="s">
        <v>11</v>
      </c>
      <c r="G223" s="4">
        <v>0.49</v>
      </c>
      <c r="H223" s="4">
        <v>0.27</v>
      </c>
      <c r="I223" s="4">
        <v>51.82</v>
      </c>
    </row>
    <row r="224" spans="1:9" hidden="1" x14ac:dyDescent="0.25">
      <c r="A224" s="3" t="s">
        <v>1349</v>
      </c>
      <c r="B224" s="3" t="s">
        <v>1350</v>
      </c>
      <c r="C224" s="3" t="s">
        <v>1231</v>
      </c>
      <c r="D224" s="3" t="s">
        <v>10</v>
      </c>
      <c r="E224" s="3" t="s">
        <v>1243</v>
      </c>
      <c r="F224" s="3" t="s">
        <v>11</v>
      </c>
      <c r="G224" s="4">
        <v>1.47</v>
      </c>
      <c r="H224" s="4">
        <v>0.43</v>
      </c>
      <c r="I224" s="4">
        <v>36.81</v>
      </c>
    </row>
    <row r="225" spans="1:9" hidden="1" x14ac:dyDescent="0.25">
      <c r="A225" s="3" t="s">
        <v>1294</v>
      </c>
      <c r="B225" s="3" t="s">
        <v>1295</v>
      </c>
      <c r="C225" s="3" t="s">
        <v>1231</v>
      </c>
      <c r="D225" s="3" t="s">
        <v>10</v>
      </c>
      <c r="E225" s="3" t="s">
        <v>1243</v>
      </c>
      <c r="F225" s="3" t="s">
        <v>11</v>
      </c>
      <c r="G225" s="4">
        <v>0.83</v>
      </c>
      <c r="H225" s="4">
        <v>0.39</v>
      </c>
      <c r="I225" s="4">
        <v>47.4</v>
      </c>
    </row>
    <row r="226" spans="1:9" hidden="1" x14ac:dyDescent="0.25">
      <c r="A226" s="3" t="s">
        <v>1804</v>
      </c>
      <c r="B226" s="3" t="s">
        <v>1805</v>
      </c>
      <c r="C226" s="3" t="s">
        <v>1802</v>
      </c>
      <c r="D226" s="3" t="s">
        <v>10</v>
      </c>
      <c r="E226" s="3" t="s">
        <v>1803</v>
      </c>
      <c r="F226" s="3" t="s">
        <v>258</v>
      </c>
      <c r="G226" s="4">
        <v>0.68</v>
      </c>
      <c r="H226" s="4">
        <v>0.37</v>
      </c>
      <c r="I226" s="4">
        <v>85.53</v>
      </c>
    </row>
    <row r="227" spans="1:9" hidden="1" x14ac:dyDescent="0.25">
      <c r="A227" s="3" t="s">
        <v>1899</v>
      </c>
      <c r="B227" s="3" t="s">
        <v>1900</v>
      </c>
      <c r="C227" s="3" t="s">
        <v>1851</v>
      </c>
      <c r="D227" s="3" t="s">
        <v>73</v>
      </c>
      <c r="E227" s="30" t="s">
        <v>1876</v>
      </c>
      <c r="F227" s="3" t="s">
        <v>258</v>
      </c>
      <c r="G227" s="4">
        <v>12.53</v>
      </c>
      <c r="H227" s="4">
        <v>8.85</v>
      </c>
      <c r="I227" s="4">
        <v>98.86</v>
      </c>
    </row>
    <row r="228" spans="1:9" hidden="1" x14ac:dyDescent="0.25">
      <c r="A228" s="3" t="s">
        <v>1932</v>
      </c>
      <c r="B228" s="3" t="s">
        <v>1933</v>
      </c>
      <c r="C228" s="3" t="s">
        <v>1851</v>
      </c>
      <c r="D228" s="3" t="s">
        <v>73</v>
      </c>
      <c r="E228" s="3" t="s">
        <v>1876</v>
      </c>
      <c r="F228" s="3" t="s">
        <v>258</v>
      </c>
      <c r="G228" s="4">
        <v>2.2000000000000002</v>
      </c>
      <c r="H228" s="4">
        <v>0.48</v>
      </c>
      <c r="I228" s="4">
        <v>99.63</v>
      </c>
    </row>
    <row r="229" spans="1:9" hidden="1" x14ac:dyDescent="0.25">
      <c r="A229" s="3" t="s">
        <v>1883</v>
      </c>
      <c r="B229" s="3" t="s">
        <v>1884</v>
      </c>
      <c r="C229" s="3" t="s">
        <v>1851</v>
      </c>
      <c r="D229" s="3" t="s">
        <v>73</v>
      </c>
      <c r="E229" s="30" t="s">
        <v>1876</v>
      </c>
      <c r="F229" s="3" t="s">
        <v>258</v>
      </c>
      <c r="G229" s="4">
        <v>1.1599999999999999</v>
      </c>
      <c r="H229" s="4">
        <v>0.38</v>
      </c>
      <c r="I229" s="4">
        <v>97.91</v>
      </c>
    </row>
    <row r="230" spans="1:9" hidden="1" x14ac:dyDescent="0.25">
      <c r="A230" s="3" t="s">
        <v>1921</v>
      </c>
      <c r="B230" s="3" t="s">
        <v>1922</v>
      </c>
      <c r="C230" s="3" t="s">
        <v>1851</v>
      </c>
      <c r="D230" s="3" t="s">
        <v>73</v>
      </c>
      <c r="E230" s="30" t="s">
        <v>1876</v>
      </c>
      <c r="F230" s="3" t="s">
        <v>258</v>
      </c>
      <c r="G230" s="4">
        <v>2.99</v>
      </c>
      <c r="H230" s="4">
        <v>0.43</v>
      </c>
      <c r="I230" s="4">
        <v>98.9</v>
      </c>
    </row>
    <row r="231" spans="1:9" hidden="1" x14ac:dyDescent="0.25">
      <c r="A231" s="3" t="s">
        <v>1064</v>
      </c>
      <c r="B231" s="3" t="s">
        <v>1065</v>
      </c>
      <c r="C231" s="3" t="s">
        <v>1041</v>
      </c>
      <c r="D231" s="3" t="s">
        <v>20</v>
      </c>
      <c r="E231" s="3" t="s">
        <v>1041</v>
      </c>
      <c r="F231" s="3" t="s">
        <v>21</v>
      </c>
      <c r="G231" s="4">
        <v>3.48</v>
      </c>
      <c r="H231" s="4">
        <v>0.87</v>
      </c>
      <c r="I231" s="4">
        <v>100</v>
      </c>
    </row>
    <row r="232" spans="1:9" hidden="1" x14ac:dyDescent="0.25">
      <c r="A232" s="3" t="s">
        <v>1048</v>
      </c>
      <c r="B232" s="3" t="s">
        <v>1049</v>
      </c>
      <c r="C232" s="3" t="s">
        <v>1041</v>
      </c>
      <c r="D232" s="3" t="s">
        <v>20</v>
      </c>
      <c r="E232" s="3" t="s">
        <v>1041</v>
      </c>
      <c r="F232" s="3" t="s">
        <v>21</v>
      </c>
      <c r="G232" s="4">
        <v>6.42</v>
      </c>
      <c r="H232" s="4">
        <v>0.08</v>
      </c>
      <c r="I232" s="4">
        <v>99.87</v>
      </c>
    </row>
    <row r="233" spans="1:9" hidden="1" x14ac:dyDescent="0.25">
      <c r="A233" s="3" t="s">
        <v>1086</v>
      </c>
      <c r="B233" s="3" t="s">
        <v>1087</v>
      </c>
      <c r="C233" s="3" t="s">
        <v>1041</v>
      </c>
      <c r="D233" s="3" t="s">
        <v>20</v>
      </c>
      <c r="E233" s="3" t="s">
        <v>1041</v>
      </c>
      <c r="F233" s="3" t="s">
        <v>21</v>
      </c>
      <c r="G233" s="4">
        <v>1.1399999999999999</v>
      </c>
      <c r="H233" s="4">
        <v>0.48</v>
      </c>
      <c r="I233" s="4">
        <v>17.96</v>
      </c>
    </row>
    <row r="234" spans="1:9" hidden="1" x14ac:dyDescent="0.25">
      <c r="A234" s="3" t="s">
        <v>1044</v>
      </c>
      <c r="B234" s="3" t="s">
        <v>1045</v>
      </c>
      <c r="C234" s="3" t="s">
        <v>1041</v>
      </c>
      <c r="D234" s="3" t="s">
        <v>20</v>
      </c>
      <c r="E234" s="3" t="s">
        <v>1041</v>
      </c>
      <c r="F234" s="3" t="s">
        <v>21</v>
      </c>
      <c r="G234" s="4">
        <v>1.17</v>
      </c>
      <c r="H234" s="4">
        <v>0.01</v>
      </c>
      <c r="I234" s="4">
        <v>29.66</v>
      </c>
    </row>
    <row r="235" spans="1:9" hidden="1" x14ac:dyDescent="0.25">
      <c r="A235" s="3" t="s">
        <v>1092</v>
      </c>
      <c r="B235" s="3" t="s">
        <v>1093</v>
      </c>
      <c r="C235" s="3" t="s">
        <v>1041</v>
      </c>
      <c r="D235" s="3" t="s">
        <v>20</v>
      </c>
      <c r="E235" s="3" t="s">
        <v>1041</v>
      </c>
      <c r="F235" s="3" t="s">
        <v>21</v>
      </c>
      <c r="G235" s="4">
        <v>2.83</v>
      </c>
      <c r="H235" s="4">
        <v>0</v>
      </c>
      <c r="I235" s="4">
        <v>48.08</v>
      </c>
    </row>
    <row r="236" spans="1:9" hidden="1" x14ac:dyDescent="0.25">
      <c r="A236" s="3" t="s">
        <v>1060</v>
      </c>
      <c r="B236" s="3" t="s">
        <v>1061</v>
      </c>
      <c r="C236" s="3" t="s">
        <v>1041</v>
      </c>
      <c r="D236" s="3" t="s">
        <v>20</v>
      </c>
      <c r="E236" s="3" t="s">
        <v>1041</v>
      </c>
      <c r="F236" s="3" t="s">
        <v>21</v>
      </c>
      <c r="G236" s="4">
        <v>2.12</v>
      </c>
      <c r="H236" s="4">
        <v>0</v>
      </c>
      <c r="I236" s="4">
        <v>39.07</v>
      </c>
    </row>
    <row r="237" spans="1:9" hidden="1" x14ac:dyDescent="0.25">
      <c r="A237" s="3" t="s">
        <v>1082</v>
      </c>
      <c r="B237" s="3" t="s">
        <v>1083</v>
      </c>
      <c r="C237" s="3" t="s">
        <v>1041</v>
      </c>
      <c r="D237" s="3" t="s">
        <v>20</v>
      </c>
      <c r="E237" s="3" t="s">
        <v>1041</v>
      </c>
      <c r="F237" s="3" t="s">
        <v>21</v>
      </c>
      <c r="G237" s="4">
        <v>4.7300000000000004</v>
      </c>
      <c r="H237" s="4">
        <v>0.06</v>
      </c>
      <c r="I237" s="4">
        <v>100</v>
      </c>
    </row>
    <row r="238" spans="1:9" hidden="1" x14ac:dyDescent="0.25">
      <c r="A238" s="3" t="s">
        <v>1056</v>
      </c>
      <c r="B238" s="3" t="s">
        <v>1057</v>
      </c>
      <c r="C238" s="3" t="s">
        <v>1041</v>
      </c>
      <c r="D238" s="3" t="s">
        <v>20</v>
      </c>
      <c r="E238" s="3" t="s">
        <v>1041</v>
      </c>
      <c r="F238" s="3" t="s">
        <v>21</v>
      </c>
      <c r="G238" s="4">
        <v>4.62</v>
      </c>
      <c r="H238" s="4">
        <v>0.1</v>
      </c>
      <c r="I238" s="4">
        <v>100</v>
      </c>
    </row>
    <row r="239" spans="1:9" hidden="1" x14ac:dyDescent="0.25">
      <c r="A239" s="3" t="s">
        <v>1329</v>
      </c>
      <c r="B239" s="3" t="s">
        <v>1330</v>
      </c>
      <c r="C239" s="3" t="s">
        <v>1231</v>
      </c>
      <c r="D239" s="3" t="s">
        <v>10</v>
      </c>
      <c r="E239" s="3" t="s">
        <v>1232</v>
      </c>
      <c r="F239" s="3" t="s">
        <v>11</v>
      </c>
      <c r="G239" s="4">
        <v>1.17</v>
      </c>
      <c r="H239" s="4">
        <v>0.77</v>
      </c>
      <c r="I239" s="4">
        <v>100</v>
      </c>
    </row>
    <row r="240" spans="1:9" hidden="1" x14ac:dyDescent="0.25">
      <c r="A240" s="3" t="s">
        <v>1362</v>
      </c>
      <c r="B240" s="3" t="s">
        <v>1363</v>
      </c>
      <c r="C240" s="3" t="s">
        <v>1231</v>
      </c>
      <c r="D240" s="3" t="s">
        <v>10</v>
      </c>
      <c r="E240" s="3" t="s">
        <v>1232</v>
      </c>
      <c r="F240" s="3" t="s">
        <v>11</v>
      </c>
      <c r="G240" s="4">
        <v>0.44</v>
      </c>
      <c r="H240" s="4">
        <v>0.03</v>
      </c>
      <c r="I240" s="4">
        <v>63.64</v>
      </c>
    </row>
    <row r="241" spans="1:9" hidden="1" x14ac:dyDescent="0.25">
      <c r="A241" s="3" t="s">
        <v>1264</v>
      </c>
      <c r="B241" s="3" t="s">
        <v>1265</v>
      </c>
      <c r="C241" s="3" t="s">
        <v>1231</v>
      </c>
      <c r="D241" s="3" t="s">
        <v>10</v>
      </c>
      <c r="E241" s="3" t="s">
        <v>1232</v>
      </c>
      <c r="F241" s="3" t="s">
        <v>11</v>
      </c>
      <c r="G241" s="4">
        <v>1.68</v>
      </c>
      <c r="H241" s="4">
        <v>0.54</v>
      </c>
      <c r="I241" s="4">
        <v>26.14</v>
      </c>
    </row>
    <row r="242" spans="1:9" hidden="1" x14ac:dyDescent="0.25">
      <c r="A242" s="3" t="s">
        <v>1256</v>
      </c>
      <c r="B242" s="3" t="s">
        <v>1257</v>
      </c>
      <c r="C242" s="3" t="s">
        <v>1231</v>
      </c>
      <c r="D242" s="3" t="s">
        <v>10</v>
      </c>
      <c r="E242" s="3" t="s">
        <v>1232</v>
      </c>
      <c r="F242" s="3" t="s">
        <v>11</v>
      </c>
      <c r="G242" s="4">
        <v>1.65</v>
      </c>
      <c r="H242" s="4">
        <v>0.53</v>
      </c>
      <c r="I242" s="4">
        <v>25.25</v>
      </c>
    </row>
    <row r="243" spans="1:9" hidden="1" x14ac:dyDescent="0.25">
      <c r="A243" s="3" t="s">
        <v>1270</v>
      </c>
      <c r="B243" s="3" t="s">
        <v>1271</v>
      </c>
      <c r="C243" s="3" t="s">
        <v>1231</v>
      </c>
      <c r="D243" s="3" t="s">
        <v>10</v>
      </c>
      <c r="E243" s="3" t="s">
        <v>1232</v>
      </c>
      <c r="F243" s="3" t="s">
        <v>11</v>
      </c>
      <c r="G243" s="4">
        <v>1.67</v>
      </c>
      <c r="H243" s="4">
        <v>0.53</v>
      </c>
      <c r="I243" s="4">
        <v>29.35</v>
      </c>
    </row>
    <row r="244" spans="1:9" hidden="1" x14ac:dyDescent="0.25">
      <c r="A244" s="3" t="s">
        <v>1246</v>
      </c>
      <c r="B244" s="3" t="s">
        <v>1247</v>
      </c>
      <c r="C244" s="3" t="s">
        <v>1231</v>
      </c>
      <c r="D244" s="3" t="s">
        <v>10</v>
      </c>
      <c r="E244" s="3" t="s">
        <v>1232</v>
      </c>
      <c r="F244" s="3" t="s">
        <v>11</v>
      </c>
      <c r="G244" s="4">
        <v>0.95</v>
      </c>
      <c r="H244" s="4">
        <v>0.45</v>
      </c>
      <c r="I244" s="4">
        <v>36.549999999999997</v>
      </c>
    </row>
    <row r="245" spans="1:9" hidden="1" x14ac:dyDescent="0.25">
      <c r="A245" s="3" t="s">
        <v>1391</v>
      </c>
      <c r="B245" s="3" t="s">
        <v>1392</v>
      </c>
      <c r="C245" s="3" t="s">
        <v>1231</v>
      </c>
      <c r="D245" s="3" t="s">
        <v>10</v>
      </c>
      <c r="E245" s="3" t="s">
        <v>1232</v>
      </c>
      <c r="F245" s="3" t="s">
        <v>11</v>
      </c>
      <c r="G245" s="4">
        <v>0.59</v>
      </c>
      <c r="H245" s="4">
        <v>0.28000000000000003</v>
      </c>
      <c r="I245" s="4">
        <v>34.799999999999997</v>
      </c>
    </row>
    <row r="246" spans="1:9" hidden="1" x14ac:dyDescent="0.25">
      <c r="A246" s="3" t="s">
        <v>1335</v>
      </c>
      <c r="B246" s="3" t="s">
        <v>1336</v>
      </c>
      <c r="C246" s="3" t="s">
        <v>1231</v>
      </c>
      <c r="D246" s="3" t="s">
        <v>10</v>
      </c>
      <c r="E246" s="3" t="s">
        <v>1232</v>
      </c>
      <c r="F246" s="3" t="s">
        <v>11</v>
      </c>
      <c r="G246" s="4">
        <v>0.93</v>
      </c>
      <c r="H246" s="4">
        <v>0.06</v>
      </c>
      <c r="I246" s="4">
        <v>19.32</v>
      </c>
    </row>
    <row r="247" spans="1:9" hidden="1" x14ac:dyDescent="0.25">
      <c r="A247" s="3" t="s">
        <v>1233</v>
      </c>
      <c r="B247" s="3" t="s">
        <v>1234</v>
      </c>
      <c r="C247" s="3" t="s">
        <v>1231</v>
      </c>
      <c r="D247" s="3" t="s">
        <v>10</v>
      </c>
      <c r="E247" s="3" t="s">
        <v>1232</v>
      </c>
      <c r="F247" s="3" t="s">
        <v>11</v>
      </c>
      <c r="G247" s="4">
        <v>0.56000000000000005</v>
      </c>
      <c r="H247" s="4">
        <v>0.04</v>
      </c>
      <c r="I247" s="4">
        <v>38.31</v>
      </c>
    </row>
    <row r="248" spans="1:9" hidden="1" x14ac:dyDescent="0.25">
      <c r="A248" s="3" t="s">
        <v>1339</v>
      </c>
      <c r="B248" s="3" t="s">
        <v>1340</v>
      </c>
      <c r="C248" s="3" t="s">
        <v>1231</v>
      </c>
      <c r="D248" s="3" t="s">
        <v>10</v>
      </c>
      <c r="E248" s="3" t="s">
        <v>1232</v>
      </c>
      <c r="F248" s="3" t="s">
        <v>11</v>
      </c>
      <c r="G248" s="4">
        <v>1.1000000000000001</v>
      </c>
      <c r="H248" s="4">
        <v>0.76</v>
      </c>
      <c r="I248" s="4">
        <v>90.27</v>
      </c>
    </row>
    <row r="249" spans="1:9" hidden="1" x14ac:dyDescent="0.25">
      <c r="A249" s="3" t="s">
        <v>1358</v>
      </c>
      <c r="B249" s="3" t="s">
        <v>1359</v>
      </c>
      <c r="C249" s="3" t="s">
        <v>1231</v>
      </c>
      <c r="D249" s="3" t="s">
        <v>10</v>
      </c>
      <c r="E249" s="3" t="s">
        <v>1232</v>
      </c>
      <c r="F249" s="3" t="s">
        <v>11</v>
      </c>
      <c r="G249" s="4">
        <v>1.06</v>
      </c>
      <c r="H249" s="4">
        <v>0.76</v>
      </c>
      <c r="I249" s="4">
        <v>97.64</v>
      </c>
    </row>
    <row r="250" spans="1:9" hidden="1" x14ac:dyDescent="0.25">
      <c r="A250" s="3" t="s">
        <v>1258</v>
      </c>
      <c r="B250" s="3" t="s">
        <v>1259</v>
      </c>
      <c r="C250" s="3" t="s">
        <v>1231</v>
      </c>
      <c r="D250" s="3" t="s">
        <v>10</v>
      </c>
      <c r="E250" s="3" t="s">
        <v>1232</v>
      </c>
      <c r="F250" s="3" t="s">
        <v>11</v>
      </c>
      <c r="G250" s="4">
        <v>0.33</v>
      </c>
      <c r="H250" s="4">
        <v>0.15</v>
      </c>
      <c r="I250" s="4">
        <v>13.58</v>
      </c>
    </row>
    <row r="251" spans="1:9" hidden="1" x14ac:dyDescent="0.25">
      <c r="A251" s="3" t="s">
        <v>1397</v>
      </c>
      <c r="B251" s="3" t="s">
        <v>1398</v>
      </c>
      <c r="C251" s="3" t="s">
        <v>1231</v>
      </c>
      <c r="D251" s="3" t="s">
        <v>10</v>
      </c>
      <c r="E251" s="3" t="s">
        <v>1232</v>
      </c>
      <c r="F251" s="3" t="s">
        <v>11</v>
      </c>
      <c r="G251" s="4">
        <v>1.19</v>
      </c>
      <c r="H251" s="4">
        <v>0.46</v>
      </c>
      <c r="I251" s="4">
        <v>18.09</v>
      </c>
    </row>
    <row r="252" spans="1:9" hidden="1" x14ac:dyDescent="0.25">
      <c r="A252" s="3" t="s">
        <v>1333</v>
      </c>
      <c r="B252" s="3" t="s">
        <v>1334</v>
      </c>
      <c r="C252" s="3" t="s">
        <v>1231</v>
      </c>
      <c r="D252" s="3" t="s">
        <v>10</v>
      </c>
      <c r="E252" s="3" t="s">
        <v>1232</v>
      </c>
      <c r="F252" s="3" t="s">
        <v>11</v>
      </c>
      <c r="G252" s="4">
        <v>1.28</v>
      </c>
      <c r="H252" s="4">
        <v>0.47</v>
      </c>
      <c r="I252" s="4">
        <v>18.75</v>
      </c>
    </row>
    <row r="253" spans="1:9" hidden="1" x14ac:dyDescent="0.25">
      <c r="A253" s="3" t="s">
        <v>1287</v>
      </c>
      <c r="B253" s="3" t="s">
        <v>1288</v>
      </c>
      <c r="C253" s="3" t="s">
        <v>1231</v>
      </c>
      <c r="D253" s="3" t="s">
        <v>10</v>
      </c>
      <c r="E253" s="3" t="s">
        <v>1232</v>
      </c>
      <c r="F253" s="3" t="s">
        <v>11</v>
      </c>
      <c r="G253" s="4">
        <v>1.18</v>
      </c>
      <c r="H253" s="4">
        <v>0.45</v>
      </c>
      <c r="I253" s="4">
        <v>41.51</v>
      </c>
    </row>
    <row r="254" spans="1:9" hidden="1" x14ac:dyDescent="0.25">
      <c r="A254" s="3" t="s">
        <v>1302</v>
      </c>
      <c r="B254" s="3" t="s">
        <v>1303</v>
      </c>
      <c r="C254" s="3" t="s">
        <v>1231</v>
      </c>
      <c r="D254" s="3" t="s">
        <v>10</v>
      </c>
      <c r="E254" s="3" t="s">
        <v>1232</v>
      </c>
      <c r="F254" s="3" t="s">
        <v>11</v>
      </c>
      <c r="G254" s="4">
        <v>1.1299999999999999</v>
      </c>
      <c r="H254" s="4">
        <v>0.72</v>
      </c>
      <c r="I254" s="4">
        <v>100</v>
      </c>
    </row>
    <row r="255" spans="1:9" hidden="1" x14ac:dyDescent="0.25">
      <c r="A255" s="3" t="s">
        <v>826</v>
      </c>
      <c r="B255" s="3" t="s">
        <v>827</v>
      </c>
      <c r="C255" s="3" t="s">
        <v>788</v>
      </c>
      <c r="D255" s="3" t="s">
        <v>10</v>
      </c>
      <c r="E255" s="3" t="s">
        <v>792</v>
      </c>
      <c r="F255" s="3" t="s">
        <v>11</v>
      </c>
      <c r="G255" s="4">
        <v>1.64</v>
      </c>
      <c r="H255" s="4">
        <v>0.45</v>
      </c>
      <c r="I255" s="4">
        <v>93.8</v>
      </c>
    </row>
    <row r="256" spans="1:9" hidden="1" x14ac:dyDescent="0.25">
      <c r="A256" s="3" t="s">
        <v>793</v>
      </c>
      <c r="B256" s="3" t="s">
        <v>794</v>
      </c>
      <c r="C256" s="3" t="s">
        <v>788</v>
      </c>
      <c r="D256" s="3" t="s">
        <v>10</v>
      </c>
      <c r="E256" s="3" t="s">
        <v>792</v>
      </c>
      <c r="F256" s="3" t="s">
        <v>11</v>
      </c>
      <c r="G256" s="4">
        <v>1.08</v>
      </c>
      <c r="H256" s="4">
        <v>0.37</v>
      </c>
      <c r="I256" s="4">
        <v>58.22</v>
      </c>
    </row>
    <row r="257" spans="1:9" hidden="1" x14ac:dyDescent="0.25">
      <c r="A257" s="3" t="s">
        <v>795</v>
      </c>
      <c r="B257" s="3" t="s">
        <v>796</v>
      </c>
      <c r="C257" s="3" t="s">
        <v>788</v>
      </c>
      <c r="D257" s="3" t="s">
        <v>10</v>
      </c>
      <c r="E257" s="3" t="s">
        <v>792</v>
      </c>
      <c r="F257" s="3" t="s">
        <v>11</v>
      </c>
      <c r="G257" s="4">
        <v>1.1399999999999999</v>
      </c>
      <c r="H257" s="4">
        <v>0.46</v>
      </c>
      <c r="I257" s="4">
        <v>43.07</v>
      </c>
    </row>
    <row r="258" spans="1:9" hidden="1" x14ac:dyDescent="0.25">
      <c r="A258" s="3" t="s">
        <v>836</v>
      </c>
      <c r="B258" s="3" t="s">
        <v>837</v>
      </c>
      <c r="C258" s="3" t="s">
        <v>788</v>
      </c>
      <c r="D258" s="3" t="s">
        <v>10</v>
      </c>
      <c r="E258" s="3" t="s">
        <v>792</v>
      </c>
      <c r="F258" s="3" t="s">
        <v>11</v>
      </c>
      <c r="G258" s="4">
        <v>1.02</v>
      </c>
      <c r="H258" s="4">
        <v>0.4</v>
      </c>
      <c r="I258" s="4">
        <v>45.7</v>
      </c>
    </row>
    <row r="259" spans="1:9" hidden="1" x14ac:dyDescent="0.25">
      <c r="A259" s="3" t="s">
        <v>797</v>
      </c>
      <c r="B259" s="3" t="s">
        <v>798</v>
      </c>
      <c r="C259" s="3" t="s">
        <v>788</v>
      </c>
      <c r="D259" s="3" t="s">
        <v>10</v>
      </c>
      <c r="E259" s="3" t="s">
        <v>792</v>
      </c>
      <c r="F259" s="3" t="s">
        <v>11</v>
      </c>
      <c r="G259" s="4">
        <v>5.75</v>
      </c>
      <c r="H259" s="4">
        <v>1.24</v>
      </c>
      <c r="I259" s="4">
        <v>64.08</v>
      </c>
    </row>
    <row r="260" spans="1:9" hidden="1" x14ac:dyDescent="0.25">
      <c r="A260" s="3" t="s">
        <v>458</v>
      </c>
      <c r="B260" s="3" t="s">
        <v>459</v>
      </c>
      <c r="C260" s="3" t="s">
        <v>788</v>
      </c>
      <c r="D260" s="29" t="s">
        <v>10</v>
      </c>
      <c r="E260" s="3" t="s">
        <v>2852</v>
      </c>
      <c r="F260" s="3" t="s">
        <v>11</v>
      </c>
      <c r="G260" s="4">
        <v>0.32</v>
      </c>
      <c r="H260" s="4">
        <v>0.17</v>
      </c>
      <c r="I260" s="4">
        <v>18.22</v>
      </c>
    </row>
    <row r="261" spans="1:9" hidden="1" x14ac:dyDescent="0.25">
      <c r="A261" s="3" t="s">
        <v>802</v>
      </c>
      <c r="B261" s="3" t="s">
        <v>803</v>
      </c>
      <c r="C261" s="3" t="s">
        <v>788</v>
      </c>
      <c r="D261" s="3" t="s">
        <v>10</v>
      </c>
      <c r="E261" s="3" t="s">
        <v>792</v>
      </c>
      <c r="F261" s="3" t="s">
        <v>11</v>
      </c>
      <c r="G261" s="4">
        <v>0.64</v>
      </c>
      <c r="H261" s="4">
        <v>7.0000000000000007E-2</v>
      </c>
      <c r="I261" s="4">
        <v>32.29</v>
      </c>
    </row>
    <row r="262" spans="1:9" hidden="1" x14ac:dyDescent="0.25">
      <c r="A262" s="3" t="s">
        <v>816</v>
      </c>
      <c r="B262" s="3" t="s">
        <v>817</v>
      </c>
      <c r="C262" s="3" t="s">
        <v>788</v>
      </c>
      <c r="D262" s="3" t="s">
        <v>10</v>
      </c>
      <c r="E262" s="3" t="s">
        <v>792</v>
      </c>
      <c r="F262" s="3" t="s">
        <v>11</v>
      </c>
      <c r="G262" s="4">
        <v>0.57999999999999996</v>
      </c>
      <c r="H262" s="4">
        <v>0.08</v>
      </c>
      <c r="I262" s="4">
        <v>28.05</v>
      </c>
    </row>
    <row r="263" spans="1:9" hidden="1" x14ac:dyDescent="0.25">
      <c r="A263" s="3" t="s">
        <v>813</v>
      </c>
      <c r="B263" s="3" t="s">
        <v>813</v>
      </c>
      <c r="C263" s="3" t="s">
        <v>788</v>
      </c>
      <c r="D263" s="3" t="s">
        <v>10</v>
      </c>
      <c r="E263" s="3" t="s">
        <v>792</v>
      </c>
      <c r="F263" s="3" t="s">
        <v>11</v>
      </c>
      <c r="G263" s="4">
        <v>1.67</v>
      </c>
      <c r="H263" s="4">
        <v>0.18</v>
      </c>
      <c r="I263" s="4">
        <v>82.37</v>
      </c>
    </row>
    <row r="264" spans="1:9" hidden="1" x14ac:dyDescent="0.25">
      <c r="A264" s="3" t="s">
        <v>804</v>
      </c>
      <c r="B264" s="3" t="s">
        <v>804</v>
      </c>
      <c r="C264" s="3" t="s">
        <v>788</v>
      </c>
      <c r="D264" s="3" t="s">
        <v>10</v>
      </c>
      <c r="E264" s="3" t="s">
        <v>792</v>
      </c>
      <c r="F264" s="3" t="s">
        <v>11</v>
      </c>
      <c r="G264" s="4">
        <v>1.69</v>
      </c>
      <c r="H264" s="4">
        <v>0.28999999999999998</v>
      </c>
      <c r="I264" s="4">
        <v>85.26</v>
      </c>
    </row>
    <row r="265" spans="1:9" hidden="1" x14ac:dyDescent="0.25">
      <c r="A265" s="3" t="s">
        <v>822</v>
      </c>
      <c r="B265" s="3" t="s">
        <v>822</v>
      </c>
      <c r="C265" s="3" t="s">
        <v>788</v>
      </c>
      <c r="D265" s="3" t="s">
        <v>10</v>
      </c>
      <c r="E265" s="3" t="s">
        <v>792</v>
      </c>
      <c r="F265" s="3" t="s">
        <v>11</v>
      </c>
      <c r="G265" s="4">
        <v>1.76</v>
      </c>
      <c r="H265" s="4">
        <v>0.27</v>
      </c>
      <c r="I265" s="4">
        <v>91.12</v>
      </c>
    </row>
    <row r="266" spans="1:9" hidden="1" x14ac:dyDescent="0.25">
      <c r="A266" s="3" t="s">
        <v>818</v>
      </c>
      <c r="B266" s="3" t="s">
        <v>819</v>
      </c>
      <c r="C266" s="3" t="s">
        <v>788</v>
      </c>
      <c r="D266" s="3" t="s">
        <v>10</v>
      </c>
      <c r="E266" s="3" t="s">
        <v>792</v>
      </c>
      <c r="F266" s="3" t="s">
        <v>11</v>
      </c>
      <c r="G266" s="4">
        <v>2.19</v>
      </c>
      <c r="H266" s="4">
        <v>0.31</v>
      </c>
      <c r="I266" s="4">
        <v>39.43</v>
      </c>
    </row>
    <row r="267" spans="1:9" hidden="1" x14ac:dyDescent="0.25">
      <c r="A267" s="3" t="s">
        <v>828</v>
      </c>
      <c r="B267" s="3" t="s">
        <v>829</v>
      </c>
      <c r="C267" s="3" t="s">
        <v>788</v>
      </c>
      <c r="D267" s="3" t="s">
        <v>10</v>
      </c>
      <c r="E267" s="3" t="s">
        <v>792</v>
      </c>
      <c r="F267" s="3" t="s">
        <v>11</v>
      </c>
      <c r="G267" s="4">
        <v>1.89</v>
      </c>
      <c r="H267" s="4">
        <v>0.1</v>
      </c>
      <c r="I267" s="4">
        <v>38.25</v>
      </c>
    </row>
    <row r="268" spans="1:9" hidden="1" x14ac:dyDescent="0.25">
      <c r="A268" s="3" t="s">
        <v>811</v>
      </c>
      <c r="B268" s="3" t="s">
        <v>812</v>
      </c>
      <c r="C268" s="3" t="s">
        <v>788</v>
      </c>
      <c r="D268" s="3" t="s">
        <v>10</v>
      </c>
      <c r="E268" s="3" t="s">
        <v>792</v>
      </c>
      <c r="F268" s="3" t="s">
        <v>11</v>
      </c>
      <c r="G268" s="4">
        <v>6.09</v>
      </c>
      <c r="H268" s="4">
        <v>0.64</v>
      </c>
      <c r="I268" s="4">
        <v>74.62</v>
      </c>
    </row>
    <row r="269" spans="1:9" hidden="1" x14ac:dyDescent="0.25">
      <c r="A269" s="3" t="s">
        <v>734</v>
      </c>
      <c r="B269" s="3" t="s">
        <v>735</v>
      </c>
      <c r="C269" s="3" t="s">
        <v>690</v>
      </c>
      <c r="D269" s="3" t="s">
        <v>35</v>
      </c>
      <c r="E269" s="3" t="s">
        <v>691</v>
      </c>
      <c r="F269" s="3" t="s">
        <v>11</v>
      </c>
      <c r="G269" s="4">
        <v>2.88</v>
      </c>
      <c r="H269" s="4">
        <v>1.41</v>
      </c>
      <c r="I269" s="4">
        <v>100</v>
      </c>
    </row>
    <row r="270" spans="1:9" hidden="1" x14ac:dyDescent="0.25">
      <c r="A270" s="3" t="s">
        <v>658</v>
      </c>
      <c r="B270" s="3" t="s">
        <v>659</v>
      </c>
      <c r="C270" s="3" t="s">
        <v>73</v>
      </c>
      <c r="D270" s="3" t="s">
        <v>35</v>
      </c>
      <c r="E270" s="3" t="s">
        <v>257</v>
      </c>
      <c r="F270" s="3" t="s">
        <v>11</v>
      </c>
      <c r="G270" s="4">
        <v>1.48</v>
      </c>
      <c r="H270" s="4">
        <v>0.57999999999999996</v>
      </c>
      <c r="I270" s="4">
        <v>99.44</v>
      </c>
    </row>
    <row r="271" spans="1:9" hidden="1" x14ac:dyDescent="0.25">
      <c r="A271" s="3" t="s">
        <v>721</v>
      </c>
      <c r="B271" s="3" t="s">
        <v>722</v>
      </c>
      <c r="C271" s="3" t="s">
        <v>690</v>
      </c>
      <c r="D271" s="3" t="s">
        <v>35</v>
      </c>
      <c r="E271" s="3" t="s">
        <v>691</v>
      </c>
      <c r="F271" s="3" t="s">
        <v>11</v>
      </c>
      <c r="G271" s="4">
        <v>6.12</v>
      </c>
      <c r="H271" s="4">
        <v>0.6</v>
      </c>
      <c r="I271" s="4">
        <v>98.78</v>
      </c>
    </row>
    <row r="272" spans="1:9" hidden="1" x14ac:dyDescent="0.25">
      <c r="A272" s="3" t="s">
        <v>410</v>
      </c>
      <c r="B272" s="3" t="s">
        <v>411</v>
      </c>
      <c r="C272" s="3" t="s">
        <v>73</v>
      </c>
      <c r="D272" s="3" t="s">
        <v>20</v>
      </c>
      <c r="E272" s="3" t="s">
        <v>257</v>
      </c>
      <c r="F272" s="3" t="s">
        <v>11</v>
      </c>
      <c r="G272" s="4">
        <v>2.1</v>
      </c>
      <c r="H272" s="4">
        <v>0.76</v>
      </c>
      <c r="I272" s="4">
        <v>94.17</v>
      </c>
    </row>
    <row r="273" spans="1:9" hidden="1" x14ac:dyDescent="0.25">
      <c r="A273" s="3" t="s">
        <v>692</v>
      </c>
      <c r="B273" s="3" t="s">
        <v>693</v>
      </c>
      <c r="C273" s="3" t="s">
        <v>690</v>
      </c>
      <c r="D273" s="3" t="s">
        <v>20</v>
      </c>
      <c r="E273" s="3" t="s">
        <v>691</v>
      </c>
      <c r="F273" s="3" t="s">
        <v>11</v>
      </c>
      <c r="G273" s="4">
        <v>0.74</v>
      </c>
      <c r="H273" s="4">
        <v>0.25</v>
      </c>
      <c r="I273" s="4">
        <v>35.840000000000003</v>
      </c>
    </row>
    <row r="274" spans="1:9" hidden="1" x14ac:dyDescent="0.25">
      <c r="A274" s="3" t="s">
        <v>732</v>
      </c>
      <c r="B274" s="3" t="s">
        <v>733</v>
      </c>
      <c r="C274" s="3" t="s">
        <v>690</v>
      </c>
      <c r="D274" s="3" t="s">
        <v>20</v>
      </c>
      <c r="E274" s="3" t="s">
        <v>691</v>
      </c>
      <c r="F274" s="3" t="s">
        <v>21</v>
      </c>
      <c r="G274" s="4">
        <v>2.06</v>
      </c>
      <c r="H274" s="4">
        <v>0</v>
      </c>
      <c r="I274" s="4">
        <v>68.55</v>
      </c>
    </row>
    <row r="275" spans="1:9" hidden="1" x14ac:dyDescent="0.25">
      <c r="A275" s="3" t="s">
        <v>399</v>
      </c>
      <c r="B275" s="3" t="s">
        <v>400</v>
      </c>
      <c r="C275" s="3" t="s">
        <v>73</v>
      </c>
      <c r="D275" s="3" t="s">
        <v>10</v>
      </c>
      <c r="E275" s="3" t="s">
        <v>257</v>
      </c>
      <c r="F275" s="3" t="s">
        <v>11</v>
      </c>
      <c r="G275" s="4">
        <v>2.6</v>
      </c>
      <c r="H275" s="4">
        <v>0.67</v>
      </c>
      <c r="I275" s="4">
        <v>91.35</v>
      </c>
    </row>
    <row r="276" spans="1:9" hidden="1" x14ac:dyDescent="0.25">
      <c r="A276" s="3" t="s">
        <v>743</v>
      </c>
      <c r="B276" s="3" t="s">
        <v>744</v>
      </c>
      <c r="C276" s="3" t="s">
        <v>690</v>
      </c>
      <c r="D276" s="3" t="s">
        <v>10</v>
      </c>
      <c r="E276" s="3" t="s">
        <v>691</v>
      </c>
      <c r="F276" s="3" t="s">
        <v>11</v>
      </c>
      <c r="G276" s="4">
        <v>1.93</v>
      </c>
      <c r="H276" s="4">
        <v>0.44</v>
      </c>
      <c r="I276" s="4">
        <v>90.42</v>
      </c>
    </row>
    <row r="277" spans="1:9" hidden="1" x14ac:dyDescent="0.25">
      <c r="A277" s="3" t="s">
        <v>320</v>
      </c>
      <c r="B277" s="3" t="s">
        <v>321</v>
      </c>
      <c r="C277" s="3" t="s">
        <v>73</v>
      </c>
      <c r="D277" s="3" t="s">
        <v>10</v>
      </c>
      <c r="E277" s="3" t="s">
        <v>257</v>
      </c>
      <c r="F277" s="3" t="s">
        <v>21</v>
      </c>
      <c r="G277" s="4">
        <v>2.21</v>
      </c>
      <c r="H277" s="4">
        <v>0</v>
      </c>
      <c r="I277" s="4">
        <v>97.91</v>
      </c>
    </row>
    <row r="278" spans="1:9" hidden="1" x14ac:dyDescent="0.25">
      <c r="A278" s="3" t="s">
        <v>470</v>
      </c>
      <c r="B278" s="3" t="s">
        <v>471</v>
      </c>
      <c r="C278" s="3" t="s">
        <v>73</v>
      </c>
      <c r="D278" s="3" t="s">
        <v>35</v>
      </c>
      <c r="E278" s="3" t="s">
        <v>257</v>
      </c>
      <c r="F278" s="3" t="s">
        <v>11</v>
      </c>
      <c r="G278" s="4">
        <v>30.68</v>
      </c>
      <c r="H278" s="4">
        <v>0.67</v>
      </c>
      <c r="I278" s="4">
        <v>92.37</v>
      </c>
    </row>
    <row r="279" spans="1:9" hidden="1" x14ac:dyDescent="0.25">
      <c r="A279" s="3" t="s">
        <v>1229</v>
      </c>
      <c r="B279" s="3" t="s">
        <v>1230</v>
      </c>
      <c r="C279" s="3" t="s">
        <v>1210</v>
      </c>
      <c r="D279" s="3" t="s">
        <v>20</v>
      </c>
      <c r="E279" s="3" t="s">
        <v>1211</v>
      </c>
      <c r="F279" s="3" t="s">
        <v>11</v>
      </c>
      <c r="G279" s="4">
        <v>1.1200000000000001</v>
      </c>
      <c r="H279" s="4">
        <v>0.18</v>
      </c>
      <c r="I279" s="4">
        <v>91.93</v>
      </c>
    </row>
    <row r="280" spans="1:9" hidden="1" x14ac:dyDescent="0.25">
      <c r="A280" s="3" t="s">
        <v>1227</v>
      </c>
      <c r="B280" s="3" t="s">
        <v>1228</v>
      </c>
      <c r="C280" s="3" t="s">
        <v>1210</v>
      </c>
      <c r="D280" s="3" t="s">
        <v>20</v>
      </c>
      <c r="E280" s="3" t="s">
        <v>1220</v>
      </c>
      <c r="F280" s="3" t="s">
        <v>11</v>
      </c>
      <c r="G280" s="4">
        <v>0.91</v>
      </c>
      <c r="H280" s="4">
        <v>0.18</v>
      </c>
      <c r="I280" s="4">
        <v>26.34</v>
      </c>
    </row>
    <row r="281" spans="1:9" hidden="1" x14ac:dyDescent="0.25">
      <c r="A281" s="3" t="s">
        <v>624</v>
      </c>
      <c r="B281" s="3" t="s">
        <v>625</v>
      </c>
      <c r="C281" s="3" t="s">
        <v>73</v>
      </c>
      <c r="D281" s="3" t="s">
        <v>10</v>
      </c>
      <c r="E281" s="3" t="s">
        <v>257</v>
      </c>
      <c r="F281" s="3" t="s">
        <v>11</v>
      </c>
      <c r="G281" s="4">
        <v>0.99</v>
      </c>
      <c r="H281" s="4">
        <v>0.17</v>
      </c>
      <c r="I281" s="4">
        <v>46.29</v>
      </c>
    </row>
    <row r="282" spans="1:9" hidden="1" x14ac:dyDescent="0.25">
      <c r="A282" s="3" t="s">
        <v>545</v>
      </c>
      <c r="B282" s="3" t="s">
        <v>546</v>
      </c>
      <c r="C282" s="3" t="s">
        <v>73</v>
      </c>
      <c r="D282" s="3" t="s">
        <v>10</v>
      </c>
      <c r="E282" s="3" t="s">
        <v>257</v>
      </c>
      <c r="F282" s="3" t="s">
        <v>11</v>
      </c>
      <c r="G282" s="4">
        <v>2.4700000000000002</v>
      </c>
      <c r="H282" s="4">
        <v>0.3</v>
      </c>
      <c r="I282" s="4">
        <v>63.56</v>
      </c>
    </row>
    <row r="283" spans="1:9" hidden="1" x14ac:dyDescent="0.25">
      <c r="A283" s="3" t="s">
        <v>1218</v>
      </c>
      <c r="B283" s="3" t="s">
        <v>1219</v>
      </c>
      <c r="C283" s="3" t="s">
        <v>1210</v>
      </c>
      <c r="D283" s="3" t="s">
        <v>35</v>
      </c>
      <c r="E283" s="3" t="s">
        <v>1211</v>
      </c>
      <c r="F283" s="3" t="s">
        <v>11</v>
      </c>
      <c r="G283" s="4">
        <v>3.08</v>
      </c>
      <c r="H283" s="4">
        <v>1.03</v>
      </c>
      <c r="I283" s="4">
        <v>100</v>
      </c>
    </row>
    <row r="284" spans="1:9" hidden="1" x14ac:dyDescent="0.25">
      <c r="A284" s="3" t="s">
        <v>664</v>
      </c>
      <c r="B284" s="3" t="s">
        <v>665</v>
      </c>
      <c r="C284" s="3" t="s">
        <v>73</v>
      </c>
      <c r="D284" s="3" t="s">
        <v>35</v>
      </c>
      <c r="E284" s="3" t="s">
        <v>257</v>
      </c>
      <c r="F284" s="3" t="s">
        <v>11</v>
      </c>
      <c r="G284" s="4">
        <v>1.5</v>
      </c>
      <c r="H284" s="4">
        <v>0.65</v>
      </c>
      <c r="I284" s="4">
        <v>100</v>
      </c>
    </row>
    <row r="285" spans="1:9" hidden="1" x14ac:dyDescent="0.25">
      <c r="A285" s="3" t="s">
        <v>1212</v>
      </c>
      <c r="B285" s="3" t="s">
        <v>1213</v>
      </c>
      <c r="C285" s="3" t="s">
        <v>1210</v>
      </c>
      <c r="D285" s="3" t="s">
        <v>20</v>
      </c>
      <c r="E285" s="3" t="s">
        <v>1211</v>
      </c>
      <c r="F285" s="3" t="s">
        <v>258</v>
      </c>
      <c r="G285" s="4">
        <v>7.96</v>
      </c>
      <c r="H285" s="4">
        <v>1.0900000000000001</v>
      </c>
      <c r="I285" s="4">
        <v>98.96</v>
      </c>
    </row>
    <row r="286" spans="1:9" hidden="1" x14ac:dyDescent="0.25">
      <c r="A286" s="3" t="s">
        <v>1223</v>
      </c>
      <c r="B286" s="3" t="s">
        <v>1224</v>
      </c>
      <c r="C286" s="3" t="s">
        <v>1210</v>
      </c>
      <c r="D286" s="3" t="s">
        <v>20</v>
      </c>
      <c r="E286" s="3" t="s">
        <v>1220</v>
      </c>
      <c r="F286" s="3" t="s">
        <v>258</v>
      </c>
      <c r="G286" s="4">
        <v>1.4</v>
      </c>
      <c r="H286" s="4">
        <v>0.45</v>
      </c>
      <c r="I286" s="4">
        <v>72.37</v>
      </c>
    </row>
    <row r="287" spans="1:9" hidden="1" x14ac:dyDescent="0.25">
      <c r="A287" s="3" t="s">
        <v>480</v>
      </c>
      <c r="B287" s="3" t="s">
        <v>481</v>
      </c>
      <c r="C287" s="3" t="s">
        <v>73</v>
      </c>
      <c r="D287" s="3" t="s">
        <v>20</v>
      </c>
      <c r="E287" s="3" t="s">
        <v>257</v>
      </c>
      <c r="F287" s="3" t="s">
        <v>258</v>
      </c>
      <c r="G287" s="4">
        <v>1.98</v>
      </c>
      <c r="H287" s="4">
        <v>0.76</v>
      </c>
      <c r="I287" s="4">
        <v>99.21</v>
      </c>
    </row>
    <row r="288" spans="1:9" hidden="1" x14ac:dyDescent="0.25">
      <c r="A288" s="3" t="s">
        <v>1221</v>
      </c>
      <c r="B288" s="3" t="s">
        <v>1222</v>
      </c>
      <c r="C288" s="3" t="s">
        <v>1210</v>
      </c>
      <c r="D288" s="3" t="s">
        <v>10</v>
      </c>
      <c r="E288" s="3" t="s">
        <v>1220</v>
      </c>
      <c r="F288" s="3" t="s">
        <v>258</v>
      </c>
      <c r="G288" s="4">
        <v>12.06</v>
      </c>
      <c r="H288" s="4">
        <v>1.19</v>
      </c>
      <c r="I288" s="4">
        <v>99.95</v>
      </c>
    </row>
    <row r="289" spans="1:9" hidden="1" x14ac:dyDescent="0.25">
      <c r="A289" s="3" t="s">
        <v>379</v>
      </c>
      <c r="B289" s="3" t="s">
        <v>380</v>
      </c>
      <c r="C289" s="3" t="s">
        <v>73</v>
      </c>
      <c r="D289" s="3" t="s">
        <v>10</v>
      </c>
      <c r="E289" s="3" t="s">
        <v>257</v>
      </c>
      <c r="F289" s="3" t="s">
        <v>258</v>
      </c>
      <c r="G289" s="4">
        <v>1.9</v>
      </c>
      <c r="H289" s="4">
        <v>0.46</v>
      </c>
      <c r="I289" s="4">
        <v>68.73</v>
      </c>
    </row>
    <row r="290" spans="1:9" hidden="1" x14ac:dyDescent="0.25">
      <c r="A290" s="3" t="s">
        <v>259</v>
      </c>
      <c r="B290" s="3" t="s">
        <v>260</v>
      </c>
      <c r="C290" s="3" t="s">
        <v>73</v>
      </c>
      <c r="D290" s="3" t="s">
        <v>10</v>
      </c>
      <c r="E290" s="3" t="s">
        <v>257</v>
      </c>
      <c r="F290" s="3" t="s">
        <v>258</v>
      </c>
      <c r="G290" s="4">
        <v>3.91</v>
      </c>
      <c r="H290" s="4">
        <v>0.88</v>
      </c>
      <c r="I290" s="4">
        <v>100</v>
      </c>
    </row>
    <row r="291" spans="1:9" hidden="1" x14ac:dyDescent="0.25">
      <c r="A291" s="3" t="s">
        <v>2076</v>
      </c>
      <c r="B291" s="3" t="s">
        <v>2077</v>
      </c>
      <c r="C291" s="3" t="s">
        <v>2025</v>
      </c>
      <c r="D291" s="3" t="s">
        <v>35</v>
      </c>
      <c r="E291" s="3" t="s">
        <v>2047</v>
      </c>
      <c r="F291" s="3" t="s">
        <v>11</v>
      </c>
      <c r="G291" s="4">
        <v>1.83</v>
      </c>
      <c r="H291" s="4">
        <v>0.62</v>
      </c>
      <c r="I291" s="4">
        <v>100</v>
      </c>
    </row>
    <row r="292" spans="1:9" hidden="1" x14ac:dyDescent="0.25">
      <c r="A292" s="3" t="s">
        <v>2064</v>
      </c>
      <c r="B292" s="3" t="s">
        <v>2065</v>
      </c>
      <c r="C292" s="3" t="s">
        <v>2025</v>
      </c>
      <c r="D292" s="3" t="s">
        <v>35</v>
      </c>
      <c r="E292" s="3" t="s">
        <v>2047</v>
      </c>
      <c r="F292" s="3" t="s">
        <v>11</v>
      </c>
      <c r="G292" s="4">
        <v>0.93</v>
      </c>
      <c r="H292" s="4">
        <v>0.39</v>
      </c>
      <c r="I292" s="4">
        <v>86.8</v>
      </c>
    </row>
    <row r="293" spans="1:9" hidden="1" x14ac:dyDescent="0.25">
      <c r="A293" s="3" t="s">
        <v>2070</v>
      </c>
      <c r="B293" s="3" t="s">
        <v>2071</v>
      </c>
      <c r="C293" s="3" t="s">
        <v>2025</v>
      </c>
      <c r="D293" s="3" t="s">
        <v>10</v>
      </c>
      <c r="E293" s="3" t="s">
        <v>2047</v>
      </c>
      <c r="F293" s="3" t="s">
        <v>11</v>
      </c>
      <c r="G293" s="4">
        <v>1.26</v>
      </c>
      <c r="H293" s="4">
        <v>0.24</v>
      </c>
      <c r="I293" s="4">
        <v>82.42</v>
      </c>
    </row>
    <row r="294" spans="1:9" hidden="1" x14ac:dyDescent="0.25">
      <c r="A294" s="3" t="s">
        <v>2048</v>
      </c>
      <c r="B294" s="3" t="s">
        <v>2049</v>
      </c>
      <c r="C294" s="3" t="s">
        <v>2025</v>
      </c>
      <c r="D294" s="3" t="s">
        <v>10</v>
      </c>
      <c r="E294" s="3" t="s">
        <v>2047</v>
      </c>
      <c r="F294" s="3" t="s">
        <v>11</v>
      </c>
      <c r="G294" s="4">
        <v>15.24</v>
      </c>
      <c r="H294" s="4">
        <v>0.77</v>
      </c>
      <c r="I294" s="4">
        <v>99.9</v>
      </c>
    </row>
    <row r="295" spans="1:9" hidden="1" x14ac:dyDescent="0.25">
      <c r="A295" s="3" t="s">
        <v>456</v>
      </c>
      <c r="B295" s="3" t="s">
        <v>457</v>
      </c>
      <c r="C295" s="3" t="s">
        <v>1725</v>
      </c>
      <c r="D295" s="3" t="s">
        <v>35</v>
      </c>
      <c r="E295" s="28" t="s">
        <v>244</v>
      </c>
      <c r="F295" s="3" t="s">
        <v>11</v>
      </c>
      <c r="G295" s="4">
        <v>0.74</v>
      </c>
      <c r="H295" s="4">
        <v>0.1</v>
      </c>
      <c r="I295" s="4">
        <v>64.709999999999994</v>
      </c>
    </row>
    <row r="296" spans="1:9" hidden="1" x14ac:dyDescent="0.25">
      <c r="A296" s="3" t="s">
        <v>466</v>
      </c>
      <c r="B296" s="3" t="s">
        <v>467</v>
      </c>
      <c r="C296" s="3" t="s">
        <v>1725</v>
      </c>
      <c r="D296" s="3" t="s">
        <v>35</v>
      </c>
      <c r="E296" s="28" t="s">
        <v>244</v>
      </c>
      <c r="F296" s="3" t="s">
        <v>11</v>
      </c>
      <c r="G296" s="4">
        <v>0.79</v>
      </c>
      <c r="H296" s="4">
        <v>0.36</v>
      </c>
      <c r="I296" s="4">
        <v>75.67</v>
      </c>
    </row>
    <row r="297" spans="1:9" hidden="1" x14ac:dyDescent="0.25">
      <c r="A297" s="3" t="s">
        <v>316</v>
      </c>
      <c r="B297" s="3" t="s">
        <v>317</v>
      </c>
      <c r="C297" s="3" t="s">
        <v>1725</v>
      </c>
      <c r="D297" s="3" t="s">
        <v>20</v>
      </c>
      <c r="E297" s="28" t="s">
        <v>244</v>
      </c>
      <c r="F297" s="3" t="s">
        <v>11</v>
      </c>
      <c r="G297" s="4">
        <v>0.56000000000000005</v>
      </c>
      <c r="H297" s="4">
        <v>0</v>
      </c>
      <c r="I297" s="4">
        <v>55.62</v>
      </c>
    </row>
    <row r="298" spans="1:9" hidden="1" x14ac:dyDescent="0.25">
      <c r="A298" s="3" t="s">
        <v>654</v>
      </c>
      <c r="B298" s="3" t="s">
        <v>655</v>
      </c>
      <c r="C298" s="3" t="s">
        <v>1725</v>
      </c>
      <c r="D298" s="3" t="s">
        <v>20</v>
      </c>
      <c r="E298" s="28" t="s">
        <v>244</v>
      </c>
      <c r="F298" s="3" t="s">
        <v>11</v>
      </c>
      <c r="G298" s="4">
        <v>0.56999999999999995</v>
      </c>
      <c r="H298" s="4">
        <v>0.28999999999999998</v>
      </c>
      <c r="I298" s="4">
        <v>54.41</v>
      </c>
    </row>
    <row r="299" spans="1:9" hidden="1" x14ac:dyDescent="0.25">
      <c r="A299" s="3" t="s">
        <v>640</v>
      </c>
      <c r="B299" s="3" t="s">
        <v>641</v>
      </c>
      <c r="C299" s="3" t="s">
        <v>1725</v>
      </c>
      <c r="D299" s="3" t="s">
        <v>20</v>
      </c>
      <c r="E299" s="28" t="s">
        <v>244</v>
      </c>
      <c r="F299" s="3" t="s">
        <v>11</v>
      </c>
      <c r="G299" s="4">
        <v>0.54</v>
      </c>
      <c r="H299" s="4">
        <v>0.26</v>
      </c>
      <c r="I299" s="4">
        <v>49.84</v>
      </c>
    </row>
    <row r="300" spans="1:9" hidden="1" x14ac:dyDescent="0.25">
      <c r="A300" s="3" t="s">
        <v>245</v>
      </c>
      <c r="B300" s="3" t="s">
        <v>246</v>
      </c>
      <c r="C300" s="3" t="s">
        <v>1725</v>
      </c>
      <c r="D300" s="3" t="s">
        <v>20</v>
      </c>
      <c r="E300" s="28" t="s">
        <v>244</v>
      </c>
      <c r="F300" s="3" t="s">
        <v>11</v>
      </c>
      <c r="G300" s="4">
        <v>0.92</v>
      </c>
      <c r="H300" s="4">
        <v>0.39</v>
      </c>
      <c r="I300" s="4">
        <v>31.45</v>
      </c>
    </row>
    <row r="301" spans="1:9" hidden="1" x14ac:dyDescent="0.25">
      <c r="A301" s="3" t="s">
        <v>261</v>
      </c>
      <c r="B301" s="3" t="s">
        <v>262</v>
      </c>
      <c r="C301" s="3" t="s">
        <v>1725</v>
      </c>
      <c r="D301" s="3" t="s">
        <v>20</v>
      </c>
      <c r="E301" s="28" t="s">
        <v>244</v>
      </c>
      <c r="F301" s="3" t="s">
        <v>11</v>
      </c>
      <c r="G301" s="4">
        <v>1.0900000000000001</v>
      </c>
      <c r="H301" s="4">
        <v>0.38</v>
      </c>
      <c r="I301" s="4">
        <v>31.25</v>
      </c>
    </row>
    <row r="302" spans="1:9" hidden="1" x14ac:dyDescent="0.25">
      <c r="A302" s="3" t="s">
        <v>353</v>
      </c>
      <c r="B302" s="3" t="s">
        <v>354</v>
      </c>
      <c r="C302" s="3" t="s">
        <v>1725</v>
      </c>
      <c r="D302" s="3" t="s">
        <v>10</v>
      </c>
      <c r="E302" s="28" t="s">
        <v>244</v>
      </c>
      <c r="F302" s="3" t="s">
        <v>11</v>
      </c>
      <c r="G302" s="4">
        <v>0.62</v>
      </c>
      <c r="H302" s="4">
        <v>0.36</v>
      </c>
      <c r="I302" s="4">
        <v>53.23</v>
      </c>
    </row>
    <row r="303" spans="1:9" hidden="1" x14ac:dyDescent="0.25">
      <c r="A303" s="3" t="s">
        <v>383</v>
      </c>
      <c r="B303" s="3" t="s">
        <v>384</v>
      </c>
      <c r="C303" s="3" t="s">
        <v>1725</v>
      </c>
      <c r="D303" s="3" t="s">
        <v>10</v>
      </c>
      <c r="E303" s="28" t="s">
        <v>244</v>
      </c>
      <c r="F303" s="3" t="s">
        <v>11</v>
      </c>
      <c r="G303" s="4">
        <v>0.62</v>
      </c>
      <c r="H303" s="4">
        <v>0.31</v>
      </c>
      <c r="I303" s="4">
        <v>42.92</v>
      </c>
    </row>
    <row r="304" spans="1:9" hidden="1" x14ac:dyDescent="0.25">
      <c r="A304" s="3" t="s">
        <v>381</v>
      </c>
      <c r="B304" s="3" t="s">
        <v>382</v>
      </c>
      <c r="C304" s="3" t="s">
        <v>1725</v>
      </c>
      <c r="D304" s="3" t="s">
        <v>10</v>
      </c>
      <c r="E304" s="28" t="s">
        <v>244</v>
      </c>
      <c r="F304" s="3" t="s">
        <v>11</v>
      </c>
      <c r="G304" s="4">
        <v>0.54</v>
      </c>
      <c r="H304" s="4">
        <v>0.19</v>
      </c>
      <c r="I304" s="4">
        <v>45.32</v>
      </c>
    </row>
    <row r="305" spans="1:9" hidden="1" x14ac:dyDescent="0.25">
      <c r="A305" s="3" t="s">
        <v>401</v>
      </c>
      <c r="B305" s="3" t="s">
        <v>402</v>
      </c>
      <c r="C305" s="3" t="s">
        <v>1725</v>
      </c>
      <c r="D305" s="3" t="s">
        <v>10</v>
      </c>
      <c r="E305" s="28" t="s">
        <v>244</v>
      </c>
      <c r="F305" s="3" t="s">
        <v>11</v>
      </c>
      <c r="G305" s="4">
        <v>1.1599999999999999</v>
      </c>
      <c r="H305" s="4">
        <v>0.51</v>
      </c>
      <c r="I305" s="4">
        <v>50.87</v>
      </c>
    </row>
    <row r="306" spans="1:9" hidden="1" x14ac:dyDescent="0.25">
      <c r="A306" s="3" t="s">
        <v>349</v>
      </c>
      <c r="B306" s="3" t="s">
        <v>350</v>
      </c>
      <c r="C306" s="3" t="s">
        <v>1725</v>
      </c>
      <c r="D306" s="3" t="s">
        <v>10</v>
      </c>
      <c r="E306" s="28" t="s">
        <v>244</v>
      </c>
      <c r="F306" s="3" t="s">
        <v>11</v>
      </c>
      <c r="G306" s="4">
        <v>1.1399999999999999</v>
      </c>
      <c r="H306" s="4">
        <v>0.57999999999999996</v>
      </c>
      <c r="I306" s="4">
        <v>36.92</v>
      </c>
    </row>
    <row r="307" spans="1:9" hidden="1" x14ac:dyDescent="0.25">
      <c r="A307" s="3" t="s">
        <v>1379</v>
      </c>
      <c r="B307" s="3" t="s">
        <v>1380</v>
      </c>
      <c r="C307" s="3" t="s">
        <v>1231</v>
      </c>
      <c r="D307" s="3" t="s">
        <v>10</v>
      </c>
      <c r="E307" s="3" t="s">
        <v>1243</v>
      </c>
      <c r="F307" s="3" t="s">
        <v>11</v>
      </c>
      <c r="G307" s="4">
        <v>1.3</v>
      </c>
      <c r="H307" s="4">
        <v>0.49</v>
      </c>
      <c r="I307" s="4">
        <v>46.63</v>
      </c>
    </row>
    <row r="308" spans="1:9" hidden="1" x14ac:dyDescent="0.25">
      <c r="A308" s="3" t="s">
        <v>1274</v>
      </c>
      <c r="B308" s="3" t="s">
        <v>1275</v>
      </c>
      <c r="C308" s="3" t="s">
        <v>1231</v>
      </c>
      <c r="D308" s="3" t="s">
        <v>10</v>
      </c>
      <c r="E308" s="3" t="s">
        <v>1243</v>
      </c>
      <c r="F308" s="3" t="s">
        <v>11</v>
      </c>
      <c r="G308" s="4">
        <v>1</v>
      </c>
      <c r="H308" s="4">
        <v>0.45</v>
      </c>
      <c r="I308" s="4">
        <v>50.65</v>
      </c>
    </row>
    <row r="309" spans="1:9" hidden="1" x14ac:dyDescent="0.25">
      <c r="A309" s="3" t="s">
        <v>1298</v>
      </c>
      <c r="B309" s="3" t="s">
        <v>1299</v>
      </c>
      <c r="C309" s="3" t="s">
        <v>1231</v>
      </c>
      <c r="D309" s="3" t="s">
        <v>10</v>
      </c>
      <c r="E309" s="3" t="s">
        <v>1243</v>
      </c>
      <c r="F309" s="3" t="s">
        <v>11</v>
      </c>
      <c r="G309" s="4">
        <v>1.1299999999999999</v>
      </c>
      <c r="H309" s="4">
        <v>0.57999999999999996</v>
      </c>
      <c r="I309" s="4">
        <v>34.630000000000003</v>
      </c>
    </row>
    <row r="310" spans="1:9" hidden="1" x14ac:dyDescent="0.25">
      <c r="A310" s="3" t="s">
        <v>1341</v>
      </c>
      <c r="B310" s="3" t="s">
        <v>1342</v>
      </c>
      <c r="C310" s="3" t="s">
        <v>1231</v>
      </c>
      <c r="D310" s="3" t="s">
        <v>10</v>
      </c>
      <c r="E310" s="3" t="s">
        <v>1243</v>
      </c>
      <c r="F310" s="3" t="s">
        <v>11</v>
      </c>
      <c r="G310" s="4">
        <v>0.85</v>
      </c>
      <c r="H310" s="4">
        <v>0.28999999999999998</v>
      </c>
      <c r="I310" s="4">
        <v>35.56</v>
      </c>
    </row>
    <row r="311" spans="1:9" x14ac:dyDescent="0.25">
      <c r="A311" s="3" t="s">
        <v>86</v>
      </c>
      <c r="B311" s="3" t="s">
        <v>87</v>
      </c>
      <c r="C311" s="3" t="s">
        <v>9</v>
      </c>
      <c r="D311" s="3" t="s">
        <v>10</v>
      </c>
      <c r="E311" s="3" t="s">
        <v>9</v>
      </c>
      <c r="F311" s="3" t="s">
        <v>11</v>
      </c>
      <c r="G311" s="4">
        <v>11.28</v>
      </c>
      <c r="H311" s="4">
        <v>0.73</v>
      </c>
      <c r="I311" s="4">
        <v>100</v>
      </c>
    </row>
    <row r="312" spans="1:9" x14ac:dyDescent="0.25">
      <c r="A312" s="3" t="s">
        <v>42</v>
      </c>
      <c r="B312" s="3" t="s">
        <v>43</v>
      </c>
      <c r="C312" s="3" t="s">
        <v>9</v>
      </c>
      <c r="D312" s="3" t="s">
        <v>10</v>
      </c>
      <c r="E312" s="3" t="s">
        <v>9</v>
      </c>
      <c r="F312" s="3" t="s">
        <v>11</v>
      </c>
      <c r="G312" s="4">
        <v>1.1000000000000001</v>
      </c>
      <c r="H312" s="4">
        <v>0.32</v>
      </c>
      <c r="I312" s="4">
        <v>75.290000000000006</v>
      </c>
    </row>
    <row r="313" spans="1:9" hidden="1" x14ac:dyDescent="0.25">
      <c r="A313" s="3" t="s">
        <v>1152</v>
      </c>
      <c r="B313" s="3" t="s">
        <v>1153</v>
      </c>
      <c r="C313" s="3" t="s">
        <v>1128</v>
      </c>
      <c r="D313" s="3" t="s">
        <v>10</v>
      </c>
      <c r="E313" s="3" t="s">
        <v>1151</v>
      </c>
      <c r="F313" s="3" t="s">
        <v>11</v>
      </c>
      <c r="G313" s="4">
        <v>13.29</v>
      </c>
      <c r="H313" s="4">
        <v>1.07</v>
      </c>
      <c r="I313" s="4">
        <v>92.39</v>
      </c>
    </row>
    <row r="314" spans="1:9" hidden="1" x14ac:dyDescent="0.25">
      <c r="A314" s="3" t="s">
        <v>1250</v>
      </c>
      <c r="B314" s="3" t="s">
        <v>1251</v>
      </c>
      <c r="C314" s="3" t="s">
        <v>1231</v>
      </c>
      <c r="D314" s="3" t="s">
        <v>10</v>
      </c>
      <c r="E314" s="3" t="s">
        <v>1235</v>
      </c>
      <c r="F314" s="3" t="s">
        <v>11</v>
      </c>
      <c r="G314" s="4">
        <v>5.41</v>
      </c>
      <c r="H314" s="4">
        <v>3.88</v>
      </c>
      <c r="I314" s="4">
        <v>71.59</v>
      </c>
    </row>
    <row r="315" spans="1:9" x14ac:dyDescent="0.25">
      <c r="A315" s="3" t="s">
        <v>74</v>
      </c>
      <c r="B315" s="3" t="s">
        <v>75</v>
      </c>
      <c r="C315" s="3" t="s">
        <v>9</v>
      </c>
      <c r="D315" s="3" t="s">
        <v>73</v>
      </c>
      <c r="E315" s="3" t="s">
        <v>9</v>
      </c>
      <c r="F315" s="3" t="s">
        <v>11</v>
      </c>
      <c r="G315" s="4">
        <v>0.4</v>
      </c>
      <c r="H315" s="4">
        <v>0.19</v>
      </c>
      <c r="I315" s="4">
        <v>27.62</v>
      </c>
    </row>
    <row r="316" spans="1:9" hidden="1" x14ac:dyDescent="0.25">
      <c r="A316" s="3" t="s">
        <v>978</v>
      </c>
      <c r="B316" s="3" t="s">
        <v>979</v>
      </c>
      <c r="C316" s="3" t="s">
        <v>931</v>
      </c>
      <c r="D316" s="3" t="s">
        <v>20</v>
      </c>
      <c r="E316" s="3" t="s">
        <v>936</v>
      </c>
      <c r="F316" s="3" t="s">
        <v>11</v>
      </c>
      <c r="G316" s="4">
        <v>3.18</v>
      </c>
      <c r="H316" s="4">
        <v>0.23</v>
      </c>
      <c r="I316" s="4">
        <v>100</v>
      </c>
    </row>
    <row r="317" spans="1:9" hidden="1" x14ac:dyDescent="0.25">
      <c r="A317" s="3" t="s">
        <v>944</v>
      </c>
      <c r="B317" s="3" t="s">
        <v>945</v>
      </c>
      <c r="C317" s="3" t="s">
        <v>931</v>
      </c>
      <c r="D317" s="3" t="s">
        <v>20</v>
      </c>
      <c r="E317" s="3" t="s">
        <v>936</v>
      </c>
      <c r="F317" s="3" t="s">
        <v>11</v>
      </c>
      <c r="G317" s="4">
        <v>9.77</v>
      </c>
      <c r="H317" s="4">
        <v>0.22</v>
      </c>
      <c r="I317" s="4">
        <v>99.99</v>
      </c>
    </row>
    <row r="318" spans="1:9" hidden="1" x14ac:dyDescent="0.25">
      <c r="A318" s="3" t="s">
        <v>1021</v>
      </c>
      <c r="B318" s="3" t="s">
        <v>1022</v>
      </c>
      <c r="C318" s="3" t="s">
        <v>931</v>
      </c>
      <c r="D318" s="3" t="s">
        <v>20</v>
      </c>
      <c r="E318" s="3" t="s">
        <v>936</v>
      </c>
      <c r="F318" s="3" t="s">
        <v>11</v>
      </c>
      <c r="G318" s="4">
        <v>0.64</v>
      </c>
      <c r="H318" s="4">
        <v>0.28000000000000003</v>
      </c>
      <c r="I318" s="4">
        <v>29.67</v>
      </c>
    </row>
    <row r="319" spans="1:9" hidden="1" x14ac:dyDescent="0.25">
      <c r="A319" s="3" t="s">
        <v>1035</v>
      </c>
      <c r="B319" s="3" t="s">
        <v>1036</v>
      </c>
      <c r="C319" s="3" t="s">
        <v>931</v>
      </c>
      <c r="D319" s="3" t="s">
        <v>20</v>
      </c>
      <c r="E319" s="3" t="s">
        <v>936</v>
      </c>
      <c r="F319" s="3" t="s">
        <v>11</v>
      </c>
      <c r="G319" s="4">
        <v>0.6</v>
      </c>
      <c r="H319" s="4">
        <v>0.24</v>
      </c>
      <c r="I319" s="4">
        <v>36.39</v>
      </c>
    </row>
    <row r="320" spans="1:9" hidden="1" x14ac:dyDescent="0.25">
      <c r="A320" s="3" t="s">
        <v>1027</v>
      </c>
      <c r="B320" s="3" t="s">
        <v>1028</v>
      </c>
      <c r="C320" s="3" t="s">
        <v>931</v>
      </c>
      <c r="D320" s="3" t="s">
        <v>20</v>
      </c>
      <c r="E320" s="3" t="s">
        <v>936</v>
      </c>
      <c r="F320" s="3" t="s">
        <v>21</v>
      </c>
      <c r="G320" s="4">
        <v>0.7</v>
      </c>
      <c r="H320" s="4">
        <v>0</v>
      </c>
      <c r="I320" s="4">
        <v>12.14</v>
      </c>
    </row>
    <row r="321" spans="1:9" hidden="1" x14ac:dyDescent="0.25">
      <c r="A321" s="3" t="s">
        <v>1006</v>
      </c>
      <c r="B321" s="3" t="s">
        <v>1007</v>
      </c>
      <c r="C321" s="3" t="s">
        <v>931</v>
      </c>
      <c r="D321" s="3" t="s">
        <v>20</v>
      </c>
      <c r="E321" s="3" t="s">
        <v>936</v>
      </c>
      <c r="F321" s="3" t="s">
        <v>11</v>
      </c>
      <c r="G321" s="4">
        <v>0.49</v>
      </c>
      <c r="H321" s="4">
        <v>0</v>
      </c>
      <c r="I321" s="4">
        <v>54.2</v>
      </c>
    </row>
    <row r="322" spans="1:9" hidden="1" x14ac:dyDescent="0.25">
      <c r="A322" s="3" t="s">
        <v>990</v>
      </c>
      <c r="B322" s="3" t="s">
        <v>991</v>
      </c>
      <c r="C322" s="3" t="s">
        <v>931</v>
      </c>
      <c r="D322" s="3" t="s">
        <v>20</v>
      </c>
      <c r="E322" s="3" t="s">
        <v>936</v>
      </c>
      <c r="F322" s="3" t="s">
        <v>11</v>
      </c>
      <c r="G322" s="4">
        <v>1.1399999999999999</v>
      </c>
      <c r="H322" s="4">
        <v>0.51</v>
      </c>
      <c r="I322" s="4">
        <v>61.46</v>
      </c>
    </row>
    <row r="323" spans="1:9" x14ac:dyDescent="0.25">
      <c r="A323" s="3" t="s">
        <v>139</v>
      </c>
      <c r="B323" s="3" t="s">
        <v>140</v>
      </c>
      <c r="C323" s="3" t="s">
        <v>9</v>
      </c>
      <c r="D323" s="3" t="s">
        <v>10</v>
      </c>
      <c r="E323" s="3" t="s">
        <v>9</v>
      </c>
      <c r="F323" s="3" t="s">
        <v>11</v>
      </c>
      <c r="G323" s="4">
        <v>7.28</v>
      </c>
      <c r="H323" s="4">
        <v>0.26</v>
      </c>
      <c r="I323" s="4">
        <v>99.98</v>
      </c>
    </row>
    <row r="324" spans="1:9" hidden="1" x14ac:dyDescent="0.25">
      <c r="A324" s="3" t="s">
        <v>982</v>
      </c>
      <c r="B324" s="3" t="s">
        <v>983</v>
      </c>
      <c r="C324" s="3" t="s">
        <v>931</v>
      </c>
      <c r="D324" s="3" t="s">
        <v>10</v>
      </c>
      <c r="E324" s="3" t="s">
        <v>936</v>
      </c>
      <c r="F324" s="3" t="s">
        <v>11</v>
      </c>
      <c r="G324" s="4">
        <v>5.94</v>
      </c>
      <c r="H324" s="4">
        <v>0.27</v>
      </c>
      <c r="I324" s="4">
        <v>99.85</v>
      </c>
    </row>
    <row r="325" spans="1:9" hidden="1" x14ac:dyDescent="0.25">
      <c r="A325" s="3" t="s">
        <v>969</v>
      </c>
      <c r="B325" s="3" t="s">
        <v>970</v>
      </c>
      <c r="C325" s="3" t="s">
        <v>931</v>
      </c>
      <c r="D325" s="3" t="s">
        <v>10</v>
      </c>
      <c r="E325" s="3" t="s">
        <v>936</v>
      </c>
      <c r="F325" s="3" t="s">
        <v>11</v>
      </c>
      <c r="G325" s="4">
        <v>2.4500000000000002</v>
      </c>
      <c r="H325" s="4">
        <v>0.65</v>
      </c>
      <c r="I325" s="4">
        <v>47.04</v>
      </c>
    </row>
    <row r="326" spans="1:9" hidden="1" x14ac:dyDescent="0.25">
      <c r="A326" s="3" t="s">
        <v>1029</v>
      </c>
      <c r="B326" s="3" t="s">
        <v>1030</v>
      </c>
      <c r="C326" s="3" t="s">
        <v>931</v>
      </c>
      <c r="D326" s="3" t="s">
        <v>10</v>
      </c>
      <c r="E326" s="3" t="s">
        <v>936</v>
      </c>
      <c r="F326" s="3" t="s">
        <v>11</v>
      </c>
      <c r="G326" s="4">
        <v>2.11</v>
      </c>
      <c r="H326" s="4">
        <v>0.31</v>
      </c>
      <c r="I326" s="4">
        <v>34.65</v>
      </c>
    </row>
    <row r="327" spans="1:9" hidden="1" x14ac:dyDescent="0.25">
      <c r="A327" s="3" t="s">
        <v>997</v>
      </c>
      <c r="B327" s="3" t="s">
        <v>998</v>
      </c>
      <c r="C327" s="3" t="s">
        <v>931</v>
      </c>
      <c r="D327" s="3" t="s">
        <v>10</v>
      </c>
      <c r="E327" s="3" t="s">
        <v>936</v>
      </c>
      <c r="F327" s="3" t="s">
        <v>11</v>
      </c>
      <c r="G327" s="4">
        <v>3.47</v>
      </c>
      <c r="H327" s="4">
        <v>0.57999999999999996</v>
      </c>
      <c r="I327" s="4">
        <v>97.43</v>
      </c>
    </row>
    <row r="328" spans="1:9" hidden="1" x14ac:dyDescent="0.25">
      <c r="A328" s="3" t="s">
        <v>962</v>
      </c>
      <c r="B328" s="3" t="s">
        <v>963</v>
      </c>
      <c r="C328" s="3" t="s">
        <v>931</v>
      </c>
      <c r="D328" s="3" t="s">
        <v>10</v>
      </c>
      <c r="E328" s="3" t="s">
        <v>936</v>
      </c>
      <c r="F328" s="3" t="s">
        <v>11</v>
      </c>
      <c r="G328" s="4">
        <v>1.42</v>
      </c>
      <c r="H328" s="4">
        <v>0.23</v>
      </c>
      <c r="I328" s="4">
        <v>63.45</v>
      </c>
    </row>
    <row r="329" spans="1:9" hidden="1" x14ac:dyDescent="0.25">
      <c r="A329" s="3" t="s">
        <v>1033</v>
      </c>
      <c r="B329" s="3" t="s">
        <v>1034</v>
      </c>
      <c r="C329" s="3" t="s">
        <v>931</v>
      </c>
      <c r="D329" s="3" t="s">
        <v>10</v>
      </c>
      <c r="E329" s="3" t="s">
        <v>936</v>
      </c>
      <c r="F329" s="3" t="s">
        <v>11</v>
      </c>
      <c r="G329" s="4">
        <v>3.34</v>
      </c>
      <c r="H329" s="4">
        <v>0.66</v>
      </c>
      <c r="I329" s="4">
        <v>68.75</v>
      </c>
    </row>
    <row r="330" spans="1:9" hidden="1" x14ac:dyDescent="0.25">
      <c r="A330" s="3" t="s">
        <v>1820</v>
      </c>
      <c r="B330" s="3" t="s">
        <v>1821</v>
      </c>
      <c r="C330" s="3" t="s">
        <v>1802</v>
      </c>
      <c r="D330" s="3" t="s">
        <v>20</v>
      </c>
      <c r="E330" s="3" t="s">
        <v>1803</v>
      </c>
      <c r="F330" s="3" t="s">
        <v>258</v>
      </c>
      <c r="G330" s="4">
        <v>0.6</v>
      </c>
      <c r="H330" s="4">
        <v>0.05</v>
      </c>
      <c r="I330" s="4">
        <v>60.21</v>
      </c>
    </row>
    <row r="331" spans="1:9" hidden="1" x14ac:dyDescent="0.25">
      <c r="A331" s="3" t="s">
        <v>1924</v>
      </c>
      <c r="B331" s="3" t="s">
        <v>1925</v>
      </c>
      <c r="C331" s="3" t="s">
        <v>1851</v>
      </c>
      <c r="D331" s="3" t="s">
        <v>20</v>
      </c>
      <c r="E331" s="3" t="s">
        <v>1876</v>
      </c>
      <c r="F331" s="3" t="s">
        <v>11</v>
      </c>
      <c r="G331" s="4">
        <v>9.64</v>
      </c>
      <c r="H331" s="4">
        <v>0.86</v>
      </c>
      <c r="I331" s="4">
        <v>97.51</v>
      </c>
    </row>
    <row r="332" spans="1:9" hidden="1" x14ac:dyDescent="0.25">
      <c r="A332" s="3" t="s">
        <v>1919</v>
      </c>
      <c r="B332" s="3" t="s">
        <v>1920</v>
      </c>
      <c r="C332" s="3" t="s">
        <v>1851</v>
      </c>
      <c r="D332" s="3" t="s">
        <v>20</v>
      </c>
      <c r="E332" s="3" t="s">
        <v>1876</v>
      </c>
      <c r="F332" s="3" t="s">
        <v>11</v>
      </c>
      <c r="G332" s="4">
        <v>13.29</v>
      </c>
      <c r="H332" s="4">
        <v>0.48</v>
      </c>
      <c r="I332" s="4">
        <v>47.68</v>
      </c>
    </row>
    <row r="333" spans="1:9" hidden="1" x14ac:dyDescent="0.25">
      <c r="A333" s="3" t="s">
        <v>1897</v>
      </c>
      <c r="B333" s="3" t="s">
        <v>1898</v>
      </c>
      <c r="C333" s="3" t="s">
        <v>1851</v>
      </c>
      <c r="D333" s="3" t="s">
        <v>20</v>
      </c>
      <c r="E333" s="3" t="s">
        <v>1876</v>
      </c>
      <c r="F333" s="3" t="s">
        <v>11</v>
      </c>
      <c r="G333" s="4">
        <v>0.46</v>
      </c>
      <c r="H333" s="4">
        <v>0.26</v>
      </c>
      <c r="I333" s="4">
        <v>52.89</v>
      </c>
    </row>
    <row r="334" spans="1:9" hidden="1" x14ac:dyDescent="0.25">
      <c r="A334" s="3" t="s">
        <v>1879</v>
      </c>
      <c r="B334" s="3" t="s">
        <v>1880</v>
      </c>
      <c r="C334" s="3" t="s">
        <v>1851</v>
      </c>
      <c r="D334" s="3" t="s">
        <v>20</v>
      </c>
      <c r="E334" s="3" t="s">
        <v>1876</v>
      </c>
      <c r="F334" s="3" t="s">
        <v>11</v>
      </c>
      <c r="G334" s="4">
        <v>0.62</v>
      </c>
      <c r="H334" s="4">
        <v>0.19</v>
      </c>
      <c r="I334" s="4">
        <v>73.47</v>
      </c>
    </row>
    <row r="335" spans="1:9" hidden="1" x14ac:dyDescent="0.25">
      <c r="A335" s="3" t="s">
        <v>2121</v>
      </c>
      <c r="B335" s="3" t="s">
        <v>2122</v>
      </c>
      <c r="C335" s="3" t="s">
        <v>2080</v>
      </c>
      <c r="D335" s="3" t="s">
        <v>10</v>
      </c>
      <c r="E335" s="3" t="s">
        <v>2104</v>
      </c>
      <c r="F335" s="3" t="s">
        <v>11</v>
      </c>
      <c r="G335" s="4">
        <v>1.06</v>
      </c>
      <c r="H335" s="4">
        <v>0.65</v>
      </c>
      <c r="I335" s="4">
        <v>90.19</v>
      </c>
    </row>
    <row r="336" spans="1:9" hidden="1" x14ac:dyDescent="0.25">
      <c r="A336" s="3" t="s">
        <v>2105</v>
      </c>
      <c r="B336" s="3" t="s">
        <v>2106</v>
      </c>
      <c r="C336" s="3" t="s">
        <v>2080</v>
      </c>
      <c r="D336" s="3" t="s">
        <v>10</v>
      </c>
      <c r="E336" s="3" t="s">
        <v>2104</v>
      </c>
      <c r="F336" s="3" t="s">
        <v>11</v>
      </c>
      <c r="G336" s="4">
        <v>4.95</v>
      </c>
      <c r="H336" s="4">
        <v>1.7</v>
      </c>
      <c r="I336" s="4">
        <v>99.98</v>
      </c>
    </row>
    <row r="337" spans="1:9" hidden="1" x14ac:dyDescent="0.25">
      <c r="A337" s="3" t="s">
        <v>2088</v>
      </c>
      <c r="B337" s="3" t="s">
        <v>2089</v>
      </c>
      <c r="C337" s="3" t="s">
        <v>2080</v>
      </c>
      <c r="D337" s="3" t="s">
        <v>35</v>
      </c>
      <c r="E337" s="3" t="s">
        <v>2081</v>
      </c>
      <c r="F337" s="3" t="s">
        <v>11</v>
      </c>
      <c r="G337" s="4">
        <v>0.74</v>
      </c>
      <c r="H337" s="4">
        <v>0.32</v>
      </c>
      <c r="I337" s="4">
        <v>52.19</v>
      </c>
    </row>
    <row r="338" spans="1:9" hidden="1" x14ac:dyDescent="0.25">
      <c r="A338" s="3" t="s">
        <v>2086</v>
      </c>
      <c r="B338" s="3" t="s">
        <v>2087</v>
      </c>
      <c r="C338" s="3" t="s">
        <v>2080</v>
      </c>
      <c r="D338" s="3" t="s">
        <v>35</v>
      </c>
      <c r="E338" s="3" t="s">
        <v>2081</v>
      </c>
      <c r="F338" s="3" t="s">
        <v>11</v>
      </c>
      <c r="G338" s="4">
        <v>0.69</v>
      </c>
      <c r="H338" s="4">
        <v>0.33</v>
      </c>
      <c r="I338" s="4">
        <v>97.44</v>
      </c>
    </row>
    <row r="339" spans="1:9" hidden="1" x14ac:dyDescent="0.25">
      <c r="A339" s="3" t="s">
        <v>2090</v>
      </c>
      <c r="B339" s="3" t="s">
        <v>2091</v>
      </c>
      <c r="C339" s="3" t="s">
        <v>2080</v>
      </c>
      <c r="D339" s="3" t="s">
        <v>35</v>
      </c>
      <c r="E339" s="3" t="s">
        <v>2081</v>
      </c>
      <c r="F339" s="3" t="s">
        <v>11</v>
      </c>
      <c r="G339" s="4">
        <v>0.85</v>
      </c>
      <c r="H339" s="4">
        <v>0.32</v>
      </c>
      <c r="I339" s="4">
        <v>68.819999999999993</v>
      </c>
    </row>
    <row r="340" spans="1:9" hidden="1" x14ac:dyDescent="0.25">
      <c r="A340" s="3" t="s">
        <v>2111</v>
      </c>
      <c r="B340" s="3" t="s">
        <v>2112</v>
      </c>
      <c r="C340" s="3" t="s">
        <v>2080</v>
      </c>
      <c r="D340" s="3" t="s">
        <v>35</v>
      </c>
      <c r="E340" s="3" t="s">
        <v>2081</v>
      </c>
      <c r="F340" s="3" t="s">
        <v>11</v>
      </c>
      <c r="G340" s="4">
        <v>2.2200000000000002</v>
      </c>
      <c r="H340" s="4">
        <v>0.44</v>
      </c>
      <c r="I340" s="4">
        <v>75.38</v>
      </c>
    </row>
    <row r="341" spans="1:9" hidden="1" x14ac:dyDescent="0.25">
      <c r="A341" s="3" t="s">
        <v>1807</v>
      </c>
      <c r="B341" s="3" t="s">
        <v>1808</v>
      </c>
      <c r="C341" s="3" t="s">
        <v>1802</v>
      </c>
      <c r="D341" s="3" t="s">
        <v>10</v>
      </c>
      <c r="E341" s="3" t="s">
        <v>1806</v>
      </c>
      <c r="F341" s="3" t="s">
        <v>258</v>
      </c>
      <c r="G341" s="4">
        <v>0.92</v>
      </c>
      <c r="H341" s="4">
        <v>0.31</v>
      </c>
      <c r="I341" s="4">
        <v>81.08</v>
      </c>
    </row>
    <row r="342" spans="1:9" hidden="1" x14ac:dyDescent="0.25">
      <c r="A342" s="3" t="s">
        <v>1816</v>
      </c>
      <c r="B342" s="3" t="s">
        <v>1817</v>
      </c>
      <c r="C342" s="3" t="s">
        <v>1802</v>
      </c>
      <c r="D342" s="3" t="s">
        <v>10</v>
      </c>
      <c r="E342" s="3" t="s">
        <v>1806</v>
      </c>
      <c r="F342" s="3" t="s">
        <v>258</v>
      </c>
      <c r="G342" s="4">
        <v>1.08</v>
      </c>
      <c r="H342" s="4">
        <v>0.41</v>
      </c>
      <c r="I342" s="4">
        <v>73.290000000000006</v>
      </c>
    </row>
    <row r="343" spans="1:9" hidden="1" x14ac:dyDescent="0.25">
      <c r="A343" s="3" t="s">
        <v>1818</v>
      </c>
      <c r="B343" s="3" t="s">
        <v>1819</v>
      </c>
      <c r="C343" s="3" t="s">
        <v>1802</v>
      </c>
      <c r="D343" s="3" t="s">
        <v>20</v>
      </c>
      <c r="E343" s="3" t="s">
        <v>1813</v>
      </c>
      <c r="F343" s="3" t="s">
        <v>258</v>
      </c>
      <c r="G343" s="4">
        <v>1.1200000000000001</v>
      </c>
      <c r="H343" s="4">
        <v>0.4</v>
      </c>
      <c r="I343" s="4">
        <v>78.650000000000006</v>
      </c>
    </row>
    <row r="344" spans="1:9" hidden="1" x14ac:dyDescent="0.25">
      <c r="A344" s="3" t="s">
        <v>1814</v>
      </c>
      <c r="B344" s="3" t="s">
        <v>1815</v>
      </c>
      <c r="C344" s="3" t="s">
        <v>1802</v>
      </c>
      <c r="D344" s="3" t="s">
        <v>20</v>
      </c>
      <c r="E344" s="3" t="s">
        <v>1813</v>
      </c>
      <c r="F344" s="3" t="s">
        <v>258</v>
      </c>
      <c r="G344" s="4">
        <v>1</v>
      </c>
      <c r="H344" s="4">
        <v>0.48</v>
      </c>
      <c r="I344" s="4">
        <v>79.66</v>
      </c>
    </row>
    <row r="345" spans="1:9" hidden="1" x14ac:dyDescent="0.25">
      <c r="A345" s="3" t="s">
        <v>2032</v>
      </c>
      <c r="B345" s="3" t="s">
        <v>2033</v>
      </c>
      <c r="C345" s="3" t="s">
        <v>2025</v>
      </c>
      <c r="D345" s="3" t="s">
        <v>10</v>
      </c>
      <c r="E345" s="3" t="s">
        <v>2031</v>
      </c>
      <c r="F345" s="3" t="s">
        <v>258</v>
      </c>
      <c r="G345" s="4">
        <v>0.28999999999999998</v>
      </c>
      <c r="H345" s="4">
        <v>0.15</v>
      </c>
      <c r="I345" s="4">
        <v>37.159999999999997</v>
      </c>
    </row>
    <row r="346" spans="1:9" hidden="1" x14ac:dyDescent="0.25">
      <c r="A346" s="3" t="s">
        <v>2040</v>
      </c>
      <c r="B346" s="3" t="s">
        <v>2041</v>
      </c>
      <c r="C346" s="3" t="s">
        <v>2025</v>
      </c>
      <c r="D346" s="3" t="s">
        <v>10</v>
      </c>
      <c r="E346" s="3" t="s">
        <v>2031</v>
      </c>
      <c r="F346" s="3" t="s">
        <v>258</v>
      </c>
      <c r="G346" s="4">
        <v>1.03</v>
      </c>
      <c r="H346" s="4">
        <v>0.1</v>
      </c>
      <c r="I346" s="4">
        <v>89.5</v>
      </c>
    </row>
    <row r="347" spans="1:9" hidden="1" x14ac:dyDescent="0.25">
      <c r="A347" s="3" t="s">
        <v>1143</v>
      </c>
      <c r="B347" s="3" t="s">
        <v>1144</v>
      </c>
      <c r="C347" s="3" t="s">
        <v>1128</v>
      </c>
      <c r="D347" s="3" t="s">
        <v>10</v>
      </c>
      <c r="E347" s="3" t="s">
        <v>1129</v>
      </c>
      <c r="F347" s="3" t="s">
        <v>11</v>
      </c>
      <c r="G347" s="4">
        <v>0.49</v>
      </c>
      <c r="H347" s="4">
        <v>0.27</v>
      </c>
      <c r="I347" s="4">
        <v>72.209999999999994</v>
      </c>
    </row>
    <row r="348" spans="1:9" hidden="1" x14ac:dyDescent="0.25">
      <c r="A348" s="3" t="s">
        <v>1141</v>
      </c>
      <c r="B348" s="3" t="s">
        <v>1142</v>
      </c>
      <c r="C348" s="3" t="s">
        <v>1128</v>
      </c>
      <c r="D348" s="3" t="s">
        <v>10</v>
      </c>
      <c r="E348" s="3" t="s">
        <v>1129</v>
      </c>
      <c r="F348" s="3" t="s">
        <v>11</v>
      </c>
      <c r="G348" s="4">
        <v>0.5</v>
      </c>
      <c r="H348" s="4">
        <v>0.28000000000000003</v>
      </c>
      <c r="I348" s="4">
        <v>57.16</v>
      </c>
    </row>
    <row r="349" spans="1:9" hidden="1" x14ac:dyDescent="0.25">
      <c r="A349" s="3" t="s">
        <v>1137</v>
      </c>
      <c r="B349" s="3" t="s">
        <v>1138</v>
      </c>
      <c r="C349" s="3" t="s">
        <v>1128</v>
      </c>
      <c r="D349" s="3" t="s">
        <v>10</v>
      </c>
      <c r="E349" s="3" t="s">
        <v>1129</v>
      </c>
      <c r="F349" s="3" t="s">
        <v>11</v>
      </c>
      <c r="G349" s="4">
        <v>0.49</v>
      </c>
      <c r="H349" s="4">
        <v>0.28000000000000003</v>
      </c>
      <c r="I349" s="4">
        <v>51.52</v>
      </c>
    </row>
    <row r="350" spans="1:9" hidden="1" x14ac:dyDescent="0.25">
      <c r="A350" s="3" t="s">
        <v>1285</v>
      </c>
      <c r="B350" s="3" t="s">
        <v>1286</v>
      </c>
      <c r="C350" s="3" t="s">
        <v>1231</v>
      </c>
      <c r="D350" s="3" t="s">
        <v>10</v>
      </c>
      <c r="E350" s="3" t="s">
        <v>1243</v>
      </c>
      <c r="F350" s="3" t="s">
        <v>11</v>
      </c>
      <c r="G350" s="4">
        <v>0.51</v>
      </c>
      <c r="H350" s="4">
        <v>0.28000000000000003</v>
      </c>
      <c r="I350" s="4">
        <v>45.77</v>
      </c>
    </row>
    <row r="351" spans="1:9" hidden="1" x14ac:dyDescent="0.25">
      <c r="A351" s="3" t="s">
        <v>1306</v>
      </c>
      <c r="B351" s="3" t="s">
        <v>1307</v>
      </c>
      <c r="C351" s="3" t="s">
        <v>1231</v>
      </c>
      <c r="D351" s="3" t="s">
        <v>10</v>
      </c>
      <c r="E351" s="3" t="s">
        <v>1243</v>
      </c>
      <c r="F351" s="3" t="s">
        <v>11</v>
      </c>
      <c r="G351" s="4">
        <v>0.53</v>
      </c>
      <c r="H351" s="4">
        <v>0.27</v>
      </c>
      <c r="I351" s="4">
        <v>38.86</v>
      </c>
    </row>
    <row r="352" spans="1:9" x14ac:dyDescent="0.25">
      <c r="A352" s="3" t="s">
        <v>145</v>
      </c>
      <c r="B352" s="3" t="s">
        <v>146</v>
      </c>
      <c r="C352" s="3" t="s">
        <v>9</v>
      </c>
      <c r="D352" s="3" t="s">
        <v>20</v>
      </c>
      <c r="E352" s="3" t="s">
        <v>9</v>
      </c>
      <c r="F352" s="3" t="s">
        <v>11</v>
      </c>
      <c r="G352" s="4">
        <v>0.88</v>
      </c>
      <c r="H352" s="4">
        <v>0.55000000000000004</v>
      </c>
      <c r="I352" s="4">
        <v>71.319999999999993</v>
      </c>
    </row>
    <row r="353" spans="1:9" x14ac:dyDescent="0.25">
      <c r="A353" s="3" t="s">
        <v>223</v>
      </c>
      <c r="B353" s="3" t="s">
        <v>224</v>
      </c>
      <c r="C353" s="3" t="s">
        <v>9</v>
      </c>
      <c r="D353" s="3" t="s">
        <v>20</v>
      </c>
      <c r="E353" s="3" t="s">
        <v>9</v>
      </c>
      <c r="F353" s="3" t="s">
        <v>11</v>
      </c>
      <c r="G353" s="4">
        <v>0.67</v>
      </c>
      <c r="H353" s="4">
        <v>0.34</v>
      </c>
      <c r="I353" s="4">
        <v>45.32</v>
      </c>
    </row>
    <row r="354" spans="1:9" hidden="1" x14ac:dyDescent="0.25">
      <c r="A354" s="3" t="s">
        <v>1912</v>
      </c>
      <c r="B354" s="3" t="s">
        <v>1913</v>
      </c>
      <c r="C354" s="3" t="s">
        <v>1851</v>
      </c>
      <c r="D354" s="3" t="s">
        <v>10</v>
      </c>
      <c r="E354" s="3" t="s">
        <v>1876</v>
      </c>
      <c r="F354" s="3" t="s">
        <v>258</v>
      </c>
      <c r="G354" s="4">
        <v>10.33</v>
      </c>
      <c r="H354" s="4">
        <v>1.52</v>
      </c>
      <c r="I354" s="4">
        <v>82.74</v>
      </c>
    </row>
    <row r="355" spans="1:9" hidden="1" x14ac:dyDescent="0.25">
      <c r="A355" s="3" t="s">
        <v>1877</v>
      </c>
      <c r="B355" s="3" t="s">
        <v>1878</v>
      </c>
      <c r="C355" s="3" t="s">
        <v>1851</v>
      </c>
      <c r="D355" s="3" t="s">
        <v>10</v>
      </c>
      <c r="E355" s="3" t="s">
        <v>1876</v>
      </c>
      <c r="F355" s="3" t="s">
        <v>258</v>
      </c>
      <c r="G355" s="4">
        <v>0.51</v>
      </c>
      <c r="H355" s="4">
        <v>0.19</v>
      </c>
      <c r="I355" s="4">
        <v>43.94</v>
      </c>
    </row>
    <row r="356" spans="1:9" hidden="1" x14ac:dyDescent="0.25">
      <c r="A356" s="3" t="s">
        <v>1936</v>
      </c>
      <c r="B356" s="3" t="s">
        <v>1937</v>
      </c>
      <c r="C356" s="3" t="s">
        <v>1851</v>
      </c>
      <c r="D356" s="3" t="s">
        <v>10</v>
      </c>
      <c r="E356" s="3" t="s">
        <v>1876</v>
      </c>
      <c r="F356" s="3" t="s">
        <v>258</v>
      </c>
      <c r="G356" s="4">
        <v>0.31</v>
      </c>
      <c r="H356" s="4">
        <v>0.1</v>
      </c>
      <c r="I356" s="4">
        <v>25.39</v>
      </c>
    </row>
    <row r="357" spans="1:9" hidden="1" x14ac:dyDescent="0.25">
      <c r="A357" s="3" t="s">
        <v>1926</v>
      </c>
      <c r="B357" s="3" t="s">
        <v>1927</v>
      </c>
      <c r="C357" s="3" t="s">
        <v>1851</v>
      </c>
      <c r="D357" s="3" t="s">
        <v>10</v>
      </c>
      <c r="E357" s="3" t="s">
        <v>1876</v>
      </c>
      <c r="F357" s="3" t="s">
        <v>258</v>
      </c>
      <c r="G357" s="4">
        <v>9.4600000000000009</v>
      </c>
      <c r="H357" s="4">
        <v>0.18</v>
      </c>
      <c r="I357" s="4">
        <v>51.08</v>
      </c>
    </row>
    <row r="358" spans="1:9" hidden="1" x14ac:dyDescent="0.25">
      <c r="A358" s="3" t="s">
        <v>1891</v>
      </c>
      <c r="B358" s="3" t="s">
        <v>1892</v>
      </c>
      <c r="C358" s="3" t="s">
        <v>1851</v>
      </c>
      <c r="D358" s="3" t="s">
        <v>10</v>
      </c>
      <c r="E358" s="3" t="s">
        <v>1876</v>
      </c>
      <c r="F358" s="3" t="s">
        <v>258</v>
      </c>
      <c r="G358" s="4">
        <v>0.47</v>
      </c>
      <c r="H358" s="4">
        <v>0.2</v>
      </c>
      <c r="I358" s="4">
        <v>29.17</v>
      </c>
    </row>
    <row r="359" spans="1:9" hidden="1" x14ac:dyDescent="0.25">
      <c r="A359" s="3" t="s">
        <v>1893</v>
      </c>
      <c r="B359" s="3" t="s">
        <v>1894</v>
      </c>
      <c r="C359" s="3" t="s">
        <v>1851</v>
      </c>
      <c r="D359" s="3" t="s">
        <v>10</v>
      </c>
      <c r="E359" s="3" t="s">
        <v>1876</v>
      </c>
      <c r="F359" s="3" t="s">
        <v>258</v>
      </c>
      <c r="G359" s="4">
        <v>0.4</v>
      </c>
      <c r="H359" s="4">
        <v>0.14000000000000001</v>
      </c>
      <c r="I359" s="4">
        <v>40.26</v>
      </c>
    </row>
    <row r="360" spans="1:9" hidden="1" x14ac:dyDescent="0.25">
      <c r="A360" s="3" t="s">
        <v>1885</v>
      </c>
      <c r="B360" s="3" t="s">
        <v>1886</v>
      </c>
      <c r="C360" s="3" t="s">
        <v>1851</v>
      </c>
      <c r="D360" s="3" t="s">
        <v>10</v>
      </c>
      <c r="E360" s="3" t="s">
        <v>1876</v>
      </c>
      <c r="F360" s="3" t="s">
        <v>258</v>
      </c>
      <c r="G360" s="4">
        <v>0.81</v>
      </c>
      <c r="H360" s="4">
        <v>0</v>
      </c>
      <c r="I360" s="4">
        <v>26.72</v>
      </c>
    </row>
    <row r="361" spans="1:9" hidden="1" x14ac:dyDescent="0.25">
      <c r="A361" s="3" t="s">
        <v>895</v>
      </c>
      <c r="B361" s="3" t="s">
        <v>896</v>
      </c>
      <c r="C361" s="3" t="s">
        <v>838</v>
      </c>
      <c r="D361" s="3" t="s">
        <v>10</v>
      </c>
      <c r="E361" s="3" t="s">
        <v>853</v>
      </c>
      <c r="F361" s="3" t="s">
        <v>258</v>
      </c>
      <c r="G361" s="4">
        <v>1.74</v>
      </c>
      <c r="H361" s="4">
        <v>0.19</v>
      </c>
      <c r="I361" s="4">
        <v>100</v>
      </c>
    </row>
    <row r="362" spans="1:9" hidden="1" x14ac:dyDescent="0.25">
      <c r="A362" s="3" t="s">
        <v>887</v>
      </c>
      <c r="B362" s="3" t="s">
        <v>888</v>
      </c>
      <c r="C362" s="3" t="s">
        <v>838</v>
      </c>
      <c r="D362" s="3" t="s">
        <v>17</v>
      </c>
      <c r="E362" s="3" t="s">
        <v>853</v>
      </c>
      <c r="F362" s="3" t="s">
        <v>258</v>
      </c>
      <c r="G362" s="4">
        <v>1.62</v>
      </c>
      <c r="H362" s="4">
        <v>0.77</v>
      </c>
      <c r="I362" s="4">
        <v>100</v>
      </c>
    </row>
    <row r="363" spans="1:9" hidden="1" x14ac:dyDescent="0.25">
      <c r="A363" s="3" t="s">
        <v>1139</v>
      </c>
      <c r="B363" s="3" t="s">
        <v>1140</v>
      </c>
      <c r="C363" s="3" t="s">
        <v>1128</v>
      </c>
      <c r="D363" s="3" t="s">
        <v>10</v>
      </c>
      <c r="E363" s="3" t="s">
        <v>1129</v>
      </c>
      <c r="F363" s="3" t="s">
        <v>258</v>
      </c>
      <c r="G363" s="4">
        <v>4.2300000000000004</v>
      </c>
      <c r="H363" s="4">
        <v>0.32</v>
      </c>
      <c r="I363" s="4">
        <v>94.01</v>
      </c>
    </row>
    <row r="364" spans="1:9" hidden="1" x14ac:dyDescent="0.25">
      <c r="A364" s="3" t="s">
        <v>1156</v>
      </c>
      <c r="B364" s="3" t="s">
        <v>1157</v>
      </c>
      <c r="C364" s="3" t="s">
        <v>1128</v>
      </c>
      <c r="D364" s="3" t="s">
        <v>10</v>
      </c>
      <c r="E364" s="3" t="s">
        <v>1129</v>
      </c>
      <c r="F364" s="3" t="s">
        <v>258</v>
      </c>
      <c r="G364" s="4">
        <v>2.46</v>
      </c>
      <c r="H364" s="4">
        <v>0.19</v>
      </c>
      <c r="I364" s="4">
        <v>96.03</v>
      </c>
    </row>
    <row r="365" spans="1:9" hidden="1" x14ac:dyDescent="0.25">
      <c r="A365" s="3" t="s">
        <v>1149</v>
      </c>
      <c r="B365" s="3" t="s">
        <v>1150</v>
      </c>
      <c r="C365" s="3" t="s">
        <v>1128</v>
      </c>
      <c r="D365" s="3" t="s">
        <v>10</v>
      </c>
      <c r="E365" s="3" t="s">
        <v>1129</v>
      </c>
      <c r="F365" s="3" t="s">
        <v>258</v>
      </c>
      <c r="G365" s="4">
        <v>4.37</v>
      </c>
      <c r="H365" s="4">
        <v>0.35</v>
      </c>
      <c r="I365" s="4">
        <v>79.930000000000007</v>
      </c>
    </row>
    <row r="366" spans="1:9" hidden="1" x14ac:dyDescent="0.25">
      <c r="A366" s="3" t="s">
        <v>1135</v>
      </c>
      <c r="B366" s="3" t="s">
        <v>1136</v>
      </c>
      <c r="C366" s="3" t="s">
        <v>1128</v>
      </c>
      <c r="D366" s="3" t="s">
        <v>10</v>
      </c>
      <c r="E366" s="3" t="s">
        <v>1129</v>
      </c>
      <c r="F366" s="3" t="s">
        <v>258</v>
      </c>
      <c r="G366" s="4">
        <v>3.53</v>
      </c>
      <c r="H366" s="4">
        <v>0.32</v>
      </c>
      <c r="I366" s="4">
        <v>99.86</v>
      </c>
    </row>
    <row r="367" spans="1:9" hidden="1" x14ac:dyDescent="0.25">
      <c r="A367" s="3" t="s">
        <v>1130</v>
      </c>
      <c r="B367" s="3" t="s">
        <v>1131</v>
      </c>
      <c r="C367" s="3" t="s">
        <v>1128</v>
      </c>
      <c r="D367" s="3" t="s">
        <v>10</v>
      </c>
      <c r="E367" s="3" t="s">
        <v>1129</v>
      </c>
      <c r="F367" s="3" t="s">
        <v>258</v>
      </c>
      <c r="G367" s="4">
        <v>3.37</v>
      </c>
      <c r="H367" s="4">
        <v>0.32</v>
      </c>
      <c r="I367" s="4">
        <v>83.18</v>
      </c>
    </row>
    <row r="368" spans="1:9" hidden="1" x14ac:dyDescent="0.25">
      <c r="A368" s="3" t="s">
        <v>1154</v>
      </c>
      <c r="B368" s="3" t="s">
        <v>1155</v>
      </c>
      <c r="C368" s="3" t="s">
        <v>1128</v>
      </c>
      <c r="D368" s="3" t="s">
        <v>10</v>
      </c>
      <c r="E368" s="3" t="s">
        <v>1129</v>
      </c>
      <c r="F368" s="3" t="s">
        <v>258</v>
      </c>
      <c r="G368" s="4">
        <v>2.4500000000000002</v>
      </c>
      <c r="H368" s="4">
        <v>0.3</v>
      </c>
      <c r="I368" s="4">
        <v>100</v>
      </c>
    </row>
    <row r="369" spans="1:9" hidden="1" x14ac:dyDescent="0.25">
      <c r="A369" s="3" t="s">
        <v>1145</v>
      </c>
      <c r="B369" s="3" t="s">
        <v>1146</v>
      </c>
      <c r="C369" s="3" t="s">
        <v>1128</v>
      </c>
      <c r="D369" s="3" t="s">
        <v>10</v>
      </c>
      <c r="E369" s="3" t="s">
        <v>1129</v>
      </c>
      <c r="F369" s="3" t="s">
        <v>258</v>
      </c>
      <c r="G369" s="4">
        <v>3.69</v>
      </c>
      <c r="H369" s="4">
        <v>0.31</v>
      </c>
      <c r="I369" s="4">
        <v>89.26</v>
      </c>
    </row>
    <row r="370" spans="1:9" hidden="1" x14ac:dyDescent="0.25">
      <c r="A370" s="3" t="s">
        <v>1147</v>
      </c>
      <c r="B370" s="3" t="s">
        <v>1148</v>
      </c>
      <c r="C370" s="3" t="s">
        <v>1128</v>
      </c>
      <c r="D370" s="3" t="s">
        <v>10</v>
      </c>
      <c r="E370" s="3" t="s">
        <v>1129</v>
      </c>
      <c r="F370" s="3" t="s">
        <v>258</v>
      </c>
      <c r="G370" s="4">
        <v>1.61</v>
      </c>
      <c r="H370" s="4">
        <v>0.3</v>
      </c>
      <c r="I370" s="4">
        <v>99.74</v>
      </c>
    </row>
    <row r="371" spans="1:9" hidden="1" x14ac:dyDescent="0.25">
      <c r="A371" s="3" t="s">
        <v>1521</v>
      </c>
      <c r="B371" s="3" t="s">
        <v>1522</v>
      </c>
      <c r="C371" s="3" t="s">
        <v>1428</v>
      </c>
      <c r="D371" s="3" t="s">
        <v>73</v>
      </c>
      <c r="E371" s="30" t="s">
        <v>1486</v>
      </c>
      <c r="F371" s="3" t="s">
        <v>21</v>
      </c>
      <c r="G371" s="4">
        <v>0.64</v>
      </c>
      <c r="H371" s="4">
        <v>0</v>
      </c>
      <c r="I371" s="4">
        <v>6.98</v>
      </c>
    </row>
    <row r="372" spans="1:9" hidden="1" x14ac:dyDescent="0.25">
      <c r="A372" s="3" t="s">
        <v>1487</v>
      </c>
      <c r="B372" s="3" t="s">
        <v>1488</v>
      </c>
      <c r="C372" s="3" t="s">
        <v>1428</v>
      </c>
      <c r="D372" s="3" t="s">
        <v>73</v>
      </c>
      <c r="E372" s="30" t="s">
        <v>1486</v>
      </c>
      <c r="F372" s="3" t="s">
        <v>21</v>
      </c>
      <c r="G372" s="4">
        <v>0.78</v>
      </c>
      <c r="H372" s="4">
        <v>0</v>
      </c>
      <c r="I372" s="4">
        <v>37.409999999999997</v>
      </c>
    </row>
    <row r="373" spans="1:9" hidden="1" x14ac:dyDescent="0.25">
      <c r="A373" s="3" t="s">
        <v>1292</v>
      </c>
      <c r="B373" s="3" t="s">
        <v>1293</v>
      </c>
      <c r="C373" s="3" t="s">
        <v>1231</v>
      </c>
      <c r="D373" s="3" t="s">
        <v>10</v>
      </c>
      <c r="E373" s="3" t="s">
        <v>1291</v>
      </c>
      <c r="F373" s="3" t="s">
        <v>258</v>
      </c>
      <c r="G373" s="4">
        <v>22.43</v>
      </c>
      <c r="H373" s="4">
        <v>0.37</v>
      </c>
      <c r="I373" s="4">
        <v>100</v>
      </c>
    </row>
    <row r="374" spans="1:9" hidden="1" x14ac:dyDescent="0.25">
      <c r="A374" s="3" t="s">
        <v>2099</v>
      </c>
      <c r="B374" s="3" t="s">
        <v>2100</v>
      </c>
      <c r="C374" s="3" t="s">
        <v>2080</v>
      </c>
      <c r="D374" s="3" t="s">
        <v>17</v>
      </c>
      <c r="E374" s="3" t="s">
        <v>2098</v>
      </c>
      <c r="F374" s="3" t="s">
        <v>11</v>
      </c>
      <c r="G374" s="4">
        <v>4.09</v>
      </c>
      <c r="H374" s="4">
        <v>0.39</v>
      </c>
      <c r="I374" s="4">
        <v>87.96</v>
      </c>
    </row>
    <row r="375" spans="1:9" hidden="1" x14ac:dyDescent="0.25">
      <c r="A375" s="3" t="s">
        <v>897</v>
      </c>
      <c r="B375" s="3" t="s">
        <v>898</v>
      </c>
      <c r="C375" s="3" t="s">
        <v>838</v>
      </c>
      <c r="D375" s="3" t="s">
        <v>35</v>
      </c>
      <c r="E375" s="3" t="s">
        <v>853</v>
      </c>
      <c r="F375" s="3" t="s">
        <v>11</v>
      </c>
      <c r="G375" s="4">
        <v>0.88</v>
      </c>
      <c r="H375" s="4">
        <v>0.19</v>
      </c>
      <c r="I375" s="4">
        <v>90.21</v>
      </c>
    </row>
    <row r="376" spans="1:9" hidden="1" x14ac:dyDescent="0.25">
      <c r="A376" s="3" t="s">
        <v>1054</v>
      </c>
      <c r="B376" s="3" t="s">
        <v>1055</v>
      </c>
      <c r="C376" s="3" t="s">
        <v>1041</v>
      </c>
      <c r="D376" s="3" t="s">
        <v>10</v>
      </c>
      <c r="E376" s="3" t="s">
        <v>1041</v>
      </c>
      <c r="F376" s="3" t="s">
        <v>21</v>
      </c>
      <c r="G376" s="4">
        <v>1.7</v>
      </c>
      <c r="H376" s="4">
        <v>0</v>
      </c>
      <c r="I376" s="4">
        <v>8.42</v>
      </c>
    </row>
    <row r="377" spans="1:9" hidden="1" x14ac:dyDescent="0.25">
      <c r="A377" s="3" t="s">
        <v>1084</v>
      </c>
      <c r="B377" s="3" t="s">
        <v>1085</v>
      </c>
      <c r="C377" s="3" t="s">
        <v>1041</v>
      </c>
      <c r="D377" s="3" t="s">
        <v>10</v>
      </c>
      <c r="E377" s="3" t="s">
        <v>1041</v>
      </c>
      <c r="F377" s="3" t="s">
        <v>21</v>
      </c>
      <c r="G377" s="4">
        <v>0.73</v>
      </c>
      <c r="H377" s="4">
        <v>0</v>
      </c>
      <c r="I377" s="4">
        <v>5.58</v>
      </c>
    </row>
    <row r="378" spans="1:9" hidden="1" x14ac:dyDescent="0.25">
      <c r="A378" s="3" t="s">
        <v>1096</v>
      </c>
      <c r="B378" s="3" t="s">
        <v>1097</v>
      </c>
      <c r="C378" s="3" t="s">
        <v>1041</v>
      </c>
      <c r="D378" s="3" t="s">
        <v>10</v>
      </c>
      <c r="E378" s="3" t="s">
        <v>1041</v>
      </c>
      <c r="F378" s="3" t="s">
        <v>21</v>
      </c>
      <c r="G378" s="4">
        <v>0.85</v>
      </c>
      <c r="H378" s="4">
        <v>0</v>
      </c>
      <c r="I378" s="4">
        <v>47.13</v>
      </c>
    </row>
    <row r="379" spans="1:9" hidden="1" x14ac:dyDescent="0.25">
      <c r="A379" s="3" t="s">
        <v>1072</v>
      </c>
      <c r="B379" s="3" t="s">
        <v>1073</v>
      </c>
      <c r="C379" s="3" t="s">
        <v>1041</v>
      </c>
      <c r="D379" s="3" t="s">
        <v>10</v>
      </c>
      <c r="E379" s="3" t="s">
        <v>1041</v>
      </c>
      <c r="F379" s="3" t="s">
        <v>21</v>
      </c>
      <c r="G379" s="4">
        <v>1.45</v>
      </c>
      <c r="H379" s="4">
        <v>0</v>
      </c>
      <c r="I379" s="4">
        <v>50.78</v>
      </c>
    </row>
    <row r="380" spans="1:9" hidden="1" x14ac:dyDescent="0.25">
      <c r="A380" s="3" t="s">
        <v>1074</v>
      </c>
      <c r="B380" s="3" t="s">
        <v>1075</v>
      </c>
      <c r="C380" s="3" t="s">
        <v>1041</v>
      </c>
      <c r="D380" s="3" t="s">
        <v>10</v>
      </c>
      <c r="E380" s="3" t="s">
        <v>1041</v>
      </c>
      <c r="F380" s="3" t="s">
        <v>21</v>
      </c>
      <c r="G380" s="4">
        <v>2.36</v>
      </c>
      <c r="H380" s="4">
        <v>0</v>
      </c>
      <c r="I380" s="4">
        <v>11.24</v>
      </c>
    </row>
    <row r="381" spans="1:9" hidden="1" x14ac:dyDescent="0.25">
      <c r="A381" s="3" t="s">
        <v>1088</v>
      </c>
      <c r="B381" s="3" t="s">
        <v>1089</v>
      </c>
      <c r="C381" s="3" t="s">
        <v>1041</v>
      </c>
      <c r="D381" s="3" t="s">
        <v>10</v>
      </c>
      <c r="E381" s="3" t="s">
        <v>1041</v>
      </c>
      <c r="F381" s="3" t="s">
        <v>21</v>
      </c>
      <c r="G381" s="4">
        <v>2.72</v>
      </c>
      <c r="H381" s="4">
        <v>0</v>
      </c>
      <c r="I381" s="4">
        <v>10.73</v>
      </c>
    </row>
    <row r="382" spans="1:9" hidden="1" x14ac:dyDescent="0.25">
      <c r="A382" s="3" t="s">
        <v>1549</v>
      </c>
      <c r="B382" s="3" t="s">
        <v>1550</v>
      </c>
      <c r="C382" s="3" t="s">
        <v>1428</v>
      </c>
      <c r="D382" s="3" t="s">
        <v>35</v>
      </c>
      <c r="E382" s="3" t="s">
        <v>1447</v>
      </c>
      <c r="F382" s="3" t="s">
        <v>258</v>
      </c>
      <c r="G382" s="4">
        <v>10.45</v>
      </c>
      <c r="H382" s="4">
        <v>0.02</v>
      </c>
      <c r="I382" s="4">
        <v>95.62</v>
      </c>
    </row>
    <row r="383" spans="1:9" hidden="1" x14ac:dyDescent="0.25">
      <c r="A383" s="3" t="s">
        <v>1499</v>
      </c>
      <c r="B383" s="3" t="s">
        <v>1500</v>
      </c>
      <c r="C383" s="3" t="s">
        <v>1428</v>
      </c>
      <c r="D383" s="3" t="s">
        <v>35</v>
      </c>
      <c r="E383" s="3" t="s">
        <v>1447</v>
      </c>
      <c r="F383" s="3" t="s">
        <v>258</v>
      </c>
      <c r="G383" s="4">
        <v>13.84</v>
      </c>
      <c r="H383" s="4">
        <v>1.37</v>
      </c>
      <c r="I383" s="4">
        <v>98.51</v>
      </c>
    </row>
    <row r="384" spans="1:9" hidden="1" x14ac:dyDescent="0.25">
      <c r="A384" s="3" t="s">
        <v>1597</v>
      </c>
      <c r="B384" s="3" t="s">
        <v>1598</v>
      </c>
      <c r="C384" s="3" t="s">
        <v>1428</v>
      </c>
      <c r="D384" s="3" t="s">
        <v>10</v>
      </c>
      <c r="E384" s="3" t="s">
        <v>1447</v>
      </c>
      <c r="F384" s="3" t="s">
        <v>258</v>
      </c>
      <c r="G384" s="4">
        <v>7.23</v>
      </c>
      <c r="H384" s="4">
        <v>0.35</v>
      </c>
      <c r="I384" s="4">
        <v>98.38</v>
      </c>
    </row>
    <row r="385" spans="1:9" hidden="1" x14ac:dyDescent="0.25">
      <c r="A385" s="3" t="s">
        <v>1475</v>
      </c>
      <c r="B385" s="3" t="s">
        <v>1476</v>
      </c>
      <c r="C385" s="3" t="s">
        <v>1428</v>
      </c>
      <c r="D385" s="3" t="s">
        <v>10</v>
      </c>
      <c r="E385" s="3" t="s">
        <v>1447</v>
      </c>
      <c r="F385" s="3" t="s">
        <v>258</v>
      </c>
      <c r="G385" s="4">
        <v>2.4500000000000002</v>
      </c>
      <c r="H385" s="4">
        <v>0.06</v>
      </c>
      <c r="I385" s="4">
        <v>99.52</v>
      </c>
    </row>
    <row r="386" spans="1:9" hidden="1" x14ac:dyDescent="0.25">
      <c r="A386" s="3" t="s">
        <v>1572</v>
      </c>
      <c r="B386" s="3" t="s">
        <v>1573</v>
      </c>
      <c r="C386" s="3" t="s">
        <v>1428</v>
      </c>
      <c r="D386" s="3" t="s">
        <v>10</v>
      </c>
      <c r="E386" s="3" t="s">
        <v>1436</v>
      </c>
      <c r="F386" s="3" t="s">
        <v>258</v>
      </c>
      <c r="G386" s="4">
        <v>0.74</v>
      </c>
      <c r="H386" s="4">
        <v>0.46</v>
      </c>
      <c r="I386" s="4">
        <v>17.27</v>
      </c>
    </row>
    <row r="387" spans="1:9" hidden="1" x14ac:dyDescent="0.25">
      <c r="A387" s="3" t="s">
        <v>1558</v>
      </c>
      <c r="B387" s="3" t="s">
        <v>1559</v>
      </c>
      <c r="C387" s="3" t="s">
        <v>1428</v>
      </c>
      <c r="D387" s="3" t="s">
        <v>10</v>
      </c>
      <c r="E387" s="3" t="s">
        <v>1436</v>
      </c>
      <c r="F387" s="3" t="s">
        <v>258</v>
      </c>
      <c r="G387" s="4">
        <v>0.72</v>
      </c>
      <c r="H387" s="4">
        <v>0.38</v>
      </c>
      <c r="I387" s="4">
        <v>27.55</v>
      </c>
    </row>
    <row r="388" spans="1:9" hidden="1" x14ac:dyDescent="0.25">
      <c r="A388" s="3" t="s">
        <v>1439</v>
      </c>
      <c r="B388" s="3" t="s">
        <v>1440</v>
      </c>
      <c r="C388" s="3" t="s">
        <v>1428</v>
      </c>
      <c r="D388" s="3" t="s">
        <v>10</v>
      </c>
      <c r="E388" s="3" t="s">
        <v>1436</v>
      </c>
      <c r="F388" s="3" t="s">
        <v>258</v>
      </c>
      <c r="G388" s="4">
        <v>0.86</v>
      </c>
      <c r="H388" s="4">
        <v>0.08</v>
      </c>
      <c r="I388" s="4">
        <v>67.42</v>
      </c>
    </row>
    <row r="389" spans="1:9" hidden="1" x14ac:dyDescent="0.25">
      <c r="A389" s="3" t="s">
        <v>1511</v>
      </c>
      <c r="B389" s="3" t="s">
        <v>1512</v>
      </c>
      <c r="C389" s="3" t="s">
        <v>1428</v>
      </c>
      <c r="D389" s="3" t="s">
        <v>10</v>
      </c>
      <c r="E389" s="3" t="s">
        <v>1436</v>
      </c>
      <c r="F389" s="3" t="s">
        <v>258</v>
      </c>
      <c r="G389" s="4">
        <v>1.8</v>
      </c>
      <c r="H389" s="4">
        <v>1.06</v>
      </c>
      <c r="I389" s="4">
        <v>79.55</v>
      </c>
    </row>
    <row r="390" spans="1:9" hidden="1" x14ac:dyDescent="0.25">
      <c r="A390" s="3" t="s">
        <v>1529</v>
      </c>
      <c r="B390" s="3" t="s">
        <v>1530</v>
      </c>
      <c r="C390" s="3" t="s">
        <v>1428</v>
      </c>
      <c r="D390" s="3" t="s">
        <v>10</v>
      </c>
      <c r="E390" s="3" t="s">
        <v>1436</v>
      </c>
      <c r="F390" s="3" t="s">
        <v>258</v>
      </c>
      <c r="G390" s="4">
        <v>0.84</v>
      </c>
      <c r="H390" s="4">
        <v>0.35</v>
      </c>
      <c r="I390" s="4">
        <v>65.58</v>
      </c>
    </row>
    <row r="391" spans="1:9" hidden="1" x14ac:dyDescent="0.25">
      <c r="A391" s="3" t="s">
        <v>1455</v>
      </c>
      <c r="B391" s="3" t="s">
        <v>1456</v>
      </c>
      <c r="C391" s="3" t="s">
        <v>1428</v>
      </c>
      <c r="D391" s="3" t="s">
        <v>10</v>
      </c>
      <c r="E391" s="3" t="s">
        <v>1436</v>
      </c>
      <c r="F391" s="3" t="s">
        <v>258</v>
      </c>
      <c r="G391" s="4">
        <v>0.66</v>
      </c>
      <c r="H391" s="4">
        <v>0.38</v>
      </c>
      <c r="I391" s="4">
        <v>12.64</v>
      </c>
    </row>
    <row r="392" spans="1:9" hidden="1" x14ac:dyDescent="0.25">
      <c r="A392" s="3" t="s">
        <v>1593</v>
      </c>
      <c r="B392" s="3" t="s">
        <v>1594</v>
      </c>
      <c r="C392" s="3" t="s">
        <v>1428</v>
      </c>
      <c r="D392" s="3" t="s">
        <v>10</v>
      </c>
      <c r="E392" s="3" t="s">
        <v>1436</v>
      </c>
      <c r="F392" s="3" t="s">
        <v>258</v>
      </c>
      <c r="G392" s="4">
        <v>0.66</v>
      </c>
      <c r="H392" s="4">
        <v>0.14000000000000001</v>
      </c>
      <c r="I392" s="4">
        <v>18.059999999999999</v>
      </c>
    </row>
    <row r="393" spans="1:9" hidden="1" x14ac:dyDescent="0.25">
      <c r="A393" s="3" t="s">
        <v>1437</v>
      </c>
      <c r="B393" s="3" t="s">
        <v>1438</v>
      </c>
      <c r="C393" s="3" t="s">
        <v>1428</v>
      </c>
      <c r="D393" s="3" t="s">
        <v>10</v>
      </c>
      <c r="E393" s="3" t="s">
        <v>1436</v>
      </c>
      <c r="F393" s="3" t="s">
        <v>258</v>
      </c>
      <c r="G393" s="4">
        <v>0.3</v>
      </c>
      <c r="H393" s="4">
        <v>0.1</v>
      </c>
      <c r="I393" s="4">
        <v>8.2100000000000009</v>
      </c>
    </row>
    <row r="394" spans="1:9" x14ac:dyDescent="0.25">
      <c r="A394" s="3" t="s">
        <v>155</v>
      </c>
      <c r="B394" s="3" t="s">
        <v>155</v>
      </c>
      <c r="C394" s="3" t="s">
        <v>9</v>
      </c>
      <c r="D394" s="3" t="s">
        <v>10</v>
      </c>
      <c r="E394" s="3" t="s">
        <v>9</v>
      </c>
      <c r="F394" s="3" t="s">
        <v>11</v>
      </c>
      <c r="G394" s="4">
        <v>4</v>
      </c>
      <c r="H394" s="4">
        <v>0.47</v>
      </c>
      <c r="I394" s="4">
        <v>61.8</v>
      </c>
    </row>
    <row r="395" spans="1:9" x14ac:dyDescent="0.25">
      <c r="A395" s="3" t="s">
        <v>28</v>
      </c>
      <c r="B395" s="3" t="s">
        <v>29</v>
      </c>
      <c r="C395" s="3" t="s">
        <v>9</v>
      </c>
      <c r="D395" s="3" t="s">
        <v>10</v>
      </c>
      <c r="E395" s="3" t="s">
        <v>9</v>
      </c>
      <c r="F395" s="3" t="s">
        <v>11</v>
      </c>
      <c r="G395" s="4">
        <v>4.1100000000000003</v>
      </c>
      <c r="H395" s="4">
        <v>0.37</v>
      </c>
      <c r="I395" s="4">
        <v>76.17</v>
      </c>
    </row>
    <row r="396" spans="1:9" x14ac:dyDescent="0.25">
      <c r="A396" s="3" t="s">
        <v>197</v>
      </c>
      <c r="B396" s="3" t="s">
        <v>198</v>
      </c>
      <c r="C396" s="3" t="s">
        <v>9</v>
      </c>
      <c r="D396" s="3" t="s">
        <v>10</v>
      </c>
      <c r="E396" s="3" t="s">
        <v>9</v>
      </c>
      <c r="F396" s="3" t="s">
        <v>11</v>
      </c>
      <c r="G396" s="4">
        <v>11.12</v>
      </c>
      <c r="H396" s="4">
        <v>0.41</v>
      </c>
      <c r="I396" s="4">
        <v>57.12</v>
      </c>
    </row>
    <row r="397" spans="1:9" x14ac:dyDescent="0.25">
      <c r="A397" s="3" t="s">
        <v>40</v>
      </c>
      <c r="B397" s="3" t="s">
        <v>41</v>
      </c>
      <c r="C397" s="3" t="s">
        <v>9</v>
      </c>
      <c r="D397" s="3" t="s">
        <v>10</v>
      </c>
      <c r="E397" s="3" t="s">
        <v>9</v>
      </c>
      <c r="F397" s="3" t="s">
        <v>11</v>
      </c>
      <c r="G397" s="4">
        <v>10.96</v>
      </c>
      <c r="H397" s="4">
        <v>0.38</v>
      </c>
      <c r="I397" s="4">
        <v>45.64</v>
      </c>
    </row>
    <row r="398" spans="1:9" hidden="1" x14ac:dyDescent="0.25">
      <c r="A398" s="3" t="s">
        <v>1482</v>
      </c>
      <c r="B398" s="3" t="s">
        <v>1483</v>
      </c>
      <c r="C398" s="3" t="s">
        <v>1428</v>
      </c>
      <c r="D398" s="3" t="s">
        <v>20</v>
      </c>
      <c r="E398" s="3" t="s">
        <v>1429</v>
      </c>
      <c r="F398" s="3" t="s">
        <v>11</v>
      </c>
      <c r="G398" s="4">
        <v>19.440000000000001</v>
      </c>
      <c r="H398" s="4">
        <v>0.81</v>
      </c>
      <c r="I398" s="4">
        <v>100</v>
      </c>
    </row>
    <row r="399" spans="1:9" hidden="1" x14ac:dyDescent="0.25">
      <c r="A399" s="3" t="s">
        <v>1537</v>
      </c>
      <c r="B399" s="3" t="s">
        <v>1538</v>
      </c>
      <c r="C399" s="3" t="s">
        <v>1428</v>
      </c>
      <c r="D399" s="3" t="s">
        <v>20</v>
      </c>
      <c r="E399" s="3" t="s">
        <v>1429</v>
      </c>
      <c r="F399" s="3" t="s">
        <v>11</v>
      </c>
      <c r="G399" s="4">
        <v>19.04</v>
      </c>
      <c r="H399" s="4">
        <v>0.7</v>
      </c>
      <c r="I399" s="4">
        <v>100</v>
      </c>
    </row>
    <row r="400" spans="1:9" x14ac:dyDescent="0.25">
      <c r="A400" s="3" t="s">
        <v>167</v>
      </c>
      <c r="B400" s="3" t="s">
        <v>168</v>
      </c>
      <c r="C400" s="3" t="s">
        <v>9</v>
      </c>
      <c r="D400" s="3" t="s">
        <v>20</v>
      </c>
      <c r="E400" s="3" t="s">
        <v>9</v>
      </c>
      <c r="F400" s="3" t="s">
        <v>11</v>
      </c>
      <c r="G400" s="4">
        <v>2.78</v>
      </c>
      <c r="H400" s="4">
        <v>0.77</v>
      </c>
      <c r="I400" s="4">
        <v>99.08</v>
      </c>
    </row>
    <row r="401" spans="1:9" hidden="1" x14ac:dyDescent="0.25">
      <c r="A401" s="3" t="s">
        <v>2060</v>
      </c>
      <c r="B401" s="3" t="s">
        <v>2061</v>
      </c>
      <c r="C401" s="3" t="s">
        <v>2025</v>
      </c>
      <c r="D401" s="3" t="s">
        <v>10</v>
      </c>
      <c r="E401" s="3" t="s">
        <v>2026</v>
      </c>
      <c r="F401" s="3" t="s">
        <v>11</v>
      </c>
      <c r="G401" s="4">
        <v>0.57999999999999996</v>
      </c>
      <c r="H401" s="4">
        <v>0.33</v>
      </c>
      <c r="I401" s="4">
        <v>62.74</v>
      </c>
    </row>
    <row r="402" spans="1:9" hidden="1" x14ac:dyDescent="0.25">
      <c r="A402" s="3" t="s">
        <v>1042</v>
      </c>
      <c r="B402" s="3" t="s">
        <v>1043</v>
      </c>
      <c r="C402" s="3" t="s">
        <v>1041</v>
      </c>
      <c r="D402" s="3" t="s">
        <v>17</v>
      </c>
      <c r="E402" s="3" t="s">
        <v>1041</v>
      </c>
      <c r="F402" s="3" t="s">
        <v>11</v>
      </c>
      <c r="G402" s="4">
        <v>0.78</v>
      </c>
      <c r="H402" s="4">
        <v>0.17</v>
      </c>
      <c r="I402" s="4">
        <v>57.98</v>
      </c>
    </row>
    <row r="403" spans="1:9" hidden="1" x14ac:dyDescent="0.25">
      <c r="A403" s="3" t="s">
        <v>1094</v>
      </c>
      <c r="B403" s="3" t="s">
        <v>1095</v>
      </c>
      <c r="C403" s="3" t="s">
        <v>1041</v>
      </c>
      <c r="D403" s="3" t="s">
        <v>17</v>
      </c>
      <c r="E403" s="3" t="s">
        <v>1041</v>
      </c>
      <c r="F403" s="3" t="s">
        <v>11</v>
      </c>
      <c r="G403" s="4">
        <v>0.72</v>
      </c>
      <c r="H403" s="4">
        <v>0.17</v>
      </c>
      <c r="I403" s="4">
        <v>60.46</v>
      </c>
    </row>
    <row r="404" spans="1:9" hidden="1" x14ac:dyDescent="0.25">
      <c r="A404" s="3" t="s">
        <v>1046</v>
      </c>
      <c r="B404" s="3" t="s">
        <v>1047</v>
      </c>
      <c r="C404" s="3" t="s">
        <v>1041</v>
      </c>
      <c r="D404" s="3" t="s">
        <v>17</v>
      </c>
      <c r="E404" s="3" t="s">
        <v>1041</v>
      </c>
      <c r="F404" s="3" t="s">
        <v>11</v>
      </c>
      <c r="G404" s="4">
        <v>0.54</v>
      </c>
      <c r="H404" s="4">
        <v>0.16</v>
      </c>
      <c r="I404" s="4">
        <v>62.73</v>
      </c>
    </row>
    <row r="405" spans="1:9" x14ac:dyDescent="0.25">
      <c r="A405" s="3" t="s">
        <v>98</v>
      </c>
      <c r="B405" s="3" t="s">
        <v>99</v>
      </c>
      <c r="C405" s="3" t="s">
        <v>9</v>
      </c>
      <c r="D405" s="3" t="s">
        <v>20</v>
      </c>
      <c r="E405" s="3" t="s">
        <v>9</v>
      </c>
      <c r="F405" s="3" t="s">
        <v>11</v>
      </c>
      <c r="G405" s="4">
        <v>2.33</v>
      </c>
      <c r="H405" s="4">
        <v>0.79</v>
      </c>
      <c r="I405" s="4">
        <v>88.41</v>
      </c>
    </row>
    <row r="406" spans="1:9" hidden="1" x14ac:dyDescent="0.25">
      <c r="A406" s="3" t="s">
        <v>69</v>
      </c>
      <c r="B406" s="3" t="s">
        <v>70</v>
      </c>
      <c r="C406" s="3" t="s">
        <v>690</v>
      </c>
      <c r="D406" s="3" t="s">
        <v>35</v>
      </c>
      <c r="E406" s="3" t="s">
        <v>2853</v>
      </c>
      <c r="F406" s="3" t="s">
        <v>11</v>
      </c>
      <c r="G406" s="4">
        <v>0.4</v>
      </c>
      <c r="H406" s="4">
        <v>0.01</v>
      </c>
      <c r="I406" s="4">
        <v>40.369999999999997</v>
      </c>
    </row>
    <row r="407" spans="1:9" hidden="1" x14ac:dyDescent="0.25">
      <c r="A407" s="3" t="s">
        <v>1050</v>
      </c>
      <c r="B407" s="3" t="s">
        <v>1051</v>
      </c>
      <c r="C407" s="3" t="s">
        <v>1041</v>
      </c>
      <c r="D407" s="3" t="s">
        <v>17</v>
      </c>
      <c r="E407" s="3" t="s">
        <v>1041</v>
      </c>
      <c r="F407" s="3" t="s">
        <v>11</v>
      </c>
      <c r="G407" s="4">
        <v>1</v>
      </c>
      <c r="H407" s="4">
        <v>0.57999999999999996</v>
      </c>
      <c r="I407" s="4">
        <v>100</v>
      </c>
    </row>
    <row r="408" spans="1:9" x14ac:dyDescent="0.25">
      <c r="A408" s="3" t="s">
        <v>177</v>
      </c>
      <c r="B408" s="3" t="s">
        <v>178</v>
      </c>
      <c r="C408" s="3" t="s">
        <v>9</v>
      </c>
      <c r="D408" s="3" t="s">
        <v>20</v>
      </c>
      <c r="E408" s="3" t="s">
        <v>9</v>
      </c>
      <c r="F408" s="3" t="s">
        <v>11</v>
      </c>
      <c r="G408" s="4">
        <v>0.52</v>
      </c>
      <c r="H408" s="4">
        <v>0.31</v>
      </c>
      <c r="I408" s="4">
        <v>62.69</v>
      </c>
    </row>
    <row r="409" spans="1:9" x14ac:dyDescent="0.25">
      <c r="A409" s="3" t="s">
        <v>116</v>
      </c>
      <c r="B409" s="3" t="s">
        <v>117</v>
      </c>
      <c r="C409" s="3" t="s">
        <v>9</v>
      </c>
      <c r="D409" s="3" t="s">
        <v>20</v>
      </c>
      <c r="E409" s="3" t="s">
        <v>9</v>
      </c>
      <c r="F409" s="3" t="s">
        <v>11</v>
      </c>
      <c r="G409" s="4">
        <v>1.1100000000000001</v>
      </c>
      <c r="H409" s="4">
        <v>0.39</v>
      </c>
      <c r="I409" s="4">
        <v>68.510000000000005</v>
      </c>
    </row>
    <row r="410" spans="1:9" hidden="1" x14ac:dyDescent="0.25">
      <c r="A410" s="3" t="s">
        <v>1214</v>
      </c>
      <c r="B410" s="3" t="s">
        <v>1215</v>
      </c>
      <c r="C410" s="3" t="s">
        <v>1210</v>
      </c>
      <c r="D410" s="3" t="s">
        <v>14</v>
      </c>
      <c r="E410" s="3" t="s">
        <v>1211</v>
      </c>
      <c r="F410" s="3" t="s">
        <v>11</v>
      </c>
      <c r="G410" s="4">
        <v>0.6</v>
      </c>
      <c r="H410" s="4">
        <v>0.33</v>
      </c>
      <c r="I410" s="4">
        <v>25.99</v>
      </c>
    </row>
    <row r="411" spans="1:9" hidden="1" x14ac:dyDescent="0.25">
      <c r="A411" s="3" t="s">
        <v>1216</v>
      </c>
      <c r="B411" s="3" t="s">
        <v>1217</v>
      </c>
      <c r="C411" s="3" t="s">
        <v>1210</v>
      </c>
      <c r="D411" s="3" t="s">
        <v>14</v>
      </c>
      <c r="E411" s="3" t="s">
        <v>1211</v>
      </c>
      <c r="F411" s="3" t="s">
        <v>11</v>
      </c>
      <c r="G411" s="4">
        <v>5.57</v>
      </c>
      <c r="H411" s="4">
        <v>0.57999999999999996</v>
      </c>
      <c r="I411" s="4">
        <v>94.63</v>
      </c>
    </row>
    <row r="412" spans="1:9" hidden="1" x14ac:dyDescent="0.25">
      <c r="A412" s="3" t="s">
        <v>1225</v>
      </c>
      <c r="B412" s="3" t="s">
        <v>1226</v>
      </c>
      <c r="C412" s="3" t="s">
        <v>1210</v>
      </c>
      <c r="D412" s="3" t="s">
        <v>14</v>
      </c>
      <c r="E412" s="3" t="s">
        <v>1211</v>
      </c>
      <c r="F412" s="3" t="s">
        <v>11</v>
      </c>
      <c r="G412" s="4">
        <v>27.08</v>
      </c>
      <c r="H412" s="4">
        <v>1.71</v>
      </c>
      <c r="I412" s="4">
        <v>55.3</v>
      </c>
    </row>
    <row r="413" spans="1:9" hidden="1" x14ac:dyDescent="0.25">
      <c r="A413" s="3" t="s">
        <v>1523</v>
      </c>
      <c r="B413" s="3" t="s">
        <v>1524</v>
      </c>
      <c r="C413" s="3" t="s">
        <v>1428</v>
      </c>
      <c r="D413" s="3" t="s">
        <v>20</v>
      </c>
      <c r="E413" s="3" t="s">
        <v>1429</v>
      </c>
      <c r="F413" s="3" t="s">
        <v>11</v>
      </c>
      <c r="G413" s="4">
        <v>1.25</v>
      </c>
      <c r="H413" s="4">
        <v>0.56000000000000005</v>
      </c>
      <c r="I413" s="4">
        <v>48.15</v>
      </c>
    </row>
    <row r="414" spans="1:9" hidden="1" x14ac:dyDescent="0.25">
      <c r="A414" s="3" t="s">
        <v>1453</v>
      </c>
      <c r="B414" s="3" t="s">
        <v>1454</v>
      </c>
      <c r="C414" s="3" t="s">
        <v>1428</v>
      </c>
      <c r="D414" s="3" t="s">
        <v>20</v>
      </c>
      <c r="E414" s="3" t="s">
        <v>1429</v>
      </c>
      <c r="F414" s="3" t="s">
        <v>11</v>
      </c>
      <c r="G414" s="4">
        <v>1.1000000000000001</v>
      </c>
      <c r="H414" s="4">
        <v>0.41</v>
      </c>
      <c r="I414" s="4">
        <v>44.15</v>
      </c>
    </row>
    <row r="415" spans="1:9" hidden="1" x14ac:dyDescent="0.25">
      <c r="A415" s="3" t="s">
        <v>181</v>
      </c>
      <c r="B415" s="3" t="s">
        <v>182</v>
      </c>
      <c r="C415" s="3" t="s">
        <v>1210</v>
      </c>
      <c r="D415" s="3" t="s">
        <v>35</v>
      </c>
      <c r="E415" s="3" t="s">
        <v>2788</v>
      </c>
      <c r="F415" s="3" t="s">
        <v>11</v>
      </c>
      <c r="G415" s="4">
        <v>0.72</v>
      </c>
      <c r="H415" s="4">
        <v>0.14000000000000001</v>
      </c>
      <c r="I415" s="4">
        <v>49.13</v>
      </c>
    </row>
    <row r="416" spans="1:9" hidden="1" x14ac:dyDescent="0.25">
      <c r="A416" s="3" t="s">
        <v>52</v>
      </c>
      <c r="B416" s="3" t="s">
        <v>53</v>
      </c>
      <c r="C416" s="3" t="s">
        <v>1210</v>
      </c>
      <c r="D416" s="3" t="s">
        <v>35</v>
      </c>
      <c r="E416" s="3" t="s">
        <v>2788</v>
      </c>
      <c r="F416" s="3" t="s">
        <v>11</v>
      </c>
      <c r="G416" s="4">
        <v>0.65</v>
      </c>
      <c r="H416" s="4">
        <v>0.18</v>
      </c>
      <c r="I416" s="4">
        <v>39.51</v>
      </c>
    </row>
    <row r="417" spans="1:9" hidden="1" x14ac:dyDescent="0.25">
      <c r="A417" s="3" t="s">
        <v>1582</v>
      </c>
      <c r="B417" s="3" t="s">
        <v>1583</v>
      </c>
      <c r="C417" s="3" t="s">
        <v>1428</v>
      </c>
      <c r="D417" s="3" t="s">
        <v>10</v>
      </c>
      <c r="E417" s="3" t="s">
        <v>1429</v>
      </c>
      <c r="F417" s="3" t="s">
        <v>11</v>
      </c>
      <c r="G417" s="4">
        <v>4.0599999999999996</v>
      </c>
      <c r="H417" s="4">
        <v>1.27</v>
      </c>
      <c r="I417" s="4">
        <v>78.7</v>
      </c>
    </row>
    <row r="418" spans="1:9" hidden="1" x14ac:dyDescent="0.25">
      <c r="A418" s="3" t="s">
        <v>1457</v>
      </c>
      <c r="B418" s="3" t="s">
        <v>1458</v>
      </c>
      <c r="C418" s="3" t="s">
        <v>1428</v>
      </c>
      <c r="D418" s="3" t="s">
        <v>10</v>
      </c>
      <c r="E418" s="3" t="s">
        <v>1429</v>
      </c>
      <c r="F418" s="3" t="s">
        <v>11</v>
      </c>
      <c r="G418" s="4">
        <v>4.0599999999999996</v>
      </c>
      <c r="H418" s="4">
        <v>1.1200000000000001</v>
      </c>
      <c r="I418" s="4">
        <v>93.84</v>
      </c>
    </row>
    <row r="419" spans="1:9" hidden="1" x14ac:dyDescent="0.25">
      <c r="A419" s="3" t="s">
        <v>1052</v>
      </c>
      <c r="B419" s="3" t="s">
        <v>1053</v>
      </c>
      <c r="C419" s="3" t="s">
        <v>1041</v>
      </c>
      <c r="D419" s="3" t="s">
        <v>17</v>
      </c>
      <c r="E419" s="3" t="s">
        <v>1041</v>
      </c>
      <c r="F419" s="3" t="s">
        <v>21</v>
      </c>
      <c r="G419" s="4">
        <v>1.76</v>
      </c>
      <c r="H419" s="4">
        <v>0</v>
      </c>
      <c r="I419" s="4">
        <v>63.81</v>
      </c>
    </row>
    <row r="420" spans="1:9" hidden="1" x14ac:dyDescent="0.25">
      <c r="A420" s="3" t="s">
        <v>1090</v>
      </c>
      <c r="B420" s="3" t="s">
        <v>1091</v>
      </c>
      <c r="C420" s="3" t="s">
        <v>1041</v>
      </c>
      <c r="D420" s="3" t="s">
        <v>17</v>
      </c>
      <c r="E420" s="3" t="s">
        <v>1041</v>
      </c>
      <c r="F420" s="3" t="s">
        <v>21</v>
      </c>
      <c r="G420" s="4">
        <v>2.08</v>
      </c>
      <c r="H420" s="4">
        <v>0</v>
      </c>
      <c r="I420" s="4">
        <v>41.6</v>
      </c>
    </row>
    <row r="421" spans="1:9" x14ac:dyDescent="0.25">
      <c r="A421" s="3" t="s">
        <v>118</v>
      </c>
      <c r="B421" s="3" t="s">
        <v>119</v>
      </c>
      <c r="C421" s="3" t="s">
        <v>9</v>
      </c>
      <c r="D421" s="3" t="s">
        <v>10</v>
      </c>
      <c r="E421" s="3" t="s">
        <v>9</v>
      </c>
      <c r="F421" s="3" t="s">
        <v>11</v>
      </c>
      <c r="G421" s="4">
        <v>1.61</v>
      </c>
      <c r="H421" s="4">
        <v>0.18</v>
      </c>
      <c r="I421" s="4">
        <v>37.81</v>
      </c>
    </row>
    <row r="422" spans="1:9" hidden="1" x14ac:dyDescent="0.25">
      <c r="A422" s="3" t="s">
        <v>143</v>
      </c>
      <c r="B422" s="3" t="s">
        <v>144</v>
      </c>
      <c r="C422" s="3" t="s">
        <v>1210</v>
      </c>
      <c r="D422" s="3" t="s">
        <v>10</v>
      </c>
      <c r="E422" s="3" t="s">
        <v>2788</v>
      </c>
      <c r="F422" s="3" t="s">
        <v>11</v>
      </c>
      <c r="G422" s="4">
        <v>1.51</v>
      </c>
      <c r="H422" s="4">
        <v>0.19</v>
      </c>
      <c r="I422" s="4">
        <v>40.65</v>
      </c>
    </row>
    <row r="423" spans="1:9" hidden="1" x14ac:dyDescent="0.25">
      <c r="A423" s="3" t="s">
        <v>125</v>
      </c>
      <c r="B423" s="3" t="s">
        <v>126</v>
      </c>
      <c r="C423" s="3" t="s">
        <v>1210</v>
      </c>
      <c r="D423" s="3" t="s">
        <v>10</v>
      </c>
      <c r="E423" s="3" t="s">
        <v>2788</v>
      </c>
      <c r="F423" s="3" t="s">
        <v>11</v>
      </c>
      <c r="G423" s="4">
        <v>3.14</v>
      </c>
      <c r="H423" s="4">
        <v>0.02</v>
      </c>
      <c r="I423" s="4">
        <v>100</v>
      </c>
    </row>
    <row r="424" spans="1:9" hidden="1" x14ac:dyDescent="0.25">
      <c r="A424" s="3" t="s">
        <v>71</v>
      </c>
      <c r="B424" s="3" t="s">
        <v>72</v>
      </c>
      <c r="C424" s="3" t="s">
        <v>1210</v>
      </c>
      <c r="D424" s="3" t="s">
        <v>10</v>
      </c>
      <c r="E424" s="3" t="s">
        <v>2788</v>
      </c>
      <c r="F424" s="3" t="s">
        <v>11</v>
      </c>
      <c r="G424" s="4">
        <v>0.86</v>
      </c>
      <c r="H424" s="4">
        <v>0.3</v>
      </c>
      <c r="I424" s="4">
        <v>30.41</v>
      </c>
    </row>
    <row r="425" spans="1:9" x14ac:dyDescent="0.25">
      <c r="A425" s="3" t="s">
        <v>78</v>
      </c>
      <c r="B425" s="3" t="s">
        <v>79</v>
      </c>
      <c r="C425" s="3" t="s">
        <v>1210</v>
      </c>
      <c r="D425" s="3" t="s">
        <v>10</v>
      </c>
      <c r="E425" s="3" t="s">
        <v>2788</v>
      </c>
      <c r="F425" s="3" t="s">
        <v>11</v>
      </c>
      <c r="G425" s="4">
        <v>0.76</v>
      </c>
      <c r="H425" s="4">
        <v>0.31</v>
      </c>
      <c r="I425" s="4">
        <v>32.19</v>
      </c>
    </row>
    <row r="426" spans="1:9" x14ac:dyDescent="0.25">
      <c r="A426" s="3" t="s">
        <v>114</v>
      </c>
      <c r="B426" s="3" t="s">
        <v>115</v>
      </c>
      <c r="C426" s="3" t="s">
        <v>9</v>
      </c>
      <c r="D426" s="3" t="s">
        <v>10</v>
      </c>
      <c r="E426" s="3" t="s">
        <v>9</v>
      </c>
      <c r="F426" s="3" t="s">
        <v>11</v>
      </c>
      <c r="G426" s="4">
        <v>6.01</v>
      </c>
      <c r="H426" s="4">
        <v>0.68</v>
      </c>
      <c r="I426" s="4">
        <v>80.81</v>
      </c>
    </row>
    <row r="427" spans="1:9" hidden="1" x14ac:dyDescent="0.25">
      <c r="A427" s="3" t="s">
        <v>80</v>
      </c>
      <c r="B427" s="3" t="s">
        <v>81</v>
      </c>
      <c r="C427" s="3" t="s">
        <v>838</v>
      </c>
      <c r="D427" s="3" t="s">
        <v>20</v>
      </c>
      <c r="E427" s="3" t="s">
        <v>858</v>
      </c>
      <c r="F427" s="3" t="s">
        <v>11</v>
      </c>
      <c r="G427" s="4">
        <v>1.44</v>
      </c>
      <c r="H427" s="4">
        <v>0.81</v>
      </c>
      <c r="I427" s="4">
        <v>36.119999999999997</v>
      </c>
    </row>
    <row r="428" spans="1:9" x14ac:dyDescent="0.25">
      <c r="A428" s="3" t="s">
        <v>203</v>
      </c>
      <c r="B428" s="3" t="s">
        <v>204</v>
      </c>
      <c r="C428" s="3" t="s">
        <v>9</v>
      </c>
      <c r="D428" s="3" t="s">
        <v>20</v>
      </c>
      <c r="E428" s="3" t="s">
        <v>9</v>
      </c>
      <c r="F428" s="3" t="s">
        <v>21</v>
      </c>
      <c r="G428" s="4">
        <v>1.4</v>
      </c>
      <c r="H428" s="4">
        <v>7.0000000000000007E-2</v>
      </c>
      <c r="I428" s="4">
        <v>99.03</v>
      </c>
    </row>
    <row r="429" spans="1:9" x14ac:dyDescent="0.25">
      <c r="A429" s="3" t="s">
        <v>219</v>
      </c>
      <c r="B429" s="3" t="s">
        <v>220</v>
      </c>
      <c r="C429" s="3" t="s">
        <v>9</v>
      </c>
      <c r="D429" s="3" t="s">
        <v>10</v>
      </c>
      <c r="E429" s="3" t="s">
        <v>9</v>
      </c>
      <c r="F429" s="3" t="s">
        <v>21</v>
      </c>
      <c r="G429" s="4">
        <v>2.75</v>
      </c>
      <c r="H429" s="4">
        <v>0</v>
      </c>
      <c r="I429" s="4">
        <v>97.29</v>
      </c>
    </row>
    <row r="430" spans="1:9" hidden="1" x14ac:dyDescent="0.25">
      <c r="A430" s="3" t="s">
        <v>2119</v>
      </c>
      <c r="B430" s="3" t="s">
        <v>2120</v>
      </c>
      <c r="C430" s="3" t="s">
        <v>2080</v>
      </c>
      <c r="D430" s="3" t="s">
        <v>10</v>
      </c>
      <c r="E430" s="3" t="s">
        <v>2118</v>
      </c>
      <c r="F430" s="3" t="s">
        <v>11</v>
      </c>
      <c r="G430" s="4">
        <v>3.91</v>
      </c>
      <c r="H430" s="4">
        <v>1.54</v>
      </c>
      <c r="I430" s="4">
        <v>100</v>
      </c>
    </row>
    <row r="431" spans="1:9" x14ac:dyDescent="0.25">
      <c r="A431" s="3" t="s">
        <v>102</v>
      </c>
      <c r="B431" s="3" t="s">
        <v>103</v>
      </c>
      <c r="C431" s="3" t="s">
        <v>9</v>
      </c>
      <c r="D431" s="3" t="s">
        <v>10</v>
      </c>
      <c r="E431" s="3" t="s">
        <v>9</v>
      </c>
      <c r="F431" s="3" t="s">
        <v>11</v>
      </c>
      <c r="G431" s="4">
        <v>5</v>
      </c>
      <c r="H431" s="4">
        <v>1.97</v>
      </c>
      <c r="I431" s="4">
        <v>96.26</v>
      </c>
    </row>
    <row r="432" spans="1:9" x14ac:dyDescent="0.25">
      <c r="A432" s="3" t="s">
        <v>102</v>
      </c>
      <c r="B432" s="3" t="s">
        <v>162</v>
      </c>
      <c r="C432" s="3" t="s">
        <v>9</v>
      </c>
      <c r="D432" s="3" t="s">
        <v>10</v>
      </c>
      <c r="E432" s="3" t="s">
        <v>9</v>
      </c>
      <c r="F432" s="3" t="s">
        <v>11</v>
      </c>
      <c r="G432" s="4">
        <v>15.84</v>
      </c>
      <c r="H432" s="4">
        <v>3.9</v>
      </c>
      <c r="I432" s="4">
        <v>55.4</v>
      </c>
    </row>
    <row r="433" spans="1:9" x14ac:dyDescent="0.25">
      <c r="A433" s="3" t="s">
        <v>44</v>
      </c>
      <c r="B433" s="3" t="s">
        <v>45</v>
      </c>
      <c r="C433" s="3" t="s">
        <v>9</v>
      </c>
      <c r="D433" s="3" t="s">
        <v>20</v>
      </c>
      <c r="E433" s="3" t="s">
        <v>9</v>
      </c>
      <c r="F433" s="3" t="s">
        <v>11</v>
      </c>
      <c r="G433" s="4">
        <v>1.52</v>
      </c>
      <c r="H433" s="4">
        <v>0.81</v>
      </c>
      <c r="I433" s="4">
        <v>17.73</v>
      </c>
    </row>
    <row r="434" spans="1:9" x14ac:dyDescent="0.25">
      <c r="A434" s="3" t="s">
        <v>213</v>
      </c>
      <c r="B434" s="3" t="s">
        <v>214</v>
      </c>
      <c r="C434" s="3" t="s">
        <v>9</v>
      </c>
      <c r="D434" s="3" t="s">
        <v>20</v>
      </c>
      <c r="E434" s="3" t="s">
        <v>9</v>
      </c>
      <c r="F434" s="3" t="s">
        <v>11</v>
      </c>
      <c r="G434" s="4">
        <v>3.9</v>
      </c>
      <c r="H434" s="4">
        <v>2.57</v>
      </c>
      <c r="I434" s="4">
        <v>100</v>
      </c>
    </row>
    <row r="435" spans="1:9" x14ac:dyDescent="0.25">
      <c r="A435" s="3" t="s">
        <v>46</v>
      </c>
      <c r="B435" s="3" t="s">
        <v>47</v>
      </c>
      <c r="C435" s="3" t="s">
        <v>9</v>
      </c>
      <c r="D435" s="3" t="s">
        <v>20</v>
      </c>
      <c r="E435" s="3" t="s">
        <v>9</v>
      </c>
      <c r="F435" s="3" t="s">
        <v>11</v>
      </c>
      <c r="G435" s="4">
        <v>5.58</v>
      </c>
      <c r="H435" s="4">
        <v>1.7</v>
      </c>
      <c r="I435" s="4">
        <v>86.58</v>
      </c>
    </row>
    <row r="436" spans="1:9" x14ac:dyDescent="0.25">
      <c r="A436" s="3" t="s">
        <v>187</v>
      </c>
      <c r="B436" s="3" t="s">
        <v>188</v>
      </c>
      <c r="C436" s="3" t="s">
        <v>9</v>
      </c>
      <c r="D436" s="3" t="s">
        <v>158</v>
      </c>
      <c r="E436" s="3" t="s">
        <v>9</v>
      </c>
      <c r="F436" s="3" t="s">
        <v>11</v>
      </c>
      <c r="G436" s="4">
        <v>3.31</v>
      </c>
      <c r="H436" s="4">
        <v>0.09</v>
      </c>
      <c r="I436" s="4">
        <v>100</v>
      </c>
    </row>
    <row r="437" spans="1:9" x14ac:dyDescent="0.25">
      <c r="A437" s="3" t="s">
        <v>215</v>
      </c>
      <c r="B437" s="3" t="s">
        <v>216</v>
      </c>
      <c r="C437" s="3" t="s">
        <v>9</v>
      </c>
      <c r="D437" s="3" t="s">
        <v>35</v>
      </c>
      <c r="E437" s="3" t="s">
        <v>9</v>
      </c>
      <c r="F437" s="3" t="s">
        <v>11</v>
      </c>
      <c r="G437" s="4">
        <v>2.8</v>
      </c>
      <c r="H437" s="4">
        <v>1.25</v>
      </c>
      <c r="I437" s="4">
        <v>98.19</v>
      </c>
    </row>
    <row r="438" spans="1:9" hidden="1" x14ac:dyDescent="0.25">
      <c r="A438" s="3" t="s">
        <v>36</v>
      </c>
      <c r="B438" s="3" t="s">
        <v>37</v>
      </c>
      <c r="C438" s="3" t="s">
        <v>838</v>
      </c>
      <c r="D438" s="3" t="s">
        <v>20</v>
      </c>
      <c r="E438" s="3" t="s">
        <v>845</v>
      </c>
      <c r="F438" s="3" t="s">
        <v>11</v>
      </c>
      <c r="G438" s="4">
        <v>1.87</v>
      </c>
      <c r="H438" s="4">
        <v>0.56000000000000005</v>
      </c>
      <c r="I438" s="4">
        <v>88.53</v>
      </c>
    </row>
    <row r="439" spans="1:9" hidden="1" x14ac:dyDescent="0.25">
      <c r="A439" s="3" t="s">
        <v>127</v>
      </c>
      <c r="B439" s="3" t="s">
        <v>128</v>
      </c>
      <c r="C439" s="3" t="s">
        <v>838</v>
      </c>
      <c r="D439" s="3" t="s">
        <v>20</v>
      </c>
      <c r="E439" s="3" t="s">
        <v>858</v>
      </c>
      <c r="F439" s="3" t="s">
        <v>11</v>
      </c>
      <c r="G439" s="4">
        <v>4.46</v>
      </c>
      <c r="H439" s="4">
        <v>0.14000000000000001</v>
      </c>
      <c r="I439" s="4">
        <v>48.81</v>
      </c>
    </row>
    <row r="440" spans="1:9" hidden="1" x14ac:dyDescent="0.25">
      <c r="A440" s="3" t="s">
        <v>147</v>
      </c>
      <c r="B440" s="3" t="s">
        <v>148</v>
      </c>
      <c r="C440" s="3" t="s">
        <v>838</v>
      </c>
      <c r="D440" s="3" t="s">
        <v>10</v>
      </c>
      <c r="E440" s="3" t="s">
        <v>845</v>
      </c>
      <c r="F440" s="3" t="s">
        <v>11</v>
      </c>
      <c r="G440" s="4">
        <v>1.77</v>
      </c>
      <c r="H440" s="4">
        <v>0.71</v>
      </c>
      <c r="I440" s="4">
        <v>71.13</v>
      </c>
    </row>
    <row r="441" spans="1:9" hidden="1" x14ac:dyDescent="0.25">
      <c r="A441" s="3" t="s">
        <v>1584</v>
      </c>
      <c r="B441" s="3" t="s">
        <v>1585</v>
      </c>
      <c r="C441" s="3" t="s">
        <v>1428</v>
      </c>
      <c r="D441" s="3" t="s">
        <v>10</v>
      </c>
      <c r="E441" s="3" t="s">
        <v>1486</v>
      </c>
      <c r="F441" s="3" t="s">
        <v>11</v>
      </c>
      <c r="G441" s="4">
        <v>0.8</v>
      </c>
      <c r="H441" s="4">
        <v>0.18</v>
      </c>
      <c r="I441" s="4">
        <v>24.86</v>
      </c>
    </row>
    <row r="442" spans="1:9" hidden="1" x14ac:dyDescent="0.25">
      <c r="A442" s="3" t="s">
        <v>1556</v>
      </c>
      <c r="B442" s="3" t="s">
        <v>1557</v>
      </c>
      <c r="C442" s="3" t="s">
        <v>1428</v>
      </c>
      <c r="D442" s="3" t="s">
        <v>10</v>
      </c>
      <c r="E442" s="3" t="s">
        <v>1486</v>
      </c>
      <c r="F442" s="3" t="s">
        <v>21</v>
      </c>
      <c r="G442" s="4">
        <v>2.89</v>
      </c>
      <c r="H442" s="4">
        <v>0</v>
      </c>
      <c r="I442" s="4">
        <v>100</v>
      </c>
    </row>
    <row r="443" spans="1:9" hidden="1" x14ac:dyDescent="0.25">
      <c r="A443" s="3" t="s">
        <v>1527</v>
      </c>
      <c r="B443" s="3" t="s">
        <v>1528</v>
      </c>
      <c r="C443" s="3" t="s">
        <v>1428</v>
      </c>
      <c r="D443" s="3" t="s">
        <v>10</v>
      </c>
      <c r="E443" s="3" t="s">
        <v>1486</v>
      </c>
      <c r="F443" s="3" t="s">
        <v>21</v>
      </c>
      <c r="G443" s="4">
        <v>0.35</v>
      </c>
      <c r="H443" s="4">
        <v>0</v>
      </c>
      <c r="I443" s="4">
        <v>9.01</v>
      </c>
    </row>
    <row r="444" spans="1:9" hidden="1" x14ac:dyDescent="0.25">
      <c r="A444" s="3" t="s">
        <v>1495</v>
      </c>
      <c r="B444" s="3" t="s">
        <v>1496</v>
      </c>
      <c r="C444" s="3" t="s">
        <v>1428</v>
      </c>
      <c r="D444" s="3" t="s">
        <v>10</v>
      </c>
      <c r="E444" s="3" t="s">
        <v>1486</v>
      </c>
      <c r="F444" s="3" t="s">
        <v>21</v>
      </c>
      <c r="G444" s="4">
        <v>0.53</v>
      </c>
      <c r="H444" s="4">
        <v>0.23</v>
      </c>
      <c r="I444" s="4">
        <v>9.4499999999999993</v>
      </c>
    </row>
    <row r="445" spans="1:9" hidden="1" x14ac:dyDescent="0.25">
      <c r="A445" s="3" t="s">
        <v>873</v>
      </c>
      <c r="B445" s="3" t="s">
        <v>874</v>
      </c>
      <c r="C445" s="3" t="s">
        <v>838</v>
      </c>
      <c r="D445" s="3" t="s">
        <v>158</v>
      </c>
      <c r="E445" s="3" t="s">
        <v>842</v>
      </c>
      <c r="F445" s="3" t="s">
        <v>11</v>
      </c>
      <c r="G445" s="4">
        <v>1.07</v>
      </c>
      <c r="H445" s="4">
        <v>0.19</v>
      </c>
      <c r="I445" s="4">
        <v>98.12</v>
      </c>
    </row>
    <row r="446" spans="1:9" x14ac:dyDescent="0.25">
      <c r="A446" s="3" t="s">
        <v>123</v>
      </c>
      <c r="B446" s="3" t="s">
        <v>124</v>
      </c>
      <c r="C446" s="3" t="s">
        <v>9</v>
      </c>
      <c r="D446" s="3" t="s">
        <v>35</v>
      </c>
      <c r="E446" s="3" t="s">
        <v>9</v>
      </c>
      <c r="F446" s="3" t="s">
        <v>122</v>
      </c>
      <c r="G446" s="4">
        <v>0.76</v>
      </c>
      <c r="H446" s="4">
        <v>0.42</v>
      </c>
      <c r="I446" s="4">
        <v>82.31</v>
      </c>
    </row>
    <row r="447" spans="1:9" hidden="1" x14ac:dyDescent="0.25">
      <c r="A447" s="3" t="s">
        <v>229</v>
      </c>
      <c r="B447" s="3" t="s">
        <v>230</v>
      </c>
      <c r="C447" s="3" t="s">
        <v>838</v>
      </c>
      <c r="D447" s="3" t="s">
        <v>20</v>
      </c>
      <c r="E447" s="3" t="s">
        <v>858</v>
      </c>
      <c r="F447" s="3" t="s">
        <v>21</v>
      </c>
      <c r="G447" s="4">
        <v>7.27</v>
      </c>
      <c r="H447" s="4">
        <v>0</v>
      </c>
      <c r="I447" s="4">
        <v>56.97</v>
      </c>
    </row>
    <row r="448" spans="1:9" hidden="1" x14ac:dyDescent="0.25">
      <c r="A448" s="3" t="s">
        <v>38</v>
      </c>
      <c r="B448" s="3" t="s">
        <v>39</v>
      </c>
      <c r="C448" s="3" t="s">
        <v>838</v>
      </c>
      <c r="D448" s="3" t="s">
        <v>20</v>
      </c>
      <c r="E448" s="3" t="s">
        <v>858</v>
      </c>
      <c r="F448" s="3" t="s">
        <v>21</v>
      </c>
      <c r="G448" s="4">
        <v>0.25</v>
      </c>
      <c r="H448" s="4">
        <v>0</v>
      </c>
      <c r="I448" s="4">
        <v>6.41</v>
      </c>
    </row>
    <row r="449" spans="1:9" x14ac:dyDescent="0.25">
      <c r="A449" s="3" t="s">
        <v>26</v>
      </c>
      <c r="B449" s="3" t="s">
        <v>27</v>
      </c>
      <c r="C449" s="3" t="s">
        <v>9</v>
      </c>
      <c r="D449" s="3" t="s">
        <v>10</v>
      </c>
      <c r="E449" s="3" t="s">
        <v>9</v>
      </c>
      <c r="F449" s="3" t="s">
        <v>21</v>
      </c>
      <c r="G449" s="4">
        <v>2.1</v>
      </c>
      <c r="H449" s="4">
        <v>0</v>
      </c>
      <c r="I449" s="4">
        <v>44.84</v>
      </c>
    </row>
    <row r="450" spans="1:9" hidden="1" x14ac:dyDescent="0.25">
      <c r="A450" s="3" t="s">
        <v>55</v>
      </c>
      <c r="B450" s="3" t="s">
        <v>56</v>
      </c>
      <c r="C450" s="3" t="s">
        <v>838</v>
      </c>
      <c r="D450" s="3" t="s">
        <v>54</v>
      </c>
      <c r="E450" s="3" t="s">
        <v>858</v>
      </c>
      <c r="F450" s="3" t="s">
        <v>21</v>
      </c>
      <c r="G450" s="4">
        <v>1.05</v>
      </c>
      <c r="H450" s="4">
        <v>0</v>
      </c>
      <c r="I450" s="4">
        <v>30.39</v>
      </c>
    </row>
    <row r="451" spans="1:9" x14ac:dyDescent="0.25">
      <c r="A451" s="3" t="s">
        <v>108</v>
      </c>
      <c r="B451" s="3" t="s">
        <v>109</v>
      </c>
      <c r="C451" s="3" t="s">
        <v>9</v>
      </c>
      <c r="D451" s="3" t="s">
        <v>14</v>
      </c>
      <c r="E451" s="3" t="s">
        <v>9</v>
      </c>
      <c r="F451" s="3" t="s">
        <v>11</v>
      </c>
      <c r="G451" s="4">
        <v>1.94</v>
      </c>
      <c r="H451" s="4">
        <v>0.38</v>
      </c>
      <c r="I451" s="4">
        <v>100</v>
      </c>
    </row>
    <row r="452" spans="1:9" x14ac:dyDescent="0.25">
      <c r="A452" s="3" t="s">
        <v>159</v>
      </c>
      <c r="B452" s="3" t="s">
        <v>160</v>
      </c>
      <c r="C452" s="3" t="s">
        <v>9</v>
      </c>
      <c r="D452" s="3" t="s">
        <v>158</v>
      </c>
      <c r="E452" s="3" t="s">
        <v>9</v>
      </c>
      <c r="F452" s="3" t="s">
        <v>11</v>
      </c>
      <c r="G452" s="4">
        <v>1.23</v>
      </c>
      <c r="H452" s="4">
        <v>0.64</v>
      </c>
      <c r="I452" s="4">
        <v>100</v>
      </c>
    </row>
    <row r="453" spans="1:9" hidden="1" x14ac:dyDescent="0.25">
      <c r="A453" s="3" t="s">
        <v>1809</v>
      </c>
      <c r="B453" s="3" t="s">
        <v>1810</v>
      </c>
      <c r="C453" s="3" t="s">
        <v>1802</v>
      </c>
      <c r="D453" s="3" t="s">
        <v>20</v>
      </c>
      <c r="E453" s="3" t="s">
        <v>1803</v>
      </c>
      <c r="F453" s="3" t="s">
        <v>11</v>
      </c>
      <c r="G453" s="4">
        <v>0.43</v>
      </c>
      <c r="H453" s="4">
        <v>0.14000000000000001</v>
      </c>
      <c r="I453" s="4">
        <v>36.799999999999997</v>
      </c>
    </row>
    <row r="454" spans="1:9" hidden="1" x14ac:dyDescent="0.25">
      <c r="A454" s="3" t="s">
        <v>1811</v>
      </c>
      <c r="B454" s="3" t="s">
        <v>1812</v>
      </c>
      <c r="C454" s="3" t="s">
        <v>1802</v>
      </c>
      <c r="D454" s="3" t="s">
        <v>10</v>
      </c>
      <c r="E454" s="3" t="s">
        <v>1803</v>
      </c>
      <c r="F454" s="3" t="s">
        <v>11</v>
      </c>
      <c r="G454" s="4">
        <v>0.4</v>
      </c>
      <c r="H454" s="4">
        <v>0.2</v>
      </c>
      <c r="I454" s="4">
        <v>73.31</v>
      </c>
    </row>
    <row r="455" spans="1:9" hidden="1" x14ac:dyDescent="0.25">
      <c r="A455" s="3" t="s">
        <v>1448</v>
      </c>
      <c r="B455" s="3" t="s">
        <v>1449</v>
      </c>
      <c r="C455" s="3" t="s">
        <v>1428</v>
      </c>
      <c r="D455" s="3" t="s">
        <v>10</v>
      </c>
      <c r="E455" s="3" t="s">
        <v>1447</v>
      </c>
      <c r="F455" s="3" t="s">
        <v>21</v>
      </c>
      <c r="G455" s="4">
        <v>16.829999999999998</v>
      </c>
      <c r="H455" s="4">
        <v>0</v>
      </c>
      <c r="I455" s="4">
        <v>63.24</v>
      </c>
    </row>
    <row r="456" spans="1:9" hidden="1" x14ac:dyDescent="0.25">
      <c r="A456" s="3" t="s">
        <v>1578</v>
      </c>
      <c r="B456" s="3" t="s">
        <v>1579</v>
      </c>
      <c r="C456" s="3" t="s">
        <v>1428</v>
      </c>
      <c r="D456" s="3" t="s">
        <v>10</v>
      </c>
      <c r="E456" s="3" t="s">
        <v>1447</v>
      </c>
      <c r="F456" s="3" t="s">
        <v>21</v>
      </c>
      <c r="G456" s="4">
        <v>4.3</v>
      </c>
      <c r="H456" s="4">
        <v>0</v>
      </c>
      <c r="I456" s="4">
        <v>30.92</v>
      </c>
    </row>
    <row r="457" spans="1:9" x14ac:dyDescent="0.25">
      <c r="A457" s="3" t="s">
        <v>199</v>
      </c>
      <c r="B457" s="3" t="s">
        <v>200</v>
      </c>
      <c r="C457" s="3" t="s">
        <v>9</v>
      </c>
      <c r="D457" s="3" t="s">
        <v>10</v>
      </c>
      <c r="E457" s="3" t="s">
        <v>9</v>
      </c>
      <c r="F457" s="3" t="s">
        <v>21</v>
      </c>
      <c r="G457" s="4">
        <v>3.92</v>
      </c>
      <c r="H457" s="4">
        <v>0</v>
      </c>
      <c r="I457" s="4">
        <v>47.56</v>
      </c>
    </row>
    <row r="458" spans="1:9" x14ac:dyDescent="0.25">
      <c r="A458" s="3" t="s">
        <v>24</v>
      </c>
      <c r="B458" s="3" t="s">
        <v>25</v>
      </c>
      <c r="C458" s="3" t="s">
        <v>9</v>
      </c>
      <c r="D458" s="3" t="s">
        <v>20</v>
      </c>
      <c r="E458" s="3" t="s">
        <v>9</v>
      </c>
      <c r="F458" s="3" t="s">
        <v>21</v>
      </c>
      <c r="G458" s="4">
        <v>2.35</v>
      </c>
      <c r="H458" s="4">
        <v>0</v>
      </c>
      <c r="I458" s="4">
        <v>42.36</v>
      </c>
    </row>
    <row r="459" spans="1:9" x14ac:dyDescent="0.25">
      <c r="A459" s="3" t="s">
        <v>50</v>
      </c>
      <c r="B459" s="3" t="s">
        <v>51</v>
      </c>
      <c r="C459" s="3" t="s">
        <v>9</v>
      </c>
      <c r="D459" s="3" t="s">
        <v>10</v>
      </c>
      <c r="E459" s="3" t="s">
        <v>9</v>
      </c>
      <c r="F459" s="3" t="s">
        <v>11</v>
      </c>
      <c r="G459" s="4">
        <v>0.91</v>
      </c>
      <c r="H459" s="4">
        <v>0.41</v>
      </c>
      <c r="I459" s="4">
        <v>86.73</v>
      </c>
    </row>
    <row r="460" spans="1:9" x14ac:dyDescent="0.25">
      <c r="A460" s="3" t="s">
        <v>65</v>
      </c>
      <c r="B460" s="3" t="s">
        <v>66</v>
      </c>
      <c r="C460" s="3" t="s">
        <v>9</v>
      </c>
      <c r="D460" s="3" t="s">
        <v>17</v>
      </c>
      <c r="E460" s="3" t="s">
        <v>9</v>
      </c>
      <c r="F460" s="3" t="s">
        <v>11</v>
      </c>
      <c r="G460" s="4">
        <v>1.92</v>
      </c>
      <c r="H460" s="4">
        <v>0.62</v>
      </c>
      <c r="I460" s="4">
        <v>50.26</v>
      </c>
    </row>
    <row r="461" spans="1:9" x14ac:dyDescent="0.25">
      <c r="A461" s="3" t="s">
        <v>120</v>
      </c>
      <c r="B461" s="3" t="s">
        <v>121</v>
      </c>
      <c r="C461" s="3" t="s">
        <v>9</v>
      </c>
      <c r="D461" s="3" t="s">
        <v>17</v>
      </c>
      <c r="E461" s="3" t="s">
        <v>9</v>
      </c>
      <c r="F461" s="3" t="s">
        <v>11</v>
      </c>
      <c r="G461" s="4">
        <v>0.25</v>
      </c>
      <c r="H461" s="4">
        <v>0.14000000000000001</v>
      </c>
      <c r="I461" s="4">
        <v>43.15</v>
      </c>
    </row>
    <row r="462" spans="1:9" x14ac:dyDescent="0.25">
      <c r="A462" s="3" t="s">
        <v>18</v>
      </c>
      <c r="B462" s="3" t="s">
        <v>19</v>
      </c>
      <c r="C462" s="3" t="s">
        <v>9</v>
      </c>
      <c r="D462" s="3" t="s">
        <v>17</v>
      </c>
      <c r="E462" s="3" t="s">
        <v>9</v>
      </c>
      <c r="F462" s="3" t="s">
        <v>11</v>
      </c>
      <c r="G462" s="4">
        <v>0.21</v>
      </c>
      <c r="H462" s="4">
        <v>0.11</v>
      </c>
      <c r="I462" s="4">
        <v>17.14</v>
      </c>
    </row>
    <row r="463" spans="1:9" hidden="1" x14ac:dyDescent="0.25">
      <c r="A463" s="3" t="s">
        <v>1576</v>
      </c>
      <c r="B463" s="3" t="s">
        <v>1577</v>
      </c>
      <c r="C463" s="3" t="s">
        <v>1428</v>
      </c>
      <c r="D463" s="3" t="s">
        <v>20</v>
      </c>
      <c r="E463" s="3" t="s">
        <v>1447</v>
      </c>
      <c r="F463" s="3" t="s">
        <v>21</v>
      </c>
      <c r="G463" s="4">
        <v>3.21</v>
      </c>
      <c r="H463" s="4">
        <v>0</v>
      </c>
      <c r="I463" s="4">
        <v>23.12</v>
      </c>
    </row>
    <row r="464" spans="1:9" x14ac:dyDescent="0.25">
      <c r="A464" s="3" t="s">
        <v>165</v>
      </c>
      <c r="B464" s="3" t="s">
        <v>166</v>
      </c>
      <c r="C464" s="3" t="s">
        <v>9</v>
      </c>
      <c r="D464" s="3" t="s">
        <v>14</v>
      </c>
      <c r="E464" s="3" t="s">
        <v>9</v>
      </c>
      <c r="F464" s="3" t="s">
        <v>11</v>
      </c>
      <c r="G464" s="4">
        <v>8.1199999999999992</v>
      </c>
      <c r="H464" s="4">
        <v>0.75</v>
      </c>
      <c r="I464" s="4">
        <v>100</v>
      </c>
    </row>
    <row r="465" spans="1:9" hidden="1" x14ac:dyDescent="0.25">
      <c r="A465" s="3" t="s">
        <v>106</v>
      </c>
      <c r="B465" s="3" t="s">
        <v>107</v>
      </c>
      <c r="C465" s="3" t="s">
        <v>2855</v>
      </c>
      <c r="D465" s="3" t="s">
        <v>14</v>
      </c>
      <c r="E465" s="3" t="s">
        <v>2856</v>
      </c>
      <c r="F465" s="3" t="s">
        <v>11</v>
      </c>
      <c r="G465" s="4">
        <v>1.24</v>
      </c>
      <c r="H465" s="4">
        <v>0.55000000000000004</v>
      </c>
      <c r="I465" s="4">
        <v>86.8</v>
      </c>
    </row>
    <row r="466" spans="1:9" hidden="1" x14ac:dyDescent="0.25">
      <c r="A466" s="3" t="s">
        <v>90</v>
      </c>
      <c r="B466" s="3" t="s">
        <v>91</v>
      </c>
      <c r="C466" s="3" t="s">
        <v>2855</v>
      </c>
      <c r="D466" s="3" t="s">
        <v>20</v>
      </c>
      <c r="E466" s="3" t="s">
        <v>2856</v>
      </c>
      <c r="F466" s="3" t="s">
        <v>11</v>
      </c>
      <c r="G466" s="4">
        <v>0.86</v>
      </c>
      <c r="H466" s="4">
        <v>0.08</v>
      </c>
      <c r="I466" s="4">
        <v>81.510000000000005</v>
      </c>
    </row>
    <row r="467" spans="1:9" hidden="1" x14ac:dyDescent="0.25">
      <c r="A467" s="3" t="s">
        <v>175</v>
      </c>
      <c r="B467" s="3" t="s">
        <v>176</v>
      </c>
      <c r="C467" s="3" t="s">
        <v>2855</v>
      </c>
      <c r="D467" s="3" t="s">
        <v>10</v>
      </c>
      <c r="E467" s="3" t="s">
        <v>2856</v>
      </c>
      <c r="F467" s="3" t="s">
        <v>11</v>
      </c>
      <c r="G467" s="4">
        <v>11.21</v>
      </c>
      <c r="H467" s="4">
        <v>0.56999999999999995</v>
      </c>
      <c r="I467" s="4">
        <v>99.18</v>
      </c>
    </row>
    <row r="468" spans="1:9" hidden="1" x14ac:dyDescent="0.25">
      <c r="A468" s="3" t="s">
        <v>94</v>
      </c>
      <c r="B468" s="28" t="s">
        <v>95</v>
      </c>
      <c r="C468" s="3" t="s">
        <v>2855</v>
      </c>
      <c r="D468" s="3" t="s">
        <v>10</v>
      </c>
      <c r="E468" s="3" t="s">
        <v>2856</v>
      </c>
      <c r="F468" s="3" t="s">
        <v>11</v>
      </c>
      <c r="G468" s="4">
        <v>1.56</v>
      </c>
      <c r="H468" s="4">
        <v>0.56999999999999995</v>
      </c>
      <c r="I468" s="4">
        <v>95.11</v>
      </c>
    </row>
    <row r="469" spans="1:9" ht="13" x14ac:dyDescent="0.25">
      <c r="A469" s="3" t="s">
        <v>217</v>
      </c>
      <c r="B469" s="36" t="s">
        <v>218</v>
      </c>
      <c r="C469" s="3" t="s">
        <v>9</v>
      </c>
      <c r="D469" s="3" t="s">
        <v>10</v>
      </c>
      <c r="E469" s="3" t="s">
        <v>9</v>
      </c>
      <c r="F469" s="3" t="s">
        <v>11</v>
      </c>
      <c r="G469" s="4">
        <v>0.74</v>
      </c>
      <c r="H469" s="4">
        <v>0.35</v>
      </c>
      <c r="I469" s="4">
        <v>81.89</v>
      </c>
    </row>
    <row r="470" spans="1:9" ht="13" x14ac:dyDescent="0.25">
      <c r="A470" s="3" t="s">
        <v>183</v>
      </c>
      <c r="B470" s="35" t="s">
        <v>184</v>
      </c>
      <c r="C470" s="3" t="s">
        <v>9</v>
      </c>
      <c r="D470" s="3" t="s">
        <v>10</v>
      </c>
      <c r="E470" s="3" t="s">
        <v>9</v>
      </c>
      <c r="F470" s="3" t="s">
        <v>11</v>
      </c>
      <c r="G470" s="4">
        <v>0.7</v>
      </c>
      <c r="H470" s="4">
        <v>0.23</v>
      </c>
      <c r="I470" s="4">
        <v>74.16</v>
      </c>
    </row>
    <row r="471" spans="1:9" ht="13" x14ac:dyDescent="0.25">
      <c r="A471" s="3" t="s">
        <v>141</v>
      </c>
      <c r="B471" s="35" t="s">
        <v>142</v>
      </c>
      <c r="C471" s="3" t="s">
        <v>9</v>
      </c>
      <c r="D471" s="3" t="s">
        <v>10</v>
      </c>
      <c r="E471" s="3" t="s">
        <v>9</v>
      </c>
      <c r="F471" s="3" t="s">
        <v>11</v>
      </c>
      <c r="G471" s="4">
        <v>1.02</v>
      </c>
      <c r="H471" s="4">
        <v>0.27</v>
      </c>
      <c r="I471" s="4">
        <v>37.590000000000003</v>
      </c>
    </row>
    <row r="472" spans="1:9" ht="13" x14ac:dyDescent="0.25">
      <c r="A472" s="3" t="s">
        <v>15</v>
      </c>
      <c r="B472" s="35" t="s">
        <v>16</v>
      </c>
      <c r="C472" s="3" t="s">
        <v>9</v>
      </c>
      <c r="D472" s="3" t="s">
        <v>14</v>
      </c>
      <c r="E472" s="3" t="s">
        <v>9</v>
      </c>
      <c r="F472" s="3" t="s">
        <v>11</v>
      </c>
      <c r="G472" s="4">
        <v>0.44</v>
      </c>
      <c r="H472" s="4">
        <v>0.21</v>
      </c>
      <c r="I472" s="4">
        <v>56.94</v>
      </c>
    </row>
    <row r="473" spans="1:9" ht="13" x14ac:dyDescent="0.25">
      <c r="A473" s="3" t="s">
        <v>156</v>
      </c>
      <c r="B473" s="35" t="s">
        <v>157</v>
      </c>
      <c r="C473" s="3" t="s">
        <v>9</v>
      </c>
      <c r="D473" s="3" t="s">
        <v>14</v>
      </c>
      <c r="E473" s="3" t="s">
        <v>9</v>
      </c>
      <c r="F473" s="3" t="s">
        <v>11</v>
      </c>
      <c r="G473" s="4">
        <v>0.37</v>
      </c>
      <c r="H473" s="4">
        <v>0.14000000000000001</v>
      </c>
      <c r="I473" s="4">
        <v>25.72</v>
      </c>
    </row>
    <row r="474" spans="1:9" ht="13" x14ac:dyDescent="0.25">
      <c r="A474" s="3" t="s">
        <v>129</v>
      </c>
      <c r="B474" s="35" t="s">
        <v>130</v>
      </c>
      <c r="C474" s="3" t="s">
        <v>9</v>
      </c>
      <c r="D474" s="3" t="s">
        <v>20</v>
      </c>
      <c r="E474" s="3" t="s">
        <v>9</v>
      </c>
      <c r="F474" s="3" t="s">
        <v>11</v>
      </c>
      <c r="G474" s="4">
        <v>0.42</v>
      </c>
      <c r="H474" s="4">
        <v>0.14000000000000001</v>
      </c>
      <c r="I474" s="4">
        <v>42.98</v>
      </c>
    </row>
    <row r="475" spans="1:9" ht="13" x14ac:dyDescent="0.25">
      <c r="A475" s="3" t="s">
        <v>201</v>
      </c>
      <c r="B475" s="35" t="s">
        <v>202</v>
      </c>
      <c r="C475" s="3" t="s">
        <v>9</v>
      </c>
      <c r="D475" s="3" t="s">
        <v>20</v>
      </c>
      <c r="E475" s="3" t="s">
        <v>9</v>
      </c>
      <c r="F475" s="3" t="s">
        <v>11</v>
      </c>
      <c r="G475" s="4">
        <v>0.38</v>
      </c>
      <c r="H475" s="4">
        <v>0.18</v>
      </c>
      <c r="I475" s="4">
        <v>19.91</v>
      </c>
    </row>
    <row r="476" spans="1:9" ht="13" x14ac:dyDescent="0.25">
      <c r="A476" s="3" t="s">
        <v>185</v>
      </c>
      <c r="B476" s="35" t="s">
        <v>186</v>
      </c>
      <c r="C476" s="3" t="s">
        <v>9</v>
      </c>
      <c r="D476" s="3" t="s">
        <v>10</v>
      </c>
      <c r="E476" s="3" t="s">
        <v>9</v>
      </c>
      <c r="F476" s="3" t="s">
        <v>11</v>
      </c>
      <c r="G476" s="4">
        <v>0.32</v>
      </c>
      <c r="H476" s="4">
        <v>0.16</v>
      </c>
      <c r="I476" s="4">
        <v>45.05</v>
      </c>
    </row>
    <row r="477" spans="1:9" ht="13" x14ac:dyDescent="0.25">
      <c r="A477" s="3" t="s">
        <v>63</v>
      </c>
      <c r="B477" s="35" t="s">
        <v>64</v>
      </c>
      <c r="C477" s="3" t="s">
        <v>9</v>
      </c>
      <c r="D477" s="3" t="s">
        <v>10</v>
      </c>
      <c r="E477" s="3" t="s">
        <v>9</v>
      </c>
      <c r="F477" s="3" t="s">
        <v>11</v>
      </c>
      <c r="G477" s="4">
        <v>0.28999999999999998</v>
      </c>
      <c r="H477" s="4">
        <v>0.16</v>
      </c>
      <c r="I477" s="4">
        <v>41.24</v>
      </c>
    </row>
    <row r="478" spans="1:9" ht="13" x14ac:dyDescent="0.25">
      <c r="A478" s="3" t="s">
        <v>163</v>
      </c>
      <c r="B478" s="35" t="s">
        <v>164</v>
      </c>
      <c r="C478" s="3" t="s">
        <v>9</v>
      </c>
      <c r="D478" s="3" t="s">
        <v>10</v>
      </c>
      <c r="E478" s="3" t="s">
        <v>9</v>
      </c>
      <c r="F478" s="3" t="s">
        <v>11</v>
      </c>
      <c r="G478" s="4">
        <v>0.8</v>
      </c>
      <c r="H478" s="4">
        <v>0.1</v>
      </c>
      <c r="I478" s="4">
        <v>27.49</v>
      </c>
    </row>
    <row r="479" spans="1:9" ht="13" x14ac:dyDescent="0.25">
      <c r="A479" s="3" t="s">
        <v>135</v>
      </c>
      <c r="B479" s="35" t="s">
        <v>136</v>
      </c>
      <c r="C479" s="3" t="s">
        <v>9</v>
      </c>
      <c r="D479" s="3" t="s">
        <v>10</v>
      </c>
      <c r="E479" s="3" t="s">
        <v>9</v>
      </c>
      <c r="F479" s="3" t="s">
        <v>11</v>
      </c>
      <c r="G479" s="4">
        <v>0.61</v>
      </c>
      <c r="H479" s="4">
        <v>0.31</v>
      </c>
      <c r="I479" s="4">
        <v>22.95</v>
      </c>
    </row>
    <row r="480" spans="1:9" ht="13" x14ac:dyDescent="0.25">
      <c r="A480" s="3" t="s">
        <v>173</v>
      </c>
      <c r="B480" s="35" t="s">
        <v>174</v>
      </c>
      <c r="C480" s="3" t="s">
        <v>9</v>
      </c>
      <c r="D480" s="3" t="s">
        <v>35</v>
      </c>
      <c r="E480" s="3" t="s">
        <v>9</v>
      </c>
      <c r="F480" s="3" t="s">
        <v>11</v>
      </c>
      <c r="G480" s="4">
        <v>2.15</v>
      </c>
      <c r="H480" s="4">
        <v>0.52</v>
      </c>
      <c r="I480" s="4">
        <v>82.64</v>
      </c>
    </row>
    <row r="481" spans="1:9" ht="13" x14ac:dyDescent="0.25">
      <c r="A481" s="3" t="s">
        <v>227</v>
      </c>
      <c r="B481" s="35" t="s">
        <v>228</v>
      </c>
      <c r="C481" s="3" t="s">
        <v>9</v>
      </c>
      <c r="D481" s="3" t="s">
        <v>10</v>
      </c>
      <c r="E481" s="3" t="s">
        <v>9</v>
      </c>
      <c r="F481" s="3" t="s">
        <v>11</v>
      </c>
      <c r="G481" s="4">
        <v>2.08</v>
      </c>
      <c r="H481" s="4">
        <v>0.36</v>
      </c>
      <c r="I481" s="4">
        <v>47.61</v>
      </c>
    </row>
    <row r="482" spans="1:9" ht="13" x14ac:dyDescent="0.25">
      <c r="A482" s="3" t="s">
        <v>76</v>
      </c>
      <c r="B482" s="35" t="s">
        <v>77</v>
      </c>
      <c r="C482" s="3" t="s">
        <v>9</v>
      </c>
      <c r="D482" s="3" t="s">
        <v>10</v>
      </c>
      <c r="E482" s="3" t="s">
        <v>9</v>
      </c>
      <c r="F482" s="3" t="s">
        <v>11</v>
      </c>
      <c r="G482" s="4">
        <v>3.27</v>
      </c>
      <c r="H482" s="4">
        <v>0.35</v>
      </c>
      <c r="I482" s="4">
        <v>84.52</v>
      </c>
    </row>
    <row r="483" spans="1:9" ht="13" x14ac:dyDescent="0.25">
      <c r="A483" s="3" t="s">
        <v>131</v>
      </c>
      <c r="B483" s="35" t="s">
        <v>132</v>
      </c>
      <c r="C483" s="3" t="s">
        <v>9</v>
      </c>
      <c r="D483" s="3" t="s">
        <v>10</v>
      </c>
      <c r="E483" s="3" t="s">
        <v>9</v>
      </c>
      <c r="F483" s="3" t="s">
        <v>11</v>
      </c>
      <c r="G483" s="4">
        <v>1.1499999999999999</v>
      </c>
      <c r="H483" s="4">
        <v>0.39</v>
      </c>
      <c r="I483" s="4">
        <v>99.44</v>
      </c>
    </row>
    <row r="484" spans="1:9" ht="13" x14ac:dyDescent="0.25">
      <c r="A484" s="3" t="s">
        <v>133</v>
      </c>
      <c r="B484" s="35" t="s">
        <v>134</v>
      </c>
      <c r="C484" s="3" t="s">
        <v>9</v>
      </c>
      <c r="D484" s="3" t="s">
        <v>10</v>
      </c>
      <c r="E484" s="3" t="s">
        <v>9</v>
      </c>
      <c r="F484" s="3" t="s">
        <v>11</v>
      </c>
      <c r="G484" s="4">
        <v>5.56</v>
      </c>
      <c r="H484" s="4">
        <v>0.5</v>
      </c>
      <c r="I484" s="4">
        <v>85.39</v>
      </c>
    </row>
    <row r="485" spans="1:9" ht="13" x14ac:dyDescent="0.25">
      <c r="A485" s="3" t="s">
        <v>32</v>
      </c>
      <c r="B485" s="35" t="s">
        <v>32</v>
      </c>
      <c r="C485" s="3" t="s">
        <v>9</v>
      </c>
      <c r="D485" s="3" t="s">
        <v>10</v>
      </c>
      <c r="E485" s="3" t="s">
        <v>9</v>
      </c>
      <c r="F485" s="3" t="s">
        <v>11</v>
      </c>
      <c r="G485" s="4">
        <v>1</v>
      </c>
      <c r="H485" s="4">
        <v>0.59</v>
      </c>
      <c r="I485" s="4">
        <v>97.01</v>
      </c>
    </row>
    <row r="486" spans="1:9" ht="13" x14ac:dyDescent="0.25">
      <c r="A486" s="3" t="s">
        <v>221</v>
      </c>
      <c r="B486" s="35" t="s">
        <v>222</v>
      </c>
      <c r="C486" s="3" t="s">
        <v>9</v>
      </c>
      <c r="D486" s="3" t="s">
        <v>10</v>
      </c>
      <c r="E486" s="3" t="s">
        <v>9</v>
      </c>
      <c r="F486" s="3" t="s">
        <v>11</v>
      </c>
      <c r="G486" s="4">
        <v>0.91</v>
      </c>
      <c r="H486" s="4">
        <v>0.45</v>
      </c>
      <c r="I486" s="4">
        <v>64.27</v>
      </c>
    </row>
    <row r="487" spans="1:9" ht="13" x14ac:dyDescent="0.25">
      <c r="A487" s="3" t="s">
        <v>189</v>
      </c>
      <c r="B487" s="35" t="s">
        <v>190</v>
      </c>
      <c r="C487" s="3" t="s">
        <v>9</v>
      </c>
      <c r="D487" s="3" t="s">
        <v>35</v>
      </c>
      <c r="E487" s="3" t="s">
        <v>9</v>
      </c>
      <c r="F487" s="3" t="s">
        <v>11</v>
      </c>
      <c r="G487" s="4">
        <v>1.42</v>
      </c>
      <c r="H487" s="4">
        <v>0.44</v>
      </c>
      <c r="I487" s="4">
        <v>91.85</v>
      </c>
    </row>
    <row r="488" spans="1:9" ht="13" x14ac:dyDescent="0.25">
      <c r="A488" s="3" t="s">
        <v>193</v>
      </c>
      <c r="B488" s="35" t="s">
        <v>194</v>
      </c>
      <c r="C488" s="3" t="s">
        <v>9</v>
      </c>
      <c r="D488" s="3" t="s">
        <v>20</v>
      </c>
      <c r="E488" s="3" t="s">
        <v>9</v>
      </c>
      <c r="F488" s="3" t="s">
        <v>11</v>
      </c>
      <c r="G488" s="4">
        <v>2.27</v>
      </c>
      <c r="H488" s="4">
        <v>0.93</v>
      </c>
      <c r="I488" s="4">
        <v>78.12</v>
      </c>
    </row>
    <row r="489" spans="1:9" ht="13" x14ac:dyDescent="0.25">
      <c r="A489" s="3" t="s">
        <v>88</v>
      </c>
      <c r="B489" s="35" t="s">
        <v>89</v>
      </c>
      <c r="C489" s="3" t="s">
        <v>9</v>
      </c>
      <c r="D489" s="3" t="s">
        <v>20</v>
      </c>
      <c r="E489" s="3" t="s">
        <v>9</v>
      </c>
      <c r="F489" s="3" t="s">
        <v>11</v>
      </c>
      <c r="G489" s="4">
        <v>3.48</v>
      </c>
      <c r="H489" s="4">
        <v>1.22</v>
      </c>
      <c r="I489" s="4">
        <v>88.21</v>
      </c>
    </row>
    <row r="490" spans="1:9" ht="13" x14ac:dyDescent="0.25">
      <c r="A490" s="3" t="s">
        <v>161</v>
      </c>
      <c r="B490" s="35" t="s">
        <v>161</v>
      </c>
      <c r="C490" s="3" t="s">
        <v>9</v>
      </c>
      <c r="D490" s="3" t="s">
        <v>20</v>
      </c>
      <c r="E490" s="3" t="s">
        <v>9</v>
      </c>
      <c r="F490" s="3" t="s">
        <v>11</v>
      </c>
      <c r="G490" s="4">
        <v>1.21</v>
      </c>
      <c r="H490" s="4">
        <v>0.69</v>
      </c>
      <c r="I490" s="4">
        <v>56.75</v>
      </c>
    </row>
    <row r="491" spans="1:9" ht="13" x14ac:dyDescent="0.25">
      <c r="A491" s="3" t="s">
        <v>211</v>
      </c>
      <c r="B491" s="35" t="s">
        <v>212</v>
      </c>
      <c r="C491" s="3" t="s">
        <v>9</v>
      </c>
      <c r="D491" s="3" t="s">
        <v>20</v>
      </c>
      <c r="E491" s="3" t="s">
        <v>9</v>
      </c>
      <c r="F491" s="3" t="s">
        <v>11</v>
      </c>
      <c r="G491" s="4">
        <v>1.2</v>
      </c>
      <c r="H491" s="4">
        <v>0.72</v>
      </c>
      <c r="I491" s="4">
        <v>86.84</v>
      </c>
    </row>
    <row r="492" spans="1:9" ht="13" x14ac:dyDescent="0.25">
      <c r="A492" s="3" t="s">
        <v>205</v>
      </c>
      <c r="B492" s="35" t="s">
        <v>206</v>
      </c>
      <c r="C492" s="3" t="s">
        <v>9</v>
      </c>
      <c r="D492" s="3" t="s">
        <v>20</v>
      </c>
      <c r="E492" s="3" t="s">
        <v>9</v>
      </c>
      <c r="F492" s="3" t="s">
        <v>11</v>
      </c>
      <c r="G492" s="4">
        <v>1.0900000000000001</v>
      </c>
      <c r="H492" s="4">
        <v>0.38</v>
      </c>
      <c r="I492" s="4">
        <v>78.459999999999994</v>
      </c>
    </row>
    <row r="493" spans="1:9" hidden="1" x14ac:dyDescent="0.25">
      <c r="A493" s="3" t="s">
        <v>100</v>
      </c>
      <c r="B493" s="3" t="s">
        <v>101</v>
      </c>
      <c r="C493" s="3" t="s">
        <v>690</v>
      </c>
      <c r="D493" s="3" t="s">
        <v>10</v>
      </c>
      <c r="E493" s="3" t="s">
        <v>2853</v>
      </c>
      <c r="F493" s="3" t="s">
        <v>11</v>
      </c>
      <c r="G493" s="4">
        <v>0.62</v>
      </c>
      <c r="H493" s="4">
        <v>0.24</v>
      </c>
      <c r="I493" s="4">
        <v>26.23</v>
      </c>
    </row>
    <row r="494" spans="1:9" hidden="1" x14ac:dyDescent="0.25">
      <c r="A494" s="3" t="s">
        <v>67</v>
      </c>
      <c r="B494" s="3" t="s">
        <v>68</v>
      </c>
      <c r="C494" s="3" t="s">
        <v>1231</v>
      </c>
      <c r="D494" s="3" t="s">
        <v>10</v>
      </c>
      <c r="E494" s="3" t="s">
        <v>1280</v>
      </c>
      <c r="F494" s="3" t="s">
        <v>11</v>
      </c>
      <c r="G494" s="4">
        <v>3.47</v>
      </c>
      <c r="H494" s="4">
        <v>0.98</v>
      </c>
      <c r="I494" s="4">
        <v>62.92</v>
      </c>
    </row>
    <row r="495" spans="1:9" hidden="1" x14ac:dyDescent="0.25">
      <c r="A495" s="3" t="s">
        <v>82</v>
      </c>
      <c r="B495" s="3" t="s">
        <v>83</v>
      </c>
      <c r="C495" s="3" t="s">
        <v>1231</v>
      </c>
      <c r="D495" s="3" t="s">
        <v>10</v>
      </c>
      <c r="E495" s="29" t="s">
        <v>1280</v>
      </c>
      <c r="F495" s="3" t="s">
        <v>11</v>
      </c>
      <c r="G495" s="4">
        <v>1.52</v>
      </c>
      <c r="H495" s="4">
        <v>0.55000000000000004</v>
      </c>
      <c r="I495" s="4">
        <v>88.11</v>
      </c>
    </row>
    <row r="496" spans="1:9" ht="13" x14ac:dyDescent="0.25">
      <c r="A496" s="3" t="s">
        <v>153</v>
      </c>
      <c r="B496" s="35" t="s">
        <v>154</v>
      </c>
      <c r="C496" s="3" t="s">
        <v>9</v>
      </c>
      <c r="D496" s="3" t="s">
        <v>17</v>
      </c>
      <c r="E496" s="3" t="s">
        <v>9</v>
      </c>
      <c r="F496" s="3" t="s">
        <v>11</v>
      </c>
      <c r="G496" s="4">
        <v>14.25</v>
      </c>
      <c r="H496" s="4">
        <v>1.94</v>
      </c>
      <c r="I496" s="4">
        <v>100</v>
      </c>
    </row>
    <row r="497" spans="1:9" hidden="1" x14ac:dyDescent="0.25">
      <c r="A497" s="3" t="s">
        <v>522</v>
      </c>
      <c r="B497" s="3" t="s">
        <v>523</v>
      </c>
      <c r="C497" s="3" t="s">
        <v>1210</v>
      </c>
      <c r="D497" s="3" t="s">
        <v>20</v>
      </c>
      <c r="E497" s="3" t="s">
        <v>2788</v>
      </c>
      <c r="F497" s="3" t="s">
        <v>11</v>
      </c>
      <c r="G497" s="4">
        <v>1.54</v>
      </c>
      <c r="H497" s="4">
        <v>0.56999999999999995</v>
      </c>
      <c r="I497" s="4">
        <v>75.58</v>
      </c>
    </row>
    <row r="498" spans="1:9" hidden="1" x14ac:dyDescent="0.25">
      <c r="A498" s="3" t="s">
        <v>571</v>
      </c>
      <c r="B498" s="3" t="s">
        <v>572</v>
      </c>
      <c r="C498" s="3" t="s">
        <v>1210</v>
      </c>
      <c r="D498" s="3" t="s">
        <v>20</v>
      </c>
      <c r="E498" s="3" t="s">
        <v>2788</v>
      </c>
      <c r="F498" s="3" t="s">
        <v>11</v>
      </c>
      <c r="G498" s="4">
        <v>25.36</v>
      </c>
      <c r="H498" s="4">
        <v>0.7</v>
      </c>
      <c r="I498" s="4">
        <v>77.94</v>
      </c>
    </row>
    <row r="499" spans="1:9" hidden="1" x14ac:dyDescent="0.25">
      <c r="A499" s="3" t="s">
        <v>267</v>
      </c>
      <c r="B499" s="3" t="s">
        <v>268</v>
      </c>
      <c r="C499" s="3" t="s">
        <v>1210</v>
      </c>
      <c r="D499" s="3" t="s">
        <v>20</v>
      </c>
      <c r="E499" s="3" t="s">
        <v>2788</v>
      </c>
      <c r="F499" s="3" t="s">
        <v>11</v>
      </c>
      <c r="G499" s="4">
        <v>28.35</v>
      </c>
      <c r="H499" s="4">
        <v>0.72</v>
      </c>
      <c r="I499" s="4">
        <v>98.47</v>
      </c>
    </row>
    <row r="500" spans="1:9" hidden="1" x14ac:dyDescent="0.25">
      <c r="A500" s="3" t="s">
        <v>462</v>
      </c>
      <c r="B500" s="3" t="s">
        <v>463</v>
      </c>
      <c r="C500" s="3" t="s">
        <v>1210</v>
      </c>
      <c r="D500" s="3" t="s">
        <v>20</v>
      </c>
      <c r="E500" s="3" t="s">
        <v>2788</v>
      </c>
      <c r="F500" s="3" t="s">
        <v>11</v>
      </c>
      <c r="G500" s="4">
        <v>4.63</v>
      </c>
      <c r="H500" s="4">
        <v>0.77</v>
      </c>
      <c r="I500" s="4">
        <v>89.81</v>
      </c>
    </row>
    <row r="501" spans="1:9" hidden="1" x14ac:dyDescent="0.25">
      <c r="A501" s="3" t="s">
        <v>347</v>
      </c>
      <c r="B501" s="3" t="s">
        <v>348</v>
      </c>
      <c r="C501" s="3" t="s">
        <v>1210</v>
      </c>
      <c r="D501" s="3" t="s">
        <v>20</v>
      </c>
      <c r="E501" s="3" t="s">
        <v>2788</v>
      </c>
      <c r="F501" s="3" t="s">
        <v>11</v>
      </c>
      <c r="G501" s="4">
        <v>3.42</v>
      </c>
      <c r="H501" s="4">
        <v>1.34</v>
      </c>
      <c r="I501" s="4">
        <v>78</v>
      </c>
    </row>
    <row r="502" spans="1:9" ht="13" x14ac:dyDescent="0.25">
      <c r="A502" s="3" t="s">
        <v>553</v>
      </c>
      <c r="B502" s="35" t="s">
        <v>554</v>
      </c>
      <c r="C502" s="3" t="s">
        <v>73</v>
      </c>
      <c r="D502" s="3" t="s">
        <v>73</v>
      </c>
      <c r="E502" s="3" t="s">
        <v>73</v>
      </c>
      <c r="F502" s="3" t="s">
        <v>11</v>
      </c>
      <c r="G502" s="4">
        <v>0.24</v>
      </c>
      <c r="H502" s="4">
        <v>0.14000000000000001</v>
      </c>
      <c r="I502" s="4">
        <v>33.56</v>
      </c>
    </row>
    <row r="503" spans="1:9" ht="13" x14ac:dyDescent="0.25">
      <c r="A503" s="3" t="s">
        <v>518</v>
      </c>
      <c r="B503" s="35" t="s">
        <v>519</v>
      </c>
      <c r="C503" s="3" t="s">
        <v>73</v>
      </c>
      <c r="D503" s="3" t="s">
        <v>73</v>
      </c>
      <c r="E503" s="3" t="s">
        <v>73</v>
      </c>
      <c r="F503" s="3" t="s">
        <v>11</v>
      </c>
      <c r="G503" s="4">
        <v>0.28000000000000003</v>
      </c>
      <c r="H503" s="4">
        <v>0.1</v>
      </c>
      <c r="I503" s="4">
        <v>40.630000000000003</v>
      </c>
    </row>
    <row r="504" spans="1:9" ht="13" x14ac:dyDescent="0.25">
      <c r="A504" s="3" t="s">
        <v>434</v>
      </c>
      <c r="B504" s="35" t="s">
        <v>435</v>
      </c>
      <c r="C504" s="3" t="s">
        <v>73</v>
      </c>
      <c r="D504" s="3" t="s">
        <v>73</v>
      </c>
      <c r="E504" s="3" t="s">
        <v>73</v>
      </c>
      <c r="F504" s="3" t="s">
        <v>11</v>
      </c>
      <c r="G504" s="4">
        <v>0.1</v>
      </c>
      <c r="H504" s="4">
        <v>0.02</v>
      </c>
      <c r="I504" s="4">
        <v>38.49</v>
      </c>
    </row>
    <row r="505" spans="1:9" ht="13" x14ac:dyDescent="0.25">
      <c r="A505" s="3" t="s">
        <v>345</v>
      </c>
      <c r="B505" s="35" t="s">
        <v>346</v>
      </c>
      <c r="C505" s="3" t="s">
        <v>73</v>
      </c>
      <c r="D505" s="3" t="s">
        <v>73</v>
      </c>
      <c r="E505" s="3" t="s">
        <v>73</v>
      </c>
      <c r="F505" s="3" t="s">
        <v>11</v>
      </c>
      <c r="G505" s="4">
        <v>1.1299999999999999</v>
      </c>
      <c r="H505" s="4">
        <v>0.26</v>
      </c>
      <c r="I505" s="4">
        <v>39.630000000000003</v>
      </c>
    </row>
    <row r="506" spans="1:9" ht="13" x14ac:dyDescent="0.25">
      <c r="A506" s="3" t="s">
        <v>599</v>
      </c>
      <c r="B506" s="35" t="s">
        <v>600</v>
      </c>
      <c r="C506" s="3" t="s">
        <v>73</v>
      </c>
      <c r="D506" s="3" t="s">
        <v>73</v>
      </c>
      <c r="E506" s="3" t="s">
        <v>73</v>
      </c>
      <c r="F506" s="3" t="s">
        <v>11</v>
      </c>
      <c r="G506" s="4">
        <v>1.66</v>
      </c>
      <c r="H506" s="4">
        <v>0.57999999999999996</v>
      </c>
      <c r="I506" s="4">
        <v>98.6</v>
      </c>
    </row>
    <row r="507" spans="1:9" hidden="1" x14ac:dyDescent="0.25">
      <c r="A507" s="3" t="s">
        <v>460</v>
      </c>
      <c r="B507" s="3" t="s">
        <v>461</v>
      </c>
      <c r="C507" s="3" t="s">
        <v>1851</v>
      </c>
      <c r="D507" s="3" t="s">
        <v>35</v>
      </c>
      <c r="E507" s="3" t="s">
        <v>1862</v>
      </c>
      <c r="F507" s="3" t="s">
        <v>11</v>
      </c>
      <c r="G507" s="4">
        <v>0.76</v>
      </c>
      <c r="H507" s="4">
        <v>0.44</v>
      </c>
      <c r="I507" s="4">
        <v>97.46</v>
      </c>
    </row>
    <row r="508" spans="1:9" hidden="1" x14ac:dyDescent="0.25">
      <c r="A508" s="3" t="s">
        <v>616</v>
      </c>
      <c r="B508" s="3" t="s">
        <v>617</v>
      </c>
      <c r="C508" s="3" t="s">
        <v>1851</v>
      </c>
      <c r="D508" s="3" t="s">
        <v>10</v>
      </c>
      <c r="E508" s="3" t="s">
        <v>1862</v>
      </c>
      <c r="F508" s="3" t="s">
        <v>11</v>
      </c>
      <c r="G508" s="4">
        <v>1.1299999999999999</v>
      </c>
      <c r="H508" s="4">
        <v>0.53</v>
      </c>
      <c r="I508" s="4">
        <v>89.55</v>
      </c>
    </row>
    <row r="509" spans="1:9" hidden="1" x14ac:dyDescent="0.25">
      <c r="A509" s="3" t="s">
        <v>367</v>
      </c>
      <c r="B509" s="3" t="s">
        <v>368</v>
      </c>
      <c r="C509" s="3" t="s">
        <v>1851</v>
      </c>
      <c r="D509" s="3" t="s">
        <v>10</v>
      </c>
      <c r="E509" s="3" t="s">
        <v>1862</v>
      </c>
      <c r="F509" s="3" t="s">
        <v>11</v>
      </c>
      <c r="G509" s="4">
        <v>1.73</v>
      </c>
      <c r="H509" s="4">
        <v>0.61</v>
      </c>
      <c r="I509" s="4">
        <v>65.37</v>
      </c>
    </row>
    <row r="510" spans="1:9" ht="13" x14ac:dyDescent="0.25">
      <c r="A510" s="3" t="s">
        <v>514</v>
      </c>
      <c r="B510" s="35" t="s">
        <v>515</v>
      </c>
      <c r="C510" s="3" t="s">
        <v>73</v>
      </c>
      <c r="D510" s="3" t="s">
        <v>73</v>
      </c>
      <c r="E510" s="3" t="s">
        <v>73</v>
      </c>
      <c r="F510" s="3" t="s">
        <v>11</v>
      </c>
      <c r="G510" s="4">
        <v>8.23</v>
      </c>
      <c r="H510" s="4">
        <v>5.45</v>
      </c>
      <c r="I510" s="4">
        <v>36.619999999999997</v>
      </c>
    </row>
    <row r="511" spans="1:9" ht="13" x14ac:dyDescent="0.25">
      <c r="A511" s="3" t="s">
        <v>240</v>
      </c>
      <c r="B511" s="35" t="s">
        <v>241</v>
      </c>
      <c r="C511" s="3" t="s">
        <v>73</v>
      </c>
      <c r="D511" s="3" t="s">
        <v>73</v>
      </c>
      <c r="E511" s="3" t="s">
        <v>73</v>
      </c>
      <c r="F511" s="3" t="s">
        <v>11</v>
      </c>
      <c r="G511" s="4">
        <v>15.94</v>
      </c>
      <c r="H511" s="4">
        <v>0.53</v>
      </c>
      <c r="I511" s="4">
        <v>88.83</v>
      </c>
    </row>
    <row r="512" spans="1:9" ht="13" x14ac:dyDescent="0.25">
      <c r="A512" s="3" t="s">
        <v>291</v>
      </c>
      <c r="B512" s="35" t="s">
        <v>291</v>
      </c>
      <c r="C512" s="3" t="s">
        <v>73</v>
      </c>
      <c r="D512" s="3" t="s">
        <v>73</v>
      </c>
      <c r="E512" s="3" t="s">
        <v>73</v>
      </c>
      <c r="F512" s="3" t="s">
        <v>11</v>
      </c>
      <c r="G512" s="4">
        <v>0.78</v>
      </c>
      <c r="H512" s="4">
        <v>0.45</v>
      </c>
      <c r="I512" s="4">
        <v>62.22</v>
      </c>
    </row>
    <row r="513" spans="1:9" ht="13" x14ac:dyDescent="0.25">
      <c r="A513" s="3" t="s">
        <v>605</v>
      </c>
      <c r="B513" s="35" t="s">
        <v>606</v>
      </c>
      <c r="C513" s="3" t="s">
        <v>73</v>
      </c>
      <c r="D513" s="3" t="s">
        <v>73</v>
      </c>
      <c r="E513" s="3" t="s">
        <v>73</v>
      </c>
      <c r="F513" s="3" t="s">
        <v>11</v>
      </c>
      <c r="G513" s="4">
        <v>0.62</v>
      </c>
      <c r="H513" s="4">
        <v>0.28999999999999998</v>
      </c>
      <c r="I513" s="4">
        <v>81.69</v>
      </c>
    </row>
    <row r="514" spans="1:9" hidden="1" x14ac:dyDescent="0.25">
      <c r="A514" s="3" t="s">
        <v>559</v>
      </c>
      <c r="B514" s="3" t="s">
        <v>560</v>
      </c>
      <c r="C514" s="3" t="s">
        <v>1041</v>
      </c>
      <c r="D514" s="3" t="s">
        <v>158</v>
      </c>
      <c r="E514" s="3" t="s">
        <v>1041</v>
      </c>
      <c r="F514" s="3" t="s">
        <v>21</v>
      </c>
      <c r="G514" s="4">
        <v>1.97</v>
      </c>
      <c r="H514" s="4">
        <v>0.36</v>
      </c>
      <c r="I514" s="4">
        <v>92.37</v>
      </c>
    </row>
    <row r="515" spans="1:9" hidden="1" x14ac:dyDescent="0.25">
      <c r="A515" s="3" t="s">
        <v>397</v>
      </c>
      <c r="B515" s="3" t="s">
        <v>398</v>
      </c>
      <c r="C515" s="3" t="s">
        <v>1041</v>
      </c>
      <c r="D515" s="3" t="s">
        <v>158</v>
      </c>
      <c r="E515" s="3" t="s">
        <v>1041</v>
      </c>
      <c r="F515" s="3" t="s">
        <v>21</v>
      </c>
      <c r="G515" s="4">
        <v>1.65</v>
      </c>
      <c r="H515" s="4">
        <v>0.38</v>
      </c>
      <c r="I515" s="4">
        <v>87</v>
      </c>
    </row>
    <row r="516" spans="1:9" ht="13" x14ac:dyDescent="0.25">
      <c r="A516" s="3" t="s">
        <v>486</v>
      </c>
      <c r="B516" s="35" t="s">
        <v>487</v>
      </c>
      <c r="C516" s="3" t="s">
        <v>73</v>
      </c>
      <c r="D516" s="3" t="s">
        <v>73</v>
      </c>
      <c r="E516" s="3" t="s">
        <v>73</v>
      </c>
      <c r="F516" s="3" t="s">
        <v>11</v>
      </c>
      <c r="G516" s="4">
        <v>3.49</v>
      </c>
      <c r="H516" s="4">
        <v>1.62</v>
      </c>
      <c r="I516" s="4">
        <v>41.35</v>
      </c>
    </row>
    <row r="517" spans="1:9" hidden="1" x14ac:dyDescent="0.25">
      <c r="A517" s="3" t="s">
        <v>446</v>
      </c>
      <c r="B517" s="3" t="s">
        <v>447</v>
      </c>
      <c r="C517" s="3" t="s">
        <v>1210</v>
      </c>
      <c r="D517" s="3" t="s">
        <v>10</v>
      </c>
      <c r="E517" s="3" t="s">
        <v>2788</v>
      </c>
      <c r="F517" s="3" t="s">
        <v>11</v>
      </c>
      <c r="G517" s="4">
        <v>1.81</v>
      </c>
      <c r="H517" s="4">
        <v>0.17</v>
      </c>
      <c r="I517" s="4">
        <v>49.27</v>
      </c>
    </row>
    <row r="518" spans="1:9" hidden="1" x14ac:dyDescent="0.25">
      <c r="A518" s="3" t="s">
        <v>393</v>
      </c>
      <c r="B518" s="3" t="s">
        <v>394</v>
      </c>
      <c r="C518" s="3" t="s">
        <v>1210</v>
      </c>
      <c r="D518" s="3" t="s">
        <v>10</v>
      </c>
      <c r="E518" s="3" t="s">
        <v>2788</v>
      </c>
      <c r="F518" s="3" t="s">
        <v>11</v>
      </c>
      <c r="G518" s="4">
        <v>1.2</v>
      </c>
      <c r="H518" s="4">
        <v>0.18</v>
      </c>
      <c r="I518" s="4">
        <v>34.14</v>
      </c>
    </row>
    <row r="519" spans="1:9" ht="13" x14ac:dyDescent="0.25">
      <c r="A519" s="3" t="s">
        <v>626</v>
      </c>
      <c r="B519" s="35" t="s">
        <v>627</v>
      </c>
      <c r="C519" s="3" t="s">
        <v>73</v>
      </c>
      <c r="D519" s="3" t="s">
        <v>73</v>
      </c>
      <c r="E519" s="3" t="s">
        <v>73</v>
      </c>
      <c r="F519" s="3" t="s">
        <v>11</v>
      </c>
      <c r="G519" s="4">
        <v>0.82</v>
      </c>
      <c r="H519" s="4">
        <v>0.43</v>
      </c>
      <c r="I519" s="4">
        <v>46.35</v>
      </c>
    </row>
    <row r="520" spans="1:9" ht="13" x14ac:dyDescent="0.25">
      <c r="A520" s="3" t="s">
        <v>438</v>
      </c>
      <c r="B520" s="35" t="s">
        <v>439</v>
      </c>
      <c r="C520" s="3" t="s">
        <v>73</v>
      </c>
      <c r="D520" s="3" t="s">
        <v>73</v>
      </c>
      <c r="E520" s="3" t="s">
        <v>73</v>
      </c>
      <c r="F520" s="3" t="s">
        <v>21</v>
      </c>
      <c r="G520" s="4">
        <v>1.49</v>
      </c>
      <c r="H520" s="4">
        <v>0</v>
      </c>
      <c r="I520" s="4">
        <v>62.66</v>
      </c>
    </row>
    <row r="521" spans="1:9" hidden="1" x14ac:dyDescent="0.25">
      <c r="A521" s="3" t="s">
        <v>359</v>
      </c>
      <c r="B521" s="3" t="s">
        <v>360</v>
      </c>
      <c r="C521" s="3" t="s">
        <v>1041</v>
      </c>
      <c r="D521" s="3" t="s">
        <v>14</v>
      </c>
      <c r="E521" s="3" t="s">
        <v>1041</v>
      </c>
      <c r="F521" s="3" t="s">
        <v>21</v>
      </c>
      <c r="G521" s="4">
        <v>2.4300000000000002</v>
      </c>
      <c r="H521" s="4">
        <v>0</v>
      </c>
      <c r="I521" s="4">
        <v>93.46</v>
      </c>
    </row>
    <row r="522" spans="1:9" hidden="1" x14ac:dyDescent="0.25">
      <c r="A522" s="3" t="s">
        <v>620</v>
      </c>
      <c r="B522" s="3" t="s">
        <v>621</v>
      </c>
      <c r="C522" s="3" t="s">
        <v>1158</v>
      </c>
      <c r="D522" s="3" t="s">
        <v>10</v>
      </c>
      <c r="E522" s="3" t="s">
        <v>2857</v>
      </c>
      <c r="F522" s="3" t="s">
        <v>11</v>
      </c>
      <c r="G522" s="4">
        <v>3.53</v>
      </c>
      <c r="H522" s="4">
        <v>1.29</v>
      </c>
      <c r="I522" s="4">
        <v>46.6</v>
      </c>
    </row>
    <row r="523" spans="1:9" hidden="1" x14ac:dyDescent="0.25">
      <c r="A523" s="3" t="s">
        <v>490</v>
      </c>
      <c r="B523" s="3" t="s">
        <v>490</v>
      </c>
      <c r="C523" s="3" t="s">
        <v>1158</v>
      </c>
      <c r="D523" s="3" t="s">
        <v>10</v>
      </c>
      <c r="E523" s="3" t="s">
        <v>2857</v>
      </c>
      <c r="F523" s="3" t="s">
        <v>11</v>
      </c>
      <c r="G523" s="4">
        <v>6.44</v>
      </c>
      <c r="H523" s="4">
        <v>3.13</v>
      </c>
      <c r="I523" s="4">
        <v>69.58</v>
      </c>
    </row>
    <row r="524" spans="1:9" ht="13" x14ac:dyDescent="0.25">
      <c r="A524" s="3" t="s">
        <v>668</v>
      </c>
      <c r="B524" s="35" t="s">
        <v>669</v>
      </c>
      <c r="C524" s="3" t="s">
        <v>73</v>
      </c>
      <c r="D524" s="3" t="s">
        <v>73</v>
      </c>
      <c r="E524" s="3" t="s">
        <v>73</v>
      </c>
      <c r="F524" s="3" t="s">
        <v>11</v>
      </c>
      <c r="G524" s="4">
        <v>9.64</v>
      </c>
      <c r="H524" s="4">
        <v>1.59</v>
      </c>
      <c r="I524" s="4">
        <v>99.57</v>
      </c>
    </row>
    <row r="525" spans="1:9" ht="13" x14ac:dyDescent="0.25">
      <c r="A525" s="3" t="s">
        <v>520</v>
      </c>
      <c r="B525" s="35" t="s">
        <v>521</v>
      </c>
      <c r="C525" s="3" t="s">
        <v>73</v>
      </c>
      <c r="D525" s="3" t="s">
        <v>73</v>
      </c>
      <c r="E525" s="3" t="s">
        <v>73</v>
      </c>
      <c r="F525" s="3" t="s">
        <v>11</v>
      </c>
      <c r="G525" s="4">
        <v>7.12</v>
      </c>
      <c r="H525" s="4">
        <v>3.58</v>
      </c>
      <c r="I525" s="4">
        <v>28.04</v>
      </c>
    </row>
    <row r="526" spans="1:9" ht="13" x14ac:dyDescent="0.25">
      <c r="A526" s="3" t="s">
        <v>276</v>
      </c>
      <c r="B526" s="35" t="s">
        <v>277</v>
      </c>
      <c r="C526" s="3" t="s">
        <v>73</v>
      </c>
      <c r="D526" s="3" t="s">
        <v>73</v>
      </c>
      <c r="E526" s="3" t="s">
        <v>73</v>
      </c>
      <c r="F526" s="3" t="s">
        <v>11</v>
      </c>
      <c r="G526" s="4">
        <v>4.8099999999999996</v>
      </c>
      <c r="H526" s="4">
        <v>3.35</v>
      </c>
      <c r="I526" s="4">
        <v>27.6</v>
      </c>
    </row>
    <row r="527" spans="1:9" ht="13" x14ac:dyDescent="0.25">
      <c r="A527" s="3" t="s">
        <v>251</v>
      </c>
      <c r="B527" s="35" t="s">
        <v>252</v>
      </c>
      <c r="C527" s="3" t="s">
        <v>73</v>
      </c>
      <c r="D527" s="3" t="s">
        <v>73</v>
      </c>
      <c r="E527" s="3" t="s">
        <v>73</v>
      </c>
      <c r="F527" s="3" t="s">
        <v>11</v>
      </c>
      <c r="G527" s="4">
        <v>7.63</v>
      </c>
      <c r="H527" s="4">
        <v>1.0900000000000001</v>
      </c>
      <c r="I527" s="4">
        <v>88.58</v>
      </c>
    </row>
    <row r="528" spans="1:9" ht="13" x14ac:dyDescent="0.25">
      <c r="A528" s="3" t="s">
        <v>591</v>
      </c>
      <c r="B528" s="35" t="s">
        <v>592</v>
      </c>
      <c r="C528" s="3" t="s">
        <v>73</v>
      </c>
      <c r="D528" s="3" t="s">
        <v>73</v>
      </c>
      <c r="E528" s="3" t="s">
        <v>73</v>
      </c>
      <c r="F528" s="3" t="s">
        <v>11</v>
      </c>
      <c r="G528" s="4">
        <v>7.48</v>
      </c>
      <c r="H528" s="4">
        <v>1.1399999999999999</v>
      </c>
      <c r="I528" s="4">
        <v>89.27</v>
      </c>
    </row>
    <row r="529" spans="1:9" hidden="1" x14ac:dyDescent="0.25">
      <c r="A529" s="3" t="s">
        <v>1541</v>
      </c>
      <c r="B529" s="3" t="s">
        <v>1542</v>
      </c>
      <c r="C529" s="3" t="s">
        <v>1417</v>
      </c>
      <c r="D529" s="3" t="s">
        <v>20</v>
      </c>
      <c r="E529" s="3" t="s">
        <v>1418</v>
      </c>
      <c r="F529" s="3" t="s">
        <v>11</v>
      </c>
      <c r="G529" s="4">
        <v>0.76</v>
      </c>
      <c r="H529" s="4">
        <v>0.4</v>
      </c>
      <c r="I529" s="4">
        <v>91.67</v>
      </c>
    </row>
    <row r="530" spans="1:9" hidden="1" x14ac:dyDescent="0.25">
      <c r="A530" s="3" t="s">
        <v>1547</v>
      </c>
      <c r="B530" s="3" t="s">
        <v>1548</v>
      </c>
      <c r="C530" s="3" t="s">
        <v>1417</v>
      </c>
      <c r="D530" s="3" t="s">
        <v>20</v>
      </c>
      <c r="E530" s="3" t="s">
        <v>1418</v>
      </c>
      <c r="F530" s="3" t="s">
        <v>11</v>
      </c>
      <c r="G530" s="4">
        <v>0.75</v>
      </c>
      <c r="H530" s="4">
        <v>0.4</v>
      </c>
      <c r="I530" s="4">
        <v>96.82</v>
      </c>
    </row>
    <row r="531" spans="1:9" hidden="1" x14ac:dyDescent="0.25">
      <c r="A531" s="3" t="s">
        <v>1419</v>
      </c>
      <c r="B531" s="3" t="s">
        <v>1420</v>
      </c>
      <c r="C531" s="3" t="s">
        <v>1417</v>
      </c>
      <c r="D531" s="3" t="s">
        <v>20</v>
      </c>
      <c r="E531" s="3" t="s">
        <v>1418</v>
      </c>
      <c r="F531" s="3" t="s">
        <v>11</v>
      </c>
      <c r="G531" s="4">
        <v>0.72</v>
      </c>
      <c r="H531" s="4">
        <v>0.4</v>
      </c>
      <c r="I531" s="4">
        <v>87.45</v>
      </c>
    </row>
    <row r="532" spans="1:9" hidden="1" x14ac:dyDescent="0.25">
      <c r="A532" s="3" t="s">
        <v>1545</v>
      </c>
      <c r="B532" s="3" t="s">
        <v>1546</v>
      </c>
      <c r="C532" s="3" t="s">
        <v>1417</v>
      </c>
      <c r="D532" s="3" t="s">
        <v>20</v>
      </c>
      <c r="E532" s="3" t="s">
        <v>1418</v>
      </c>
      <c r="F532" s="3" t="s">
        <v>11</v>
      </c>
      <c r="G532" s="4">
        <v>0.72</v>
      </c>
      <c r="H532" s="4">
        <v>0.4</v>
      </c>
      <c r="I532" s="4">
        <v>92.55</v>
      </c>
    </row>
    <row r="533" spans="1:9" hidden="1" x14ac:dyDescent="0.25">
      <c r="A533" s="3" t="s">
        <v>1432</v>
      </c>
      <c r="B533" s="3" t="s">
        <v>1433</v>
      </c>
      <c r="C533" s="3" t="s">
        <v>1417</v>
      </c>
      <c r="D533" s="3" t="s">
        <v>20</v>
      </c>
      <c r="E533" s="3" t="s">
        <v>1418</v>
      </c>
      <c r="F533" s="3" t="s">
        <v>11</v>
      </c>
      <c r="G533" s="4">
        <v>1.17</v>
      </c>
      <c r="H533" s="4">
        <v>0.41</v>
      </c>
      <c r="I533" s="4">
        <v>91.57</v>
      </c>
    </row>
    <row r="534" spans="1:9" ht="13" x14ac:dyDescent="0.25">
      <c r="A534" s="3" t="s">
        <v>289</v>
      </c>
      <c r="B534" s="35" t="s">
        <v>290</v>
      </c>
      <c r="C534" s="3" t="s">
        <v>73</v>
      </c>
      <c r="D534" s="3" t="s">
        <v>73</v>
      </c>
      <c r="E534" s="3" t="s">
        <v>73</v>
      </c>
      <c r="F534" s="3" t="s">
        <v>11</v>
      </c>
      <c r="G534" s="4">
        <v>2.4900000000000002</v>
      </c>
      <c r="H534" s="4">
        <v>1.25</v>
      </c>
      <c r="I534" s="4">
        <v>31.12</v>
      </c>
    </row>
    <row r="535" spans="1:9" ht="13" x14ac:dyDescent="0.25">
      <c r="A535" s="3" t="s">
        <v>371</v>
      </c>
      <c r="B535" s="35" t="s">
        <v>372</v>
      </c>
      <c r="C535" s="3" t="s">
        <v>73</v>
      </c>
      <c r="D535" s="3" t="s">
        <v>73</v>
      </c>
      <c r="E535" s="3" t="s">
        <v>73</v>
      </c>
      <c r="F535" s="3" t="s">
        <v>11</v>
      </c>
      <c r="G535" s="4">
        <v>1.81</v>
      </c>
      <c r="H535" s="4">
        <v>1.1599999999999999</v>
      </c>
      <c r="I535" s="4">
        <v>97.32</v>
      </c>
    </row>
    <row r="536" spans="1:9" ht="13" x14ac:dyDescent="0.25">
      <c r="A536" s="3" t="s">
        <v>389</v>
      </c>
      <c r="B536" s="35" t="s">
        <v>390</v>
      </c>
      <c r="C536" s="3" t="s">
        <v>73</v>
      </c>
      <c r="D536" s="3" t="s">
        <v>73</v>
      </c>
      <c r="E536" s="3" t="s">
        <v>73</v>
      </c>
      <c r="F536" s="3" t="s">
        <v>11</v>
      </c>
      <c r="G536" s="4">
        <v>3.32</v>
      </c>
      <c r="H536" s="4">
        <v>1.95</v>
      </c>
      <c r="I536" s="4">
        <v>99.63</v>
      </c>
    </row>
    <row r="537" spans="1:9" ht="13" x14ac:dyDescent="0.25">
      <c r="A537" s="3" t="s">
        <v>500</v>
      </c>
      <c r="B537" s="35" t="s">
        <v>501</v>
      </c>
      <c r="C537" s="3" t="s">
        <v>73</v>
      </c>
      <c r="D537" s="3" t="s">
        <v>73</v>
      </c>
      <c r="E537" s="3" t="s">
        <v>73</v>
      </c>
      <c r="F537" s="3" t="s">
        <v>11</v>
      </c>
      <c r="G537" s="4">
        <v>3.3</v>
      </c>
      <c r="H537" s="4">
        <v>0.75</v>
      </c>
      <c r="I537" s="4">
        <v>97.54</v>
      </c>
    </row>
    <row r="538" spans="1:9" ht="13" x14ac:dyDescent="0.25">
      <c r="A538" s="3" t="s">
        <v>328</v>
      </c>
      <c r="B538" s="35" t="s">
        <v>329</v>
      </c>
      <c r="C538" s="3" t="s">
        <v>73</v>
      </c>
      <c r="D538" s="3" t="s">
        <v>73</v>
      </c>
      <c r="E538" s="3" t="s">
        <v>73</v>
      </c>
      <c r="F538" s="3" t="s">
        <v>11</v>
      </c>
      <c r="G538" s="4">
        <v>3.71</v>
      </c>
      <c r="H538" s="4">
        <v>0.27</v>
      </c>
      <c r="I538" s="4">
        <v>99.36</v>
      </c>
    </row>
    <row r="539" spans="1:9" ht="13" x14ac:dyDescent="0.25">
      <c r="A539" s="3" t="s">
        <v>549</v>
      </c>
      <c r="B539" s="35" t="s">
        <v>550</v>
      </c>
      <c r="C539" s="3" t="s">
        <v>73</v>
      </c>
      <c r="D539" s="3" t="s">
        <v>73</v>
      </c>
      <c r="E539" s="3" t="s">
        <v>73</v>
      </c>
      <c r="F539" s="3" t="s">
        <v>11</v>
      </c>
      <c r="G539" s="4">
        <v>2.62</v>
      </c>
      <c r="H539" s="4">
        <v>1.34</v>
      </c>
      <c r="I539" s="4">
        <v>56.98</v>
      </c>
    </row>
    <row r="540" spans="1:9" ht="13" x14ac:dyDescent="0.25">
      <c r="A540" s="3" t="s">
        <v>575</v>
      </c>
      <c r="B540" s="35" t="s">
        <v>576</v>
      </c>
      <c r="C540" s="3" t="s">
        <v>73</v>
      </c>
      <c r="D540" s="3" t="s">
        <v>73</v>
      </c>
      <c r="E540" s="3" t="s">
        <v>73</v>
      </c>
      <c r="F540" s="3" t="s">
        <v>11</v>
      </c>
      <c r="G540" s="4">
        <v>2.23</v>
      </c>
      <c r="H540" s="4">
        <v>1.31</v>
      </c>
      <c r="I540" s="4">
        <v>48.49</v>
      </c>
    </row>
    <row r="541" spans="1:9" ht="13" x14ac:dyDescent="0.25">
      <c r="A541" s="3" t="s">
        <v>432</v>
      </c>
      <c r="B541" s="35" t="s">
        <v>433</v>
      </c>
      <c r="C541" s="3" t="s">
        <v>73</v>
      </c>
      <c r="D541" s="3" t="s">
        <v>73</v>
      </c>
      <c r="E541" s="3" t="s">
        <v>73</v>
      </c>
      <c r="F541" s="3" t="s">
        <v>11</v>
      </c>
      <c r="G541" s="4">
        <v>2.2599999999999998</v>
      </c>
      <c r="H541" s="4">
        <v>1.33</v>
      </c>
      <c r="I541" s="4">
        <v>39.35</v>
      </c>
    </row>
    <row r="542" spans="1:9" ht="13" x14ac:dyDescent="0.25">
      <c r="A542" s="3" t="s">
        <v>442</v>
      </c>
      <c r="B542" s="35" t="s">
        <v>443</v>
      </c>
      <c r="C542" s="3" t="s">
        <v>73</v>
      </c>
      <c r="D542" s="3" t="s">
        <v>73</v>
      </c>
      <c r="E542" s="3" t="s">
        <v>73</v>
      </c>
      <c r="F542" s="3" t="s">
        <v>11</v>
      </c>
      <c r="G542" s="4">
        <v>2.19</v>
      </c>
      <c r="H542" s="4">
        <v>1.34</v>
      </c>
      <c r="I542" s="4">
        <v>44.41</v>
      </c>
    </row>
    <row r="543" spans="1:9" ht="13" x14ac:dyDescent="0.25">
      <c r="A543" s="3" t="s">
        <v>583</v>
      </c>
      <c r="B543" s="35" t="s">
        <v>584</v>
      </c>
      <c r="C543" s="3" t="s">
        <v>73</v>
      </c>
      <c r="D543" s="3" t="s">
        <v>73</v>
      </c>
      <c r="E543" s="3" t="s">
        <v>73</v>
      </c>
      <c r="F543" s="3" t="s">
        <v>11</v>
      </c>
      <c r="G543" s="4">
        <v>2.21</v>
      </c>
      <c r="H543" s="4">
        <v>1.36</v>
      </c>
      <c r="I543" s="4">
        <v>47.96</v>
      </c>
    </row>
    <row r="544" spans="1:9" ht="13" x14ac:dyDescent="0.25">
      <c r="A544" s="3" t="s">
        <v>468</v>
      </c>
      <c r="B544" s="35" t="s">
        <v>469</v>
      </c>
      <c r="C544" s="3" t="s">
        <v>73</v>
      </c>
      <c r="D544" s="3" t="s">
        <v>73</v>
      </c>
      <c r="E544" s="3" t="s">
        <v>73</v>
      </c>
      <c r="F544" s="3" t="s">
        <v>11</v>
      </c>
      <c r="G544" s="4">
        <v>2.17</v>
      </c>
      <c r="H544" s="4">
        <v>1.35</v>
      </c>
      <c r="I544" s="4">
        <v>44.13</v>
      </c>
    </row>
    <row r="545" spans="1:9" ht="13" x14ac:dyDescent="0.25">
      <c r="A545" s="3" t="s">
        <v>428</v>
      </c>
      <c r="B545" s="35" t="s">
        <v>429</v>
      </c>
      <c r="C545" s="3" t="s">
        <v>73</v>
      </c>
      <c r="D545" s="3" t="s">
        <v>73</v>
      </c>
      <c r="E545" s="3" t="s">
        <v>73</v>
      </c>
      <c r="F545" s="3" t="s">
        <v>11</v>
      </c>
      <c r="G545" s="4">
        <v>2.08</v>
      </c>
      <c r="H545" s="4">
        <v>1.31</v>
      </c>
      <c r="I545" s="4">
        <v>43.37</v>
      </c>
    </row>
    <row r="546" spans="1:9" ht="13" x14ac:dyDescent="0.25">
      <c r="A546" s="3" t="s">
        <v>454</v>
      </c>
      <c r="B546" s="35" t="s">
        <v>455</v>
      </c>
      <c r="C546" s="3" t="s">
        <v>73</v>
      </c>
      <c r="D546" s="3" t="s">
        <v>73</v>
      </c>
      <c r="E546" s="3" t="s">
        <v>73</v>
      </c>
      <c r="F546" s="3" t="s">
        <v>11</v>
      </c>
      <c r="G546" s="4">
        <v>2.15</v>
      </c>
      <c r="H546" s="4">
        <v>0.15</v>
      </c>
      <c r="I546" s="4">
        <v>42.33</v>
      </c>
    </row>
    <row r="547" spans="1:9" ht="13" x14ac:dyDescent="0.25">
      <c r="A547" s="3" t="s">
        <v>295</v>
      </c>
      <c r="B547" s="35" t="s">
        <v>296</v>
      </c>
      <c r="C547" s="3" t="s">
        <v>73</v>
      </c>
      <c r="D547" s="3" t="s">
        <v>73</v>
      </c>
      <c r="E547" s="3" t="s">
        <v>73</v>
      </c>
      <c r="F547" s="3" t="s">
        <v>11</v>
      </c>
      <c r="G547" s="4">
        <v>2.1</v>
      </c>
      <c r="H547" s="4">
        <v>1.34</v>
      </c>
      <c r="I547" s="4">
        <v>28.08</v>
      </c>
    </row>
    <row r="548" spans="1:9" ht="13" x14ac:dyDescent="0.25">
      <c r="A548" s="3" t="s">
        <v>502</v>
      </c>
      <c r="B548" s="35" t="s">
        <v>503</v>
      </c>
      <c r="C548" s="3" t="s">
        <v>73</v>
      </c>
      <c r="D548" s="3" t="s">
        <v>73</v>
      </c>
      <c r="E548" s="3" t="s">
        <v>73</v>
      </c>
      <c r="F548" s="3" t="s">
        <v>11</v>
      </c>
      <c r="G548" s="4">
        <v>2.17</v>
      </c>
      <c r="H548" s="4">
        <v>0.77</v>
      </c>
      <c r="I548" s="4">
        <v>40.5</v>
      </c>
    </row>
    <row r="549" spans="1:9" ht="13" x14ac:dyDescent="0.25">
      <c r="A549" s="3" t="s">
        <v>444</v>
      </c>
      <c r="B549" s="35" t="s">
        <v>445</v>
      </c>
      <c r="C549" s="3" t="s">
        <v>73</v>
      </c>
      <c r="D549" s="3" t="s">
        <v>73</v>
      </c>
      <c r="E549" s="3" t="s">
        <v>73</v>
      </c>
      <c r="F549" s="3" t="s">
        <v>11</v>
      </c>
      <c r="G549" s="4">
        <v>2.12</v>
      </c>
      <c r="H549" s="4">
        <v>1.25</v>
      </c>
      <c r="I549" s="4">
        <v>42.91</v>
      </c>
    </row>
    <row r="550" spans="1:9" ht="13" x14ac:dyDescent="0.25">
      <c r="A550" s="3" t="s">
        <v>234</v>
      </c>
      <c r="B550" s="35" t="s">
        <v>235</v>
      </c>
      <c r="C550" s="3" t="s">
        <v>73</v>
      </c>
      <c r="D550" s="3" t="s">
        <v>73</v>
      </c>
      <c r="E550" s="3" t="s">
        <v>73</v>
      </c>
      <c r="F550" s="3" t="s">
        <v>11</v>
      </c>
      <c r="G550" s="4">
        <v>2.09</v>
      </c>
      <c r="H550" s="4">
        <v>1.1599999999999999</v>
      </c>
      <c r="I550" s="4">
        <v>37.799999999999997</v>
      </c>
    </row>
    <row r="551" spans="1:9" ht="13" x14ac:dyDescent="0.25">
      <c r="A551" s="3" t="s">
        <v>510</v>
      </c>
      <c r="B551" s="35" t="s">
        <v>511</v>
      </c>
      <c r="C551" s="3" t="s">
        <v>73</v>
      </c>
      <c r="D551" s="3" t="s">
        <v>73</v>
      </c>
      <c r="E551" s="3" t="s">
        <v>73</v>
      </c>
      <c r="F551" s="3" t="s">
        <v>11</v>
      </c>
      <c r="G551" s="4">
        <v>2.0299999999999998</v>
      </c>
      <c r="H551" s="4">
        <v>0.1</v>
      </c>
      <c r="I551" s="4">
        <v>27.07</v>
      </c>
    </row>
    <row r="552" spans="1:9" ht="13" x14ac:dyDescent="0.25">
      <c r="A552" s="3" t="s">
        <v>355</v>
      </c>
      <c r="B552" s="35" t="s">
        <v>356</v>
      </c>
      <c r="C552" s="3" t="s">
        <v>73</v>
      </c>
      <c r="D552" s="3" t="s">
        <v>73</v>
      </c>
      <c r="E552" s="3" t="s">
        <v>73</v>
      </c>
      <c r="F552" s="3" t="s">
        <v>11</v>
      </c>
      <c r="G552" s="4">
        <v>3.55</v>
      </c>
      <c r="H552" s="4">
        <v>1.48</v>
      </c>
      <c r="I552" s="4">
        <v>48.15</v>
      </c>
    </row>
    <row r="553" spans="1:9" hidden="1" x14ac:dyDescent="0.25">
      <c r="A553" s="3" t="s">
        <v>1591</v>
      </c>
      <c r="B553" s="3" t="s">
        <v>1592</v>
      </c>
      <c r="C553" s="3" t="s">
        <v>1417</v>
      </c>
      <c r="D553" s="3" t="s">
        <v>1421</v>
      </c>
      <c r="E553" s="3" t="s">
        <v>1461</v>
      </c>
      <c r="F553" s="3" t="s">
        <v>11</v>
      </c>
      <c r="G553" s="4">
        <v>1.1000000000000001</v>
      </c>
      <c r="H553" s="4">
        <v>0.09</v>
      </c>
      <c r="I553" s="4">
        <v>100</v>
      </c>
    </row>
    <row r="554" spans="1:9" hidden="1" x14ac:dyDescent="0.25">
      <c r="A554" s="3" t="s">
        <v>1462</v>
      </c>
      <c r="B554" s="3" t="s">
        <v>1463</v>
      </c>
      <c r="C554" s="3" t="s">
        <v>1417</v>
      </c>
      <c r="D554" s="3" t="s">
        <v>1421</v>
      </c>
      <c r="E554" s="3" t="s">
        <v>1461</v>
      </c>
      <c r="F554" s="3" t="s">
        <v>11</v>
      </c>
      <c r="G554" s="4">
        <v>0.95</v>
      </c>
      <c r="H554" s="4">
        <v>0.08</v>
      </c>
      <c r="I554" s="4">
        <v>98.37</v>
      </c>
    </row>
    <row r="555" spans="1:9" hidden="1" x14ac:dyDescent="0.25">
      <c r="A555" s="3" t="s">
        <v>1599</v>
      </c>
      <c r="B555" s="3" t="s">
        <v>1600</v>
      </c>
      <c r="C555" s="3" t="s">
        <v>1417</v>
      </c>
      <c r="D555" s="3" t="s">
        <v>1421</v>
      </c>
      <c r="E555" s="3" t="s">
        <v>1551</v>
      </c>
      <c r="F555" s="3" t="s">
        <v>11</v>
      </c>
      <c r="G555" s="4">
        <v>0.56000000000000005</v>
      </c>
      <c r="H555" s="4">
        <v>0.05</v>
      </c>
      <c r="I555" s="4">
        <v>34.79</v>
      </c>
    </row>
    <row r="556" spans="1:9" hidden="1" x14ac:dyDescent="0.25">
      <c r="A556" s="3" t="s">
        <v>1552</v>
      </c>
      <c r="B556" s="3" t="s">
        <v>1553</v>
      </c>
      <c r="C556" s="3" t="s">
        <v>1417</v>
      </c>
      <c r="D556" s="3" t="s">
        <v>1421</v>
      </c>
      <c r="E556" s="3" t="s">
        <v>1551</v>
      </c>
      <c r="F556" s="3" t="s">
        <v>11</v>
      </c>
      <c r="G556" s="4">
        <v>6.04</v>
      </c>
      <c r="H556" s="4">
        <v>0.25</v>
      </c>
      <c r="I556" s="4">
        <v>39.130000000000003</v>
      </c>
    </row>
    <row r="557" spans="1:9" hidden="1" x14ac:dyDescent="0.25">
      <c r="A557" s="3" t="s">
        <v>1423</v>
      </c>
      <c r="B557" s="3" t="s">
        <v>1424</v>
      </c>
      <c r="C557" s="3" t="s">
        <v>1417</v>
      </c>
      <c r="D557" s="3" t="s">
        <v>1421</v>
      </c>
      <c r="E557" s="3" t="s">
        <v>1422</v>
      </c>
      <c r="F557" s="3" t="s">
        <v>11</v>
      </c>
      <c r="G557" s="4">
        <v>0.53</v>
      </c>
      <c r="H557" s="4">
        <v>0.22</v>
      </c>
      <c r="I557" s="4">
        <v>30.7</v>
      </c>
    </row>
    <row r="558" spans="1:9" hidden="1" x14ac:dyDescent="0.25">
      <c r="A558" s="3" t="s">
        <v>1509</v>
      </c>
      <c r="B558" s="3" t="s">
        <v>1510</v>
      </c>
      <c r="C558" s="3" t="s">
        <v>1417</v>
      </c>
      <c r="D558" s="3" t="s">
        <v>1421</v>
      </c>
      <c r="E558" s="3" t="s">
        <v>1479</v>
      </c>
      <c r="F558" s="3" t="s">
        <v>11</v>
      </c>
      <c r="G558" s="4">
        <v>1.42</v>
      </c>
      <c r="H558" s="4">
        <v>0.69</v>
      </c>
      <c r="I558" s="4">
        <v>96.47</v>
      </c>
    </row>
    <row r="559" spans="1:9" hidden="1" x14ac:dyDescent="0.25">
      <c r="A559" s="3" t="s">
        <v>1501</v>
      </c>
      <c r="B559" s="3" t="s">
        <v>1502</v>
      </c>
      <c r="C559" s="3" t="s">
        <v>1417</v>
      </c>
      <c r="D559" s="3" t="s">
        <v>1421</v>
      </c>
      <c r="E559" s="3" t="s">
        <v>1479</v>
      </c>
      <c r="F559" s="3" t="s">
        <v>11</v>
      </c>
      <c r="G559" s="4">
        <v>1.32</v>
      </c>
      <c r="H559" s="4">
        <v>0.7</v>
      </c>
      <c r="I559" s="4">
        <v>97.23</v>
      </c>
    </row>
    <row r="560" spans="1:9" hidden="1" x14ac:dyDescent="0.25">
      <c r="A560" s="3" t="s">
        <v>1480</v>
      </c>
      <c r="B560" s="3" t="s">
        <v>1481</v>
      </c>
      <c r="C560" s="3" t="s">
        <v>1417</v>
      </c>
      <c r="D560" s="3" t="s">
        <v>1421</v>
      </c>
      <c r="E560" s="3" t="s">
        <v>1479</v>
      </c>
      <c r="F560" s="3" t="s">
        <v>11</v>
      </c>
      <c r="G560" s="4">
        <v>1.0900000000000001</v>
      </c>
      <c r="H560" s="4">
        <v>0.19</v>
      </c>
      <c r="I560" s="4">
        <v>93.4</v>
      </c>
    </row>
    <row r="561" spans="1:9" hidden="1" x14ac:dyDescent="0.25">
      <c r="A561" s="3" t="s">
        <v>1531</v>
      </c>
      <c r="B561" s="3" t="s">
        <v>1532</v>
      </c>
      <c r="C561" s="3" t="s">
        <v>1417</v>
      </c>
      <c r="D561" s="3" t="s">
        <v>1421</v>
      </c>
      <c r="E561" s="3" t="s">
        <v>1425</v>
      </c>
      <c r="F561" s="3" t="s">
        <v>11</v>
      </c>
      <c r="G561" s="4">
        <v>0.88</v>
      </c>
      <c r="H561" s="4">
        <v>0.1</v>
      </c>
      <c r="I561" s="4">
        <v>86.05</v>
      </c>
    </row>
    <row r="562" spans="1:9" hidden="1" x14ac:dyDescent="0.25">
      <c r="A562" s="3" t="s">
        <v>1560</v>
      </c>
      <c r="B562" s="3" t="s">
        <v>1561</v>
      </c>
      <c r="C562" s="3" t="s">
        <v>1417</v>
      </c>
      <c r="D562" s="3" t="s">
        <v>1421</v>
      </c>
      <c r="E562" s="3" t="s">
        <v>1425</v>
      </c>
      <c r="F562" s="3" t="s">
        <v>11</v>
      </c>
      <c r="G562" s="4">
        <v>0.88</v>
      </c>
      <c r="H562" s="4">
        <v>0.28000000000000003</v>
      </c>
      <c r="I562" s="4">
        <v>97.95</v>
      </c>
    </row>
    <row r="563" spans="1:9" ht="13" x14ac:dyDescent="0.25">
      <c r="A563" s="3" t="s">
        <v>540</v>
      </c>
      <c r="B563" s="35" t="s">
        <v>541</v>
      </c>
      <c r="C563" s="3" t="s">
        <v>73</v>
      </c>
      <c r="D563" s="3" t="s">
        <v>73</v>
      </c>
      <c r="E563" s="3" t="s">
        <v>73</v>
      </c>
      <c r="F563" s="3" t="s">
        <v>11</v>
      </c>
      <c r="G563" s="4">
        <v>0.9</v>
      </c>
      <c r="H563" s="4">
        <v>0.3</v>
      </c>
      <c r="I563" s="4">
        <v>91.19</v>
      </c>
    </row>
    <row r="564" spans="1:9" hidden="1" x14ac:dyDescent="0.25">
      <c r="A564" s="3" t="s">
        <v>1580</v>
      </c>
      <c r="B564" s="3" t="s">
        <v>1581</v>
      </c>
      <c r="C564" s="3" t="s">
        <v>1417</v>
      </c>
      <c r="D564" s="3" t="s">
        <v>1421</v>
      </c>
      <c r="E564" s="3" t="s">
        <v>1425</v>
      </c>
      <c r="F564" s="3" t="s">
        <v>11</v>
      </c>
      <c r="G564" s="4">
        <v>0.82</v>
      </c>
      <c r="H564" s="4">
        <v>0.28999999999999998</v>
      </c>
      <c r="I564" s="4">
        <v>81.7</v>
      </c>
    </row>
    <row r="565" spans="1:9" hidden="1" x14ac:dyDescent="0.25">
      <c r="A565" s="3" t="s">
        <v>869</v>
      </c>
      <c r="B565" s="3" t="s">
        <v>870</v>
      </c>
      <c r="C565" s="3" t="s">
        <v>838</v>
      </c>
      <c r="D565" s="3" t="s">
        <v>10</v>
      </c>
      <c r="E565" s="3" t="s">
        <v>842</v>
      </c>
      <c r="F565" s="3" t="s">
        <v>21</v>
      </c>
      <c r="G565" s="4">
        <v>1.99</v>
      </c>
      <c r="H565" s="4">
        <v>0.98</v>
      </c>
      <c r="I565" s="4">
        <v>91.63</v>
      </c>
    </row>
    <row r="566" spans="1:9" hidden="1" x14ac:dyDescent="0.25">
      <c r="A566" s="3" t="s">
        <v>856</v>
      </c>
      <c r="B566" s="3" t="s">
        <v>857</v>
      </c>
      <c r="C566" s="3" t="s">
        <v>838</v>
      </c>
      <c r="D566" s="3" t="s">
        <v>10</v>
      </c>
      <c r="E566" s="3" t="s">
        <v>842</v>
      </c>
      <c r="F566" s="3" t="s">
        <v>21</v>
      </c>
      <c r="G566" s="4">
        <v>1.32</v>
      </c>
      <c r="H566" s="4">
        <v>0.37</v>
      </c>
      <c r="I566" s="4">
        <v>19.21</v>
      </c>
    </row>
    <row r="567" spans="1:9" hidden="1" x14ac:dyDescent="0.25">
      <c r="A567" s="3" t="s">
        <v>1568</v>
      </c>
      <c r="B567" s="3" t="s">
        <v>1569</v>
      </c>
      <c r="C567" s="3" t="s">
        <v>1417</v>
      </c>
      <c r="D567" s="3" t="s">
        <v>1421</v>
      </c>
      <c r="E567" s="3" t="s">
        <v>1425</v>
      </c>
      <c r="F567" s="3" t="s">
        <v>11</v>
      </c>
      <c r="G567" s="4">
        <v>1.1499999999999999</v>
      </c>
      <c r="H567" s="4">
        <v>0.19</v>
      </c>
      <c r="I567" s="4">
        <v>97.45</v>
      </c>
    </row>
    <row r="568" spans="1:9" hidden="1" x14ac:dyDescent="0.25">
      <c r="A568" s="3" t="s">
        <v>269</v>
      </c>
      <c r="B568" s="3" t="s">
        <v>270</v>
      </c>
      <c r="C568" s="3" t="s">
        <v>1041</v>
      </c>
      <c r="D568" s="3" t="s">
        <v>20</v>
      </c>
      <c r="E568" s="3" t="s">
        <v>1041</v>
      </c>
      <c r="F568" s="3" t="s">
        <v>21</v>
      </c>
      <c r="G568" s="4">
        <v>1.17</v>
      </c>
      <c r="H568" s="4">
        <v>0</v>
      </c>
      <c r="I568" s="4">
        <v>29.58</v>
      </c>
    </row>
    <row r="569" spans="1:9" hidden="1" x14ac:dyDescent="0.25">
      <c r="A569" s="3" t="s">
        <v>1566</v>
      </c>
      <c r="B569" s="3" t="s">
        <v>1567</v>
      </c>
      <c r="C569" s="3" t="s">
        <v>1417</v>
      </c>
      <c r="D569" s="3" t="s">
        <v>1421</v>
      </c>
      <c r="E569" s="3" t="s">
        <v>1425</v>
      </c>
      <c r="F569" s="3" t="s">
        <v>11</v>
      </c>
      <c r="G569" s="4">
        <v>1.19</v>
      </c>
      <c r="H569" s="4">
        <v>0.56000000000000005</v>
      </c>
      <c r="I569" s="4">
        <v>96.29</v>
      </c>
    </row>
    <row r="570" spans="1:9" hidden="1" x14ac:dyDescent="0.25">
      <c r="A570" s="3" t="s">
        <v>1426</v>
      </c>
      <c r="B570" s="3" t="s">
        <v>1427</v>
      </c>
      <c r="C570" s="3" t="s">
        <v>1417</v>
      </c>
      <c r="D570" s="3" t="s">
        <v>1421</v>
      </c>
      <c r="E570" s="3" t="s">
        <v>1425</v>
      </c>
      <c r="F570" s="3" t="s">
        <v>11</v>
      </c>
      <c r="G570" s="4">
        <v>1.7</v>
      </c>
      <c r="H570" s="4">
        <v>0.56000000000000005</v>
      </c>
      <c r="I570" s="4">
        <v>99.88</v>
      </c>
    </row>
    <row r="571" spans="1:9" ht="13" x14ac:dyDescent="0.25">
      <c r="A571" s="3" t="s">
        <v>363</v>
      </c>
      <c r="B571" s="35" t="s">
        <v>364</v>
      </c>
      <c r="C571" s="3" t="s">
        <v>73</v>
      </c>
      <c r="D571" s="3" t="s">
        <v>73</v>
      </c>
      <c r="E571" s="3" t="s">
        <v>73</v>
      </c>
      <c r="F571" s="3" t="s">
        <v>11</v>
      </c>
      <c r="G571" s="4">
        <v>5.36</v>
      </c>
      <c r="H571" s="4">
        <v>2.12</v>
      </c>
      <c r="I571" s="4">
        <v>100</v>
      </c>
    </row>
    <row r="572" spans="1:9" ht="13" x14ac:dyDescent="0.25">
      <c r="A572" s="3" t="s">
        <v>670</v>
      </c>
      <c r="B572" s="35" t="s">
        <v>671</v>
      </c>
      <c r="C572" s="3" t="s">
        <v>73</v>
      </c>
      <c r="D572" s="3" t="s">
        <v>73</v>
      </c>
      <c r="E572" s="3" t="s">
        <v>73</v>
      </c>
      <c r="F572" s="3" t="s">
        <v>11</v>
      </c>
      <c r="G572" s="4">
        <v>5.69</v>
      </c>
      <c r="H572" s="4">
        <v>1.98</v>
      </c>
      <c r="I572" s="4">
        <v>100</v>
      </c>
    </row>
    <row r="573" spans="1:9" ht="13" x14ac:dyDescent="0.25">
      <c r="A573" s="3" t="s">
        <v>628</v>
      </c>
      <c r="B573" s="35" t="s">
        <v>629</v>
      </c>
      <c r="C573" s="3" t="s">
        <v>73</v>
      </c>
      <c r="D573" s="3" t="s">
        <v>73</v>
      </c>
      <c r="E573" s="3" t="s">
        <v>73</v>
      </c>
      <c r="F573" s="3" t="s">
        <v>11</v>
      </c>
      <c r="G573" s="4">
        <v>4.72</v>
      </c>
      <c r="H573" s="4">
        <v>1.87</v>
      </c>
      <c r="I573" s="4">
        <v>100</v>
      </c>
    </row>
    <row r="574" spans="1:9" ht="13" x14ac:dyDescent="0.25">
      <c r="A574" s="3" t="s">
        <v>369</v>
      </c>
      <c r="B574" s="35" t="s">
        <v>370</v>
      </c>
      <c r="C574" s="3" t="s">
        <v>73</v>
      </c>
      <c r="D574" s="3" t="s">
        <v>73</v>
      </c>
      <c r="E574" s="3" t="s">
        <v>73</v>
      </c>
      <c r="F574" s="3" t="s">
        <v>11</v>
      </c>
      <c r="G574" s="4">
        <v>4.95</v>
      </c>
      <c r="H574" s="4">
        <v>2.09</v>
      </c>
      <c r="I574" s="4">
        <v>100</v>
      </c>
    </row>
    <row r="575" spans="1:9" ht="13" x14ac:dyDescent="0.25">
      <c r="A575" s="3" t="s">
        <v>498</v>
      </c>
      <c r="B575" s="35" t="s">
        <v>499</v>
      </c>
      <c r="C575" s="3" t="s">
        <v>73</v>
      </c>
      <c r="D575" s="3" t="s">
        <v>73</v>
      </c>
      <c r="E575" s="3" t="s">
        <v>73</v>
      </c>
      <c r="F575" s="3" t="s">
        <v>11</v>
      </c>
      <c r="G575" s="4">
        <v>7.54</v>
      </c>
      <c r="H575" s="4">
        <v>2.0299999999999998</v>
      </c>
      <c r="I575" s="4">
        <v>100</v>
      </c>
    </row>
    <row r="576" spans="1:9" ht="13" x14ac:dyDescent="0.25">
      <c r="A576" s="3" t="s">
        <v>603</v>
      </c>
      <c r="B576" s="35" t="s">
        <v>604</v>
      </c>
      <c r="C576" s="3" t="s">
        <v>73</v>
      </c>
      <c r="D576" s="3" t="s">
        <v>73</v>
      </c>
      <c r="E576" s="3" t="s">
        <v>73</v>
      </c>
      <c r="F576" s="3" t="s">
        <v>11</v>
      </c>
      <c r="G576" s="4">
        <v>2.62</v>
      </c>
      <c r="H576" s="4">
        <v>0.86</v>
      </c>
      <c r="I576" s="4">
        <v>100</v>
      </c>
    </row>
    <row r="577" spans="1:9" hidden="1" x14ac:dyDescent="0.25">
      <c r="A577" s="3" t="s">
        <v>1586</v>
      </c>
      <c r="B577" s="3" t="s">
        <v>1587</v>
      </c>
      <c r="C577" s="3" t="s">
        <v>1417</v>
      </c>
      <c r="D577" s="3" t="s">
        <v>1421</v>
      </c>
      <c r="E577" s="3" t="s">
        <v>1425</v>
      </c>
      <c r="F577" s="3" t="s">
        <v>11</v>
      </c>
      <c r="G577" s="4">
        <v>1.29</v>
      </c>
      <c r="H577" s="4">
        <v>0.56000000000000005</v>
      </c>
      <c r="I577" s="4">
        <v>100</v>
      </c>
    </row>
    <row r="578" spans="1:9" hidden="1" x14ac:dyDescent="0.25">
      <c r="A578" s="3" t="s">
        <v>1493</v>
      </c>
      <c r="B578" s="3" t="s">
        <v>1494</v>
      </c>
      <c r="C578" s="3" t="s">
        <v>1417</v>
      </c>
      <c r="D578" s="3" t="s">
        <v>1421</v>
      </c>
      <c r="E578" s="3" t="s">
        <v>1425</v>
      </c>
      <c r="F578" s="3" t="s">
        <v>11</v>
      </c>
      <c r="G578" s="4">
        <v>1.28</v>
      </c>
      <c r="H578" s="4">
        <v>0.57999999999999996</v>
      </c>
      <c r="I578" s="4">
        <v>100</v>
      </c>
    </row>
    <row r="579" spans="1:9" ht="13" x14ac:dyDescent="0.25">
      <c r="A579" s="3" t="s">
        <v>391</v>
      </c>
      <c r="B579" s="35" t="s">
        <v>392</v>
      </c>
      <c r="C579" s="3" t="s">
        <v>73</v>
      </c>
      <c r="D579" s="3" t="s">
        <v>73</v>
      </c>
      <c r="E579" s="3" t="s">
        <v>73</v>
      </c>
      <c r="F579" s="3" t="s">
        <v>11</v>
      </c>
      <c r="G579" s="4">
        <v>2.57</v>
      </c>
      <c r="H579" s="4">
        <v>0.94</v>
      </c>
      <c r="I579" s="4">
        <v>33.909999999999997</v>
      </c>
    </row>
    <row r="580" spans="1:9" ht="13" x14ac:dyDescent="0.25">
      <c r="A580" s="3" t="s">
        <v>452</v>
      </c>
      <c r="B580" s="35" t="s">
        <v>453</v>
      </c>
      <c r="C580" s="3" t="s">
        <v>73</v>
      </c>
      <c r="D580" s="3" t="s">
        <v>73</v>
      </c>
      <c r="E580" s="3" t="s">
        <v>73</v>
      </c>
      <c r="F580" s="3" t="s">
        <v>11</v>
      </c>
      <c r="G580" s="4">
        <v>3.1</v>
      </c>
      <c r="H580" s="4">
        <v>1.43</v>
      </c>
      <c r="I580" s="4">
        <v>100</v>
      </c>
    </row>
    <row r="581" spans="1:9" ht="13" x14ac:dyDescent="0.25">
      <c r="A581" s="3" t="s">
        <v>528</v>
      </c>
      <c r="B581" s="35" t="s">
        <v>529</v>
      </c>
      <c r="C581" s="3" t="s">
        <v>73</v>
      </c>
      <c r="D581" s="3" t="s">
        <v>73</v>
      </c>
      <c r="E581" s="3" t="s">
        <v>73</v>
      </c>
      <c r="F581" s="3" t="s">
        <v>11</v>
      </c>
      <c r="G581" s="4">
        <v>0.42</v>
      </c>
      <c r="H581" s="4">
        <v>0.2</v>
      </c>
      <c r="I581" s="4">
        <v>63.59</v>
      </c>
    </row>
    <row r="582" spans="1:9" ht="13" x14ac:dyDescent="0.25">
      <c r="A582" s="3" t="s">
        <v>532</v>
      </c>
      <c r="B582" s="35" t="s">
        <v>533</v>
      </c>
      <c r="C582" s="3" t="s">
        <v>73</v>
      </c>
      <c r="D582" s="3" t="s">
        <v>73</v>
      </c>
      <c r="E582" s="3" t="s">
        <v>73</v>
      </c>
      <c r="F582" s="3" t="s">
        <v>11</v>
      </c>
      <c r="G582" s="4">
        <v>1.56</v>
      </c>
      <c r="H582" s="4">
        <v>0.65</v>
      </c>
      <c r="I582" s="4">
        <v>26.55</v>
      </c>
    </row>
    <row r="583" spans="1:9" ht="13" x14ac:dyDescent="0.25">
      <c r="A583" s="3" t="s">
        <v>542</v>
      </c>
      <c r="B583" s="35" t="s">
        <v>542</v>
      </c>
      <c r="C583" s="3" t="s">
        <v>73</v>
      </c>
      <c r="D583" s="3" t="s">
        <v>73</v>
      </c>
      <c r="E583" s="3" t="s">
        <v>73</v>
      </c>
      <c r="F583" s="3" t="s">
        <v>11</v>
      </c>
      <c r="G583" s="4">
        <v>2.5099999999999998</v>
      </c>
      <c r="H583" s="4">
        <v>0.23</v>
      </c>
      <c r="I583" s="4">
        <v>100</v>
      </c>
    </row>
    <row r="584" spans="1:9" ht="13" x14ac:dyDescent="0.25">
      <c r="A584" s="3" t="s">
        <v>555</v>
      </c>
      <c r="B584" s="35" t="s">
        <v>556</v>
      </c>
      <c r="C584" s="3" t="s">
        <v>73</v>
      </c>
      <c r="D584" s="3" t="s">
        <v>73</v>
      </c>
      <c r="E584" s="3" t="s">
        <v>73</v>
      </c>
      <c r="F584" s="3" t="s">
        <v>11</v>
      </c>
      <c r="G584" s="4">
        <v>6.92</v>
      </c>
      <c r="H584" s="4">
        <v>2.09</v>
      </c>
      <c r="I584" s="4">
        <v>100</v>
      </c>
    </row>
    <row r="585" spans="1:9" ht="13" x14ac:dyDescent="0.25">
      <c r="A585" s="3" t="s">
        <v>614</v>
      </c>
      <c r="B585" s="35" t="s">
        <v>615</v>
      </c>
      <c r="C585" s="3" t="s">
        <v>73</v>
      </c>
      <c r="D585" s="3" t="s">
        <v>73</v>
      </c>
      <c r="E585" s="3" t="s">
        <v>73</v>
      </c>
      <c r="F585" s="3" t="s">
        <v>11</v>
      </c>
      <c r="G585" s="4">
        <v>2.0099999999999998</v>
      </c>
      <c r="H585" s="4">
        <v>0.68</v>
      </c>
      <c r="I585" s="4">
        <v>85.42</v>
      </c>
    </row>
    <row r="586" spans="1:9" ht="13" x14ac:dyDescent="0.25">
      <c r="A586" s="3" t="s">
        <v>601</v>
      </c>
      <c r="B586" s="35" t="s">
        <v>602</v>
      </c>
      <c r="C586" s="3" t="s">
        <v>73</v>
      </c>
      <c r="D586" s="3" t="s">
        <v>73</v>
      </c>
      <c r="E586" s="3" t="s">
        <v>73</v>
      </c>
      <c r="F586" s="3" t="s">
        <v>11</v>
      </c>
      <c r="G586" s="4">
        <v>3.22</v>
      </c>
      <c r="H586" s="4">
        <v>0.82</v>
      </c>
      <c r="I586" s="4">
        <v>83.58</v>
      </c>
    </row>
    <row r="587" spans="1:9" ht="13" x14ac:dyDescent="0.25">
      <c r="A587" s="3" t="s">
        <v>299</v>
      </c>
      <c r="B587" s="35" t="s">
        <v>300</v>
      </c>
      <c r="C587" s="3" t="s">
        <v>73</v>
      </c>
      <c r="D587" s="3" t="s">
        <v>73</v>
      </c>
      <c r="E587" s="3" t="s">
        <v>73</v>
      </c>
      <c r="F587" s="3" t="s">
        <v>11</v>
      </c>
      <c r="G587" s="4">
        <v>3.86</v>
      </c>
      <c r="H587" s="4">
        <v>0.95</v>
      </c>
      <c r="I587" s="4">
        <v>93.79</v>
      </c>
    </row>
    <row r="588" spans="1:9" ht="13" x14ac:dyDescent="0.25">
      <c r="A588" s="3" t="s">
        <v>666</v>
      </c>
      <c r="B588" s="35" t="s">
        <v>667</v>
      </c>
      <c r="C588" s="3" t="s">
        <v>73</v>
      </c>
      <c r="D588" s="3" t="s">
        <v>73</v>
      </c>
      <c r="E588" s="3" t="s">
        <v>73</v>
      </c>
      <c r="F588" s="3" t="s">
        <v>11</v>
      </c>
      <c r="G588" s="4">
        <v>4.63</v>
      </c>
      <c r="H588" s="4">
        <v>1.19</v>
      </c>
      <c r="I588" s="4">
        <v>99.83</v>
      </c>
    </row>
    <row r="589" spans="1:9" ht="13" x14ac:dyDescent="0.25">
      <c r="A589" s="3" t="s">
        <v>506</v>
      </c>
      <c r="B589" s="35" t="s">
        <v>507</v>
      </c>
      <c r="C589" s="3" t="s">
        <v>73</v>
      </c>
      <c r="D589" s="3" t="s">
        <v>73</v>
      </c>
      <c r="E589" s="3" t="s">
        <v>73</v>
      </c>
      <c r="F589" s="3" t="s">
        <v>11</v>
      </c>
      <c r="G589" s="4">
        <v>8.76</v>
      </c>
      <c r="H589" s="4">
        <v>0.25</v>
      </c>
      <c r="I589" s="4">
        <v>76.89</v>
      </c>
    </row>
    <row r="590" spans="1:9" ht="13" x14ac:dyDescent="0.25">
      <c r="A590" s="3" t="s">
        <v>395</v>
      </c>
      <c r="B590" s="35" t="s">
        <v>396</v>
      </c>
      <c r="C590" s="3" t="s">
        <v>73</v>
      </c>
      <c r="D590" s="3" t="s">
        <v>73</v>
      </c>
      <c r="E590" s="3" t="s">
        <v>73</v>
      </c>
      <c r="F590" s="3" t="s">
        <v>11</v>
      </c>
      <c r="G590" s="4">
        <v>8.52</v>
      </c>
      <c r="H590" s="4">
        <v>0.1</v>
      </c>
      <c r="I590" s="4">
        <v>61.95</v>
      </c>
    </row>
    <row r="591" spans="1:9" ht="13" x14ac:dyDescent="0.25">
      <c r="A591" s="3" t="s">
        <v>652</v>
      </c>
      <c r="B591" s="35" t="s">
        <v>653</v>
      </c>
      <c r="C591" s="3" t="s">
        <v>73</v>
      </c>
      <c r="D591" s="3" t="s">
        <v>73</v>
      </c>
      <c r="E591" s="3" t="s">
        <v>73</v>
      </c>
      <c r="F591" s="3" t="s">
        <v>11</v>
      </c>
      <c r="G591" s="4">
        <v>3.87</v>
      </c>
      <c r="H591" s="4">
        <v>0.72</v>
      </c>
      <c r="I591" s="4">
        <v>46.4</v>
      </c>
    </row>
    <row r="592" spans="1:9" ht="13" x14ac:dyDescent="0.25">
      <c r="A592" s="3" t="s">
        <v>430</v>
      </c>
      <c r="B592" s="35" t="s">
        <v>431</v>
      </c>
      <c r="C592" s="3" t="s">
        <v>73</v>
      </c>
      <c r="D592" s="3" t="s">
        <v>73</v>
      </c>
      <c r="E592" s="3" t="s">
        <v>73</v>
      </c>
      <c r="F592" s="3" t="s">
        <v>11</v>
      </c>
      <c r="G592" s="4">
        <v>2.41</v>
      </c>
      <c r="H592" s="4">
        <v>0.84</v>
      </c>
      <c r="I592" s="4">
        <v>99.23</v>
      </c>
    </row>
    <row r="593" spans="1:9" ht="13" x14ac:dyDescent="0.25">
      <c r="A593" s="3" t="s">
        <v>569</v>
      </c>
      <c r="B593" s="35" t="s">
        <v>570</v>
      </c>
      <c r="C593" s="3" t="s">
        <v>73</v>
      </c>
      <c r="D593" s="3" t="s">
        <v>73</v>
      </c>
      <c r="E593" s="3" t="s">
        <v>73</v>
      </c>
      <c r="F593" s="3" t="s">
        <v>11</v>
      </c>
      <c r="G593" s="4">
        <v>1.63</v>
      </c>
      <c r="H593" s="4">
        <v>0.86</v>
      </c>
      <c r="I593" s="4">
        <v>98.38</v>
      </c>
    </row>
    <row r="594" spans="1:9" ht="13" x14ac:dyDescent="0.25">
      <c r="A594" s="3" t="s">
        <v>597</v>
      </c>
      <c r="B594" s="35" t="s">
        <v>598</v>
      </c>
      <c r="C594" s="3" t="s">
        <v>73</v>
      </c>
      <c r="D594" s="3" t="s">
        <v>73</v>
      </c>
      <c r="E594" s="3" t="s">
        <v>73</v>
      </c>
      <c r="F594" s="3" t="s">
        <v>11</v>
      </c>
      <c r="G594" s="4">
        <v>2.99</v>
      </c>
      <c r="H594" s="4">
        <v>1.02</v>
      </c>
      <c r="I594" s="4">
        <v>32.71</v>
      </c>
    </row>
    <row r="595" spans="1:9" ht="13" x14ac:dyDescent="0.25">
      <c r="A595" s="3" t="s">
        <v>491</v>
      </c>
      <c r="B595" s="35" t="s">
        <v>492</v>
      </c>
      <c r="C595" s="3" t="s">
        <v>73</v>
      </c>
      <c r="D595" s="3" t="s">
        <v>73</v>
      </c>
      <c r="E595" s="3" t="s">
        <v>73</v>
      </c>
      <c r="F595" s="3" t="s">
        <v>11</v>
      </c>
      <c r="G595" s="4">
        <v>3.45</v>
      </c>
      <c r="H595" s="4">
        <v>1.02</v>
      </c>
      <c r="I595" s="4">
        <v>37.479999999999997</v>
      </c>
    </row>
    <row r="596" spans="1:9" ht="13" x14ac:dyDescent="0.25">
      <c r="A596" s="3" t="s">
        <v>660</v>
      </c>
      <c r="B596" s="35" t="s">
        <v>661</v>
      </c>
      <c r="C596" s="3" t="s">
        <v>73</v>
      </c>
      <c r="D596" s="3" t="s">
        <v>73</v>
      </c>
      <c r="E596" s="3" t="s">
        <v>73</v>
      </c>
      <c r="F596" s="3" t="s">
        <v>11</v>
      </c>
      <c r="G596" s="4">
        <v>2.0699999999999998</v>
      </c>
      <c r="H596" s="4">
        <v>0.56000000000000005</v>
      </c>
      <c r="I596" s="4">
        <v>18.8</v>
      </c>
    </row>
    <row r="597" spans="1:9" ht="13" x14ac:dyDescent="0.25">
      <c r="A597" s="3" t="s">
        <v>648</v>
      </c>
      <c r="B597" s="35" t="s">
        <v>649</v>
      </c>
      <c r="C597" s="3" t="s">
        <v>73</v>
      </c>
      <c r="D597" s="3" t="s">
        <v>73</v>
      </c>
      <c r="E597" s="3" t="s">
        <v>73</v>
      </c>
      <c r="F597" s="3" t="s">
        <v>11</v>
      </c>
      <c r="G597" s="4">
        <v>2.0699999999999998</v>
      </c>
      <c r="H597" s="4">
        <v>0.56999999999999995</v>
      </c>
      <c r="I597" s="4">
        <v>19.420000000000002</v>
      </c>
    </row>
    <row r="598" spans="1:9" ht="13" x14ac:dyDescent="0.25">
      <c r="A598" s="3" t="s">
        <v>504</v>
      </c>
      <c r="B598" s="35" t="s">
        <v>505</v>
      </c>
      <c r="C598" s="3" t="s">
        <v>73</v>
      </c>
      <c r="D598" s="3" t="s">
        <v>73</v>
      </c>
      <c r="E598" s="3" t="s">
        <v>73</v>
      </c>
      <c r="F598" s="3" t="s">
        <v>11</v>
      </c>
      <c r="G598" s="4">
        <v>1.88</v>
      </c>
      <c r="H598" s="4">
        <v>0.69</v>
      </c>
      <c r="I598" s="4">
        <v>23.94</v>
      </c>
    </row>
    <row r="599" spans="1:9" ht="13" x14ac:dyDescent="0.25">
      <c r="A599" s="3" t="s">
        <v>636</v>
      </c>
      <c r="B599" s="35" t="s">
        <v>637</v>
      </c>
      <c r="C599" s="3" t="s">
        <v>73</v>
      </c>
      <c r="D599" s="3" t="s">
        <v>73</v>
      </c>
      <c r="E599" s="3" t="s">
        <v>73</v>
      </c>
      <c r="F599" s="3" t="s">
        <v>11</v>
      </c>
      <c r="G599" s="4">
        <v>0.96</v>
      </c>
      <c r="H599" s="4">
        <v>0.01</v>
      </c>
      <c r="I599" s="4">
        <v>15.7</v>
      </c>
    </row>
    <row r="600" spans="1:9" ht="13" x14ac:dyDescent="0.25">
      <c r="A600" s="3" t="s">
        <v>450</v>
      </c>
      <c r="B600" s="35" t="s">
        <v>451</v>
      </c>
      <c r="C600" s="3" t="s">
        <v>73</v>
      </c>
      <c r="D600" s="3" t="s">
        <v>73</v>
      </c>
      <c r="E600" s="3" t="s">
        <v>73</v>
      </c>
      <c r="F600" s="3" t="s">
        <v>11</v>
      </c>
      <c r="G600" s="4">
        <v>1.49</v>
      </c>
      <c r="H600" s="4">
        <v>0.57999999999999996</v>
      </c>
      <c r="I600" s="4">
        <v>66.42</v>
      </c>
    </row>
    <row r="601" spans="1:9" ht="13" x14ac:dyDescent="0.25">
      <c r="A601" s="3" t="s">
        <v>357</v>
      </c>
      <c r="B601" s="35" t="s">
        <v>358</v>
      </c>
      <c r="C601" s="3" t="s">
        <v>73</v>
      </c>
      <c r="D601" s="3" t="s">
        <v>73</v>
      </c>
      <c r="E601" s="3" t="s">
        <v>73</v>
      </c>
      <c r="F601" s="3" t="s">
        <v>11</v>
      </c>
      <c r="G601" s="4">
        <v>3.72</v>
      </c>
      <c r="H601" s="4">
        <v>0.55000000000000004</v>
      </c>
      <c r="I601" s="4">
        <v>58.31</v>
      </c>
    </row>
    <row r="602" spans="1:9" ht="13" x14ac:dyDescent="0.25">
      <c r="A602" s="3" t="s">
        <v>579</v>
      </c>
      <c r="B602" s="35" t="s">
        <v>580</v>
      </c>
      <c r="C602" s="3" t="s">
        <v>73</v>
      </c>
      <c r="D602" s="3" t="s">
        <v>73</v>
      </c>
      <c r="E602" s="3" t="s">
        <v>73</v>
      </c>
      <c r="F602" s="3" t="s">
        <v>11</v>
      </c>
      <c r="G602" s="4">
        <v>2.1800000000000002</v>
      </c>
      <c r="H602" s="4">
        <v>0.22</v>
      </c>
      <c r="I602" s="4">
        <v>26.91</v>
      </c>
    </row>
    <row r="603" spans="1:9" ht="13" x14ac:dyDescent="0.25">
      <c r="A603" s="3" t="s">
        <v>420</v>
      </c>
      <c r="B603" s="35" t="s">
        <v>421</v>
      </c>
      <c r="C603" s="3" t="s">
        <v>73</v>
      </c>
      <c r="D603" s="3" t="s">
        <v>73</v>
      </c>
      <c r="E603" s="3" t="s">
        <v>73</v>
      </c>
      <c r="F603" s="3" t="s">
        <v>11</v>
      </c>
      <c r="G603" s="4">
        <v>3.75</v>
      </c>
      <c r="H603" s="4">
        <v>1.46</v>
      </c>
      <c r="I603" s="4">
        <v>53.03</v>
      </c>
    </row>
    <row r="604" spans="1:9" ht="13" x14ac:dyDescent="0.25">
      <c r="A604" s="3" t="s">
        <v>662</v>
      </c>
      <c r="B604" s="35" t="s">
        <v>663</v>
      </c>
      <c r="C604" s="3" t="s">
        <v>73</v>
      </c>
      <c r="D604" s="3" t="s">
        <v>73</v>
      </c>
      <c r="E604" s="3" t="s">
        <v>73</v>
      </c>
      <c r="F604" s="3" t="s">
        <v>11</v>
      </c>
      <c r="G604" s="4">
        <v>1.67</v>
      </c>
      <c r="H604" s="4">
        <v>0.73</v>
      </c>
      <c r="I604" s="4">
        <v>60.59</v>
      </c>
    </row>
    <row r="605" spans="1:9" ht="13" x14ac:dyDescent="0.25">
      <c r="A605" s="3" t="s">
        <v>656</v>
      </c>
      <c r="B605" s="35" t="s">
        <v>657</v>
      </c>
      <c r="C605" s="3" t="s">
        <v>73</v>
      </c>
      <c r="D605" s="3" t="s">
        <v>73</v>
      </c>
      <c r="E605" s="3" t="s">
        <v>73</v>
      </c>
      <c r="F605" s="3" t="s">
        <v>11</v>
      </c>
      <c r="G605" s="4">
        <v>6.33</v>
      </c>
      <c r="H605" s="4">
        <v>1.48</v>
      </c>
      <c r="I605" s="4">
        <v>46.59</v>
      </c>
    </row>
    <row r="606" spans="1:9" ht="13" x14ac:dyDescent="0.25">
      <c r="A606" s="3" t="s">
        <v>332</v>
      </c>
      <c r="B606" s="35" t="s">
        <v>333</v>
      </c>
      <c r="C606" s="3" t="s">
        <v>73</v>
      </c>
      <c r="D606" s="3" t="s">
        <v>73</v>
      </c>
      <c r="E606" s="3" t="s">
        <v>73</v>
      </c>
      <c r="F606" s="3" t="s">
        <v>11</v>
      </c>
      <c r="G606" s="4">
        <v>2.0099999999999998</v>
      </c>
      <c r="H606" s="4">
        <v>0.76</v>
      </c>
      <c r="I606" s="4">
        <v>40.19</v>
      </c>
    </row>
    <row r="607" spans="1:9" ht="13" x14ac:dyDescent="0.25">
      <c r="A607" s="3" t="s">
        <v>373</v>
      </c>
      <c r="B607" s="35" t="s">
        <v>374</v>
      </c>
      <c r="C607" s="3" t="s">
        <v>73</v>
      </c>
      <c r="D607" s="3" t="s">
        <v>73</v>
      </c>
      <c r="E607" s="3" t="s">
        <v>73</v>
      </c>
      <c r="F607" s="3" t="s">
        <v>21</v>
      </c>
      <c r="G607" s="4">
        <v>0.35</v>
      </c>
      <c r="H607" s="4">
        <v>0</v>
      </c>
      <c r="I607" s="4">
        <v>20.75</v>
      </c>
    </row>
    <row r="608" spans="1:9" hidden="1" x14ac:dyDescent="0.25">
      <c r="A608" s="3" t="s">
        <v>318</v>
      </c>
      <c r="B608" s="3" t="s">
        <v>319</v>
      </c>
      <c r="C608" s="3" t="s">
        <v>1041</v>
      </c>
      <c r="D608" s="3" t="s">
        <v>20</v>
      </c>
      <c r="E608" s="3" t="s">
        <v>1041</v>
      </c>
      <c r="F608" s="3" t="s">
        <v>21</v>
      </c>
      <c r="G608" s="4">
        <v>0.73</v>
      </c>
      <c r="H608" s="4">
        <v>0</v>
      </c>
      <c r="I608" s="4">
        <v>8.06</v>
      </c>
    </row>
    <row r="609" spans="1:9" ht="13" x14ac:dyDescent="0.25">
      <c r="A609" s="3" t="s">
        <v>644</v>
      </c>
      <c r="B609" s="35" t="s">
        <v>645</v>
      </c>
      <c r="C609" s="3" t="s">
        <v>73</v>
      </c>
      <c r="D609" s="3" t="s">
        <v>73</v>
      </c>
      <c r="E609" s="3" t="s">
        <v>73</v>
      </c>
      <c r="F609" s="3" t="s">
        <v>11</v>
      </c>
      <c r="G609" s="4">
        <v>3.33</v>
      </c>
      <c r="H609" s="4">
        <v>1.4</v>
      </c>
      <c r="I609" s="4">
        <v>49.87</v>
      </c>
    </row>
    <row r="610" spans="1:9" ht="13" x14ac:dyDescent="0.25">
      <c r="A610" s="3" t="s">
        <v>476</v>
      </c>
      <c r="B610" s="35" t="s">
        <v>477</v>
      </c>
      <c r="C610" s="3" t="s">
        <v>73</v>
      </c>
      <c r="D610" s="3" t="s">
        <v>73</v>
      </c>
      <c r="E610" s="3" t="s">
        <v>73</v>
      </c>
      <c r="F610" s="3" t="s">
        <v>11</v>
      </c>
      <c r="G610" s="4">
        <v>2.46</v>
      </c>
      <c r="H610" s="4">
        <v>1.17</v>
      </c>
      <c r="I610" s="4">
        <v>32.200000000000003</v>
      </c>
    </row>
    <row r="611" spans="1:9" ht="13" x14ac:dyDescent="0.25">
      <c r="A611" s="3" t="s">
        <v>472</v>
      </c>
      <c r="B611" s="35" t="s">
        <v>473</v>
      </c>
      <c r="C611" s="3" t="s">
        <v>73</v>
      </c>
      <c r="D611" s="3" t="s">
        <v>73</v>
      </c>
      <c r="E611" s="3" t="s">
        <v>73</v>
      </c>
      <c r="F611" s="3" t="s">
        <v>11</v>
      </c>
      <c r="G611" s="4">
        <v>1.1599999999999999</v>
      </c>
      <c r="H611" s="4">
        <v>0.55000000000000004</v>
      </c>
      <c r="I611" s="4">
        <v>13.49</v>
      </c>
    </row>
    <row r="612" spans="1:9" ht="13" x14ac:dyDescent="0.25">
      <c r="A612" s="3" t="s">
        <v>326</v>
      </c>
      <c r="B612" s="35" t="s">
        <v>327</v>
      </c>
      <c r="C612" s="3" t="s">
        <v>73</v>
      </c>
      <c r="D612" s="3" t="s">
        <v>73</v>
      </c>
      <c r="E612" s="3" t="s">
        <v>73</v>
      </c>
      <c r="F612" s="3" t="s">
        <v>11</v>
      </c>
      <c r="G612" s="4">
        <v>1.26</v>
      </c>
      <c r="H612" s="4">
        <v>0.48</v>
      </c>
      <c r="I612" s="4">
        <v>39.67</v>
      </c>
    </row>
    <row r="613" spans="1:9" ht="13" x14ac:dyDescent="0.25">
      <c r="A613" s="3" t="s">
        <v>581</v>
      </c>
      <c r="B613" s="35" t="s">
        <v>582</v>
      </c>
      <c r="C613" s="3" t="s">
        <v>73</v>
      </c>
      <c r="D613" s="3" t="s">
        <v>73</v>
      </c>
      <c r="E613" s="3" t="s">
        <v>73</v>
      </c>
      <c r="F613" s="3" t="s">
        <v>11</v>
      </c>
      <c r="G613" s="4">
        <v>2.39</v>
      </c>
      <c r="H613" s="4">
        <v>0.49</v>
      </c>
      <c r="I613" s="4">
        <v>90.87</v>
      </c>
    </row>
    <row r="614" spans="1:9" ht="13" x14ac:dyDescent="0.25">
      <c r="A614" s="3" t="s">
        <v>534</v>
      </c>
      <c r="B614" s="35" t="s">
        <v>535</v>
      </c>
      <c r="C614" s="3" t="s">
        <v>73</v>
      </c>
      <c r="D614" s="3" t="s">
        <v>73</v>
      </c>
      <c r="E614" s="3" t="s">
        <v>73</v>
      </c>
      <c r="F614" s="3" t="s">
        <v>11</v>
      </c>
      <c r="G614" s="4">
        <v>2</v>
      </c>
      <c r="H614" s="4">
        <v>0.41</v>
      </c>
      <c r="I614" s="4">
        <v>93.97</v>
      </c>
    </row>
    <row r="615" spans="1:9" ht="13" x14ac:dyDescent="0.25">
      <c r="A615" s="3" t="s">
        <v>278</v>
      </c>
      <c r="B615" s="35" t="s">
        <v>279</v>
      </c>
      <c r="C615" s="3" t="s">
        <v>73</v>
      </c>
      <c r="D615" s="3" t="s">
        <v>73</v>
      </c>
      <c r="E615" s="3" t="s">
        <v>73</v>
      </c>
      <c r="F615" s="3" t="s">
        <v>11</v>
      </c>
      <c r="G615" s="4">
        <v>2.6</v>
      </c>
      <c r="H615" s="4">
        <v>1</v>
      </c>
      <c r="I615" s="4">
        <v>28.4</v>
      </c>
    </row>
    <row r="616" spans="1:9" ht="13" x14ac:dyDescent="0.25">
      <c r="A616" s="3" t="s">
        <v>255</v>
      </c>
      <c r="B616" s="35" t="s">
        <v>256</v>
      </c>
      <c r="C616" s="3" t="s">
        <v>73</v>
      </c>
      <c r="D616" s="3" t="s">
        <v>73</v>
      </c>
      <c r="E616" s="3" t="s">
        <v>73</v>
      </c>
      <c r="F616" s="3" t="s">
        <v>11</v>
      </c>
      <c r="G616" s="4">
        <v>2.38</v>
      </c>
      <c r="H616" s="4">
        <v>1.03</v>
      </c>
      <c r="I616" s="4">
        <v>28.52</v>
      </c>
    </row>
    <row r="617" spans="1:9" ht="13" x14ac:dyDescent="0.25">
      <c r="A617" s="3" t="s">
        <v>242</v>
      </c>
      <c r="B617" s="35" t="s">
        <v>243</v>
      </c>
      <c r="C617" s="3" t="s">
        <v>73</v>
      </c>
      <c r="D617" s="3" t="s">
        <v>73</v>
      </c>
      <c r="E617" s="3" t="s">
        <v>73</v>
      </c>
      <c r="F617" s="3" t="s">
        <v>11</v>
      </c>
      <c r="G617" s="4">
        <v>2.44</v>
      </c>
      <c r="H617" s="4">
        <v>1.03</v>
      </c>
      <c r="I617" s="4">
        <v>54.92</v>
      </c>
    </row>
    <row r="618" spans="1:9" ht="13" x14ac:dyDescent="0.25">
      <c r="A618" s="3" t="s">
        <v>622</v>
      </c>
      <c r="B618" s="35" t="s">
        <v>623</v>
      </c>
      <c r="C618" s="3" t="s">
        <v>73</v>
      </c>
      <c r="D618" s="3" t="s">
        <v>73</v>
      </c>
      <c r="E618" s="3" t="s">
        <v>73</v>
      </c>
      <c r="F618" s="3" t="s">
        <v>11</v>
      </c>
      <c r="G618" s="4">
        <v>2</v>
      </c>
      <c r="H618" s="4">
        <v>0.95</v>
      </c>
      <c r="I618" s="4">
        <v>98.68</v>
      </c>
    </row>
    <row r="619" spans="1:9" ht="13" x14ac:dyDescent="0.25">
      <c r="A619" s="3" t="s">
        <v>361</v>
      </c>
      <c r="B619" s="35" t="s">
        <v>362</v>
      </c>
      <c r="C619" s="3" t="s">
        <v>73</v>
      </c>
      <c r="D619" s="3" t="s">
        <v>73</v>
      </c>
      <c r="E619" s="3" t="s">
        <v>73</v>
      </c>
      <c r="F619" s="3" t="s">
        <v>11</v>
      </c>
      <c r="G619" s="4">
        <v>2.14</v>
      </c>
      <c r="H619" s="4">
        <v>1.08</v>
      </c>
      <c r="I619" s="4">
        <v>25.85</v>
      </c>
    </row>
    <row r="620" spans="1:9" ht="13" x14ac:dyDescent="0.25">
      <c r="A620" s="3" t="s">
        <v>324</v>
      </c>
      <c r="B620" s="35" t="s">
        <v>325</v>
      </c>
      <c r="C620" s="3" t="s">
        <v>73</v>
      </c>
      <c r="D620" s="3" t="s">
        <v>73</v>
      </c>
      <c r="E620" s="3" t="s">
        <v>73</v>
      </c>
      <c r="F620" s="3" t="s">
        <v>11</v>
      </c>
      <c r="G620" s="4">
        <v>2</v>
      </c>
      <c r="H620" s="4">
        <v>1.1000000000000001</v>
      </c>
      <c r="I620" s="4">
        <v>95.32</v>
      </c>
    </row>
    <row r="621" spans="1:9" ht="13" x14ac:dyDescent="0.25">
      <c r="A621" s="3" t="s">
        <v>284</v>
      </c>
      <c r="B621" s="35" t="s">
        <v>284</v>
      </c>
      <c r="C621" s="3" t="s">
        <v>73</v>
      </c>
      <c r="D621" s="3" t="s">
        <v>73</v>
      </c>
      <c r="E621" s="3" t="s">
        <v>73</v>
      </c>
      <c r="F621" s="3" t="s">
        <v>11</v>
      </c>
      <c r="G621" s="4">
        <v>1.33</v>
      </c>
      <c r="H621" s="4">
        <v>0.77</v>
      </c>
      <c r="I621" s="4">
        <v>98.47</v>
      </c>
    </row>
    <row r="622" spans="1:9" ht="13" x14ac:dyDescent="0.25">
      <c r="A622" s="3" t="s">
        <v>311</v>
      </c>
      <c r="B622" s="35" t="s">
        <v>312</v>
      </c>
      <c r="C622" s="3" t="s">
        <v>73</v>
      </c>
      <c r="D622" s="3" t="s">
        <v>73</v>
      </c>
      <c r="E622" s="3" t="s">
        <v>73</v>
      </c>
      <c r="F622" s="3" t="s">
        <v>11</v>
      </c>
      <c r="G622" s="4">
        <v>1.21</v>
      </c>
      <c r="H622" s="4">
        <v>0.46</v>
      </c>
      <c r="I622" s="4">
        <v>97.23</v>
      </c>
    </row>
    <row r="623" spans="1:9" ht="13" x14ac:dyDescent="0.25">
      <c r="A623" s="3" t="s">
        <v>313</v>
      </c>
      <c r="B623" s="35" t="s">
        <v>314</v>
      </c>
      <c r="C623" s="3" t="s">
        <v>73</v>
      </c>
      <c r="D623" s="3" t="s">
        <v>73</v>
      </c>
      <c r="E623" s="3" t="s">
        <v>73</v>
      </c>
      <c r="F623" s="3" t="s">
        <v>11</v>
      </c>
      <c r="G623" s="4">
        <v>1.22</v>
      </c>
      <c r="H623" s="4">
        <v>0.82</v>
      </c>
      <c r="I623" s="4">
        <v>29.45</v>
      </c>
    </row>
    <row r="624" spans="1:9" ht="13" x14ac:dyDescent="0.25">
      <c r="A624" s="3" t="s">
        <v>265</v>
      </c>
      <c r="B624" s="35" t="s">
        <v>266</v>
      </c>
      <c r="C624" s="3" t="s">
        <v>73</v>
      </c>
      <c r="D624" s="3" t="s">
        <v>73</v>
      </c>
      <c r="E624" s="3" t="s">
        <v>73</v>
      </c>
      <c r="F624" s="3" t="s">
        <v>11</v>
      </c>
      <c r="G624" s="4">
        <v>1.18</v>
      </c>
      <c r="H624" s="4">
        <v>0.74</v>
      </c>
      <c r="I624" s="4">
        <v>27.51</v>
      </c>
    </row>
    <row r="625" spans="1:9" ht="13" x14ac:dyDescent="0.25">
      <c r="A625" s="3" t="s">
        <v>301</v>
      </c>
      <c r="B625" s="35" t="s">
        <v>302</v>
      </c>
      <c r="C625" s="3" t="s">
        <v>73</v>
      </c>
      <c r="D625" s="3" t="s">
        <v>73</v>
      </c>
      <c r="E625" s="3" t="s">
        <v>73</v>
      </c>
      <c r="F625" s="3" t="s">
        <v>11</v>
      </c>
      <c r="G625" s="4">
        <v>0.61</v>
      </c>
      <c r="H625" s="4">
        <v>0.42</v>
      </c>
      <c r="I625" s="4">
        <v>11.97</v>
      </c>
    </row>
    <row r="626" spans="1:9" ht="13" x14ac:dyDescent="0.25">
      <c r="A626" s="3" t="s">
        <v>642</v>
      </c>
      <c r="B626" s="35" t="s">
        <v>643</v>
      </c>
      <c r="C626" s="3" t="s">
        <v>73</v>
      </c>
      <c r="D626" s="3" t="s">
        <v>73</v>
      </c>
      <c r="E626" s="3" t="s">
        <v>73</v>
      </c>
      <c r="F626" s="3" t="s">
        <v>11</v>
      </c>
      <c r="G626" s="4">
        <v>0.71</v>
      </c>
      <c r="H626" s="4">
        <v>0.19</v>
      </c>
      <c r="I626" s="4">
        <v>91.99</v>
      </c>
    </row>
    <row r="627" spans="1:9" ht="13" x14ac:dyDescent="0.25">
      <c r="A627" s="3" t="s">
        <v>493</v>
      </c>
      <c r="B627" s="35" t="s">
        <v>494</v>
      </c>
      <c r="C627" s="3" t="s">
        <v>73</v>
      </c>
      <c r="D627" s="3" t="s">
        <v>73</v>
      </c>
      <c r="E627" s="3" t="s">
        <v>73</v>
      </c>
      <c r="F627" s="3" t="s">
        <v>11</v>
      </c>
      <c r="G627" s="4">
        <v>1.4</v>
      </c>
      <c r="H627" s="4">
        <v>0.76</v>
      </c>
      <c r="I627" s="4">
        <v>75</v>
      </c>
    </row>
    <row r="628" spans="1:9" ht="13" x14ac:dyDescent="0.25">
      <c r="A628" s="3" t="s">
        <v>526</v>
      </c>
      <c r="B628" s="35" t="s">
        <v>527</v>
      </c>
      <c r="C628" s="3" t="s">
        <v>73</v>
      </c>
      <c r="D628" s="3" t="s">
        <v>73</v>
      </c>
      <c r="E628" s="3" t="s">
        <v>73</v>
      </c>
      <c r="F628" s="3" t="s">
        <v>11</v>
      </c>
      <c r="G628" s="4">
        <v>1.03</v>
      </c>
      <c r="H628" s="4">
        <v>0.56999999999999995</v>
      </c>
      <c r="I628" s="4">
        <v>88.29</v>
      </c>
    </row>
    <row r="629" spans="1:9" ht="13" x14ac:dyDescent="0.25">
      <c r="A629" s="3" t="s">
        <v>524</v>
      </c>
      <c r="B629" s="35" t="s">
        <v>525</v>
      </c>
      <c r="C629" s="3" t="s">
        <v>73</v>
      </c>
      <c r="D629" s="3" t="s">
        <v>73</v>
      </c>
      <c r="E629" s="3" t="s">
        <v>73</v>
      </c>
      <c r="F629" s="3" t="s">
        <v>11</v>
      </c>
      <c r="G629" s="4">
        <v>0.48</v>
      </c>
      <c r="H629" s="4">
        <v>0.17</v>
      </c>
      <c r="I629" s="4">
        <v>37.01</v>
      </c>
    </row>
    <row r="630" spans="1:9" hidden="1" x14ac:dyDescent="0.25">
      <c r="A630" s="3" t="s">
        <v>565</v>
      </c>
      <c r="B630" s="3" t="s">
        <v>566</v>
      </c>
      <c r="C630" s="3" t="s">
        <v>690</v>
      </c>
      <c r="D630" s="3" t="s">
        <v>10</v>
      </c>
      <c r="E630" s="3" t="s">
        <v>2853</v>
      </c>
      <c r="F630" s="3" t="s">
        <v>11</v>
      </c>
      <c r="G630" s="4">
        <v>0.86</v>
      </c>
      <c r="H630" s="4">
        <v>0.06</v>
      </c>
      <c r="I630" s="4">
        <v>11.24</v>
      </c>
    </row>
    <row r="631" spans="1:9" hidden="1" x14ac:dyDescent="0.25">
      <c r="A631" s="3" t="s">
        <v>768</v>
      </c>
      <c r="B631" s="3" t="s">
        <v>769</v>
      </c>
      <c r="C631" s="3" t="s">
        <v>762</v>
      </c>
      <c r="D631" s="3" t="s">
        <v>17</v>
      </c>
      <c r="E631" s="3" t="s">
        <v>763</v>
      </c>
      <c r="F631" s="3" t="s">
        <v>11</v>
      </c>
      <c r="G631" s="4">
        <v>0.43</v>
      </c>
      <c r="H631" s="4">
        <v>0.1</v>
      </c>
      <c r="I631" s="4">
        <v>77.8</v>
      </c>
    </row>
    <row r="632" spans="1:9" ht="13" x14ac:dyDescent="0.25">
      <c r="A632" s="3" t="s">
        <v>171</v>
      </c>
      <c r="B632" s="35" t="s">
        <v>172</v>
      </c>
      <c r="C632" s="3" t="s">
        <v>9</v>
      </c>
      <c r="D632" s="3" t="s">
        <v>73</v>
      </c>
      <c r="E632" s="3" t="s">
        <v>9</v>
      </c>
      <c r="F632" s="3" t="s">
        <v>11</v>
      </c>
      <c r="G632" s="4">
        <v>1.07</v>
      </c>
      <c r="H632" s="4">
        <v>0.63</v>
      </c>
      <c r="I632" s="4">
        <v>100</v>
      </c>
    </row>
    <row r="633" spans="1:9" ht="13" x14ac:dyDescent="0.25">
      <c r="A633" s="3" t="s">
        <v>225</v>
      </c>
      <c r="B633" s="35" t="s">
        <v>226</v>
      </c>
      <c r="C633" s="3" t="s">
        <v>9</v>
      </c>
      <c r="D633" s="3" t="s">
        <v>10</v>
      </c>
      <c r="E633" s="3" t="s">
        <v>9</v>
      </c>
      <c r="F633" s="3" t="s">
        <v>11</v>
      </c>
      <c r="G633" s="4">
        <v>0.25</v>
      </c>
      <c r="H633" s="4">
        <v>0.14000000000000001</v>
      </c>
      <c r="I633" s="4">
        <v>27.74</v>
      </c>
    </row>
    <row r="634" spans="1:9" ht="13" x14ac:dyDescent="0.25">
      <c r="A634" s="3" t="s">
        <v>61</v>
      </c>
      <c r="B634" s="35" t="s">
        <v>62</v>
      </c>
      <c r="C634" s="3" t="s">
        <v>9</v>
      </c>
      <c r="D634" s="3" t="s">
        <v>10</v>
      </c>
      <c r="E634" s="3" t="s">
        <v>9</v>
      </c>
      <c r="F634" s="3" t="s">
        <v>11</v>
      </c>
      <c r="G634" s="4">
        <v>0.23</v>
      </c>
      <c r="H634" s="4">
        <v>0.13</v>
      </c>
      <c r="I634" s="4">
        <v>20.37</v>
      </c>
    </row>
    <row r="635" spans="1:9" ht="13" x14ac:dyDescent="0.25">
      <c r="A635" s="3" t="s">
        <v>422</v>
      </c>
      <c r="B635" s="35" t="s">
        <v>423</v>
      </c>
      <c r="C635" s="3" t="s">
        <v>73</v>
      </c>
      <c r="D635" s="3" t="s">
        <v>73</v>
      </c>
      <c r="E635" s="3" t="s">
        <v>73</v>
      </c>
      <c r="F635" s="3" t="s">
        <v>11</v>
      </c>
      <c r="G635" s="4">
        <v>1.94</v>
      </c>
      <c r="H635" s="4">
        <v>0.38</v>
      </c>
      <c r="I635" s="4">
        <v>100</v>
      </c>
    </row>
    <row r="636" spans="1:9" ht="13" x14ac:dyDescent="0.25">
      <c r="A636" s="3" t="s">
        <v>516</v>
      </c>
      <c r="B636" s="35" t="s">
        <v>517</v>
      </c>
      <c r="C636" s="3" t="s">
        <v>73</v>
      </c>
      <c r="D636" s="3" t="s">
        <v>73</v>
      </c>
      <c r="E636" s="3" t="s">
        <v>73</v>
      </c>
      <c r="F636" s="3" t="s">
        <v>11</v>
      </c>
      <c r="G636" s="4">
        <v>0.49</v>
      </c>
      <c r="H636" s="4">
        <v>0.14000000000000001</v>
      </c>
      <c r="I636" s="4">
        <v>81.510000000000005</v>
      </c>
    </row>
    <row r="637" spans="1:9" ht="13" x14ac:dyDescent="0.25">
      <c r="A637" s="3" t="s">
        <v>253</v>
      </c>
      <c r="B637" s="35" t="s">
        <v>254</v>
      </c>
      <c r="C637" s="3" t="s">
        <v>73</v>
      </c>
      <c r="D637" s="3" t="s">
        <v>73</v>
      </c>
      <c r="E637" s="3" t="s">
        <v>73</v>
      </c>
      <c r="F637" s="3" t="s">
        <v>11</v>
      </c>
      <c r="G637" s="4">
        <v>4.04</v>
      </c>
      <c r="H637" s="4">
        <v>1.1499999999999999</v>
      </c>
      <c r="I637" s="4">
        <v>100</v>
      </c>
    </row>
    <row r="638" spans="1:9" ht="13" x14ac:dyDescent="0.25">
      <c r="A638" s="3" t="s">
        <v>612</v>
      </c>
      <c r="B638" s="35" t="s">
        <v>613</v>
      </c>
      <c r="C638" s="3" t="s">
        <v>73</v>
      </c>
      <c r="D638" s="3" t="s">
        <v>73</v>
      </c>
      <c r="E638" s="3" t="s">
        <v>73</v>
      </c>
      <c r="F638" s="3" t="s">
        <v>11</v>
      </c>
      <c r="G638" s="4">
        <v>3.71</v>
      </c>
      <c r="H638" s="4">
        <v>0.38</v>
      </c>
      <c r="I638" s="4">
        <v>100</v>
      </c>
    </row>
    <row r="639" spans="1:9" ht="13" x14ac:dyDescent="0.25">
      <c r="A639" s="3" t="s">
        <v>412</v>
      </c>
      <c r="B639" s="35" t="s">
        <v>413</v>
      </c>
      <c r="C639" s="3" t="s">
        <v>73</v>
      </c>
      <c r="D639" s="3" t="s">
        <v>73</v>
      </c>
      <c r="E639" s="3" t="s">
        <v>73</v>
      </c>
      <c r="F639" s="3" t="s">
        <v>11</v>
      </c>
      <c r="G639" s="4">
        <v>3.62</v>
      </c>
      <c r="H639" s="4">
        <v>1.87</v>
      </c>
      <c r="I639" s="4">
        <v>100</v>
      </c>
    </row>
    <row r="640" spans="1:9" ht="13" x14ac:dyDescent="0.25">
      <c r="A640" s="3" t="s">
        <v>315</v>
      </c>
      <c r="B640" s="35" t="s">
        <v>315</v>
      </c>
      <c r="C640" s="3" t="s">
        <v>73</v>
      </c>
      <c r="D640" s="3" t="s">
        <v>73</v>
      </c>
      <c r="E640" s="3" t="s">
        <v>73</v>
      </c>
      <c r="F640" s="3" t="s">
        <v>11</v>
      </c>
      <c r="G640" s="4">
        <v>2.0499999999999998</v>
      </c>
      <c r="H640" s="4">
        <v>0.55000000000000004</v>
      </c>
      <c r="I640" s="4">
        <v>40.51</v>
      </c>
    </row>
    <row r="641" spans="1:9" ht="13" x14ac:dyDescent="0.25">
      <c r="A641" s="3" t="s">
        <v>315</v>
      </c>
      <c r="B641" s="35" t="s">
        <v>342</v>
      </c>
      <c r="C641" s="3" t="s">
        <v>73</v>
      </c>
      <c r="D641" s="3" t="s">
        <v>73</v>
      </c>
      <c r="E641" s="3" t="s">
        <v>73</v>
      </c>
      <c r="F641" s="3" t="s">
        <v>11</v>
      </c>
      <c r="G641" s="4">
        <v>12.87</v>
      </c>
      <c r="H641" s="4">
        <v>0.71</v>
      </c>
      <c r="I641" s="4">
        <v>99.99</v>
      </c>
    </row>
    <row r="642" spans="1:9" ht="13" x14ac:dyDescent="0.25">
      <c r="A642" s="3" t="s">
        <v>315</v>
      </c>
      <c r="B642" s="35" t="s">
        <v>497</v>
      </c>
      <c r="C642" s="3" t="s">
        <v>73</v>
      </c>
      <c r="D642" s="3" t="s">
        <v>73</v>
      </c>
      <c r="E642" s="3" t="s">
        <v>73</v>
      </c>
      <c r="F642" s="3" t="s">
        <v>11</v>
      </c>
      <c r="G642" s="4">
        <v>0.83</v>
      </c>
      <c r="H642" s="4">
        <v>0.56999999999999995</v>
      </c>
      <c r="I642" s="4">
        <v>5.26</v>
      </c>
    </row>
    <row r="643" spans="1:9" ht="13" x14ac:dyDescent="0.25">
      <c r="A643" s="3" t="s">
        <v>365</v>
      </c>
      <c r="B643" s="35" t="s">
        <v>366</v>
      </c>
      <c r="C643" s="3" t="s">
        <v>73</v>
      </c>
      <c r="D643" s="3" t="s">
        <v>73</v>
      </c>
      <c r="E643" s="3" t="s">
        <v>73</v>
      </c>
      <c r="F643" s="3" t="s">
        <v>11</v>
      </c>
      <c r="G643" s="4">
        <v>0.76</v>
      </c>
      <c r="H643" s="4">
        <v>0.41</v>
      </c>
      <c r="I643" s="4">
        <v>67.069999999999993</v>
      </c>
    </row>
    <row r="644" spans="1:9" ht="13" x14ac:dyDescent="0.25">
      <c r="A644" s="3" t="s">
        <v>169</v>
      </c>
      <c r="B644" s="35" t="s">
        <v>170</v>
      </c>
      <c r="C644" s="3" t="s">
        <v>9</v>
      </c>
      <c r="D644" s="3" t="s">
        <v>17</v>
      </c>
      <c r="E644" s="3" t="s">
        <v>9</v>
      </c>
      <c r="F644" s="3" t="s">
        <v>11</v>
      </c>
      <c r="G644" s="4">
        <v>0.52</v>
      </c>
      <c r="H644" s="4">
        <v>0.36</v>
      </c>
      <c r="I644" s="4">
        <v>6.34</v>
      </c>
    </row>
    <row r="645" spans="1:9" ht="13" x14ac:dyDescent="0.25">
      <c r="A645" s="3" t="s">
        <v>263</v>
      </c>
      <c r="B645" s="35" t="s">
        <v>264</v>
      </c>
      <c r="C645" s="3" t="s">
        <v>73</v>
      </c>
      <c r="D645" s="3" t="s">
        <v>73</v>
      </c>
      <c r="E645" s="3" t="s">
        <v>73</v>
      </c>
      <c r="F645" s="3" t="s">
        <v>11</v>
      </c>
      <c r="G645" s="4">
        <v>3.64</v>
      </c>
      <c r="H645" s="4">
        <v>1.86</v>
      </c>
      <c r="I645" s="4">
        <v>100</v>
      </c>
    </row>
    <row r="646" spans="1:9" ht="13" x14ac:dyDescent="0.25">
      <c r="A646" s="3" t="s">
        <v>440</v>
      </c>
      <c r="B646" s="35" t="s">
        <v>441</v>
      </c>
      <c r="C646" s="3" t="s">
        <v>73</v>
      </c>
      <c r="D646" s="3" t="s">
        <v>73</v>
      </c>
      <c r="E646" s="3" t="s">
        <v>73</v>
      </c>
      <c r="F646" s="3" t="s">
        <v>11</v>
      </c>
      <c r="G646" s="4">
        <v>2.41</v>
      </c>
      <c r="H646" s="4">
        <v>0.76</v>
      </c>
      <c r="I646" s="4">
        <v>100</v>
      </c>
    </row>
    <row r="647" spans="1:9" hidden="1" x14ac:dyDescent="0.25">
      <c r="A647" s="3" t="s">
        <v>1865</v>
      </c>
      <c r="B647" s="3" t="s">
        <v>1866</v>
      </c>
      <c r="C647" s="3" t="s">
        <v>1851</v>
      </c>
      <c r="D647" s="3" t="s">
        <v>35</v>
      </c>
      <c r="E647" s="3" t="s">
        <v>1852</v>
      </c>
      <c r="F647" s="3" t="s">
        <v>21</v>
      </c>
      <c r="G647" s="4">
        <v>3.84</v>
      </c>
      <c r="H647" s="4">
        <v>0</v>
      </c>
      <c r="I647" s="4">
        <v>7.94</v>
      </c>
    </row>
    <row r="648" spans="1:9" hidden="1" x14ac:dyDescent="0.25">
      <c r="A648" s="3" t="s">
        <v>1915</v>
      </c>
      <c r="B648" s="3" t="s">
        <v>1916</v>
      </c>
      <c r="C648" s="3" t="s">
        <v>1851</v>
      </c>
      <c r="D648" s="3" t="s">
        <v>20</v>
      </c>
      <c r="E648" s="3" t="s">
        <v>1852</v>
      </c>
      <c r="F648" s="3" t="s">
        <v>21</v>
      </c>
      <c r="G648" s="4">
        <v>0.5</v>
      </c>
      <c r="H648" s="4">
        <v>0</v>
      </c>
      <c r="I648" s="4">
        <v>9.07</v>
      </c>
    </row>
    <row r="649" spans="1:9" hidden="1" x14ac:dyDescent="0.25">
      <c r="A649" s="3" t="s">
        <v>1855</v>
      </c>
      <c r="B649" s="3" t="s">
        <v>1856</v>
      </c>
      <c r="C649" s="3" t="s">
        <v>1851</v>
      </c>
      <c r="D649" s="3" t="s">
        <v>20</v>
      </c>
      <c r="E649" s="3" t="s">
        <v>1852</v>
      </c>
      <c r="F649" s="3" t="s">
        <v>21</v>
      </c>
      <c r="G649" s="4">
        <v>0.85</v>
      </c>
      <c r="H649" s="4">
        <v>0</v>
      </c>
      <c r="I649" s="4">
        <v>10.46</v>
      </c>
    </row>
    <row r="650" spans="1:9" hidden="1" x14ac:dyDescent="0.25">
      <c r="A650" s="3" t="s">
        <v>1872</v>
      </c>
      <c r="B650" s="3" t="s">
        <v>1873</v>
      </c>
      <c r="C650" s="3" t="s">
        <v>1851</v>
      </c>
      <c r="D650" s="3" t="s">
        <v>20</v>
      </c>
      <c r="E650" s="3" t="s">
        <v>1852</v>
      </c>
      <c r="F650" s="3" t="s">
        <v>21</v>
      </c>
      <c r="G650" s="4">
        <v>0.62</v>
      </c>
      <c r="H650" s="4">
        <v>0</v>
      </c>
      <c r="I650" s="4">
        <v>6.86</v>
      </c>
    </row>
    <row r="651" spans="1:9" hidden="1" x14ac:dyDescent="0.25">
      <c r="A651" s="3" t="s">
        <v>1906</v>
      </c>
      <c r="B651" s="3" t="s">
        <v>1907</v>
      </c>
      <c r="C651" s="3" t="s">
        <v>1851</v>
      </c>
      <c r="D651" s="3" t="s">
        <v>10</v>
      </c>
      <c r="E651" s="3" t="s">
        <v>1852</v>
      </c>
      <c r="F651" s="3" t="s">
        <v>21</v>
      </c>
      <c r="G651" s="4">
        <v>1.64</v>
      </c>
      <c r="H651" s="4">
        <v>0.36</v>
      </c>
      <c r="I651" s="4">
        <v>9.81</v>
      </c>
    </row>
    <row r="652" spans="1:9" hidden="1" x14ac:dyDescent="0.25">
      <c r="A652" s="3" t="s">
        <v>1934</v>
      </c>
      <c r="B652" s="3" t="s">
        <v>1935</v>
      </c>
      <c r="C652" s="3" t="s">
        <v>1851</v>
      </c>
      <c r="D652" s="3" t="s">
        <v>10</v>
      </c>
      <c r="E652" s="3" t="s">
        <v>1852</v>
      </c>
      <c r="F652" s="3" t="s">
        <v>21</v>
      </c>
      <c r="G652" s="4">
        <v>0.61</v>
      </c>
      <c r="H652" s="4">
        <v>0</v>
      </c>
      <c r="I652" s="4">
        <v>38.68</v>
      </c>
    </row>
    <row r="653" spans="1:9" hidden="1" x14ac:dyDescent="0.25">
      <c r="A653" s="3" t="s">
        <v>1928</v>
      </c>
      <c r="B653" s="3" t="s">
        <v>1929</v>
      </c>
      <c r="C653" s="3" t="s">
        <v>1851</v>
      </c>
      <c r="D653" s="3" t="s">
        <v>10</v>
      </c>
      <c r="E653" s="3" t="s">
        <v>1852</v>
      </c>
      <c r="F653" s="3" t="s">
        <v>21</v>
      </c>
      <c r="G653" s="4">
        <v>0.62</v>
      </c>
      <c r="H653" s="4">
        <v>0.13</v>
      </c>
      <c r="I653" s="4">
        <v>8.8000000000000007</v>
      </c>
    </row>
    <row r="654" spans="1:9" hidden="1" x14ac:dyDescent="0.25">
      <c r="A654" s="3" t="s">
        <v>1901</v>
      </c>
      <c r="B654" s="3" t="s">
        <v>1902</v>
      </c>
      <c r="C654" s="3" t="s">
        <v>1851</v>
      </c>
      <c r="D654" s="3" t="s">
        <v>10</v>
      </c>
      <c r="E654" s="3" t="s">
        <v>1852</v>
      </c>
      <c r="F654" s="3" t="s">
        <v>21</v>
      </c>
      <c r="G654" s="4">
        <v>0.27</v>
      </c>
      <c r="H654" s="4">
        <v>0.01</v>
      </c>
      <c r="I654" s="4">
        <v>5.82</v>
      </c>
    </row>
    <row r="655" spans="1:9" ht="13" hidden="1" x14ac:dyDescent="0.25">
      <c r="A655" s="3" t="s">
        <v>195</v>
      </c>
      <c r="B655" s="35" t="s">
        <v>196</v>
      </c>
      <c r="C655" s="3" t="s">
        <v>1851</v>
      </c>
      <c r="D655" s="3" t="s">
        <v>20</v>
      </c>
      <c r="E655" s="3" t="s">
        <v>1852</v>
      </c>
      <c r="F655" s="3" t="s">
        <v>21</v>
      </c>
      <c r="G655" s="4">
        <v>2.87</v>
      </c>
      <c r="H655" s="4">
        <v>0.01</v>
      </c>
      <c r="I655" s="4">
        <v>100</v>
      </c>
    </row>
    <row r="656" spans="1:9" hidden="1" x14ac:dyDescent="0.25">
      <c r="A656" s="3" t="s">
        <v>1889</v>
      </c>
      <c r="B656" s="3" t="s">
        <v>1890</v>
      </c>
      <c r="C656" s="3" t="s">
        <v>1851</v>
      </c>
      <c r="D656" s="3" t="s">
        <v>10</v>
      </c>
      <c r="E656" s="3" t="s">
        <v>1852</v>
      </c>
      <c r="F656" s="3" t="s">
        <v>21</v>
      </c>
      <c r="G656" s="4">
        <v>1.47</v>
      </c>
      <c r="H656" s="4">
        <v>0.01</v>
      </c>
      <c r="I656" s="4">
        <v>18.84</v>
      </c>
    </row>
    <row r="657" spans="1:9" hidden="1" x14ac:dyDescent="0.25">
      <c r="A657" s="3" t="s">
        <v>84</v>
      </c>
      <c r="B657" s="3" t="s">
        <v>85</v>
      </c>
      <c r="C657" s="3" t="s">
        <v>1851</v>
      </c>
      <c r="D657" s="3" t="s">
        <v>10</v>
      </c>
      <c r="E657" s="3" t="s">
        <v>1852</v>
      </c>
      <c r="F657" s="3" t="s">
        <v>21</v>
      </c>
      <c r="G657" s="4">
        <v>1.54</v>
      </c>
      <c r="H657" s="4">
        <v>0</v>
      </c>
      <c r="I657" s="4">
        <v>5.71</v>
      </c>
    </row>
    <row r="658" spans="1:9" hidden="1" x14ac:dyDescent="0.25">
      <c r="A658" s="3" t="s">
        <v>561</v>
      </c>
      <c r="B658" s="3" t="s">
        <v>562</v>
      </c>
      <c r="C658" s="3" t="s">
        <v>1851</v>
      </c>
      <c r="D658" s="3" t="s">
        <v>73</v>
      </c>
      <c r="E658" s="3" t="s">
        <v>1852</v>
      </c>
      <c r="F658" s="3" t="s">
        <v>11</v>
      </c>
      <c r="G658" s="4">
        <v>2.29</v>
      </c>
      <c r="H658" s="4">
        <v>0.69</v>
      </c>
      <c r="I658" s="4">
        <v>100</v>
      </c>
    </row>
    <row r="659" spans="1:9" ht="13" x14ac:dyDescent="0.25">
      <c r="A659" s="3" t="s">
        <v>282</v>
      </c>
      <c r="B659" s="35" t="s">
        <v>283</v>
      </c>
      <c r="C659" s="3" t="s">
        <v>73</v>
      </c>
      <c r="D659" s="3" t="s">
        <v>73</v>
      </c>
      <c r="E659" s="3" t="s">
        <v>73</v>
      </c>
      <c r="F659" s="3" t="s">
        <v>11</v>
      </c>
      <c r="G659" s="4">
        <v>1.06</v>
      </c>
      <c r="H659" s="4">
        <v>0.54</v>
      </c>
      <c r="I659" s="4">
        <v>100</v>
      </c>
    </row>
    <row r="660" spans="1:9" hidden="1" x14ac:dyDescent="0.25">
      <c r="A660" s="3" t="s">
        <v>406</v>
      </c>
      <c r="B660" s="3" t="s">
        <v>407</v>
      </c>
      <c r="C660" s="3" t="s">
        <v>1851</v>
      </c>
      <c r="D660" s="3" t="s">
        <v>73</v>
      </c>
      <c r="E660" s="3" t="s">
        <v>1852</v>
      </c>
      <c r="F660" s="3" t="s">
        <v>11</v>
      </c>
      <c r="G660" s="4">
        <v>1.44</v>
      </c>
      <c r="H660" s="4">
        <v>0.57999999999999996</v>
      </c>
      <c r="I660" s="4">
        <v>99.96</v>
      </c>
    </row>
    <row r="661" spans="1:9" hidden="1" x14ac:dyDescent="0.25">
      <c r="A661" s="3" t="s">
        <v>585</v>
      </c>
      <c r="B661" s="3" t="s">
        <v>586</v>
      </c>
      <c r="C661" s="3" t="s">
        <v>1851</v>
      </c>
      <c r="D661" s="3" t="s">
        <v>73</v>
      </c>
      <c r="E661" s="3" t="s">
        <v>1852</v>
      </c>
      <c r="F661" s="3" t="s">
        <v>11</v>
      </c>
      <c r="G661" s="4">
        <v>0.95</v>
      </c>
      <c r="H661" s="4">
        <v>0.01</v>
      </c>
      <c r="I661" s="4">
        <v>89.79</v>
      </c>
    </row>
    <row r="662" spans="1:9" hidden="1" x14ac:dyDescent="0.25">
      <c r="A662" s="3" t="s">
        <v>418</v>
      </c>
      <c r="B662" s="3" t="s">
        <v>419</v>
      </c>
      <c r="C662" s="3" t="s">
        <v>1851</v>
      </c>
      <c r="D662" s="3" t="s">
        <v>73</v>
      </c>
      <c r="E662" s="3" t="s">
        <v>1852</v>
      </c>
      <c r="F662" s="3" t="s">
        <v>21</v>
      </c>
      <c r="G662" s="4">
        <v>0.48</v>
      </c>
      <c r="H662" s="4">
        <v>0</v>
      </c>
      <c r="I662" s="4">
        <v>6</v>
      </c>
    </row>
    <row r="663" spans="1:9" hidden="1" x14ac:dyDescent="0.25">
      <c r="A663" s="3" t="s">
        <v>464</v>
      </c>
      <c r="B663" s="3" t="s">
        <v>465</v>
      </c>
      <c r="C663" s="3" t="s">
        <v>1851</v>
      </c>
      <c r="D663" s="3" t="s">
        <v>73</v>
      </c>
      <c r="E663" s="3" t="s">
        <v>1852</v>
      </c>
      <c r="F663" s="3" t="s">
        <v>21</v>
      </c>
      <c r="G663" s="4">
        <v>0.44</v>
      </c>
      <c r="H663" s="4">
        <v>0</v>
      </c>
      <c r="I663" s="4">
        <v>5.76</v>
      </c>
    </row>
    <row r="664" spans="1:9" ht="13" x14ac:dyDescent="0.25">
      <c r="A664" s="3" t="s">
        <v>634</v>
      </c>
      <c r="B664" s="35" t="s">
        <v>635</v>
      </c>
      <c r="C664" s="3" t="s">
        <v>73</v>
      </c>
      <c r="D664" s="3" t="s">
        <v>73</v>
      </c>
      <c r="E664" s="3" t="s">
        <v>73</v>
      </c>
      <c r="F664" s="3" t="s">
        <v>21</v>
      </c>
      <c r="G664" s="4">
        <v>1.43</v>
      </c>
      <c r="H664" s="4">
        <v>0</v>
      </c>
      <c r="I664" s="4">
        <v>7.46</v>
      </c>
    </row>
    <row r="665" spans="1:9" ht="13" x14ac:dyDescent="0.25">
      <c r="A665" s="3" t="s">
        <v>340</v>
      </c>
      <c r="B665" s="35" t="s">
        <v>341</v>
      </c>
      <c r="C665" s="3" t="s">
        <v>73</v>
      </c>
      <c r="D665" s="3" t="s">
        <v>73</v>
      </c>
      <c r="E665" s="3" t="s">
        <v>73</v>
      </c>
      <c r="F665" s="3" t="s">
        <v>21</v>
      </c>
      <c r="G665" s="4">
        <v>0.7</v>
      </c>
      <c r="H665" s="4">
        <v>0</v>
      </c>
      <c r="I665" s="4">
        <v>6.48</v>
      </c>
    </row>
    <row r="666" spans="1:9" ht="13" x14ac:dyDescent="0.25">
      <c r="A666" s="3" t="s">
        <v>618</v>
      </c>
      <c r="B666" s="35" t="s">
        <v>619</v>
      </c>
      <c r="C666" s="3" t="s">
        <v>73</v>
      </c>
      <c r="D666" s="3" t="s">
        <v>73</v>
      </c>
      <c r="E666" s="3" t="s">
        <v>73</v>
      </c>
      <c r="F666" s="3" t="s">
        <v>11</v>
      </c>
      <c r="G666" s="4">
        <v>0.93</v>
      </c>
      <c r="H666" s="4">
        <v>0.1</v>
      </c>
      <c r="I666" s="4">
        <v>80.08</v>
      </c>
    </row>
    <row r="667" spans="1:9" ht="13" x14ac:dyDescent="0.25">
      <c r="A667" s="3" t="s">
        <v>646</v>
      </c>
      <c r="B667" s="35" t="s">
        <v>647</v>
      </c>
      <c r="C667" s="3" t="s">
        <v>73</v>
      </c>
      <c r="D667" s="3" t="s">
        <v>73</v>
      </c>
      <c r="E667" s="3" t="s">
        <v>73</v>
      </c>
      <c r="F667" s="3" t="s">
        <v>11</v>
      </c>
      <c r="G667" s="4">
        <v>0.61</v>
      </c>
      <c r="H667" s="4">
        <v>0.11</v>
      </c>
      <c r="I667" s="4">
        <v>58.8</v>
      </c>
    </row>
    <row r="668" spans="1:9" hidden="1" x14ac:dyDescent="0.25">
      <c r="A668" s="3" t="s">
        <v>1960</v>
      </c>
      <c r="B668" s="3" t="s">
        <v>1961</v>
      </c>
      <c r="C668" s="3" t="s">
        <v>1938</v>
      </c>
      <c r="D668" s="3" t="s">
        <v>158</v>
      </c>
      <c r="E668" s="3" t="s">
        <v>1959</v>
      </c>
      <c r="F668" s="3" t="s">
        <v>11</v>
      </c>
      <c r="G668" s="4">
        <v>5.13</v>
      </c>
      <c r="H668" s="4">
        <v>2.83</v>
      </c>
      <c r="I668" s="4">
        <v>96.83</v>
      </c>
    </row>
    <row r="669" spans="1:9" hidden="1" x14ac:dyDescent="0.25">
      <c r="A669" s="3" t="s">
        <v>1945</v>
      </c>
      <c r="B669" s="3" t="s">
        <v>1946</v>
      </c>
      <c r="C669" s="3" t="s">
        <v>1938</v>
      </c>
      <c r="D669" s="3" t="s">
        <v>20</v>
      </c>
      <c r="E669" s="3" t="s">
        <v>1942</v>
      </c>
      <c r="F669" s="3" t="s">
        <v>11</v>
      </c>
      <c r="G669" s="4">
        <v>1.38</v>
      </c>
      <c r="H669" s="4">
        <v>0.59</v>
      </c>
      <c r="I669" s="4">
        <v>51.32</v>
      </c>
    </row>
    <row r="670" spans="1:9" hidden="1" x14ac:dyDescent="0.25">
      <c r="A670" s="3" t="s">
        <v>1943</v>
      </c>
      <c r="B670" s="3" t="s">
        <v>1944</v>
      </c>
      <c r="C670" s="3" t="s">
        <v>1938</v>
      </c>
      <c r="D670" s="3" t="s">
        <v>10</v>
      </c>
      <c r="E670" s="3" t="s">
        <v>1942</v>
      </c>
      <c r="F670" s="3" t="s">
        <v>11</v>
      </c>
      <c r="G670" s="4">
        <v>4.0599999999999996</v>
      </c>
      <c r="H670" s="4">
        <v>1.31</v>
      </c>
      <c r="I670" s="4">
        <v>84.59</v>
      </c>
    </row>
    <row r="671" spans="1:9" hidden="1" x14ac:dyDescent="0.25">
      <c r="A671" s="3" t="s">
        <v>1622</v>
      </c>
      <c r="B671" s="3" t="s">
        <v>1622</v>
      </c>
      <c r="C671" s="3" t="s">
        <v>1603</v>
      </c>
      <c r="D671" s="3" t="s">
        <v>35</v>
      </c>
      <c r="E671" s="3" t="s">
        <v>1610</v>
      </c>
      <c r="F671" s="3" t="s">
        <v>11</v>
      </c>
      <c r="G671" s="4">
        <v>2.92</v>
      </c>
      <c r="H671" s="4">
        <v>0.28000000000000003</v>
      </c>
      <c r="I671" s="4">
        <v>100</v>
      </c>
    </row>
    <row r="672" spans="1:9" hidden="1" x14ac:dyDescent="0.25">
      <c r="A672" s="3" t="s">
        <v>1637</v>
      </c>
      <c r="B672" s="3" t="s">
        <v>1638</v>
      </c>
      <c r="C672" s="3" t="s">
        <v>1603</v>
      </c>
      <c r="D672" s="3" t="s">
        <v>35</v>
      </c>
      <c r="E672" s="3" t="s">
        <v>1617</v>
      </c>
      <c r="F672" s="3" t="s">
        <v>11</v>
      </c>
      <c r="G672" s="4">
        <v>3.35</v>
      </c>
      <c r="H672" s="4">
        <v>1.74</v>
      </c>
      <c r="I672" s="4">
        <v>100</v>
      </c>
    </row>
    <row r="673" spans="1:9" hidden="1" x14ac:dyDescent="0.25">
      <c r="A673" s="3" t="s">
        <v>1618</v>
      </c>
      <c r="B673" s="3" t="s">
        <v>1619</v>
      </c>
      <c r="C673" s="3" t="s">
        <v>1603</v>
      </c>
      <c r="D673" s="3" t="s">
        <v>35</v>
      </c>
      <c r="E673" s="3" t="s">
        <v>1617</v>
      </c>
      <c r="F673" s="3" t="s">
        <v>11</v>
      </c>
      <c r="G673" s="4">
        <v>5.07</v>
      </c>
      <c r="H673" s="4">
        <v>1.89</v>
      </c>
      <c r="I673" s="4">
        <v>100</v>
      </c>
    </row>
    <row r="674" spans="1:9" hidden="1" x14ac:dyDescent="0.25">
      <c r="A674" s="3" t="s">
        <v>1657</v>
      </c>
      <c r="B674" s="3" t="s">
        <v>1658</v>
      </c>
      <c r="C674" s="3" t="s">
        <v>1603</v>
      </c>
      <c r="D674" s="3" t="s">
        <v>35</v>
      </c>
      <c r="E674" s="3" t="s">
        <v>1610</v>
      </c>
      <c r="F674" s="3" t="s">
        <v>11</v>
      </c>
      <c r="G674" s="4">
        <v>2.86</v>
      </c>
      <c r="H674" s="4">
        <v>0.17</v>
      </c>
      <c r="I674" s="4">
        <v>91.14</v>
      </c>
    </row>
    <row r="675" spans="1:9" hidden="1" x14ac:dyDescent="0.25">
      <c r="A675" s="3" t="s">
        <v>1648</v>
      </c>
      <c r="B675" s="3" t="s">
        <v>1649</v>
      </c>
      <c r="C675" s="3" t="s">
        <v>1603</v>
      </c>
      <c r="D675" s="3" t="s">
        <v>35</v>
      </c>
      <c r="E675" s="3" t="s">
        <v>1617</v>
      </c>
      <c r="F675" s="3" t="s">
        <v>11</v>
      </c>
      <c r="G675" s="4">
        <v>1.04</v>
      </c>
      <c r="H675" s="4">
        <v>0.45</v>
      </c>
      <c r="I675" s="4">
        <v>86.64</v>
      </c>
    </row>
    <row r="676" spans="1:9" hidden="1" x14ac:dyDescent="0.25">
      <c r="A676" s="3" t="s">
        <v>1697</v>
      </c>
      <c r="B676" s="3" t="s">
        <v>1698</v>
      </c>
      <c r="C676" s="3" t="s">
        <v>1663</v>
      </c>
      <c r="D676" s="3" t="s">
        <v>35</v>
      </c>
      <c r="E676" s="3" t="s">
        <v>1686</v>
      </c>
      <c r="F676" s="3" t="s">
        <v>11</v>
      </c>
      <c r="G676" s="4">
        <v>1.1100000000000001</v>
      </c>
      <c r="H676" s="4">
        <v>0.6</v>
      </c>
      <c r="I676" s="4">
        <v>99.31</v>
      </c>
    </row>
    <row r="677" spans="1:9" hidden="1" x14ac:dyDescent="0.25">
      <c r="A677" s="3" t="s">
        <v>937</v>
      </c>
      <c r="B677" s="3" t="s">
        <v>938</v>
      </c>
      <c r="C677" s="3" t="s">
        <v>931</v>
      </c>
      <c r="D677" s="3" t="s">
        <v>35</v>
      </c>
      <c r="E677" s="3" t="s">
        <v>936</v>
      </c>
      <c r="F677" s="3" t="s">
        <v>11</v>
      </c>
      <c r="G677" s="4">
        <v>8.16</v>
      </c>
      <c r="H677" s="4">
        <v>6.15</v>
      </c>
      <c r="I677" s="4">
        <v>52.81</v>
      </c>
    </row>
    <row r="678" spans="1:9" hidden="1" x14ac:dyDescent="0.25">
      <c r="A678" s="3" t="s">
        <v>937</v>
      </c>
      <c r="B678" s="3" t="s">
        <v>938</v>
      </c>
      <c r="C678" s="3" t="s">
        <v>931</v>
      </c>
      <c r="D678" s="3" t="s">
        <v>35</v>
      </c>
      <c r="E678" s="3" t="s">
        <v>999</v>
      </c>
      <c r="F678" s="3" t="s">
        <v>11</v>
      </c>
      <c r="G678" s="4">
        <v>8.16</v>
      </c>
      <c r="H678" s="4">
        <v>6.15</v>
      </c>
      <c r="I678" s="4">
        <v>52.81</v>
      </c>
    </row>
    <row r="679" spans="1:9" hidden="1" x14ac:dyDescent="0.25">
      <c r="A679" s="3" t="s">
        <v>937</v>
      </c>
      <c r="B679" s="3" t="s">
        <v>938</v>
      </c>
      <c r="C679" s="3" t="s">
        <v>1743</v>
      </c>
      <c r="D679" s="3" t="s">
        <v>35</v>
      </c>
      <c r="E679" s="3" t="s">
        <v>1756</v>
      </c>
      <c r="F679" s="3" t="s">
        <v>11</v>
      </c>
      <c r="G679" s="4">
        <v>8.16</v>
      </c>
      <c r="H679" s="4">
        <v>6.15</v>
      </c>
      <c r="I679" s="4">
        <v>52.81</v>
      </c>
    </row>
    <row r="680" spans="1:9" hidden="1" x14ac:dyDescent="0.25">
      <c r="A680" s="3" t="s">
        <v>954</v>
      </c>
      <c r="B680" s="3" t="s">
        <v>955</v>
      </c>
      <c r="C680" s="3" t="s">
        <v>931</v>
      </c>
      <c r="D680" s="3" t="s">
        <v>35</v>
      </c>
      <c r="E680" s="3" t="s">
        <v>936</v>
      </c>
      <c r="F680" s="3" t="s">
        <v>11</v>
      </c>
      <c r="G680" s="4">
        <v>9.16</v>
      </c>
      <c r="H680" s="4">
        <v>5.62</v>
      </c>
      <c r="I680" s="4">
        <v>100</v>
      </c>
    </row>
    <row r="681" spans="1:9" hidden="1" x14ac:dyDescent="0.25">
      <c r="A681" s="3" t="s">
        <v>954</v>
      </c>
      <c r="B681" s="3" t="s">
        <v>955</v>
      </c>
      <c r="C681" s="3" t="s">
        <v>931</v>
      </c>
      <c r="D681" s="3" t="s">
        <v>35</v>
      </c>
      <c r="E681" s="3" t="s">
        <v>999</v>
      </c>
      <c r="F681" s="3" t="s">
        <v>11</v>
      </c>
      <c r="G681" s="4">
        <v>9.16</v>
      </c>
      <c r="H681" s="4">
        <v>5.62</v>
      </c>
      <c r="I681" s="4">
        <v>100</v>
      </c>
    </row>
    <row r="682" spans="1:9" hidden="1" x14ac:dyDescent="0.25">
      <c r="A682" s="3" t="s">
        <v>954</v>
      </c>
      <c r="B682" s="3" t="s">
        <v>955</v>
      </c>
      <c r="C682" s="3" t="s">
        <v>1743</v>
      </c>
      <c r="D682" s="3" t="s">
        <v>35</v>
      </c>
      <c r="E682" s="3" t="s">
        <v>1756</v>
      </c>
      <c r="F682" s="3" t="s">
        <v>11</v>
      </c>
      <c r="G682" s="4">
        <v>9.16</v>
      </c>
      <c r="H682" s="4">
        <v>5.62</v>
      </c>
      <c r="I682" s="4">
        <v>100</v>
      </c>
    </row>
    <row r="683" spans="1:9" hidden="1" x14ac:dyDescent="0.25">
      <c r="A683" s="3" t="s">
        <v>1644</v>
      </c>
      <c r="B683" s="3" t="s">
        <v>1645</v>
      </c>
      <c r="C683" s="3" t="s">
        <v>1603</v>
      </c>
      <c r="D683" s="3" t="s">
        <v>158</v>
      </c>
      <c r="E683" s="3" t="s">
        <v>1643</v>
      </c>
      <c r="F683" s="3" t="s">
        <v>11</v>
      </c>
      <c r="G683" s="4">
        <v>1.74</v>
      </c>
      <c r="H683" s="4">
        <v>0.63</v>
      </c>
      <c r="I683" s="4">
        <v>75.849999999999994</v>
      </c>
    </row>
    <row r="684" spans="1:9" hidden="1" x14ac:dyDescent="0.25">
      <c r="A684" s="3" t="s">
        <v>1715</v>
      </c>
      <c r="B684" s="3" t="s">
        <v>1716</v>
      </c>
      <c r="C684" s="3" t="s">
        <v>1663</v>
      </c>
      <c r="D684" s="3" t="s">
        <v>158</v>
      </c>
      <c r="E684" s="3" t="s">
        <v>1714</v>
      </c>
      <c r="F684" s="3" t="s">
        <v>11</v>
      </c>
      <c r="G684" s="4">
        <v>1.48</v>
      </c>
      <c r="H684" s="4">
        <v>0.59</v>
      </c>
      <c r="I684" s="4">
        <v>34.409999999999997</v>
      </c>
    </row>
    <row r="685" spans="1:9" hidden="1" x14ac:dyDescent="0.25">
      <c r="A685" s="3" t="s">
        <v>1343</v>
      </c>
      <c r="B685" s="3" t="s">
        <v>1344</v>
      </c>
      <c r="C685" s="3" t="s">
        <v>1231</v>
      </c>
      <c r="D685" s="3" t="s">
        <v>10</v>
      </c>
      <c r="E685" s="3" t="s">
        <v>1235</v>
      </c>
      <c r="F685" s="3" t="s">
        <v>11</v>
      </c>
      <c r="G685" s="4">
        <v>2.66</v>
      </c>
      <c r="H685" s="4">
        <v>0.81</v>
      </c>
      <c r="I685" s="4">
        <v>93.68</v>
      </c>
    </row>
    <row r="686" spans="1:9" hidden="1" x14ac:dyDescent="0.25">
      <c r="A686" s="3" t="s">
        <v>952</v>
      </c>
      <c r="B686" s="3" t="s">
        <v>953</v>
      </c>
      <c r="C686" s="3" t="s">
        <v>931</v>
      </c>
      <c r="D686" s="3" t="s">
        <v>20</v>
      </c>
      <c r="E686" s="3" t="s">
        <v>936</v>
      </c>
      <c r="F686" s="3" t="s">
        <v>11</v>
      </c>
      <c r="G686" s="4">
        <v>10.64</v>
      </c>
      <c r="H686" s="4">
        <v>5.58</v>
      </c>
      <c r="I686" s="4">
        <v>100</v>
      </c>
    </row>
    <row r="687" spans="1:9" hidden="1" x14ac:dyDescent="0.25">
      <c r="A687" s="3" t="s">
        <v>952</v>
      </c>
      <c r="B687" s="3" t="s">
        <v>953</v>
      </c>
      <c r="C687" s="3" t="s">
        <v>931</v>
      </c>
      <c r="D687" s="3" t="s">
        <v>20</v>
      </c>
      <c r="E687" s="3" t="s">
        <v>999</v>
      </c>
      <c r="F687" s="3" t="s">
        <v>11</v>
      </c>
      <c r="G687" s="4">
        <v>10.64</v>
      </c>
      <c r="H687" s="4">
        <v>5.58</v>
      </c>
      <c r="I687" s="4">
        <v>100</v>
      </c>
    </row>
    <row r="688" spans="1:9" hidden="1" x14ac:dyDescent="0.25">
      <c r="A688" s="3" t="s">
        <v>952</v>
      </c>
      <c r="B688" s="3" t="s">
        <v>953</v>
      </c>
      <c r="C688" s="3" t="s">
        <v>1743</v>
      </c>
      <c r="D688" s="3" t="s">
        <v>20</v>
      </c>
      <c r="E688" s="3" t="s">
        <v>1749</v>
      </c>
      <c r="F688" s="3" t="s">
        <v>11</v>
      </c>
      <c r="G688" s="4">
        <v>10.64</v>
      </c>
      <c r="H688" s="4">
        <v>5.58</v>
      </c>
      <c r="I688" s="4">
        <v>100</v>
      </c>
    </row>
    <row r="689" spans="1:9" hidden="1" x14ac:dyDescent="0.25">
      <c r="A689" s="3" t="s">
        <v>903</v>
      </c>
      <c r="B689" s="3" t="s">
        <v>904</v>
      </c>
      <c r="C689" s="3" t="s">
        <v>838</v>
      </c>
      <c r="D689" s="3" t="s">
        <v>20</v>
      </c>
      <c r="E689" s="3" t="s">
        <v>845</v>
      </c>
      <c r="F689" s="3" t="s">
        <v>11</v>
      </c>
      <c r="G689" s="4">
        <v>16.260000000000002</v>
      </c>
      <c r="H689" s="4">
        <v>1.32</v>
      </c>
      <c r="I689" s="4">
        <v>100</v>
      </c>
    </row>
    <row r="690" spans="1:9" hidden="1" x14ac:dyDescent="0.25">
      <c r="A690" s="3" t="s">
        <v>909</v>
      </c>
      <c r="B690" s="3" t="s">
        <v>910</v>
      </c>
      <c r="C690" s="3" t="s">
        <v>838</v>
      </c>
      <c r="D690" s="3" t="s">
        <v>35</v>
      </c>
      <c r="E690" s="3" t="s">
        <v>845</v>
      </c>
      <c r="F690" s="3" t="s">
        <v>11</v>
      </c>
      <c r="G690" s="4">
        <v>3.53</v>
      </c>
      <c r="H690" s="4">
        <v>1.28</v>
      </c>
      <c r="I690" s="4">
        <v>100</v>
      </c>
    </row>
    <row r="691" spans="1:9" hidden="1" x14ac:dyDescent="0.25">
      <c r="A691" s="3" t="s">
        <v>846</v>
      </c>
      <c r="B691" s="3" t="s">
        <v>847</v>
      </c>
      <c r="C691" s="3" t="s">
        <v>838</v>
      </c>
      <c r="D691" s="3" t="s">
        <v>10</v>
      </c>
      <c r="E691" s="3" t="s">
        <v>845</v>
      </c>
      <c r="F691" s="3" t="s">
        <v>11</v>
      </c>
      <c r="G691" s="4">
        <v>19.57</v>
      </c>
      <c r="H691" s="4">
        <v>1.29</v>
      </c>
      <c r="I691" s="4">
        <v>100</v>
      </c>
    </row>
    <row r="692" spans="1:9" hidden="1" x14ac:dyDescent="0.25">
      <c r="A692" s="3" t="s">
        <v>840</v>
      </c>
      <c r="B692" s="3" t="s">
        <v>841</v>
      </c>
      <c r="C692" s="3" t="s">
        <v>838</v>
      </c>
      <c r="D692" s="3" t="s">
        <v>10</v>
      </c>
      <c r="E692" s="3" t="s">
        <v>839</v>
      </c>
      <c r="F692" s="3" t="s">
        <v>11</v>
      </c>
      <c r="G692" s="4">
        <v>22.84</v>
      </c>
      <c r="H692" s="4">
        <v>2.63</v>
      </c>
      <c r="I692" s="4">
        <v>100</v>
      </c>
    </row>
    <row r="693" spans="1:9" hidden="1" x14ac:dyDescent="0.25">
      <c r="A693" s="3" t="s">
        <v>917</v>
      </c>
      <c r="B693" s="3" t="s">
        <v>918</v>
      </c>
      <c r="C693" s="3" t="s">
        <v>838</v>
      </c>
      <c r="D693" s="3" t="s">
        <v>35</v>
      </c>
      <c r="E693" s="3" t="s">
        <v>858</v>
      </c>
      <c r="F693" s="3" t="s">
        <v>11</v>
      </c>
      <c r="G693" s="4">
        <v>1.34</v>
      </c>
      <c r="H693" s="4">
        <v>0.59</v>
      </c>
      <c r="I693" s="4">
        <v>79.31</v>
      </c>
    </row>
    <row r="694" spans="1:9" hidden="1" x14ac:dyDescent="0.25">
      <c r="A694" s="3" t="s">
        <v>919</v>
      </c>
      <c r="B694" s="3" t="s">
        <v>920</v>
      </c>
      <c r="C694" s="3" t="s">
        <v>838</v>
      </c>
      <c r="D694" s="3" t="s">
        <v>10</v>
      </c>
      <c r="E694" s="3" t="s">
        <v>845</v>
      </c>
      <c r="F694" s="3" t="s">
        <v>11</v>
      </c>
      <c r="G694" s="4">
        <v>14.73</v>
      </c>
      <c r="H694" s="4">
        <v>1.17</v>
      </c>
      <c r="I694" s="4">
        <v>97.6</v>
      </c>
    </row>
    <row r="695" spans="1:9" hidden="1" x14ac:dyDescent="0.25">
      <c r="A695" s="3" t="s">
        <v>704</v>
      </c>
      <c r="B695" s="3" t="s">
        <v>705</v>
      </c>
      <c r="C695" s="3" t="s">
        <v>690</v>
      </c>
      <c r="D695" s="3" t="s">
        <v>10</v>
      </c>
      <c r="E695" s="3" t="s">
        <v>703</v>
      </c>
      <c r="F695" s="3" t="s">
        <v>11</v>
      </c>
      <c r="G695" s="4">
        <v>6.27</v>
      </c>
      <c r="H695" s="4">
        <v>1.22</v>
      </c>
      <c r="I695" s="4">
        <v>78.760000000000005</v>
      </c>
    </row>
    <row r="696" spans="1:9" hidden="1" x14ac:dyDescent="0.25">
      <c r="A696" s="3" t="s">
        <v>322</v>
      </c>
      <c r="B696" s="3" t="s">
        <v>323</v>
      </c>
      <c r="C696" s="3" t="s">
        <v>1417</v>
      </c>
      <c r="D696" s="3" t="s">
        <v>35</v>
      </c>
      <c r="E696" s="27" t="s">
        <v>2854</v>
      </c>
      <c r="F696" s="3" t="s">
        <v>11</v>
      </c>
      <c r="G696" s="4">
        <v>41.54</v>
      </c>
      <c r="H696" s="4">
        <v>3.82</v>
      </c>
      <c r="I696" s="4">
        <v>100</v>
      </c>
    </row>
    <row r="697" spans="1:9" hidden="1" x14ac:dyDescent="0.25">
      <c r="A697" s="3" t="s">
        <v>1315</v>
      </c>
      <c r="B697" s="3" t="s">
        <v>1316</v>
      </c>
      <c r="C697" s="3" t="s">
        <v>1231</v>
      </c>
      <c r="D697" s="3" t="s">
        <v>10</v>
      </c>
      <c r="E697" s="3" t="s">
        <v>1314</v>
      </c>
      <c r="F697" s="3" t="s">
        <v>11</v>
      </c>
      <c r="G697" s="4">
        <v>5</v>
      </c>
      <c r="H697" s="4">
        <v>2.6</v>
      </c>
      <c r="I697" s="4">
        <v>83.35</v>
      </c>
    </row>
    <row r="698" spans="1:9" hidden="1" x14ac:dyDescent="0.25">
      <c r="A698" s="3" t="s">
        <v>820</v>
      </c>
      <c r="B698" s="3" t="s">
        <v>821</v>
      </c>
      <c r="C698" s="3" t="s">
        <v>788</v>
      </c>
      <c r="D698" s="3" t="s">
        <v>10</v>
      </c>
      <c r="E698" s="3" t="s">
        <v>805</v>
      </c>
      <c r="F698" s="3" t="s">
        <v>11</v>
      </c>
      <c r="G698" s="4">
        <v>9.1999999999999993</v>
      </c>
      <c r="H698" s="4">
        <v>4.74</v>
      </c>
      <c r="I698" s="4">
        <v>100</v>
      </c>
    </row>
    <row r="699" spans="1:9" hidden="1" x14ac:dyDescent="0.25">
      <c r="A699" s="3" t="s">
        <v>831</v>
      </c>
      <c r="B699" s="3" t="s">
        <v>832</v>
      </c>
      <c r="C699" s="3" t="s">
        <v>788</v>
      </c>
      <c r="D699" s="3" t="s">
        <v>10</v>
      </c>
      <c r="E699" s="3" t="s">
        <v>830</v>
      </c>
      <c r="F699" s="3" t="s">
        <v>11</v>
      </c>
      <c r="G699" s="4">
        <v>17.559999999999999</v>
      </c>
      <c r="H699" s="4">
        <v>10.96</v>
      </c>
      <c r="I699" s="4">
        <v>93.19</v>
      </c>
    </row>
    <row r="700" spans="1:9" hidden="1" x14ac:dyDescent="0.25">
      <c r="A700" s="3" t="s">
        <v>809</v>
      </c>
      <c r="B700" s="3" t="s">
        <v>810</v>
      </c>
      <c r="C700" s="3" t="s">
        <v>788</v>
      </c>
      <c r="D700" s="3" t="s">
        <v>10</v>
      </c>
      <c r="E700" s="3" t="s">
        <v>808</v>
      </c>
      <c r="F700" s="3" t="s">
        <v>11</v>
      </c>
      <c r="G700" s="4">
        <v>11.99</v>
      </c>
      <c r="H700" s="4">
        <v>5.78</v>
      </c>
      <c r="I700" s="4">
        <v>99.4</v>
      </c>
    </row>
    <row r="701" spans="1:9" hidden="1" x14ac:dyDescent="0.25">
      <c r="A701" s="3" t="s">
        <v>790</v>
      </c>
      <c r="B701" s="3" t="s">
        <v>791</v>
      </c>
      <c r="C701" s="3" t="s">
        <v>788</v>
      </c>
      <c r="D701" s="3" t="s">
        <v>10</v>
      </c>
      <c r="E701" s="3" t="s">
        <v>789</v>
      </c>
      <c r="F701" s="3" t="s">
        <v>11</v>
      </c>
      <c r="G701" s="4">
        <v>21.73</v>
      </c>
      <c r="H701" s="4">
        <v>9.5</v>
      </c>
      <c r="I701" s="4">
        <v>98.07</v>
      </c>
    </row>
    <row r="702" spans="1:9" hidden="1" x14ac:dyDescent="0.25">
      <c r="A702" s="3" t="s">
        <v>875</v>
      </c>
      <c r="B702" s="3" t="s">
        <v>876</v>
      </c>
      <c r="C702" s="3" t="s">
        <v>838</v>
      </c>
      <c r="D702" s="3" t="s">
        <v>20</v>
      </c>
      <c r="E702" s="3" t="s">
        <v>839</v>
      </c>
      <c r="F702" s="3" t="s">
        <v>11</v>
      </c>
      <c r="G702" s="4">
        <v>3.73</v>
      </c>
      <c r="H702" s="4">
        <v>1.56</v>
      </c>
      <c r="I702" s="4">
        <v>100</v>
      </c>
    </row>
    <row r="703" spans="1:9" hidden="1" x14ac:dyDescent="0.25">
      <c r="A703" s="3" t="s">
        <v>859</v>
      </c>
      <c r="B703" s="3" t="s">
        <v>860</v>
      </c>
      <c r="C703" s="3" t="s">
        <v>838</v>
      </c>
      <c r="D703" s="3" t="s">
        <v>20</v>
      </c>
      <c r="E703" s="3" t="s">
        <v>858</v>
      </c>
      <c r="F703" s="3" t="s">
        <v>11</v>
      </c>
      <c r="G703" s="4">
        <v>3.44</v>
      </c>
      <c r="H703" s="4">
        <v>1.66</v>
      </c>
      <c r="I703" s="4">
        <v>99.65</v>
      </c>
    </row>
    <row r="704" spans="1:9" hidden="1" x14ac:dyDescent="0.25">
      <c r="A704" s="3" t="s">
        <v>834</v>
      </c>
      <c r="B704" s="3" t="s">
        <v>835</v>
      </c>
      <c r="C704" s="3" t="s">
        <v>788</v>
      </c>
      <c r="D704" s="3" t="s">
        <v>10</v>
      </c>
      <c r="E704" s="3" t="s">
        <v>833</v>
      </c>
      <c r="F704" s="3" t="s">
        <v>11</v>
      </c>
      <c r="G704" s="4">
        <v>4.17</v>
      </c>
      <c r="H704" s="4">
        <v>0.93</v>
      </c>
      <c r="I704" s="4">
        <v>70.989999999999995</v>
      </c>
    </row>
    <row r="705" spans="1:9" hidden="1" x14ac:dyDescent="0.25">
      <c r="A705" s="3" t="s">
        <v>891</v>
      </c>
      <c r="B705" s="3" t="s">
        <v>892</v>
      </c>
      <c r="C705" s="3" t="s">
        <v>838</v>
      </c>
      <c r="D705" s="3" t="s">
        <v>20</v>
      </c>
      <c r="E705" s="3" t="s">
        <v>842</v>
      </c>
      <c r="F705" s="3" t="s">
        <v>11</v>
      </c>
      <c r="G705" s="4">
        <v>10.32</v>
      </c>
      <c r="H705" s="4">
        <v>4.3499999999999996</v>
      </c>
      <c r="I705" s="4">
        <v>99.37</v>
      </c>
    </row>
    <row r="706" spans="1:9" hidden="1" x14ac:dyDescent="0.25">
      <c r="A706" s="3" t="s">
        <v>879</v>
      </c>
      <c r="B706" s="3" t="s">
        <v>880</v>
      </c>
      <c r="C706" s="3" t="s">
        <v>838</v>
      </c>
      <c r="D706" s="3" t="s">
        <v>10</v>
      </c>
      <c r="E706" s="3" t="s">
        <v>842</v>
      </c>
      <c r="F706" s="3" t="s">
        <v>11</v>
      </c>
      <c r="G706" s="4">
        <v>6.94</v>
      </c>
      <c r="H706" s="4">
        <v>2.04</v>
      </c>
      <c r="I706" s="4">
        <v>93.75</v>
      </c>
    </row>
    <row r="707" spans="1:9" hidden="1" x14ac:dyDescent="0.25">
      <c r="A707" s="3" t="s">
        <v>843</v>
      </c>
      <c r="B707" s="3" t="s">
        <v>844</v>
      </c>
      <c r="C707" s="3" t="s">
        <v>838</v>
      </c>
      <c r="D707" s="3" t="s">
        <v>35</v>
      </c>
      <c r="E707" s="3" t="s">
        <v>842</v>
      </c>
      <c r="F707" s="3" t="s">
        <v>11</v>
      </c>
      <c r="G707" s="4">
        <v>5.04</v>
      </c>
      <c r="H707" s="4">
        <v>2.95</v>
      </c>
      <c r="I707" s="4">
        <v>100</v>
      </c>
    </row>
    <row r="708" spans="1:9" hidden="1" x14ac:dyDescent="0.25">
      <c r="A708" s="3" t="s">
        <v>893</v>
      </c>
      <c r="B708" s="3" t="s">
        <v>894</v>
      </c>
      <c r="C708" s="3" t="s">
        <v>838</v>
      </c>
      <c r="D708" s="3" t="s">
        <v>158</v>
      </c>
      <c r="E708" s="3" t="s">
        <v>842</v>
      </c>
      <c r="F708" s="3" t="s">
        <v>11</v>
      </c>
      <c r="G708" s="4">
        <v>15.12</v>
      </c>
      <c r="H708" s="4">
        <v>5.75</v>
      </c>
      <c r="I708" s="4">
        <v>100</v>
      </c>
    </row>
    <row r="709" spans="1:9" hidden="1" x14ac:dyDescent="0.25">
      <c r="A709" s="3" t="s">
        <v>849</v>
      </c>
      <c r="B709" s="3" t="s">
        <v>850</v>
      </c>
      <c r="C709" s="3" t="s">
        <v>838</v>
      </c>
      <c r="D709" s="3" t="s">
        <v>848</v>
      </c>
      <c r="E709" s="3" t="s">
        <v>842</v>
      </c>
      <c r="F709" s="3" t="s">
        <v>11</v>
      </c>
      <c r="G709" s="4">
        <v>2</v>
      </c>
      <c r="H709" s="4">
        <v>0.41</v>
      </c>
      <c r="I709" s="4">
        <v>96.67</v>
      </c>
    </row>
    <row r="710" spans="1:9" hidden="1" x14ac:dyDescent="0.25">
      <c r="A710" s="3" t="s">
        <v>1737</v>
      </c>
      <c r="B710" s="3" t="s">
        <v>1738</v>
      </c>
      <c r="C710" s="3" t="s">
        <v>1725</v>
      </c>
      <c r="D710" s="3" t="s">
        <v>158</v>
      </c>
      <c r="E710" s="3" t="s">
        <v>1726</v>
      </c>
      <c r="F710" s="3" t="s">
        <v>11</v>
      </c>
      <c r="G710" s="4">
        <v>4.9800000000000004</v>
      </c>
      <c r="H710" s="4">
        <v>1.64</v>
      </c>
      <c r="I710" s="4">
        <v>100</v>
      </c>
    </row>
    <row r="711" spans="1:9" hidden="1" x14ac:dyDescent="0.25">
      <c r="A711" s="3" t="s">
        <v>1739</v>
      </c>
      <c r="B711" s="3" t="s">
        <v>1740</v>
      </c>
      <c r="C711" s="3" t="s">
        <v>1725</v>
      </c>
      <c r="D711" s="3" t="s">
        <v>20</v>
      </c>
      <c r="E711" s="3" t="s">
        <v>1726</v>
      </c>
      <c r="F711" s="3" t="s">
        <v>11</v>
      </c>
      <c r="G711" s="4">
        <v>3.03</v>
      </c>
      <c r="H711" s="4">
        <v>1.61</v>
      </c>
      <c r="I711" s="4">
        <v>100</v>
      </c>
    </row>
    <row r="712" spans="1:9" hidden="1" x14ac:dyDescent="0.25">
      <c r="A712" s="3" t="s">
        <v>1729</v>
      </c>
      <c r="B712" s="3" t="s">
        <v>162</v>
      </c>
      <c r="C712" s="3" t="s">
        <v>1725</v>
      </c>
      <c r="D712" s="3" t="s">
        <v>10</v>
      </c>
      <c r="E712" s="3" t="s">
        <v>1726</v>
      </c>
      <c r="F712" s="3" t="s">
        <v>11</v>
      </c>
      <c r="G712" s="4">
        <v>6.08</v>
      </c>
      <c r="H712" s="4">
        <v>0.3</v>
      </c>
      <c r="I712" s="4">
        <v>100</v>
      </c>
    </row>
    <row r="713" spans="1:9" hidden="1" x14ac:dyDescent="0.25">
      <c r="A713" s="3" t="s">
        <v>1729</v>
      </c>
      <c r="B713" s="3" t="s">
        <v>1736</v>
      </c>
      <c r="C713" s="3" t="s">
        <v>1725</v>
      </c>
      <c r="D713" s="3" t="s">
        <v>10</v>
      </c>
      <c r="E713" s="3" t="s">
        <v>1726</v>
      </c>
      <c r="F713" s="3" t="s">
        <v>11</v>
      </c>
      <c r="G713" s="4">
        <v>6.2</v>
      </c>
      <c r="H713" s="4">
        <v>1.86</v>
      </c>
      <c r="I713" s="4">
        <v>99.31</v>
      </c>
    </row>
    <row r="714" spans="1:9" hidden="1" x14ac:dyDescent="0.25">
      <c r="A714" s="3" t="s">
        <v>1653</v>
      </c>
      <c r="B714" s="3" t="s">
        <v>1654</v>
      </c>
      <c r="C714" s="3" t="s">
        <v>1603</v>
      </c>
      <c r="D714" s="3" t="s">
        <v>20</v>
      </c>
      <c r="E714" s="3" t="s">
        <v>1623</v>
      </c>
      <c r="F714" s="3" t="s">
        <v>11</v>
      </c>
      <c r="G714" s="4">
        <v>4.0199999999999996</v>
      </c>
      <c r="H714" s="4">
        <v>1.66</v>
      </c>
      <c r="I714" s="4">
        <v>99.81</v>
      </c>
    </row>
    <row r="715" spans="1:9" hidden="1" x14ac:dyDescent="0.25">
      <c r="A715" s="3" t="s">
        <v>1634</v>
      </c>
      <c r="B715" s="3" t="s">
        <v>1634</v>
      </c>
      <c r="C715" s="3" t="s">
        <v>1603</v>
      </c>
      <c r="D715" s="3" t="s">
        <v>20</v>
      </c>
      <c r="E715" s="3" t="s">
        <v>1617</v>
      </c>
      <c r="F715" s="3" t="s">
        <v>11</v>
      </c>
      <c r="G715" s="4">
        <v>4.92</v>
      </c>
      <c r="H715" s="4">
        <v>3.23</v>
      </c>
      <c r="I715" s="4">
        <v>100</v>
      </c>
    </row>
    <row r="716" spans="1:9" hidden="1" x14ac:dyDescent="0.25">
      <c r="A716" s="3" t="s">
        <v>1672</v>
      </c>
      <c r="B716" s="3" t="s">
        <v>1673</v>
      </c>
      <c r="C716" s="3" t="s">
        <v>1663</v>
      </c>
      <c r="D716" s="3" t="s">
        <v>20</v>
      </c>
      <c r="E716" s="3" t="s">
        <v>1671</v>
      </c>
      <c r="F716" s="3" t="s">
        <v>11</v>
      </c>
      <c r="G716" s="4">
        <v>1.83</v>
      </c>
      <c r="H716" s="4">
        <v>0.96</v>
      </c>
      <c r="I716" s="4">
        <v>99.81</v>
      </c>
    </row>
    <row r="717" spans="1:9" hidden="1" x14ac:dyDescent="0.25">
      <c r="A717" s="3" t="s">
        <v>1677</v>
      </c>
      <c r="B717" s="3" t="s">
        <v>1678</v>
      </c>
      <c r="C717" s="3" t="s">
        <v>1663</v>
      </c>
      <c r="D717" s="3" t="s">
        <v>20</v>
      </c>
      <c r="E717" s="3" t="s">
        <v>1671</v>
      </c>
      <c r="F717" s="3" t="s">
        <v>11</v>
      </c>
      <c r="G717" s="4">
        <v>1.7</v>
      </c>
      <c r="H717" s="4">
        <v>0.96</v>
      </c>
      <c r="I717" s="4">
        <v>100</v>
      </c>
    </row>
    <row r="718" spans="1:9" hidden="1" x14ac:dyDescent="0.25">
      <c r="A718" s="3" t="s">
        <v>1691</v>
      </c>
      <c r="B718" s="3" t="s">
        <v>1692</v>
      </c>
      <c r="C718" s="3" t="s">
        <v>1663</v>
      </c>
      <c r="D718" s="3" t="s">
        <v>20</v>
      </c>
      <c r="E718" s="3" t="s">
        <v>1674</v>
      </c>
      <c r="F718" s="3" t="s">
        <v>11</v>
      </c>
      <c r="G718" s="4">
        <v>6.17</v>
      </c>
      <c r="H718" s="4">
        <v>3.07</v>
      </c>
      <c r="I718" s="4">
        <v>100</v>
      </c>
    </row>
    <row r="719" spans="1:9" hidden="1" x14ac:dyDescent="0.25">
      <c r="A719" s="3" t="s">
        <v>1635</v>
      </c>
      <c r="B719" s="3" t="s">
        <v>1636</v>
      </c>
      <c r="C719" s="3" t="s">
        <v>1603</v>
      </c>
      <c r="D719" s="3" t="s">
        <v>20</v>
      </c>
      <c r="E719" s="3" t="s">
        <v>1623</v>
      </c>
      <c r="F719" s="3" t="s">
        <v>11</v>
      </c>
      <c r="G719" s="4">
        <v>4.38</v>
      </c>
      <c r="H719" s="4">
        <v>2.61</v>
      </c>
      <c r="I719" s="4">
        <v>100</v>
      </c>
    </row>
    <row r="720" spans="1:9" hidden="1" x14ac:dyDescent="0.25">
      <c r="A720" s="3" t="s">
        <v>824</v>
      </c>
      <c r="B720" s="3" t="s">
        <v>825</v>
      </c>
      <c r="C720" s="3" t="s">
        <v>788</v>
      </c>
      <c r="D720" s="3" t="s">
        <v>20</v>
      </c>
      <c r="E720" s="3" t="s">
        <v>823</v>
      </c>
      <c r="F720" s="3" t="s">
        <v>11</v>
      </c>
      <c r="G720" s="4">
        <v>4.37</v>
      </c>
      <c r="H720" s="4">
        <v>0.64</v>
      </c>
      <c r="I720" s="4">
        <v>99.71</v>
      </c>
    </row>
    <row r="721" spans="1:9" hidden="1" x14ac:dyDescent="0.25">
      <c r="A721" s="3" t="s">
        <v>814</v>
      </c>
      <c r="B721" s="3" t="s">
        <v>815</v>
      </c>
      <c r="C721" s="3" t="s">
        <v>788</v>
      </c>
      <c r="D721" s="3" t="s">
        <v>20</v>
      </c>
      <c r="E721" s="3" t="s">
        <v>808</v>
      </c>
      <c r="F721" s="3" t="s">
        <v>11</v>
      </c>
      <c r="G721" s="4">
        <v>9.69</v>
      </c>
      <c r="H721" s="4">
        <v>4.1900000000000004</v>
      </c>
      <c r="I721" s="4">
        <v>100</v>
      </c>
    </row>
    <row r="722" spans="1:9" hidden="1" x14ac:dyDescent="0.25">
      <c r="A722" s="3" t="s">
        <v>806</v>
      </c>
      <c r="B722" s="3" t="s">
        <v>807</v>
      </c>
      <c r="C722" s="3" t="s">
        <v>788</v>
      </c>
      <c r="D722" s="3" t="s">
        <v>20</v>
      </c>
      <c r="E722" s="3" t="s">
        <v>805</v>
      </c>
      <c r="F722" s="3" t="s">
        <v>11</v>
      </c>
      <c r="G722" s="4">
        <v>5.18</v>
      </c>
      <c r="H722" s="4">
        <v>0.77</v>
      </c>
      <c r="I722" s="4">
        <v>92.91</v>
      </c>
    </row>
    <row r="723" spans="1:9" hidden="1" x14ac:dyDescent="0.25">
      <c r="A723" s="3" t="s">
        <v>1364</v>
      </c>
      <c r="B723" s="3" t="s">
        <v>1365</v>
      </c>
      <c r="C723" s="3" t="s">
        <v>1231</v>
      </c>
      <c r="D723" s="3" t="s">
        <v>10</v>
      </c>
      <c r="E723" s="3" t="s">
        <v>1280</v>
      </c>
      <c r="F723" s="3" t="s">
        <v>11</v>
      </c>
      <c r="G723" s="4">
        <v>4.17</v>
      </c>
      <c r="H723" s="4">
        <v>1.1000000000000001</v>
      </c>
      <c r="I723" s="4">
        <v>91.23</v>
      </c>
    </row>
    <row r="724" spans="1:9" hidden="1" x14ac:dyDescent="0.25">
      <c r="A724" s="3" t="s">
        <v>1281</v>
      </c>
      <c r="B724" s="3" t="s">
        <v>1282</v>
      </c>
      <c r="C724" s="3" t="s">
        <v>1231</v>
      </c>
      <c r="D724" s="3" t="s">
        <v>10</v>
      </c>
      <c r="E724" s="3" t="s">
        <v>1280</v>
      </c>
      <c r="F724" s="3" t="s">
        <v>11</v>
      </c>
      <c r="G724" s="4">
        <v>5.62</v>
      </c>
      <c r="H724" s="4">
        <v>1.83</v>
      </c>
      <c r="I724" s="4">
        <v>99.84</v>
      </c>
    </row>
    <row r="725" spans="1:9" hidden="1" x14ac:dyDescent="0.25">
      <c r="A725" s="3" t="s">
        <v>2114</v>
      </c>
      <c r="B725" s="3" t="s">
        <v>2115</v>
      </c>
      <c r="C725" s="3" t="s">
        <v>2080</v>
      </c>
      <c r="D725" s="3" t="s">
        <v>10</v>
      </c>
      <c r="E725" s="3" t="s">
        <v>2113</v>
      </c>
      <c r="F725" s="3" t="s">
        <v>11</v>
      </c>
      <c r="G725" s="4">
        <v>26.84</v>
      </c>
      <c r="H725" s="4">
        <v>0.99</v>
      </c>
      <c r="I725" s="4">
        <v>90.68</v>
      </c>
    </row>
    <row r="726" spans="1:9" hidden="1" x14ac:dyDescent="0.25">
      <c r="A726" s="3" t="s">
        <v>2027</v>
      </c>
      <c r="B726" s="3" t="s">
        <v>2028</v>
      </c>
      <c r="C726" s="3" t="s">
        <v>2025</v>
      </c>
      <c r="D726" s="3" t="s">
        <v>35</v>
      </c>
      <c r="E726" s="3" t="s">
        <v>2026</v>
      </c>
      <c r="F726" s="3" t="s">
        <v>11</v>
      </c>
      <c r="G726" s="4">
        <v>3.51</v>
      </c>
      <c r="H726" s="4">
        <v>1.75</v>
      </c>
      <c r="I726" s="4">
        <v>99.63</v>
      </c>
    </row>
    <row r="727" spans="1:9" hidden="1" x14ac:dyDescent="0.25">
      <c r="A727" s="3" t="s">
        <v>1611</v>
      </c>
      <c r="B727" s="3" t="s">
        <v>1612</v>
      </c>
      <c r="C727" s="3" t="s">
        <v>1603</v>
      </c>
      <c r="D727" s="3" t="s">
        <v>10</v>
      </c>
      <c r="E727" s="3" t="s">
        <v>1610</v>
      </c>
      <c r="F727" s="3" t="s">
        <v>11</v>
      </c>
      <c r="G727" s="4">
        <v>3</v>
      </c>
      <c r="H727" s="4">
        <v>1.36</v>
      </c>
      <c r="I727" s="4">
        <v>82.32</v>
      </c>
    </row>
    <row r="728" spans="1:9" hidden="1" x14ac:dyDescent="0.25">
      <c r="A728" s="3" t="s">
        <v>1611</v>
      </c>
      <c r="B728" s="3" t="s">
        <v>162</v>
      </c>
      <c r="C728" s="3" t="s">
        <v>1603</v>
      </c>
      <c r="D728" s="3" t="s">
        <v>10</v>
      </c>
      <c r="E728" s="3" t="s">
        <v>1610</v>
      </c>
      <c r="F728" s="3" t="s">
        <v>11</v>
      </c>
      <c r="G728" s="5" t="s">
        <v>1187</v>
      </c>
      <c r="H728" s="5" t="s">
        <v>1187</v>
      </c>
      <c r="I728" s="5" t="s">
        <v>1187</v>
      </c>
    </row>
    <row r="729" spans="1:9" hidden="1" x14ac:dyDescent="0.25">
      <c r="A729" s="3" t="s">
        <v>1624</v>
      </c>
      <c r="B729" s="3" t="s">
        <v>1624</v>
      </c>
      <c r="C729" s="3" t="s">
        <v>1603</v>
      </c>
      <c r="D729" s="3" t="s">
        <v>10</v>
      </c>
      <c r="E729" s="3" t="s">
        <v>1623</v>
      </c>
      <c r="F729" s="3" t="s">
        <v>11</v>
      </c>
      <c r="G729" s="4">
        <v>1.83</v>
      </c>
      <c r="H729" s="4">
        <v>1.21</v>
      </c>
      <c r="I729" s="4">
        <v>91.08</v>
      </c>
    </row>
    <row r="730" spans="1:9" hidden="1" x14ac:dyDescent="0.25">
      <c r="A730" s="3" t="s">
        <v>1624</v>
      </c>
      <c r="B730" s="3" t="s">
        <v>162</v>
      </c>
      <c r="C730" s="3" t="s">
        <v>1603</v>
      </c>
      <c r="D730" s="3" t="s">
        <v>10</v>
      </c>
      <c r="E730" s="3" t="s">
        <v>1623</v>
      </c>
      <c r="F730" s="3" t="s">
        <v>11</v>
      </c>
      <c r="G730" s="5" t="s">
        <v>1187</v>
      </c>
      <c r="H730" s="5" t="s">
        <v>1187</v>
      </c>
      <c r="I730" s="5" t="s">
        <v>1187</v>
      </c>
    </row>
    <row r="731" spans="1:9" hidden="1" x14ac:dyDescent="0.25">
      <c r="A731" s="3" t="s">
        <v>1687</v>
      </c>
      <c r="B731" s="3" t="s">
        <v>1688</v>
      </c>
      <c r="C731" s="3" t="s">
        <v>1663</v>
      </c>
      <c r="D731" s="3" t="s">
        <v>10</v>
      </c>
      <c r="E731" s="3" t="s">
        <v>1686</v>
      </c>
      <c r="F731" s="3" t="s">
        <v>11</v>
      </c>
      <c r="G731" s="4">
        <v>11.79</v>
      </c>
      <c r="H731" s="4">
        <v>4.21</v>
      </c>
      <c r="I731" s="4">
        <v>99.97</v>
      </c>
    </row>
    <row r="732" spans="1:9" hidden="1" x14ac:dyDescent="0.25">
      <c r="A732" s="3" t="s">
        <v>1629</v>
      </c>
      <c r="B732" s="3" t="s">
        <v>162</v>
      </c>
      <c r="C732" s="3" t="s">
        <v>1603</v>
      </c>
      <c r="D732" s="3" t="s">
        <v>10</v>
      </c>
      <c r="E732" s="3" t="s">
        <v>1617</v>
      </c>
      <c r="F732" s="3" t="s">
        <v>11</v>
      </c>
      <c r="G732" s="4">
        <v>10.83</v>
      </c>
      <c r="H732" s="4">
        <v>2</v>
      </c>
      <c r="I732" s="4">
        <v>82.1</v>
      </c>
    </row>
    <row r="733" spans="1:9" hidden="1" x14ac:dyDescent="0.25">
      <c r="A733" s="3" t="s">
        <v>1629</v>
      </c>
      <c r="B733" s="3" t="s">
        <v>1650</v>
      </c>
      <c r="C733" s="3" t="s">
        <v>1603</v>
      </c>
      <c r="D733" s="3" t="s">
        <v>10</v>
      </c>
      <c r="E733" s="3" t="s">
        <v>1617</v>
      </c>
      <c r="F733" s="3" t="s">
        <v>11</v>
      </c>
      <c r="G733" s="4">
        <v>11.84</v>
      </c>
      <c r="H733" s="4">
        <v>3.73</v>
      </c>
      <c r="I733" s="4">
        <v>100</v>
      </c>
    </row>
    <row r="734" spans="1:9" hidden="1" x14ac:dyDescent="0.25">
      <c r="A734" s="3" t="s">
        <v>1646</v>
      </c>
      <c r="B734" s="3" t="s">
        <v>1647</v>
      </c>
      <c r="C734" s="3" t="s">
        <v>1603</v>
      </c>
      <c r="D734" s="3" t="s">
        <v>10</v>
      </c>
      <c r="E734" s="3" t="s">
        <v>1617</v>
      </c>
      <c r="F734" s="3" t="s">
        <v>11</v>
      </c>
      <c r="G734" s="4">
        <v>38.58</v>
      </c>
      <c r="H734" s="4">
        <v>1.67</v>
      </c>
      <c r="I734" s="4">
        <v>99.97</v>
      </c>
    </row>
    <row r="735" spans="1:9" hidden="1" x14ac:dyDescent="0.25">
      <c r="A735" s="3" t="s">
        <v>1646</v>
      </c>
      <c r="B735" s="3" t="s">
        <v>162</v>
      </c>
      <c r="C735" s="3" t="s">
        <v>1603</v>
      </c>
      <c r="D735" s="3" t="s">
        <v>10</v>
      </c>
      <c r="E735" s="3" t="s">
        <v>1617</v>
      </c>
      <c r="F735" s="3" t="s">
        <v>11</v>
      </c>
      <c r="G735" s="4">
        <v>34.909999999999997</v>
      </c>
      <c r="H735" s="4">
        <v>6</v>
      </c>
      <c r="I735" s="4">
        <v>100</v>
      </c>
    </row>
    <row r="736" spans="1:9" hidden="1" x14ac:dyDescent="0.25">
      <c r="A736" s="3" t="s">
        <v>1613</v>
      </c>
      <c r="B736" s="3" t="s">
        <v>1614</v>
      </c>
      <c r="C736" s="3" t="s">
        <v>1603</v>
      </c>
      <c r="D736" s="3" t="s">
        <v>10</v>
      </c>
      <c r="E736" s="3" t="s">
        <v>1607</v>
      </c>
      <c r="F736" s="3" t="s">
        <v>11</v>
      </c>
      <c r="G736" s="4">
        <v>36.119999999999997</v>
      </c>
      <c r="H736" s="4">
        <v>15.96</v>
      </c>
      <c r="I736" s="4">
        <v>100</v>
      </c>
    </row>
    <row r="737" spans="1:9" hidden="1" x14ac:dyDescent="0.25">
      <c r="A737" s="3" t="s">
        <v>1613</v>
      </c>
      <c r="B737" s="3" t="s">
        <v>162</v>
      </c>
      <c r="C737" s="3" t="s">
        <v>1603</v>
      </c>
      <c r="D737" s="3" t="s">
        <v>10</v>
      </c>
      <c r="E737" s="3" t="s">
        <v>1607</v>
      </c>
      <c r="F737" s="3" t="s">
        <v>11</v>
      </c>
      <c r="G737" s="4">
        <v>33.909999999999997</v>
      </c>
      <c r="H737" s="4">
        <v>12.2</v>
      </c>
      <c r="I737" s="4">
        <v>100</v>
      </c>
    </row>
    <row r="738" spans="1:9" hidden="1" x14ac:dyDescent="0.25">
      <c r="A738" s="3" t="s">
        <v>1732</v>
      </c>
      <c r="B738" s="3" t="s">
        <v>1732</v>
      </c>
      <c r="C738" s="3" t="s">
        <v>1725</v>
      </c>
      <c r="D738" s="3" t="s">
        <v>20</v>
      </c>
      <c r="E738" s="3" t="s">
        <v>1726</v>
      </c>
      <c r="F738" s="3" t="s">
        <v>11</v>
      </c>
      <c r="G738" s="4">
        <v>41.8</v>
      </c>
      <c r="H738" s="4">
        <v>1.5</v>
      </c>
      <c r="I738" s="4">
        <v>100</v>
      </c>
    </row>
    <row r="739" spans="1:9" hidden="1" x14ac:dyDescent="0.25">
      <c r="A739" s="3" t="s">
        <v>1741</v>
      </c>
      <c r="B739" s="3" t="s">
        <v>1742</v>
      </c>
      <c r="C739" s="3" t="s">
        <v>1725</v>
      </c>
      <c r="D739" s="3" t="s">
        <v>10</v>
      </c>
      <c r="E739" s="3" t="s">
        <v>1726</v>
      </c>
      <c r="F739" s="3" t="s">
        <v>11</v>
      </c>
      <c r="G739" s="4">
        <v>4.18</v>
      </c>
      <c r="H739" s="4">
        <v>2.12</v>
      </c>
      <c r="I739" s="4">
        <v>100</v>
      </c>
    </row>
    <row r="740" spans="1:9" hidden="1" x14ac:dyDescent="0.25">
      <c r="A740" s="3" t="s">
        <v>1651</v>
      </c>
      <c r="B740" s="3" t="s">
        <v>1652</v>
      </c>
      <c r="C740" s="3" t="s">
        <v>1603</v>
      </c>
      <c r="D740" s="3" t="s">
        <v>20</v>
      </c>
      <c r="E740" s="3" t="s">
        <v>1607</v>
      </c>
      <c r="F740" s="3" t="s">
        <v>11</v>
      </c>
      <c r="G740" s="4">
        <v>6.8</v>
      </c>
      <c r="H740" s="4">
        <v>1.78</v>
      </c>
      <c r="I740" s="4">
        <v>100</v>
      </c>
    </row>
    <row r="741" spans="1:9" hidden="1" x14ac:dyDescent="0.25">
      <c r="A741" s="3" t="s">
        <v>1114</v>
      </c>
      <c r="B741" s="3" t="s">
        <v>1115</v>
      </c>
      <c r="C741" s="3" t="s">
        <v>1104</v>
      </c>
      <c r="D741" s="3" t="s">
        <v>158</v>
      </c>
      <c r="E741" s="3" t="s">
        <v>1113</v>
      </c>
      <c r="F741" s="3" t="s">
        <v>11</v>
      </c>
      <c r="G741" s="4">
        <v>4.71</v>
      </c>
      <c r="H741" s="4">
        <v>2.94</v>
      </c>
      <c r="I741" s="4">
        <v>100</v>
      </c>
    </row>
    <row r="742" spans="1:9" hidden="1" x14ac:dyDescent="0.25">
      <c r="A742" s="3" t="s">
        <v>1850</v>
      </c>
      <c r="B742" s="3" t="s">
        <v>1850</v>
      </c>
      <c r="C742" s="3" t="s">
        <v>1841</v>
      </c>
      <c r="D742" s="3" t="s">
        <v>35</v>
      </c>
      <c r="E742" s="3" t="s">
        <v>1849</v>
      </c>
      <c r="F742" s="3" t="s">
        <v>11</v>
      </c>
      <c r="G742" s="4">
        <v>3.33</v>
      </c>
      <c r="H742" s="4">
        <v>1.89</v>
      </c>
      <c r="I742" s="4">
        <v>98.92</v>
      </c>
    </row>
    <row r="743" spans="1:9" hidden="1" x14ac:dyDescent="0.25">
      <c r="A743" s="3" t="s">
        <v>1957</v>
      </c>
      <c r="B743" s="3" t="s">
        <v>1958</v>
      </c>
      <c r="C743" s="3" t="s">
        <v>1938</v>
      </c>
      <c r="D743" s="3" t="s">
        <v>35</v>
      </c>
      <c r="E743" s="3" t="s">
        <v>1956</v>
      </c>
      <c r="F743" s="3" t="s">
        <v>11</v>
      </c>
      <c r="G743" s="4">
        <v>11.5</v>
      </c>
      <c r="H743" s="4">
        <v>1.65</v>
      </c>
      <c r="I743" s="4">
        <v>100</v>
      </c>
    </row>
    <row r="744" spans="1:9" hidden="1" x14ac:dyDescent="0.25">
      <c r="A744" s="3" t="s">
        <v>1948</v>
      </c>
      <c r="B744" s="3" t="s">
        <v>1949</v>
      </c>
      <c r="C744" s="3" t="s">
        <v>1938</v>
      </c>
      <c r="D744" s="3" t="s">
        <v>35</v>
      </c>
      <c r="E744" s="3" t="s">
        <v>1947</v>
      </c>
      <c r="F744" s="3" t="s">
        <v>11</v>
      </c>
      <c r="G744" s="4">
        <v>4.51</v>
      </c>
      <c r="H744" s="4">
        <v>1.74</v>
      </c>
      <c r="I744" s="4">
        <v>100</v>
      </c>
    </row>
    <row r="745" spans="1:9" hidden="1" x14ac:dyDescent="0.25">
      <c r="A745" s="3" t="s">
        <v>1768</v>
      </c>
      <c r="B745" s="3" t="s">
        <v>1769</v>
      </c>
      <c r="C745" s="3" t="s">
        <v>1743</v>
      </c>
      <c r="D745" s="3" t="s">
        <v>17</v>
      </c>
      <c r="E745" s="3" t="s">
        <v>1752</v>
      </c>
      <c r="F745" s="3" t="s">
        <v>11</v>
      </c>
      <c r="G745" s="4">
        <v>4.3899999999999997</v>
      </c>
      <c r="H745" s="4">
        <v>3.22</v>
      </c>
      <c r="I745" s="4">
        <v>100</v>
      </c>
    </row>
    <row r="746" spans="1:9" hidden="1" x14ac:dyDescent="0.25">
      <c r="A746" s="3" t="s">
        <v>610</v>
      </c>
      <c r="B746" s="3" t="s">
        <v>611</v>
      </c>
      <c r="C746" s="3" t="s">
        <v>1743</v>
      </c>
      <c r="D746" s="3" t="s">
        <v>20</v>
      </c>
      <c r="E746" s="27" t="s">
        <v>1770</v>
      </c>
      <c r="F746" s="3" t="s">
        <v>11</v>
      </c>
      <c r="G746" s="4">
        <v>3.8</v>
      </c>
      <c r="H746" s="4">
        <v>2.68</v>
      </c>
      <c r="I746" s="4">
        <v>100</v>
      </c>
    </row>
    <row r="747" spans="1:9" hidden="1" x14ac:dyDescent="0.25">
      <c r="A747" s="3" t="s">
        <v>1965</v>
      </c>
      <c r="B747" s="3" t="s">
        <v>1966</v>
      </c>
      <c r="C747" s="3" t="s">
        <v>1938</v>
      </c>
      <c r="D747" s="3" t="s">
        <v>20</v>
      </c>
      <c r="E747" s="3" t="s">
        <v>1939</v>
      </c>
      <c r="F747" s="3" t="s">
        <v>11</v>
      </c>
      <c r="G747" s="4">
        <v>11.12</v>
      </c>
      <c r="H747" s="4">
        <v>4.42</v>
      </c>
      <c r="I747" s="4">
        <v>100</v>
      </c>
    </row>
    <row r="748" spans="1:9" hidden="1" x14ac:dyDescent="0.25">
      <c r="A748" s="3" t="s">
        <v>1847</v>
      </c>
      <c r="B748" s="3" t="s">
        <v>1848</v>
      </c>
      <c r="C748" s="3" t="s">
        <v>1841</v>
      </c>
      <c r="D748" s="3" t="s">
        <v>20</v>
      </c>
      <c r="E748" s="3" t="s">
        <v>1844</v>
      </c>
      <c r="F748" s="3" t="s">
        <v>11</v>
      </c>
      <c r="G748" s="4">
        <v>5.83</v>
      </c>
      <c r="H748" s="4">
        <v>3.67</v>
      </c>
      <c r="I748" s="4">
        <v>99.97</v>
      </c>
    </row>
    <row r="749" spans="1:9" hidden="1" x14ac:dyDescent="0.25">
      <c r="A749" s="3" t="s">
        <v>1126</v>
      </c>
      <c r="B749" s="3" t="s">
        <v>1127</v>
      </c>
      <c r="C749" s="3" t="s">
        <v>1104</v>
      </c>
      <c r="D749" s="3" t="s">
        <v>20</v>
      </c>
      <c r="E749" s="3" t="s">
        <v>1125</v>
      </c>
      <c r="F749" s="3" t="s">
        <v>11</v>
      </c>
      <c r="G749" s="4">
        <v>11.06</v>
      </c>
      <c r="H749" s="4">
        <v>4.84</v>
      </c>
      <c r="I749" s="4">
        <v>96.36</v>
      </c>
    </row>
    <row r="750" spans="1:9" hidden="1" x14ac:dyDescent="0.25">
      <c r="A750" s="3" t="s">
        <v>1954</v>
      </c>
      <c r="B750" s="3" t="s">
        <v>1955</v>
      </c>
      <c r="C750" s="3" t="s">
        <v>1938</v>
      </c>
      <c r="D750" s="3" t="s">
        <v>20</v>
      </c>
      <c r="E750" s="3" t="s">
        <v>1953</v>
      </c>
      <c r="F750" s="3" t="s">
        <v>11</v>
      </c>
      <c r="G750" s="4">
        <v>10.36</v>
      </c>
      <c r="H750" s="4">
        <v>4.29</v>
      </c>
      <c r="I750" s="4">
        <v>94.48</v>
      </c>
    </row>
    <row r="751" spans="1:9" hidden="1" x14ac:dyDescent="0.25">
      <c r="A751" s="3" t="s">
        <v>1843</v>
      </c>
      <c r="B751" s="3" t="s">
        <v>1843</v>
      </c>
      <c r="C751" s="3" t="s">
        <v>1841</v>
      </c>
      <c r="D751" s="3" t="s">
        <v>10</v>
      </c>
      <c r="E751" s="3" t="s">
        <v>1842</v>
      </c>
      <c r="F751" s="3" t="s">
        <v>11</v>
      </c>
      <c r="G751" s="4">
        <v>3.9</v>
      </c>
      <c r="H751" s="4">
        <v>1.62</v>
      </c>
      <c r="I751" s="4">
        <v>34.26</v>
      </c>
    </row>
    <row r="752" spans="1:9" hidden="1" x14ac:dyDescent="0.25">
      <c r="A752" s="3" t="s">
        <v>1176</v>
      </c>
      <c r="B752" s="3" t="s">
        <v>1177</v>
      </c>
      <c r="C752" s="3" t="s">
        <v>1158</v>
      </c>
      <c r="D752" s="3" t="s">
        <v>10</v>
      </c>
      <c r="E752" s="3" t="s">
        <v>1159</v>
      </c>
      <c r="F752" s="3" t="s">
        <v>11</v>
      </c>
      <c r="G752" s="4">
        <v>5.18</v>
      </c>
      <c r="H752" s="4">
        <v>1.25</v>
      </c>
      <c r="I752" s="4">
        <v>95.27</v>
      </c>
    </row>
    <row r="753" spans="1:9" hidden="1" x14ac:dyDescent="0.25">
      <c r="A753" s="3" t="s">
        <v>1845</v>
      </c>
      <c r="B753" s="3" t="s">
        <v>1846</v>
      </c>
      <c r="C753" s="3" t="s">
        <v>1841</v>
      </c>
      <c r="D753" s="3" t="s">
        <v>10</v>
      </c>
      <c r="E753" s="3" t="s">
        <v>1844</v>
      </c>
      <c r="F753" s="3" t="s">
        <v>11</v>
      </c>
      <c r="G753" s="4">
        <v>13.32</v>
      </c>
      <c r="H753" s="4">
        <v>4.1100000000000003</v>
      </c>
      <c r="I753" s="4">
        <v>99.97</v>
      </c>
    </row>
    <row r="754" spans="1:9" hidden="1" x14ac:dyDescent="0.25">
      <c r="A754" s="3" t="s">
        <v>1968</v>
      </c>
      <c r="B754" s="3" t="s">
        <v>1969</v>
      </c>
      <c r="C754" s="3" t="s">
        <v>1938</v>
      </c>
      <c r="D754" s="3" t="s">
        <v>10</v>
      </c>
      <c r="E754" s="3" t="s">
        <v>1967</v>
      </c>
      <c r="F754" s="3" t="s">
        <v>11</v>
      </c>
      <c r="G754" s="4">
        <v>8.43</v>
      </c>
      <c r="H754" s="4">
        <v>2.02</v>
      </c>
      <c r="I754" s="4">
        <v>100</v>
      </c>
    </row>
    <row r="755" spans="1:9" hidden="1" x14ac:dyDescent="0.25">
      <c r="A755" s="3" t="s">
        <v>1963</v>
      </c>
      <c r="B755" s="3" t="s">
        <v>1964</v>
      </c>
      <c r="C755" s="3" t="s">
        <v>1938</v>
      </c>
      <c r="D755" s="3" t="s">
        <v>10</v>
      </c>
      <c r="E755" s="3" t="s">
        <v>1962</v>
      </c>
      <c r="F755" s="3" t="s">
        <v>11</v>
      </c>
      <c r="G755" s="4">
        <v>19.66</v>
      </c>
      <c r="H755" s="4">
        <v>2.17</v>
      </c>
      <c r="I755" s="4">
        <v>85.3</v>
      </c>
    </row>
    <row r="756" spans="1:9" hidden="1" x14ac:dyDescent="0.25">
      <c r="A756" s="3" t="s">
        <v>1465</v>
      </c>
      <c r="B756" s="3" t="s">
        <v>1466</v>
      </c>
      <c r="C756" s="3" t="s">
        <v>1428</v>
      </c>
      <c r="D756" s="3" t="s">
        <v>10</v>
      </c>
      <c r="E756" s="3" t="s">
        <v>1464</v>
      </c>
      <c r="F756" s="3" t="s">
        <v>11</v>
      </c>
      <c r="G756" s="4">
        <v>18.91</v>
      </c>
      <c r="H756" s="4">
        <v>2.5099999999999998</v>
      </c>
      <c r="I756" s="4">
        <v>100</v>
      </c>
    </row>
    <row r="757" spans="1:9" hidden="1" x14ac:dyDescent="0.25">
      <c r="A757" s="3" t="s">
        <v>2093</v>
      </c>
      <c r="B757" s="3" t="s">
        <v>2094</v>
      </c>
      <c r="C757" s="3" t="s">
        <v>2080</v>
      </c>
      <c r="D757" s="3" t="s">
        <v>17</v>
      </c>
      <c r="E757" s="3" t="s">
        <v>2092</v>
      </c>
      <c r="F757" s="3" t="s">
        <v>11</v>
      </c>
      <c r="G757" s="4">
        <v>25.24</v>
      </c>
      <c r="H757" s="4">
        <v>4.05</v>
      </c>
      <c r="I757" s="4">
        <v>99.93</v>
      </c>
    </row>
    <row r="758" spans="1:9" hidden="1" x14ac:dyDescent="0.25">
      <c r="A758" s="3" t="s">
        <v>1409</v>
      </c>
      <c r="B758" s="3" t="s">
        <v>1410</v>
      </c>
      <c r="C758" s="3" t="s">
        <v>1401</v>
      </c>
      <c r="D758" s="3" t="s">
        <v>35</v>
      </c>
      <c r="E758" s="3" t="s">
        <v>1408</v>
      </c>
      <c r="F758" s="3" t="s">
        <v>11</v>
      </c>
      <c r="G758" s="4">
        <v>4.93</v>
      </c>
      <c r="H758" s="4">
        <v>1.94</v>
      </c>
      <c r="I758" s="4">
        <v>100</v>
      </c>
    </row>
    <row r="759" spans="1:9" hidden="1" x14ac:dyDescent="0.25">
      <c r="A759" s="3" t="s">
        <v>1415</v>
      </c>
      <c r="B759" s="3" t="s">
        <v>1416</v>
      </c>
      <c r="C759" s="3" t="s">
        <v>1401</v>
      </c>
      <c r="D759" s="3" t="s">
        <v>10</v>
      </c>
      <c r="E759" s="3" t="s">
        <v>1408</v>
      </c>
      <c r="F759" s="3" t="s">
        <v>11</v>
      </c>
      <c r="G759" s="4">
        <v>7.88</v>
      </c>
      <c r="H759" s="4">
        <v>3.17</v>
      </c>
      <c r="I759" s="4">
        <v>96.77</v>
      </c>
    </row>
    <row r="760" spans="1:9" hidden="1" x14ac:dyDescent="0.25">
      <c r="A760" s="3" t="s">
        <v>736</v>
      </c>
      <c r="B760" s="3" t="s">
        <v>737</v>
      </c>
      <c r="C760" s="3" t="s">
        <v>690</v>
      </c>
      <c r="D760" s="3" t="s">
        <v>158</v>
      </c>
      <c r="E760" s="3" t="s">
        <v>708</v>
      </c>
      <c r="F760" s="3" t="s">
        <v>11</v>
      </c>
      <c r="G760" s="4">
        <v>1.6</v>
      </c>
      <c r="H760" s="4">
        <v>0.93</v>
      </c>
      <c r="I760" s="4">
        <v>100</v>
      </c>
    </row>
    <row r="761" spans="1:9" hidden="1" x14ac:dyDescent="0.25">
      <c r="A761" s="3" t="s">
        <v>736</v>
      </c>
      <c r="B761" s="3" t="s">
        <v>737</v>
      </c>
      <c r="C761" s="3" t="s">
        <v>931</v>
      </c>
      <c r="D761" s="3" t="s">
        <v>158</v>
      </c>
      <c r="E761" s="3" t="s">
        <v>935</v>
      </c>
      <c r="F761" s="3" t="s">
        <v>11</v>
      </c>
      <c r="G761" s="4">
        <v>1.6</v>
      </c>
      <c r="H761" s="4">
        <v>0.93</v>
      </c>
      <c r="I761" s="4">
        <v>100</v>
      </c>
    </row>
    <row r="762" spans="1:9" hidden="1" x14ac:dyDescent="0.25">
      <c r="A762" s="3" t="s">
        <v>736</v>
      </c>
      <c r="B762" s="3" t="s">
        <v>737</v>
      </c>
      <c r="C762" s="3" t="s">
        <v>931</v>
      </c>
      <c r="D762" s="3" t="s">
        <v>158</v>
      </c>
      <c r="E762" s="3" t="s">
        <v>941</v>
      </c>
      <c r="F762" s="3" t="s">
        <v>11</v>
      </c>
      <c r="G762" s="4">
        <v>1.6</v>
      </c>
      <c r="H762" s="4">
        <v>0.93</v>
      </c>
      <c r="I762" s="4">
        <v>100</v>
      </c>
    </row>
    <row r="763" spans="1:9" hidden="1" x14ac:dyDescent="0.25">
      <c r="A763" s="3" t="s">
        <v>745</v>
      </c>
      <c r="B763" s="3" t="s">
        <v>746</v>
      </c>
      <c r="C763" s="3" t="s">
        <v>690</v>
      </c>
      <c r="D763" s="3" t="s">
        <v>158</v>
      </c>
      <c r="E763" s="3" t="s">
        <v>700</v>
      </c>
      <c r="F763" s="3" t="s">
        <v>11</v>
      </c>
      <c r="G763" s="4">
        <v>2.33</v>
      </c>
      <c r="H763" s="4">
        <v>0.97</v>
      </c>
      <c r="I763" s="4">
        <v>100</v>
      </c>
    </row>
    <row r="764" spans="1:9" hidden="1" x14ac:dyDescent="0.25">
      <c r="A764" s="3" t="s">
        <v>745</v>
      </c>
      <c r="B764" s="3" t="s">
        <v>746</v>
      </c>
      <c r="C764" s="3" t="s">
        <v>931</v>
      </c>
      <c r="D764" s="3" t="s">
        <v>35</v>
      </c>
      <c r="E764" s="3" t="s">
        <v>935</v>
      </c>
      <c r="F764" s="3" t="s">
        <v>11</v>
      </c>
      <c r="G764" s="4">
        <v>2.33</v>
      </c>
      <c r="H764" s="4">
        <v>0.97</v>
      </c>
      <c r="I764" s="4">
        <v>100</v>
      </c>
    </row>
    <row r="765" spans="1:9" hidden="1" x14ac:dyDescent="0.25">
      <c r="A765" s="3" t="s">
        <v>745</v>
      </c>
      <c r="B765" s="3" t="s">
        <v>746</v>
      </c>
      <c r="C765" s="3" t="s">
        <v>931</v>
      </c>
      <c r="D765" s="3" t="s">
        <v>35</v>
      </c>
      <c r="E765" s="3" t="s">
        <v>941</v>
      </c>
      <c r="F765" s="3" t="s">
        <v>11</v>
      </c>
      <c r="G765" s="4">
        <v>2.33</v>
      </c>
      <c r="H765" s="4">
        <v>0.97</v>
      </c>
      <c r="I765" s="4">
        <v>100</v>
      </c>
    </row>
    <row r="766" spans="1:9" hidden="1" x14ac:dyDescent="0.25">
      <c r="A766" s="3" t="s">
        <v>1002</v>
      </c>
      <c r="B766" s="3" t="s">
        <v>1003</v>
      </c>
      <c r="C766" s="3" t="s">
        <v>931</v>
      </c>
      <c r="D766" s="3" t="s">
        <v>158</v>
      </c>
      <c r="E766" s="3" t="s">
        <v>941</v>
      </c>
      <c r="F766" s="3" t="s">
        <v>11</v>
      </c>
      <c r="G766" s="4">
        <v>2.5</v>
      </c>
      <c r="H766" s="4">
        <v>1.45</v>
      </c>
      <c r="I766" s="4">
        <v>100</v>
      </c>
    </row>
    <row r="767" spans="1:9" hidden="1" x14ac:dyDescent="0.25">
      <c r="A767" s="3" t="s">
        <v>947</v>
      </c>
      <c r="B767" s="3" t="s">
        <v>948</v>
      </c>
      <c r="C767" s="3" t="s">
        <v>931</v>
      </c>
      <c r="D767" s="3" t="s">
        <v>10</v>
      </c>
      <c r="E767" s="3" t="s">
        <v>946</v>
      </c>
      <c r="F767" s="3" t="s">
        <v>11</v>
      </c>
      <c r="G767" s="4">
        <v>9.89</v>
      </c>
      <c r="H767" s="4">
        <v>4.57</v>
      </c>
      <c r="I767" s="4">
        <v>100</v>
      </c>
    </row>
    <row r="768" spans="1:9" hidden="1" x14ac:dyDescent="0.25">
      <c r="A768" s="3" t="s">
        <v>2045</v>
      </c>
      <c r="B768" s="3" t="s">
        <v>2046</v>
      </c>
      <c r="C768" s="3" t="s">
        <v>2025</v>
      </c>
      <c r="D768" s="3" t="s">
        <v>10</v>
      </c>
      <c r="E768" s="3" t="s">
        <v>2044</v>
      </c>
      <c r="F768" s="3" t="s">
        <v>11</v>
      </c>
      <c r="G768" s="4">
        <v>3.87</v>
      </c>
      <c r="H768" s="4">
        <v>1.81</v>
      </c>
      <c r="I768" s="4">
        <v>100</v>
      </c>
    </row>
    <row r="769" spans="1:9" hidden="1" x14ac:dyDescent="0.25">
      <c r="A769" s="3" t="s">
        <v>688</v>
      </c>
      <c r="B769" s="3" t="s">
        <v>689</v>
      </c>
      <c r="C769" s="3" t="s">
        <v>678</v>
      </c>
      <c r="D769" s="3" t="s">
        <v>17</v>
      </c>
      <c r="E769" s="3" t="s">
        <v>679</v>
      </c>
      <c r="F769" s="3" t="s">
        <v>11</v>
      </c>
      <c r="G769" s="4">
        <v>2.0299999999999998</v>
      </c>
      <c r="H769" s="4">
        <v>0.92</v>
      </c>
      <c r="I769" s="4">
        <v>100</v>
      </c>
    </row>
    <row r="770" spans="1:9" hidden="1" x14ac:dyDescent="0.25">
      <c r="A770" s="3" t="s">
        <v>686</v>
      </c>
      <c r="B770" s="3" t="s">
        <v>687</v>
      </c>
      <c r="C770" s="3" t="s">
        <v>678</v>
      </c>
      <c r="D770" s="3" t="s">
        <v>10</v>
      </c>
      <c r="E770" s="3" t="s">
        <v>685</v>
      </c>
      <c r="F770" s="3" t="s">
        <v>11</v>
      </c>
      <c r="G770" s="4">
        <v>3.31</v>
      </c>
      <c r="H770" s="4">
        <v>0.79</v>
      </c>
      <c r="I770" s="4">
        <v>97.58</v>
      </c>
    </row>
    <row r="771" spans="1:9" hidden="1" x14ac:dyDescent="0.25">
      <c r="A771" s="3" t="s">
        <v>680</v>
      </c>
      <c r="B771" s="3" t="s">
        <v>681</v>
      </c>
      <c r="C771" s="3" t="s">
        <v>678</v>
      </c>
      <c r="D771" s="3" t="s">
        <v>10</v>
      </c>
      <c r="E771" s="3" t="s">
        <v>679</v>
      </c>
      <c r="F771" s="3" t="s">
        <v>11</v>
      </c>
      <c r="G771" s="4">
        <v>15.31</v>
      </c>
      <c r="H771" s="4">
        <v>3.97</v>
      </c>
      <c r="I771" s="4">
        <v>100</v>
      </c>
    </row>
    <row r="772" spans="1:9" hidden="1" x14ac:dyDescent="0.25">
      <c r="A772" s="3" t="s">
        <v>1375</v>
      </c>
      <c r="B772" s="3" t="s">
        <v>1376</v>
      </c>
      <c r="C772" s="3" t="s">
        <v>1231</v>
      </c>
      <c r="D772" s="3" t="s">
        <v>10</v>
      </c>
      <c r="E772" s="3" t="s">
        <v>1280</v>
      </c>
      <c r="F772" s="3" t="s">
        <v>11</v>
      </c>
      <c r="G772" s="4">
        <v>16</v>
      </c>
      <c r="H772" s="4">
        <v>3.27</v>
      </c>
      <c r="I772" s="4">
        <v>100</v>
      </c>
    </row>
    <row r="773" spans="1:9" hidden="1" x14ac:dyDescent="0.25">
      <c r="A773" s="3" t="s">
        <v>1699</v>
      </c>
      <c r="B773" s="3" t="s">
        <v>1700</v>
      </c>
      <c r="C773" s="3" t="s">
        <v>1663</v>
      </c>
      <c r="D773" s="3" t="s">
        <v>158</v>
      </c>
      <c r="E773" s="3" t="s">
        <v>1686</v>
      </c>
      <c r="F773" s="3" t="s">
        <v>11</v>
      </c>
      <c r="G773" s="4">
        <v>3.87</v>
      </c>
      <c r="H773" s="4">
        <v>1.3</v>
      </c>
      <c r="I773" s="4">
        <v>98.49</v>
      </c>
    </row>
    <row r="774" spans="1:9" hidden="1" x14ac:dyDescent="0.25">
      <c r="A774" s="3" t="s">
        <v>1706</v>
      </c>
      <c r="B774" s="3" t="s">
        <v>1707</v>
      </c>
      <c r="C774" s="3" t="s">
        <v>1663</v>
      </c>
      <c r="D774" s="3" t="s">
        <v>158</v>
      </c>
      <c r="E774" s="3" t="s">
        <v>1674</v>
      </c>
      <c r="F774" s="3" t="s">
        <v>11</v>
      </c>
      <c r="G774" s="4">
        <v>8.48</v>
      </c>
      <c r="H774" s="4">
        <v>2.7</v>
      </c>
      <c r="I774" s="4">
        <v>94.36</v>
      </c>
    </row>
    <row r="775" spans="1:9" hidden="1" x14ac:dyDescent="0.25">
      <c r="A775" s="3" t="s">
        <v>1710</v>
      </c>
      <c r="B775" s="3" t="s">
        <v>1711</v>
      </c>
      <c r="C775" s="3" t="s">
        <v>1663</v>
      </c>
      <c r="D775" s="3" t="s">
        <v>35</v>
      </c>
      <c r="E775" s="3" t="s">
        <v>1674</v>
      </c>
      <c r="F775" s="3" t="s">
        <v>11</v>
      </c>
      <c r="G775" s="4">
        <v>3.17</v>
      </c>
      <c r="H775" s="4">
        <v>0.76</v>
      </c>
      <c r="I775" s="4">
        <v>97.99</v>
      </c>
    </row>
    <row r="776" spans="1:9" hidden="1" x14ac:dyDescent="0.25">
      <c r="A776" s="3" t="s">
        <v>1750</v>
      </c>
      <c r="B776" s="3" t="s">
        <v>1751</v>
      </c>
      <c r="C776" s="3" t="s">
        <v>1743</v>
      </c>
      <c r="D776" s="30" t="s">
        <v>35</v>
      </c>
      <c r="E776" s="3" t="s">
        <v>1747</v>
      </c>
      <c r="F776" s="3" t="s">
        <v>11</v>
      </c>
      <c r="G776" s="4">
        <v>7.15</v>
      </c>
      <c r="H776" s="4">
        <v>1.52</v>
      </c>
      <c r="I776" s="4">
        <v>100</v>
      </c>
    </row>
    <row r="777" spans="1:9" hidden="1" x14ac:dyDescent="0.25">
      <c r="A777" s="3" t="s">
        <v>1782</v>
      </c>
      <c r="B777" s="3" t="s">
        <v>1783</v>
      </c>
      <c r="C777" s="3" t="s">
        <v>1743</v>
      </c>
      <c r="D777" s="3" t="s">
        <v>35</v>
      </c>
      <c r="E777" s="3" t="s">
        <v>1752</v>
      </c>
      <c r="F777" s="3" t="s">
        <v>11</v>
      </c>
      <c r="G777" s="4">
        <v>3.86</v>
      </c>
      <c r="H777" s="4">
        <v>0.98</v>
      </c>
      <c r="I777" s="4">
        <v>100</v>
      </c>
    </row>
    <row r="778" spans="1:9" hidden="1" x14ac:dyDescent="0.25">
      <c r="A778" s="3" t="s">
        <v>1762</v>
      </c>
      <c r="B778" s="3" t="s">
        <v>1763</v>
      </c>
      <c r="C778" s="3" t="s">
        <v>1743</v>
      </c>
      <c r="D778" s="3" t="s">
        <v>35</v>
      </c>
      <c r="E778" s="3" t="s">
        <v>1744</v>
      </c>
      <c r="F778" s="3" t="s">
        <v>11</v>
      </c>
      <c r="G778" s="4">
        <v>4.37</v>
      </c>
      <c r="H778" s="4">
        <v>1.87</v>
      </c>
      <c r="I778" s="4">
        <v>100</v>
      </c>
    </row>
    <row r="779" spans="1:9" hidden="1" x14ac:dyDescent="0.25">
      <c r="A779" s="3" t="s">
        <v>1031</v>
      </c>
      <c r="B779" s="3" t="s">
        <v>1032</v>
      </c>
      <c r="C779" s="3" t="s">
        <v>931</v>
      </c>
      <c r="D779" s="3" t="s">
        <v>10</v>
      </c>
      <c r="E779" s="3" t="s">
        <v>999</v>
      </c>
      <c r="F779" s="3" t="s">
        <v>11</v>
      </c>
      <c r="G779" s="4">
        <v>1.91</v>
      </c>
      <c r="H779" s="4">
        <v>0.66</v>
      </c>
      <c r="I779" s="4">
        <v>100</v>
      </c>
    </row>
    <row r="780" spans="1:9" hidden="1" x14ac:dyDescent="0.25">
      <c r="A780" s="3" t="s">
        <v>1031</v>
      </c>
      <c r="B780" s="3" t="s">
        <v>1032</v>
      </c>
      <c r="C780" s="3" t="s">
        <v>1743</v>
      </c>
      <c r="D780" s="3" t="s">
        <v>35</v>
      </c>
      <c r="E780" s="3" t="s">
        <v>1744</v>
      </c>
      <c r="F780" s="3" t="s">
        <v>11</v>
      </c>
      <c r="G780" s="4">
        <v>1.91</v>
      </c>
      <c r="H780" s="4">
        <v>0.66</v>
      </c>
      <c r="I780" s="4">
        <v>100</v>
      </c>
    </row>
    <row r="781" spans="1:9" hidden="1" x14ac:dyDescent="0.25">
      <c r="A781" s="3" t="s">
        <v>1004</v>
      </c>
      <c r="B781" s="3" t="s">
        <v>1005</v>
      </c>
      <c r="C781" s="3" t="s">
        <v>931</v>
      </c>
      <c r="D781" s="3" t="s">
        <v>10</v>
      </c>
      <c r="E781" s="3" t="s">
        <v>999</v>
      </c>
      <c r="F781" s="3" t="s">
        <v>11</v>
      </c>
      <c r="G781" s="4">
        <v>1.97</v>
      </c>
      <c r="H781" s="4">
        <v>1.01</v>
      </c>
      <c r="I781" s="4">
        <v>100</v>
      </c>
    </row>
    <row r="782" spans="1:9" hidden="1" x14ac:dyDescent="0.25">
      <c r="A782" s="3" t="s">
        <v>1004</v>
      </c>
      <c r="B782" s="3" t="s">
        <v>1005</v>
      </c>
      <c r="C782" s="3" t="s">
        <v>1743</v>
      </c>
      <c r="D782" s="3" t="s">
        <v>35</v>
      </c>
      <c r="E782" s="3" t="s">
        <v>1744</v>
      </c>
      <c r="F782" s="3" t="s">
        <v>11</v>
      </c>
      <c r="G782" s="4">
        <v>1.97</v>
      </c>
      <c r="H782" s="4">
        <v>1.01</v>
      </c>
      <c r="I782" s="4">
        <v>100</v>
      </c>
    </row>
    <row r="783" spans="1:9" hidden="1" x14ac:dyDescent="0.25">
      <c r="A783" s="3" t="s">
        <v>1786</v>
      </c>
      <c r="B783" s="3" t="s">
        <v>1787</v>
      </c>
      <c r="C783" s="3" t="s">
        <v>1743</v>
      </c>
      <c r="D783" s="3" t="s">
        <v>848</v>
      </c>
      <c r="E783" s="3" t="s">
        <v>1747</v>
      </c>
      <c r="F783" s="3" t="s">
        <v>11</v>
      </c>
      <c r="G783" s="4">
        <v>3.38</v>
      </c>
      <c r="H783" s="4">
        <v>1.7</v>
      </c>
      <c r="I783" s="4">
        <v>99.26</v>
      </c>
    </row>
    <row r="784" spans="1:9" hidden="1" x14ac:dyDescent="0.25">
      <c r="A784" s="3" t="s">
        <v>1789</v>
      </c>
      <c r="B784" s="3" t="s">
        <v>1790</v>
      </c>
      <c r="C784" s="3" t="s">
        <v>1743</v>
      </c>
      <c r="D784" s="3" t="s">
        <v>848</v>
      </c>
      <c r="E784" s="3" t="s">
        <v>1747</v>
      </c>
      <c r="F784" s="3" t="s">
        <v>11</v>
      </c>
      <c r="G784" s="4">
        <v>6.76</v>
      </c>
      <c r="H784" s="4">
        <v>2.78</v>
      </c>
      <c r="I784" s="4">
        <v>100</v>
      </c>
    </row>
    <row r="785" spans="1:9" hidden="1" x14ac:dyDescent="0.25">
      <c r="A785" s="3" t="s">
        <v>1753</v>
      </c>
      <c r="B785" s="3" t="s">
        <v>1754</v>
      </c>
      <c r="C785" s="3" t="s">
        <v>1743</v>
      </c>
      <c r="D785" s="3" t="s">
        <v>20</v>
      </c>
      <c r="E785" s="3" t="s">
        <v>1752</v>
      </c>
      <c r="F785" s="3" t="s">
        <v>11</v>
      </c>
      <c r="G785" s="4">
        <v>4.37</v>
      </c>
      <c r="H785" s="4">
        <v>1.84</v>
      </c>
      <c r="I785" s="4">
        <v>100</v>
      </c>
    </row>
    <row r="786" spans="1:9" hidden="1" x14ac:dyDescent="0.25">
      <c r="A786" s="3" t="s">
        <v>1757</v>
      </c>
      <c r="B786" s="3" t="s">
        <v>1758</v>
      </c>
      <c r="C786" s="3" t="s">
        <v>1743</v>
      </c>
      <c r="D786" s="3" t="s">
        <v>20</v>
      </c>
      <c r="E786" s="3" t="s">
        <v>1752</v>
      </c>
      <c r="F786" s="3" t="s">
        <v>11</v>
      </c>
      <c r="G786" s="4">
        <v>4.55</v>
      </c>
      <c r="H786" s="4">
        <v>1.81</v>
      </c>
      <c r="I786" s="4">
        <v>100</v>
      </c>
    </row>
    <row r="787" spans="1:9" hidden="1" x14ac:dyDescent="0.25">
      <c r="A787" s="3" t="s">
        <v>1773</v>
      </c>
      <c r="B787" s="3" t="s">
        <v>1774</v>
      </c>
      <c r="C787" s="3" t="s">
        <v>1743</v>
      </c>
      <c r="D787" s="3" t="s">
        <v>20</v>
      </c>
      <c r="E787" s="3" t="s">
        <v>1744</v>
      </c>
      <c r="F787" s="3" t="s">
        <v>11</v>
      </c>
      <c r="G787" s="4">
        <v>10.8</v>
      </c>
      <c r="H787" s="4">
        <v>3.93</v>
      </c>
      <c r="I787" s="4">
        <v>100</v>
      </c>
    </row>
    <row r="788" spans="1:9" hidden="1" x14ac:dyDescent="0.25">
      <c r="A788" s="3" t="s">
        <v>1748</v>
      </c>
      <c r="B788" s="3" t="s">
        <v>162</v>
      </c>
      <c r="C788" s="3" t="s">
        <v>1743</v>
      </c>
      <c r="D788" s="3" t="s">
        <v>10</v>
      </c>
      <c r="E788" s="3" t="s">
        <v>1747</v>
      </c>
      <c r="F788" s="3" t="s">
        <v>11</v>
      </c>
      <c r="G788" s="4">
        <v>7.83</v>
      </c>
      <c r="H788" s="4">
        <v>0.9</v>
      </c>
      <c r="I788" s="4">
        <v>89.8</v>
      </c>
    </row>
    <row r="789" spans="1:9" hidden="1" x14ac:dyDescent="0.25">
      <c r="A789" s="3" t="s">
        <v>1748</v>
      </c>
      <c r="B789" s="3" t="s">
        <v>1759</v>
      </c>
      <c r="C789" s="3" t="s">
        <v>1743</v>
      </c>
      <c r="D789" s="3" t="s">
        <v>10</v>
      </c>
      <c r="E789" s="3" t="s">
        <v>1747</v>
      </c>
      <c r="F789" s="3" t="s">
        <v>11</v>
      </c>
      <c r="G789" s="4">
        <v>8.26</v>
      </c>
      <c r="H789" s="4">
        <v>2.81</v>
      </c>
      <c r="I789" s="4">
        <v>95.81</v>
      </c>
    </row>
    <row r="790" spans="1:9" hidden="1" x14ac:dyDescent="0.25">
      <c r="A790" s="3" t="s">
        <v>1778</v>
      </c>
      <c r="B790" s="3" t="s">
        <v>1779</v>
      </c>
      <c r="C790" s="3" t="s">
        <v>1743</v>
      </c>
      <c r="D790" s="3" t="s">
        <v>10</v>
      </c>
      <c r="E790" s="3" t="s">
        <v>1777</v>
      </c>
      <c r="F790" s="3" t="s">
        <v>11</v>
      </c>
      <c r="G790" s="4">
        <v>8.14</v>
      </c>
      <c r="H790" s="4">
        <v>2.35</v>
      </c>
      <c r="I790" s="4">
        <v>99.27</v>
      </c>
    </row>
    <row r="791" spans="1:9" hidden="1" x14ac:dyDescent="0.25">
      <c r="A791" s="3" t="s">
        <v>1778</v>
      </c>
      <c r="B791" s="3" t="s">
        <v>162</v>
      </c>
      <c r="C791" s="3" t="s">
        <v>1743</v>
      </c>
      <c r="D791" s="3" t="s">
        <v>10</v>
      </c>
      <c r="E791" s="3" t="s">
        <v>1777</v>
      </c>
      <c r="F791" s="3" t="s">
        <v>11</v>
      </c>
      <c r="G791" s="4">
        <v>9.1</v>
      </c>
      <c r="H791" s="4">
        <v>1.3</v>
      </c>
      <c r="I791" s="4">
        <v>82.5</v>
      </c>
    </row>
    <row r="792" spans="1:9" hidden="1" x14ac:dyDescent="0.25">
      <c r="A792" s="3" t="s">
        <v>1755</v>
      </c>
      <c r="B792" s="3" t="s">
        <v>162</v>
      </c>
      <c r="C792" s="3" t="s">
        <v>1743</v>
      </c>
      <c r="D792" s="3" t="s">
        <v>10</v>
      </c>
      <c r="E792" s="3" t="s">
        <v>1752</v>
      </c>
      <c r="F792" s="3" t="s">
        <v>11</v>
      </c>
      <c r="G792" s="4">
        <v>8.23</v>
      </c>
      <c r="H792" s="4">
        <v>1.3</v>
      </c>
      <c r="I792" s="4">
        <v>74.7</v>
      </c>
    </row>
    <row r="793" spans="1:9" hidden="1" x14ac:dyDescent="0.25">
      <c r="A793" s="3" t="s">
        <v>1755</v>
      </c>
      <c r="B793" s="3" t="s">
        <v>1788</v>
      </c>
      <c r="C793" s="3" t="s">
        <v>1743</v>
      </c>
      <c r="D793" s="3" t="s">
        <v>10</v>
      </c>
      <c r="E793" s="3" t="s">
        <v>1752</v>
      </c>
      <c r="F793" s="3" t="s">
        <v>11</v>
      </c>
      <c r="G793" s="4">
        <v>9.9700000000000006</v>
      </c>
      <c r="H793" s="4">
        <v>0.04</v>
      </c>
      <c r="I793" s="4">
        <v>90.11</v>
      </c>
    </row>
    <row r="794" spans="1:9" hidden="1" x14ac:dyDescent="0.25">
      <c r="A794" s="3" t="s">
        <v>1771</v>
      </c>
      <c r="B794" s="3" t="s">
        <v>1772</v>
      </c>
      <c r="C794" s="3" t="s">
        <v>1743</v>
      </c>
      <c r="D794" s="3" t="s">
        <v>10</v>
      </c>
      <c r="E794" s="3" t="s">
        <v>1770</v>
      </c>
      <c r="F794" s="3" t="s">
        <v>11</v>
      </c>
      <c r="G794" s="4">
        <v>12.54</v>
      </c>
      <c r="H794" s="4">
        <v>4.5</v>
      </c>
      <c r="I794" s="4">
        <v>99.82</v>
      </c>
    </row>
    <row r="795" spans="1:9" hidden="1" x14ac:dyDescent="0.25">
      <c r="A795" s="3" t="s">
        <v>1771</v>
      </c>
      <c r="B795" s="3" t="s">
        <v>162</v>
      </c>
      <c r="C795" s="3" t="s">
        <v>1743</v>
      </c>
      <c r="D795" s="3" t="s">
        <v>10</v>
      </c>
      <c r="E795" s="3" t="s">
        <v>1770</v>
      </c>
      <c r="F795" s="3" t="s">
        <v>11</v>
      </c>
      <c r="G795" s="4">
        <v>11.29</v>
      </c>
      <c r="H795" s="4">
        <v>2</v>
      </c>
      <c r="I795" s="4">
        <v>88.3</v>
      </c>
    </row>
    <row r="796" spans="1:9" hidden="1" x14ac:dyDescent="0.25">
      <c r="A796" s="3" t="s">
        <v>800</v>
      </c>
      <c r="B796" s="3" t="s">
        <v>801</v>
      </c>
      <c r="C796" s="3" t="s">
        <v>788</v>
      </c>
      <c r="D796" s="3" t="s">
        <v>10</v>
      </c>
      <c r="E796" s="3" t="s">
        <v>799</v>
      </c>
      <c r="F796" s="3" t="s">
        <v>11</v>
      </c>
      <c r="G796" s="4">
        <v>7.41</v>
      </c>
      <c r="H796" s="4">
        <v>2.54</v>
      </c>
      <c r="I796" s="4">
        <v>99.85</v>
      </c>
    </row>
    <row r="797" spans="1:9" hidden="1" x14ac:dyDescent="0.25">
      <c r="A797" s="3" t="s">
        <v>1119</v>
      </c>
      <c r="B797" s="3" t="s">
        <v>1120</v>
      </c>
      <c r="C797" s="3" t="s">
        <v>1104</v>
      </c>
      <c r="D797" s="3" t="s">
        <v>35</v>
      </c>
      <c r="E797" s="3" t="s">
        <v>1118</v>
      </c>
      <c r="F797" s="3" t="s">
        <v>11</v>
      </c>
      <c r="G797" s="4">
        <v>6.4</v>
      </c>
      <c r="H797" s="4">
        <v>0.17</v>
      </c>
      <c r="I797" s="4">
        <v>99.89</v>
      </c>
    </row>
    <row r="798" spans="1:9" hidden="1" x14ac:dyDescent="0.25">
      <c r="A798" s="3" t="s">
        <v>1914</v>
      </c>
      <c r="B798" s="3" t="s">
        <v>1914</v>
      </c>
      <c r="C798" s="3" t="s">
        <v>1851</v>
      </c>
      <c r="D798" s="3" t="s">
        <v>10</v>
      </c>
      <c r="E798" s="3" t="s">
        <v>1852</v>
      </c>
      <c r="F798" s="3" t="s">
        <v>11</v>
      </c>
      <c r="G798" s="4">
        <v>2</v>
      </c>
      <c r="H798" s="4">
        <v>0.28000000000000003</v>
      </c>
      <c r="I798" s="4">
        <v>86.6</v>
      </c>
    </row>
    <row r="799" spans="1:9" hidden="1" x14ac:dyDescent="0.25">
      <c r="A799" s="3" t="s">
        <v>2062</v>
      </c>
      <c r="B799" s="3" t="s">
        <v>2063</v>
      </c>
      <c r="C799" s="3" t="s">
        <v>2025</v>
      </c>
      <c r="D799" s="3" t="s">
        <v>10</v>
      </c>
      <c r="E799" s="3" t="s">
        <v>2026</v>
      </c>
      <c r="F799" s="3" t="s">
        <v>11</v>
      </c>
      <c r="G799" s="4">
        <v>6.55</v>
      </c>
      <c r="H799" s="4">
        <v>3.34</v>
      </c>
      <c r="I799" s="4">
        <v>100</v>
      </c>
    </row>
    <row r="800" spans="1:9" hidden="1" x14ac:dyDescent="0.25">
      <c r="A800" s="3" t="s">
        <v>719</v>
      </c>
      <c r="B800" s="3" t="s">
        <v>720</v>
      </c>
      <c r="C800" s="3" t="s">
        <v>690</v>
      </c>
      <c r="D800" s="3" t="s">
        <v>20</v>
      </c>
      <c r="E800" s="3" t="s">
        <v>700</v>
      </c>
      <c r="F800" s="3" t="s">
        <v>11</v>
      </c>
      <c r="G800" s="4">
        <v>2.46</v>
      </c>
      <c r="H800" s="4">
        <v>1.42</v>
      </c>
      <c r="I800" s="4">
        <v>100</v>
      </c>
    </row>
    <row r="801" spans="1:9" hidden="1" x14ac:dyDescent="0.25">
      <c r="A801" s="3" t="s">
        <v>719</v>
      </c>
      <c r="B801" s="3" t="s">
        <v>720</v>
      </c>
      <c r="C801" s="3" t="s">
        <v>931</v>
      </c>
      <c r="D801" s="3" t="s">
        <v>20</v>
      </c>
      <c r="E801" s="3" t="s">
        <v>935</v>
      </c>
      <c r="F801" s="3" t="s">
        <v>11</v>
      </c>
      <c r="G801" s="4">
        <v>2.46</v>
      </c>
      <c r="H801" s="4">
        <v>1.42</v>
      </c>
      <c r="I801" s="4">
        <v>100</v>
      </c>
    </row>
    <row r="802" spans="1:9" hidden="1" x14ac:dyDescent="0.25">
      <c r="A802" s="3" t="s">
        <v>719</v>
      </c>
      <c r="B802" s="3" t="s">
        <v>720</v>
      </c>
      <c r="C802" s="3" t="s">
        <v>931</v>
      </c>
      <c r="D802" s="3" t="s">
        <v>20</v>
      </c>
      <c r="E802" s="3" t="s">
        <v>941</v>
      </c>
      <c r="F802" s="3" t="s">
        <v>11</v>
      </c>
      <c r="G802" s="4">
        <v>2.46</v>
      </c>
      <c r="H802" s="4">
        <v>1.42</v>
      </c>
      <c r="I802" s="4">
        <v>100</v>
      </c>
    </row>
    <row r="803" spans="1:9" hidden="1" x14ac:dyDescent="0.25">
      <c r="A803" s="3" t="s">
        <v>719</v>
      </c>
      <c r="B803" s="3" t="s">
        <v>720</v>
      </c>
      <c r="C803" s="3" t="s">
        <v>931</v>
      </c>
      <c r="D803" s="3" t="s">
        <v>20</v>
      </c>
      <c r="E803" s="3" t="s">
        <v>949</v>
      </c>
      <c r="F803" s="3" t="s">
        <v>11</v>
      </c>
      <c r="G803" s="4">
        <v>2.46</v>
      </c>
      <c r="H803" s="4">
        <v>1.42</v>
      </c>
      <c r="I803" s="4">
        <v>100</v>
      </c>
    </row>
    <row r="804" spans="1:9" hidden="1" x14ac:dyDescent="0.25">
      <c r="A804" s="3" t="s">
        <v>701</v>
      </c>
      <c r="B804" s="3" t="s">
        <v>702</v>
      </c>
      <c r="C804" s="3" t="s">
        <v>690</v>
      </c>
      <c r="D804" s="3" t="s">
        <v>20</v>
      </c>
      <c r="E804" s="3" t="s">
        <v>700</v>
      </c>
      <c r="F804" s="3" t="s">
        <v>11</v>
      </c>
      <c r="G804" s="4">
        <v>4.34</v>
      </c>
      <c r="H804" s="4">
        <v>1.45</v>
      </c>
      <c r="I804" s="4">
        <v>100</v>
      </c>
    </row>
    <row r="805" spans="1:9" hidden="1" x14ac:dyDescent="0.25">
      <c r="A805" s="3" t="s">
        <v>701</v>
      </c>
      <c r="B805" s="3" t="s">
        <v>702</v>
      </c>
      <c r="C805" s="3" t="s">
        <v>931</v>
      </c>
      <c r="D805" s="3" t="s">
        <v>20</v>
      </c>
      <c r="E805" s="3" t="s">
        <v>935</v>
      </c>
      <c r="F805" s="3" t="s">
        <v>11</v>
      </c>
      <c r="G805" s="4">
        <v>4.34</v>
      </c>
      <c r="H805" s="4">
        <v>1.45</v>
      </c>
      <c r="I805" s="4">
        <v>100</v>
      </c>
    </row>
    <row r="806" spans="1:9" hidden="1" x14ac:dyDescent="0.25">
      <c r="A806" s="3" t="s">
        <v>701</v>
      </c>
      <c r="B806" s="3" t="s">
        <v>702</v>
      </c>
      <c r="C806" s="3" t="s">
        <v>931</v>
      </c>
      <c r="D806" s="3" t="s">
        <v>20</v>
      </c>
      <c r="E806" s="3" t="s">
        <v>941</v>
      </c>
      <c r="F806" s="3" t="s">
        <v>11</v>
      </c>
      <c r="G806" s="4">
        <v>4.34</v>
      </c>
      <c r="H806" s="4">
        <v>1.45</v>
      </c>
      <c r="I806" s="4">
        <v>100</v>
      </c>
    </row>
    <row r="807" spans="1:9" hidden="1" x14ac:dyDescent="0.25">
      <c r="A807" s="3" t="s">
        <v>942</v>
      </c>
      <c r="B807" s="3" t="s">
        <v>943</v>
      </c>
      <c r="C807" s="3" t="s">
        <v>931</v>
      </c>
      <c r="D807" s="3" t="s">
        <v>20</v>
      </c>
      <c r="E807" s="3" t="s">
        <v>941</v>
      </c>
      <c r="F807" s="3" t="s">
        <v>11</v>
      </c>
      <c r="G807" s="4">
        <v>2.41</v>
      </c>
      <c r="H807" s="4">
        <v>1.42</v>
      </c>
      <c r="I807" s="4">
        <v>100</v>
      </c>
    </row>
    <row r="808" spans="1:9" hidden="1" x14ac:dyDescent="0.25">
      <c r="A808" s="3" t="s">
        <v>2109</v>
      </c>
      <c r="B808" s="3" t="s">
        <v>2110</v>
      </c>
      <c r="C808" s="3" t="s">
        <v>2080</v>
      </c>
      <c r="D808" s="3" t="s">
        <v>10</v>
      </c>
      <c r="E808" s="3" t="s">
        <v>2092</v>
      </c>
      <c r="F808" s="3" t="s">
        <v>11</v>
      </c>
      <c r="G808" s="4">
        <v>6.36</v>
      </c>
      <c r="H808" s="4">
        <v>3.1</v>
      </c>
      <c r="I808" s="4">
        <v>92.23</v>
      </c>
    </row>
    <row r="809" spans="1:9" hidden="1" x14ac:dyDescent="0.25">
      <c r="A809" s="3" t="s">
        <v>2107</v>
      </c>
      <c r="B809" s="3" t="s">
        <v>2108</v>
      </c>
      <c r="C809" s="3" t="s">
        <v>2080</v>
      </c>
      <c r="D809" s="3" t="s">
        <v>10</v>
      </c>
      <c r="E809" s="3" t="s">
        <v>2092</v>
      </c>
      <c r="F809" s="3" t="s">
        <v>11</v>
      </c>
      <c r="G809" s="4">
        <v>17.89</v>
      </c>
      <c r="H809" s="4">
        <v>4.1900000000000004</v>
      </c>
      <c r="I809" s="4">
        <v>99.95</v>
      </c>
    </row>
    <row r="810" spans="1:9" hidden="1" x14ac:dyDescent="0.25">
      <c r="A810" s="3" t="s">
        <v>1784</v>
      </c>
      <c r="B810" s="3" t="s">
        <v>1785</v>
      </c>
      <c r="C810" s="3" t="s">
        <v>1743</v>
      </c>
      <c r="D810" s="3" t="s">
        <v>17</v>
      </c>
      <c r="E810" s="3" t="s">
        <v>1777</v>
      </c>
      <c r="F810" s="3" t="s">
        <v>11</v>
      </c>
      <c r="G810" s="4">
        <v>2.54</v>
      </c>
      <c r="H810" s="4">
        <v>0.93</v>
      </c>
      <c r="I810" s="4">
        <v>99.67</v>
      </c>
    </row>
    <row r="811" spans="1:9" hidden="1" x14ac:dyDescent="0.25">
      <c r="A811" s="3" t="s">
        <v>1000</v>
      </c>
      <c r="B811" s="3" t="s">
        <v>1001</v>
      </c>
      <c r="C811" s="3" t="s">
        <v>931</v>
      </c>
      <c r="D811" s="3" t="s">
        <v>10</v>
      </c>
      <c r="E811" s="3" t="s">
        <v>936</v>
      </c>
      <c r="F811" s="3" t="s">
        <v>11</v>
      </c>
      <c r="G811" s="4">
        <v>4.08</v>
      </c>
      <c r="H811" s="4">
        <v>2.2599999999999998</v>
      </c>
      <c r="I811" s="4">
        <v>93.01</v>
      </c>
    </row>
    <row r="812" spans="1:9" hidden="1" x14ac:dyDescent="0.25">
      <c r="A812" s="3" t="s">
        <v>1000</v>
      </c>
      <c r="B812" s="3" t="s">
        <v>1001</v>
      </c>
      <c r="C812" s="3" t="s">
        <v>931</v>
      </c>
      <c r="D812" s="3" t="s">
        <v>10</v>
      </c>
      <c r="E812" s="3" t="s">
        <v>999</v>
      </c>
      <c r="F812" s="3" t="s">
        <v>11</v>
      </c>
      <c r="G812" s="4">
        <v>4.08</v>
      </c>
      <c r="H812" s="4">
        <v>2.2599999999999998</v>
      </c>
      <c r="I812" s="4">
        <v>93.01</v>
      </c>
    </row>
    <row r="813" spans="1:9" hidden="1" x14ac:dyDescent="0.25">
      <c r="A813" s="3" t="s">
        <v>1000</v>
      </c>
      <c r="B813" s="3" t="s">
        <v>1001</v>
      </c>
      <c r="C813" s="3" t="s">
        <v>1743</v>
      </c>
      <c r="D813" s="3" t="s">
        <v>10</v>
      </c>
      <c r="E813" s="3" t="s">
        <v>1749</v>
      </c>
      <c r="F813" s="3" t="s">
        <v>11</v>
      </c>
      <c r="G813" s="4">
        <v>4.08</v>
      </c>
      <c r="H813" s="4">
        <v>2.2599999999999998</v>
      </c>
      <c r="I813" s="4">
        <v>93.01</v>
      </c>
    </row>
    <row r="814" spans="1:9" hidden="1" x14ac:dyDescent="0.25">
      <c r="A814" s="3" t="s">
        <v>1121</v>
      </c>
      <c r="B814" s="3" t="s">
        <v>1122</v>
      </c>
      <c r="C814" s="3" t="s">
        <v>1104</v>
      </c>
      <c r="D814" s="3" t="s">
        <v>20</v>
      </c>
      <c r="E814" s="3" t="s">
        <v>1105</v>
      </c>
      <c r="F814" s="3" t="s">
        <v>11</v>
      </c>
      <c r="G814" s="4">
        <v>1.41</v>
      </c>
      <c r="H814" s="4">
        <v>0.75</v>
      </c>
      <c r="I814" s="4">
        <v>62.41</v>
      </c>
    </row>
    <row r="815" spans="1:9" hidden="1" x14ac:dyDescent="0.25">
      <c r="A815" s="3" t="s">
        <v>1116</v>
      </c>
      <c r="B815" s="3" t="s">
        <v>1117</v>
      </c>
      <c r="C815" s="3" t="s">
        <v>1104</v>
      </c>
      <c r="D815" s="3" t="s">
        <v>10</v>
      </c>
      <c r="E815" s="3" t="s">
        <v>1105</v>
      </c>
      <c r="F815" s="3" t="s">
        <v>11</v>
      </c>
      <c r="G815" s="4">
        <v>2.64</v>
      </c>
      <c r="H815" s="4">
        <v>0.94</v>
      </c>
      <c r="I815" s="4">
        <v>82.94</v>
      </c>
    </row>
    <row r="816" spans="1:9" hidden="1" x14ac:dyDescent="0.25">
      <c r="A816" s="3" t="s">
        <v>709</v>
      </c>
      <c r="B816" s="3" t="s">
        <v>710</v>
      </c>
      <c r="C816" s="3" t="s">
        <v>690</v>
      </c>
      <c r="D816" s="3" t="s">
        <v>10</v>
      </c>
      <c r="E816" s="3" t="s">
        <v>708</v>
      </c>
      <c r="F816" s="3" t="s">
        <v>11</v>
      </c>
      <c r="G816" s="4">
        <v>6.39</v>
      </c>
      <c r="H816" s="4">
        <v>1.61</v>
      </c>
      <c r="I816" s="4">
        <v>97.44</v>
      </c>
    </row>
    <row r="817" spans="1:9" hidden="1" x14ac:dyDescent="0.25">
      <c r="A817" s="3" t="s">
        <v>709</v>
      </c>
      <c r="B817" s="3" t="s">
        <v>710</v>
      </c>
      <c r="C817" s="3" t="s">
        <v>931</v>
      </c>
      <c r="D817" s="3" t="s">
        <v>10</v>
      </c>
      <c r="E817" s="3" t="s">
        <v>949</v>
      </c>
      <c r="F817" s="3" t="s">
        <v>11</v>
      </c>
      <c r="G817" s="4">
        <v>6.39</v>
      </c>
      <c r="H817" s="4">
        <v>1.61</v>
      </c>
      <c r="I817" s="4">
        <v>97.44</v>
      </c>
    </row>
    <row r="818" spans="1:9" hidden="1" x14ac:dyDescent="0.25">
      <c r="A818" s="3" t="s">
        <v>709</v>
      </c>
      <c r="B818" s="3" t="s">
        <v>710</v>
      </c>
      <c r="C818" s="3" t="s">
        <v>931</v>
      </c>
      <c r="D818" s="3" t="s">
        <v>10</v>
      </c>
      <c r="E818" s="3" t="s">
        <v>941</v>
      </c>
      <c r="F818" s="3" t="s">
        <v>11</v>
      </c>
      <c r="G818" s="4">
        <v>6.39</v>
      </c>
      <c r="H818" s="4">
        <v>1.61</v>
      </c>
      <c r="I818" s="4">
        <v>97.44</v>
      </c>
    </row>
    <row r="819" spans="1:9" hidden="1" x14ac:dyDescent="0.25">
      <c r="A819" s="3" t="s">
        <v>709</v>
      </c>
      <c r="B819" s="3" t="s">
        <v>710</v>
      </c>
      <c r="C819" s="3" t="s">
        <v>931</v>
      </c>
      <c r="D819" s="3" t="s">
        <v>10</v>
      </c>
      <c r="E819" s="3" t="s">
        <v>935</v>
      </c>
      <c r="F819" s="3" t="s">
        <v>11</v>
      </c>
      <c r="G819" s="4">
        <v>6.39</v>
      </c>
      <c r="H819" s="4">
        <v>1.61</v>
      </c>
      <c r="I819" s="4">
        <v>97.44</v>
      </c>
    </row>
    <row r="820" spans="1:9" hidden="1" x14ac:dyDescent="0.25">
      <c r="A820" s="3" t="s">
        <v>984</v>
      </c>
      <c r="B820" s="3" t="s">
        <v>985</v>
      </c>
      <c r="C820" s="3" t="s">
        <v>931</v>
      </c>
      <c r="D820" s="3" t="s">
        <v>10</v>
      </c>
      <c r="E820" s="3" t="s">
        <v>941</v>
      </c>
      <c r="F820" s="3" t="s">
        <v>11</v>
      </c>
      <c r="G820" s="4">
        <v>5.45</v>
      </c>
      <c r="H820" s="4">
        <v>0.56000000000000005</v>
      </c>
      <c r="I820" s="4">
        <v>88.73</v>
      </c>
    </row>
    <row r="821" spans="1:9" hidden="1" x14ac:dyDescent="0.25">
      <c r="A821" s="3" t="s">
        <v>1013</v>
      </c>
      <c r="B821" s="3" t="s">
        <v>1014</v>
      </c>
      <c r="C821" s="3" t="s">
        <v>931</v>
      </c>
      <c r="D821" s="3" t="s">
        <v>10</v>
      </c>
      <c r="E821" s="3" t="s">
        <v>941</v>
      </c>
      <c r="F821" s="3" t="s">
        <v>11</v>
      </c>
      <c r="G821" s="4">
        <v>5.24</v>
      </c>
      <c r="H821" s="4">
        <v>1.84</v>
      </c>
      <c r="I821" s="4">
        <v>87.55</v>
      </c>
    </row>
    <row r="822" spans="1:9" hidden="1" x14ac:dyDescent="0.25">
      <c r="A822" s="3" t="s">
        <v>1366</v>
      </c>
      <c r="B822" s="3" t="s">
        <v>1367</v>
      </c>
      <c r="C822" s="3" t="s">
        <v>1231</v>
      </c>
      <c r="D822" s="3" t="s">
        <v>10</v>
      </c>
      <c r="E822" s="3" t="s">
        <v>1280</v>
      </c>
      <c r="F822" s="3" t="s">
        <v>11</v>
      </c>
      <c r="G822" s="4">
        <v>2.15</v>
      </c>
      <c r="H822" s="4">
        <v>1.08</v>
      </c>
      <c r="I822" s="4">
        <v>29.8</v>
      </c>
    </row>
    <row r="823" spans="1:9" hidden="1" x14ac:dyDescent="0.25">
      <c r="A823" s="3" t="s">
        <v>2009</v>
      </c>
      <c r="B823" s="3" t="s">
        <v>2010</v>
      </c>
      <c r="C823" s="3" t="s">
        <v>1970</v>
      </c>
      <c r="D823" s="3" t="s">
        <v>158</v>
      </c>
      <c r="E823" s="3" t="s">
        <v>1977</v>
      </c>
      <c r="F823" s="3" t="s">
        <v>11</v>
      </c>
      <c r="G823" s="4">
        <v>2.4</v>
      </c>
      <c r="H823" s="4">
        <v>0.23</v>
      </c>
      <c r="I823" s="4">
        <v>94.1</v>
      </c>
    </row>
    <row r="824" spans="1:9" hidden="1" x14ac:dyDescent="0.25">
      <c r="A824" s="3" t="s">
        <v>1982</v>
      </c>
      <c r="B824" s="3" t="s">
        <v>1983</v>
      </c>
      <c r="C824" s="3" t="s">
        <v>1970</v>
      </c>
      <c r="D824" s="3" t="s">
        <v>20</v>
      </c>
      <c r="E824" s="3" t="s">
        <v>1977</v>
      </c>
      <c r="F824" s="3" t="s">
        <v>11</v>
      </c>
      <c r="G824" s="4">
        <v>2.4900000000000002</v>
      </c>
      <c r="H824" s="4">
        <v>0.56000000000000005</v>
      </c>
      <c r="I824" s="4">
        <v>93.79</v>
      </c>
    </row>
    <row r="825" spans="1:9" hidden="1" x14ac:dyDescent="0.25">
      <c r="A825" s="3" t="s">
        <v>2036</v>
      </c>
      <c r="B825" s="3" t="s">
        <v>2037</v>
      </c>
      <c r="C825" s="3" t="s">
        <v>2025</v>
      </c>
      <c r="D825" s="3" t="s">
        <v>20</v>
      </c>
      <c r="E825" s="3" t="s">
        <v>2026</v>
      </c>
      <c r="F825" s="3" t="s">
        <v>11</v>
      </c>
      <c r="G825" s="4">
        <v>1.97</v>
      </c>
      <c r="H825" s="4">
        <v>0.69</v>
      </c>
      <c r="I825" s="4">
        <v>44.36</v>
      </c>
    </row>
    <row r="826" spans="1:9" hidden="1" x14ac:dyDescent="0.25">
      <c r="A826" s="3" t="s">
        <v>1987</v>
      </c>
      <c r="B826" s="3" t="s">
        <v>1988</v>
      </c>
      <c r="C826" s="3" t="s">
        <v>1970</v>
      </c>
      <c r="D826" s="3" t="s">
        <v>20</v>
      </c>
      <c r="E826" s="3" t="s">
        <v>1986</v>
      </c>
      <c r="F826" s="3" t="s">
        <v>11</v>
      </c>
      <c r="G826" s="4">
        <v>1.96</v>
      </c>
      <c r="H826" s="4">
        <v>0.86</v>
      </c>
      <c r="I826" s="4">
        <v>58.81</v>
      </c>
    </row>
    <row r="827" spans="1:9" hidden="1" x14ac:dyDescent="0.25">
      <c r="A827" s="3" t="s">
        <v>2074</v>
      </c>
      <c r="B827" s="3" t="s">
        <v>2075</v>
      </c>
      <c r="C827" s="3" t="s">
        <v>2025</v>
      </c>
      <c r="D827" s="3" t="s">
        <v>10</v>
      </c>
      <c r="E827" s="3" t="s">
        <v>2026</v>
      </c>
      <c r="F827" s="3" t="s">
        <v>11</v>
      </c>
      <c r="G827" s="4">
        <v>6.45</v>
      </c>
      <c r="H827" s="4">
        <v>3.08</v>
      </c>
      <c r="I827" s="4">
        <v>99.32</v>
      </c>
    </row>
    <row r="828" spans="1:9" hidden="1" x14ac:dyDescent="0.25">
      <c r="A828" s="3" t="s">
        <v>1904</v>
      </c>
      <c r="B828" s="3" t="s">
        <v>1905</v>
      </c>
      <c r="C828" s="3" t="s">
        <v>1851</v>
      </c>
      <c r="D828" s="3" t="s">
        <v>20</v>
      </c>
      <c r="E828" s="3" t="s">
        <v>1852</v>
      </c>
      <c r="F828" s="3" t="s">
        <v>11</v>
      </c>
      <c r="G828" s="4">
        <v>1.03</v>
      </c>
      <c r="H828" s="4">
        <v>0.56000000000000005</v>
      </c>
      <c r="I828" s="4">
        <v>57.41</v>
      </c>
    </row>
    <row r="829" spans="1:9" hidden="1" x14ac:dyDescent="0.25">
      <c r="A829" s="3" t="s">
        <v>2013</v>
      </c>
      <c r="B829" s="3" t="s">
        <v>2014</v>
      </c>
      <c r="C829" s="3" t="s">
        <v>1970</v>
      </c>
      <c r="D829" s="3" t="s">
        <v>20</v>
      </c>
      <c r="E829" s="3" t="s">
        <v>1977</v>
      </c>
      <c r="F829" s="3" t="s">
        <v>11</v>
      </c>
      <c r="G829" s="4">
        <v>3.2</v>
      </c>
      <c r="H829" s="4">
        <v>1.5</v>
      </c>
      <c r="I829" s="4">
        <v>100</v>
      </c>
    </row>
    <row r="830" spans="1:9" hidden="1" x14ac:dyDescent="0.25">
      <c r="A830" s="3" t="s">
        <v>1471</v>
      </c>
      <c r="B830" s="3" t="s">
        <v>1472</v>
      </c>
      <c r="C830" s="3" t="s">
        <v>1428</v>
      </c>
      <c r="D830" s="3" t="s">
        <v>158</v>
      </c>
      <c r="E830" s="3" t="s">
        <v>1429</v>
      </c>
      <c r="F830" s="3" t="s">
        <v>11</v>
      </c>
      <c r="G830" s="4">
        <v>9.1999999999999993</v>
      </c>
      <c r="H830" s="4">
        <v>0</v>
      </c>
      <c r="I830" s="4">
        <v>100</v>
      </c>
    </row>
    <row r="831" spans="1:9" ht="13" x14ac:dyDescent="0.25">
      <c r="A831" s="3" t="s">
        <v>280</v>
      </c>
      <c r="B831" s="35" t="s">
        <v>281</v>
      </c>
      <c r="C831" s="3" t="s">
        <v>73</v>
      </c>
      <c r="D831" s="3" t="s">
        <v>73</v>
      </c>
      <c r="E831" s="3" t="s">
        <v>73</v>
      </c>
      <c r="F831" s="3" t="s">
        <v>11</v>
      </c>
      <c r="G831" s="4">
        <v>32.78</v>
      </c>
      <c r="H831" s="4">
        <v>4.5199999999999996</v>
      </c>
      <c r="I831" s="4">
        <v>100</v>
      </c>
    </row>
    <row r="832" spans="1:9" hidden="1" x14ac:dyDescent="0.25">
      <c r="A832" s="3" t="s">
        <v>1484</v>
      </c>
      <c r="B832" s="3" t="s">
        <v>1485</v>
      </c>
      <c r="C832" s="3" t="s">
        <v>1428</v>
      </c>
      <c r="D832" s="3" t="s">
        <v>848</v>
      </c>
      <c r="E832" s="3" t="s">
        <v>1447</v>
      </c>
      <c r="F832" s="3" t="s">
        <v>11</v>
      </c>
      <c r="G832" s="4">
        <v>19.97</v>
      </c>
      <c r="H832" s="4">
        <v>4.3099999999999996</v>
      </c>
      <c r="I832" s="4">
        <v>100</v>
      </c>
    </row>
    <row r="833" spans="1:9" hidden="1" x14ac:dyDescent="0.25">
      <c r="A833" s="3" t="s">
        <v>1570</v>
      </c>
      <c r="B833" s="3" t="s">
        <v>1571</v>
      </c>
      <c r="C833" s="3" t="s">
        <v>1428</v>
      </c>
      <c r="D833" s="30" t="s">
        <v>2798</v>
      </c>
      <c r="E833" s="3" t="s">
        <v>1450</v>
      </c>
      <c r="F833" s="3" t="s">
        <v>11</v>
      </c>
      <c r="G833" s="4">
        <v>8.09</v>
      </c>
      <c r="H833" s="4">
        <v>2.71</v>
      </c>
      <c r="I833" s="4">
        <v>100</v>
      </c>
    </row>
    <row r="834" spans="1:9" hidden="1" x14ac:dyDescent="0.25">
      <c r="A834" s="3" t="s">
        <v>1525</v>
      </c>
      <c r="B834" s="3" t="s">
        <v>1526</v>
      </c>
      <c r="C834" s="3" t="s">
        <v>1428</v>
      </c>
      <c r="D834" s="3" t="s">
        <v>20</v>
      </c>
      <c r="E834" s="3" t="s">
        <v>1447</v>
      </c>
      <c r="F834" s="3" t="s">
        <v>11</v>
      </c>
      <c r="G834" s="4">
        <v>4.18</v>
      </c>
      <c r="H834" s="4">
        <v>2.1</v>
      </c>
      <c r="I834" s="4">
        <v>100</v>
      </c>
    </row>
    <row r="835" spans="1:9" hidden="1" x14ac:dyDescent="0.25">
      <c r="A835" s="3" t="s">
        <v>1574</v>
      </c>
      <c r="B835" s="3" t="s">
        <v>1575</v>
      </c>
      <c r="C835" s="3" t="s">
        <v>1428</v>
      </c>
      <c r="D835" s="3" t="s">
        <v>20</v>
      </c>
      <c r="E835" s="3" t="s">
        <v>1422</v>
      </c>
      <c r="F835" s="3" t="s">
        <v>11</v>
      </c>
      <c r="G835" s="4">
        <v>3.53</v>
      </c>
      <c r="H835" s="4">
        <v>1.99</v>
      </c>
      <c r="I835" s="4">
        <v>100</v>
      </c>
    </row>
    <row r="836" spans="1:9" hidden="1" x14ac:dyDescent="0.25">
      <c r="A836" s="3" t="s">
        <v>1595</v>
      </c>
      <c r="B836" s="3" t="s">
        <v>1596</v>
      </c>
      <c r="C836" s="3" t="s">
        <v>1428</v>
      </c>
      <c r="D836" s="3" t="s">
        <v>20</v>
      </c>
      <c r="E836" s="3" t="s">
        <v>1429</v>
      </c>
      <c r="F836" s="3" t="s">
        <v>11</v>
      </c>
      <c r="G836" s="4">
        <v>4.28</v>
      </c>
      <c r="H836" s="4">
        <v>2.04</v>
      </c>
      <c r="I836" s="4">
        <v>100</v>
      </c>
    </row>
    <row r="837" spans="1:9" hidden="1" x14ac:dyDescent="0.25">
      <c r="A837" s="3" t="s">
        <v>1562</v>
      </c>
      <c r="B837" s="3" t="s">
        <v>1563</v>
      </c>
      <c r="C837" s="3" t="s">
        <v>1428</v>
      </c>
      <c r="D837" s="3" t="s">
        <v>10</v>
      </c>
      <c r="E837" s="3" t="s">
        <v>1429</v>
      </c>
      <c r="F837" s="3" t="s">
        <v>11</v>
      </c>
      <c r="G837" s="4">
        <v>8.11</v>
      </c>
      <c r="H837" s="4">
        <v>2.0499999999999998</v>
      </c>
      <c r="I837" s="4">
        <v>97.87</v>
      </c>
    </row>
    <row r="838" spans="1:9" hidden="1" x14ac:dyDescent="0.25">
      <c r="A838" s="3" t="s">
        <v>1503</v>
      </c>
      <c r="B838" s="3" t="s">
        <v>1504</v>
      </c>
      <c r="C838" s="3" t="s">
        <v>1428</v>
      </c>
      <c r="D838" s="3" t="s">
        <v>10</v>
      </c>
      <c r="E838" s="3" t="s">
        <v>1429</v>
      </c>
      <c r="F838" s="3" t="s">
        <v>11</v>
      </c>
      <c r="G838" s="4">
        <v>8.24</v>
      </c>
      <c r="H838" s="4">
        <v>1.94</v>
      </c>
      <c r="I838" s="4">
        <v>96.83</v>
      </c>
    </row>
    <row r="839" spans="1:9" hidden="1" x14ac:dyDescent="0.25">
      <c r="A839" s="3" t="s">
        <v>1539</v>
      </c>
      <c r="B839" s="3" t="s">
        <v>1540</v>
      </c>
      <c r="C839" s="3" t="s">
        <v>1428</v>
      </c>
      <c r="D839" s="3" t="s">
        <v>35</v>
      </c>
      <c r="E839" s="3" t="s">
        <v>1429</v>
      </c>
      <c r="F839" s="3" t="s">
        <v>11</v>
      </c>
      <c r="G839" s="4">
        <v>5.66</v>
      </c>
      <c r="H839" s="4">
        <v>3.53</v>
      </c>
      <c r="I839" s="4">
        <v>100</v>
      </c>
    </row>
    <row r="840" spans="1:9" hidden="1" x14ac:dyDescent="0.25">
      <c r="A840" s="3" t="s">
        <v>1730</v>
      </c>
      <c r="B840" s="3" t="s">
        <v>1731</v>
      </c>
      <c r="C840" s="3" t="s">
        <v>1725</v>
      </c>
      <c r="D840" s="3" t="s">
        <v>10</v>
      </c>
      <c r="E840" s="3" t="s">
        <v>1726</v>
      </c>
      <c r="F840" s="3" t="s">
        <v>11</v>
      </c>
      <c r="G840" s="4">
        <v>18.41</v>
      </c>
      <c r="H840" s="4">
        <v>4.12</v>
      </c>
      <c r="I840" s="4">
        <v>99.93</v>
      </c>
    </row>
    <row r="841" spans="1:9" hidden="1" x14ac:dyDescent="0.25">
      <c r="A841" s="3" t="s">
        <v>1497</v>
      </c>
      <c r="B841" s="3" t="s">
        <v>1498</v>
      </c>
      <c r="C841" s="3" t="s">
        <v>1428</v>
      </c>
      <c r="D841" s="3" t="s">
        <v>10</v>
      </c>
      <c r="E841" s="3" t="s">
        <v>1447</v>
      </c>
      <c r="F841" s="3" t="s">
        <v>11</v>
      </c>
      <c r="G841" s="4">
        <v>18.100000000000001</v>
      </c>
      <c r="H841" s="4">
        <v>3.93</v>
      </c>
      <c r="I841" s="4">
        <v>100</v>
      </c>
    </row>
    <row r="842" spans="1:9" hidden="1" x14ac:dyDescent="0.25">
      <c r="A842" s="3" t="s">
        <v>1533</v>
      </c>
      <c r="B842" s="3" t="s">
        <v>1534</v>
      </c>
      <c r="C842" s="3" t="s">
        <v>1428</v>
      </c>
      <c r="D842" s="3" t="s">
        <v>10</v>
      </c>
      <c r="E842" s="3" t="s">
        <v>1422</v>
      </c>
      <c r="F842" s="3" t="s">
        <v>11</v>
      </c>
      <c r="G842" s="4">
        <v>7.93</v>
      </c>
      <c r="H842" s="4">
        <v>1.25</v>
      </c>
      <c r="I842" s="4">
        <v>96.93</v>
      </c>
    </row>
    <row r="843" spans="1:9" hidden="1" x14ac:dyDescent="0.25">
      <c r="A843" s="3" t="s">
        <v>1515</v>
      </c>
      <c r="B843" s="3" t="s">
        <v>1516</v>
      </c>
      <c r="C843" s="3" t="s">
        <v>1428</v>
      </c>
      <c r="D843" s="3" t="s">
        <v>10</v>
      </c>
      <c r="E843" s="3" t="s">
        <v>1429</v>
      </c>
      <c r="F843" s="3" t="s">
        <v>11</v>
      </c>
      <c r="G843" s="4">
        <v>11.72</v>
      </c>
      <c r="H843" s="4">
        <v>2.17</v>
      </c>
      <c r="I843" s="4">
        <v>100</v>
      </c>
    </row>
    <row r="844" spans="1:9" hidden="1" x14ac:dyDescent="0.25">
      <c r="A844" s="3" t="s">
        <v>1515</v>
      </c>
      <c r="B844" s="3" t="s">
        <v>162</v>
      </c>
      <c r="C844" s="3" t="s">
        <v>1428</v>
      </c>
      <c r="D844" s="3" t="s">
        <v>10</v>
      </c>
      <c r="E844" s="3" t="s">
        <v>1429</v>
      </c>
      <c r="F844" s="3" t="s">
        <v>11</v>
      </c>
      <c r="G844" s="4">
        <v>9.7899999999999991</v>
      </c>
      <c r="H844" s="4">
        <v>0.1</v>
      </c>
      <c r="I844" s="4">
        <v>99.5</v>
      </c>
    </row>
    <row r="845" spans="1:9" hidden="1" x14ac:dyDescent="0.25">
      <c r="A845" s="3" t="s">
        <v>1517</v>
      </c>
      <c r="B845" s="3" t="s">
        <v>1518</v>
      </c>
      <c r="C845" s="3" t="s">
        <v>1428</v>
      </c>
      <c r="D845" s="3" t="s">
        <v>10</v>
      </c>
      <c r="E845" s="3" t="s">
        <v>1464</v>
      </c>
      <c r="F845" s="3" t="s">
        <v>11</v>
      </c>
      <c r="G845" s="4">
        <v>8.42</v>
      </c>
      <c r="H845" s="4">
        <v>2.38</v>
      </c>
      <c r="I845" s="4">
        <v>98.01</v>
      </c>
    </row>
    <row r="846" spans="1:9" hidden="1" x14ac:dyDescent="0.25">
      <c r="A846" s="3" t="s">
        <v>1473</v>
      </c>
      <c r="B846" s="3" t="s">
        <v>1474</v>
      </c>
      <c r="C846" s="3" t="s">
        <v>1428</v>
      </c>
      <c r="D846" s="3" t="s">
        <v>848</v>
      </c>
      <c r="E846" s="3" t="s">
        <v>1429</v>
      </c>
      <c r="F846" s="3" t="s">
        <v>11</v>
      </c>
      <c r="G846" s="4">
        <v>2.59</v>
      </c>
      <c r="H846" s="4">
        <v>1.36</v>
      </c>
      <c r="I846" s="4">
        <v>100</v>
      </c>
    </row>
    <row r="847" spans="1:9" hidden="1" x14ac:dyDescent="0.25">
      <c r="A847" s="3" t="s">
        <v>1620</v>
      </c>
      <c r="B847" s="3" t="s">
        <v>1621</v>
      </c>
      <c r="C847" s="3" t="s">
        <v>1603</v>
      </c>
      <c r="D847" s="3" t="s">
        <v>10</v>
      </c>
      <c r="E847" s="3" t="s">
        <v>1607</v>
      </c>
      <c r="F847" s="3" t="s">
        <v>11</v>
      </c>
      <c r="G847" s="4">
        <v>5.26</v>
      </c>
      <c r="H847" s="4">
        <v>2.5</v>
      </c>
      <c r="I847" s="4">
        <v>95.84</v>
      </c>
    </row>
    <row r="848" spans="1:9" hidden="1" x14ac:dyDescent="0.25">
      <c r="A848" s="3" t="s">
        <v>1989</v>
      </c>
      <c r="B848" s="3" t="s">
        <v>1990</v>
      </c>
      <c r="C848" s="3" t="s">
        <v>1970</v>
      </c>
      <c r="D848" s="3" t="s">
        <v>35</v>
      </c>
      <c r="E848" s="3" t="s">
        <v>1974</v>
      </c>
      <c r="F848" s="3" t="s">
        <v>11</v>
      </c>
      <c r="G848" s="4">
        <v>2.1800000000000002</v>
      </c>
      <c r="H848" s="4">
        <v>0.38</v>
      </c>
      <c r="I848" s="4">
        <v>82.02</v>
      </c>
    </row>
    <row r="849" spans="1:9" hidden="1" x14ac:dyDescent="0.25">
      <c r="A849" s="3" t="s">
        <v>1975</v>
      </c>
      <c r="B849" s="3" t="s">
        <v>1976</v>
      </c>
      <c r="C849" s="3" t="s">
        <v>1970</v>
      </c>
      <c r="D849" s="3" t="s">
        <v>35</v>
      </c>
      <c r="E849" s="3" t="s">
        <v>1974</v>
      </c>
      <c r="F849" s="3" t="s">
        <v>11</v>
      </c>
      <c r="G849" s="4">
        <v>1.68</v>
      </c>
      <c r="H849" s="4">
        <v>0.49</v>
      </c>
      <c r="I849" s="4">
        <v>80.58</v>
      </c>
    </row>
    <row r="850" spans="1:9" hidden="1" x14ac:dyDescent="0.25">
      <c r="A850" s="3" t="s">
        <v>2017</v>
      </c>
      <c r="B850" s="3" t="s">
        <v>2018</v>
      </c>
      <c r="C850" s="3" t="s">
        <v>1970</v>
      </c>
      <c r="D850" s="3" t="s">
        <v>35</v>
      </c>
      <c r="E850" s="3" t="s">
        <v>1974</v>
      </c>
      <c r="F850" s="3" t="s">
        <v>11</v>
      </c>
      <c r="G850" s="4">
        <v>2.7</v>
      </c>
      <c r="H850" s="4">
        <v>0.98</v>
      </c>
      <c r="I850" s="4">
        <v>100</v>
      </c>
    </row>
    <row r="851" spans="1:9" hidden="1" x14ac:dyDescent="0.25">
      <c r="A851" s="3" t="s">
        <v>1997</v>
      </c>
      <c r="B851" s="3" t="s">
        <v>1998</v>
      </c>
      <c r="C851" s="3" t="s">
        <v>1970</v>
      </c>
      <c r="D851" s="3" t="s">
        <v>35</v>
      </c>
      <c r="E851" s="3" t="s">
        <v>1974</v>
      </c>
      <c r="F851" s="3" t="s">
        <v>11</v>
      </c>
      <c r="G851" s="4">
        <v>4.38</v>
      </c>
      <c r="H851" s="4">
        <v>0.57999999999999996</v>
      </c>
      <c r="I851" s="4">
        <v>70.349999999999994</v>
      </c>
    </row>
    <row r="852" spans="1:9" hidden="1" x14ac:dyDescent="0.25">
      <c r="A852" s="3" t="s">
        <v>2023</v>
      </c>
      <c r="B852" s="3" t="s">
        <v>2024</v>
      </c>
      <c r="C852" s="3" t="s">
        <v>1970</v>
      </c>
      <c r="D852" s="3" t="s">
        <v>35</v>
      </c>
      <c r="E852" s="3" t="s">
        <v>1974</v>
      </c>
      <c r="F852" s="3" t="s">
        <v>11</v>
      </c>
      <c r="G852" s="4">
        <v>1.1200000000000001</v>
      </c>
      <c r="H852" s="4">
        <v>0.19</v>
      </c>
      <c r="I852" s="4">
        <v>100</v>
      </c>
    </row>
    <row r="853" spans="1:9" hidden="1" x14ac:dyDescent="0.25">
      <c r="A853" s="3" t="s">
        <v>1160</v>
      </c>
      <c r="B853" s="3" t="s">
        <v>1161</v>
      </c>
      <c r="C853" s="3" t="s">
        <v>1158</v>
      </c>
      <c r="D853" s="3" t="s">
        <v>35</v>
      </c>
      <c r="E853" s="3" t="s">
        <v>1159</v>
      </c>
      <c r="F853" s="3" t="s">
        <v>11</v>
      </c>
      <c r="G853" s="4">
        <v>4.12</v>
      </c>
      <c r="H853" s="4">
        <v>0.73</v>
      </c>
      <c r="I853" s="4">
        <v>33.15</v>
      </c>
    </row>
    <row r="854" spans="1:9" hidden="1" x14ac:dyDescent="0.25">
      <c r="A854" s="3" t="s">
        <v>911</v>
      </c>
      <c r="B854" s="3" t="s">
        <v>912</v>
      </c>
      <c r="C854" s="3" t="s">
        <v>838</v>
      </c>
      <c r="D854" s="3" t="s">
        <v>35</v>
      </c>
      <c r="E854" s="3" t="s">
        <v>858</v>
      </c>
      <c r="F854" s="3" t="s">
        <v>11</v>
      </c>
      <c r="G854" s="4">
        <v>19.190000000000001</v>
      </c>
      <c r="H854" s="4">
        <v>3.17</v>
      </c>
      <c r="I854" s="4">
        <v>100</v>
      </c>
    </row>
    <row r="855" spans="1:9" hidden="1" x14ac:dyDescent="0.25">
      <c r="A855" s="3" t="s">
        <v>2015</v>
      </c>
      <c r="B855" s="3" t="s">
        <v>2016</v>
      </c>
      <c r="C855" s="3" t="s">
        <v>1970</v>
      </c>
      <c r="D855" s="3" t="s">
        <v>10</v>
      </c>
      <c r="E855" s="3" t="s">
        <v>1971</v>
      </c>
      <c r="F855" s="3" t="s">
        <v>11</v>
      </c>
      <c r="G855" s="4">
        <v>1.63</v>
      </c>
      <c r="H855" s="4">
        <v>0.51</v>
      </c>
      <c r="I855" s="4">
        <v>100</v>
      </c>
    </row>
    <row r="856" spans="1:9" hidden="1" x14ac:dyDescent="0.25">
      <c r="A856" s="3" t="s">
        <v>747</v>
      </c>
      <c r="B856" s="3" t="s">
        <v>748</v>
      </c>
      <c r="C856" s="3" t="s">
        <v>690</v>
      </c>
      <c r="D856" s="3" t="s">
        <v>10</v>
      </c>
      <c r="E856" s="3" t="s">
        <v>708</v>
      </c>
      <c r="F856" s="3" t="s">
        <v>11</v>
      </c>
      <c r="G856" s="4">
        <v>7.69</v>
      </c>
      <c r="H856" s="4">
        <v>4.1500000000000004</v>
      </c>
      <c r="I856" s="4">
        <v>100</v>
      </c>
    </row>
    <row r="857" spans="1:9" hidden="1" x14ac:dyDescent="0.25">
      <c r="A857" s="3" t="s">
        <v>715</v>
      </c>
      <c r="B857" s="3" t="s">
        <v>716</v>
      </c>
      <c r="C857" s="3" t="s">
        <v>690</v>
      </c>
      <c r="D857" s="31" t="s">
        <v>20</v>
      </c>
      <c r="E857" s="3" t="s">
        <v>714</v>
      </c>
      <c r="F857" s="3" t="s">
        <v>11</v>
      </c>
      <c r="G857" s="4">
        <v>6.68</v>
      </c>
      <c r="H857" s="4">
        <v>0.76</v>
      </c>
      <c r="I857" s="4">
        <v>62.59</v>
      </c>
    </row>
    <row r="858" spans="1:9" hidden="1" x14ac:dyDescent="0.25">
      <c r="A858" s="3" t="s">
        <v>706</v>
      </c>
      <c r="B858" s="3" t="s">
        <v>707</v>
      </c>
      <c r="C858" s="3" t="s">
        <v>690</v>
      </c>
      <c r="D858" s="3" t="s">
        <v>10</v>
      </c>
      <c r="E858" s="3" t="s">
        <v>697</v>
      </c>
      <c r="F858" s="3" t="s">
        <v>11</v>
      </c>
      <c r="G858" s="4">
        <v>5.22</v>
      </c>
      <c r="H858" s="4">
        <v>2.0099999999999998</v>
      </c>
      <c r="I858" s="4">
        <v>100</v>
      </c>
    </row>
    <row r="859" spans="1:9" hidden="1" x14ac:dyDescent="0.25">
      <c r="A859" s="3" t="s">
        <v>717</v>
      </c>
      <c r="B859" s="3" t="s">
        <v>718</v>
      </c>
      <c r="C859" s="3" t="s">
        <v>690</v>
      </c>
      <c r="D859" s="3" t="s">
        <v>10</v>
      </c>
      <c r="E859" s="3" t="s">
        <v>714</v>
      </c>
      <c r="F859" s="3" t="s">
        <v>11</v>
      </c>
      <c r="G859" s="4">
        <v>6.94</v>
      </c>
      <c r="H859" s="4">
        <v>1.1100000000000001</v>
      </c>
      <c r="I859" s="4">
        <v>87.78</v>
      </c>
    </row>
    <row r="860" spans="1:9" hidden="1" x14ac:dyDescent="0.25">
      <c r="A860" s="3" t="s">
        <v>1535</v>
      </c>
      <c r="B860" s="3" t="s">
        <v>1536</v>
      </c>
      <c r="C860" s="3" t="s">
        <v>1428</v>
      </c>
      <c r="D860" s="3" t="s">
        <v>20</v>
      </c>
      <c r="E860" s="3" t="s">
        <v>1429</v>
      </c>
      <c r="F860" s="3" t="s">
        <v>11</v>
      </c>
      <c r="G860" s="4">
        <v>2.95</v>
      </c>
      <c r="H860" s="4">
        <v>0.86</v>
      </c>
      <c r="I860" s="4">
        <v>84.33</v>
      </c>
    </row>
    <row r="861" spans="1:9" hidden="1" x14ac:dyDescent="0.25">
      <c r="A861" s="3" t="s">
        <v>1469</v>
      </c>
      <c r="B861" s="3" t="s">
        <v>1470</v>
      </c>
      <c r="C861" s="3" t="s">
        <v>1428</v>
      </c>
      <c r="D861" s="3" t="s">
        <v>20</v>
      </c>
      <c r="E861" s="3" t="s">
        <v>1422</v>
      </c>
      <c r="F861" s="3" t="s">
        <v>11</v>
      </c>
      <c r="G861" s="4">
        <v>3.46</v>
      </c>
      <c r="H861" s="4">
        <v>1.3</v>
      </c>
      <c r="I861" s="4">
        <v>83.3</v>
      </c>
    </row>
    <row r="862" spans="1:9" hidden="1" x14ac:dyDescent="0.25">
      <c r="A862" s="3" t="s">
        <v>1951</v>
      </c>
      <c r="B862" s="3" t="s">
        <v>1952</v>
      </c>
      <c r="C862" s="3" t="s">
        <v>1938</v>
      </c>
      <c r="D862" s="3" t="s">
        <v>10</v>
      </c>
      <c r="E862" s="3" t="s">
        <v>1950</v>
      </c>
      <c r="F862" s="3" t="s">
        <v>11</v>
      </c>
      <c r="G862" s="4">
        <v>4.34</v>
      </c>
      <c r="H862" s="4">
        <v>2.0299999999999998</v>
      </c>
      <c r="I862" s="4">
        <v>50.19</v>
      </c>
    </row>
    <row r="863" spans="1:9" hidden="1" x14ac:dyDescent="0.25">
      <c r="A863" s="3" t="s">
        <v>1505</v>
      </c>
      <c r="B863" s="3" t="s">
        <v>1506</v>
      </c>
      <c r="C863" s="3" t="s">
        <v>1428</v>
      </c>
      <c r="D863" s="3" t="s">
        <v>20</v>
      </c>
      <c r="E863" s="3" t="s">
        <v>1429</v>
      </c>
      <c r="F863" s="3" t="s">
        <v>11</v>
      </c>
      <c r="G863" s="4">
        <v>2.0499999999999998</v>
      </c>
      <c r="H863" s="4">
        <v>0.94</v>
      </c>
      <c r="I863" s="4">
        <v>100</v>
      </c>
    </row>
    <row r="864" spans="1:9" hidden="1" x14ac:dyDescent="0.25">
      <c r="A864" s="3" t="s">
        <v>1459</v>
      </c>
      <c r="B864" s="3" t="s">
        <v>1460</v>
      </c>
      <c r="C864" s="3" t="s">
        <v>1428</v>
      </c>
      <c r="D864" s="3" t="s">
        <v>20</v>
      </c>
      <c r="E864" s="3" t="s">
        <v>1429</v>
      </c>
      <c r="F864" s="3" t="s">
        <v>11</v>
      </c>
      <c r="G864" s="4">
        <v>1.98</v>
      </c>
      <c r="H864" s="4">
        <v>0.94</v>
      </c>
      <c r="I864" s="4">
        <v>100</v>
      </c>
    </row>
    <row r="865" spans="1:9" hidden="1" x14ac:dyDescent="0.25">
      <c r="A865" s="3" t="s">
        <v>741</v>
      </c>
      <c r="B865" s="3" t="s">
        <v>742</v>
      </c>
      <c r="C865" s="3" t="s">
        <v>690</v>
      </c>
      <c r="D865" s="3" t="s">
        <v>10</v>
      </c>
      <c r="E865" s="3" t="s">
        <v>740</v>
      </c>
      <c r="F865" s="3" t="s">
        <v>11</v>
      </c>
      <c r="G865" s="4">
        <v>3.35</v>
      </c>
      <c r="H865" s="4">
        <v>1.32</v>
      </c>
      <c r="I865" s="4">
        <v>34.86</v>
      </c>
    </row>
    <row r="866" spans="1:9" hidden="1" x14ac:dyDescent="0.25">
      <c r="A866" s="3" t="s">
        <v>274</v>
      </c>
      <c r="B866" s="3" t="s">
        <v>275</v>
      </c>
      <c r="C866" s="3" t="s">
        <v>1417</v>
      </c>
      <c r="D866" s="3" t="s">
        <v>10</v>
      </c>
      <c r="E866" s="27" t="s">
        <v>2854</v>
      </c>
      <c r="F866" s="3" t="s">
        <v>11</v>
      </c>
      <c r="G866" s="4">
        <v>37.21</v>
      </c>
      <c r="H866" s="4">
        <v>2.29</v>
      </c>
      <c r="I866" s="4">
        <v>99.84</v>
      </c>
    </row>
    <row r="867" spans="1:9" hidden="1" x14ac:dyDescent="0.25">
      <c r="A867" s="3" t="s">
        <v>1881</v>
      </c>
      <c r="B867" s="3" t="s">
        <v>1882</v>
      </c>
      <c r="C867" s="3" t="s">
        <v>1851</v>
      </c>
      <c r="D867" s="3" t="s">
        <v>10</v>
      </c>
      <c r="E867" s="3" t="s">
        <v>1852</v>
      </c>
      <c r="F867" s="3" t="s">
        <v>11</v>
      </c>
      <c r="G867" s="4">
        <v>12.32</v>
      </c>
      <c r="H867" s="4">
        <v>0.74</v>
      </c>
      <c r="I867" s="4">
        <v>98.13</v>
      </c>
    </row>
    <row r="868" spans="1:9" hidden="1" x14ac:dyDescent="0.25">
      <c r="A868" s="3" t="s">
        <v>1881</v>
      </c>
      <c r="B868" s="3" t="s">
        <v>1909</v>
      </c>
      <c r="C868" s="3" t="s">
        <v>1851</v>
      </c>
      <c r="D868" s="3" t="s">
        <v>10</v>
      </c>
      <c r="E868" s="3" t="s">
        <v>1852</v>
      </c>
      <c r="F868" s="3" t="s">
        <v>11</v>
      </c>
      <c r="G868" s="4">
        <v>0.96</v>
      </c>
      <c r="H868" s="4">
        <v>0.96</v>
      </c>
      <c r="I868" s="4">
        <v>0.96</v>
      </c>
    </row>
    <row r="869" spans="1:9" hidden="1" x14ac:dyDescent="0.25">
      <c r="A869" s="3" t="s">
        <v>1123</v>
      </c>
      <c r="B869" s="3" t="s">
        <v>1124</v>
      </c>
      <c r="C869" s="3" t="s">
        <v>1104</v>
      </c>
      <c r="D869" s="3" t="s">
        <v>20</v>
      </c>
      <c r="E869" s="3" t="s">
        <v>1118</v>
      </c>
      <c r="F869" s="3" t="s">
        <v>11</v>
      </c>
      <c r="G869" s="4">
        <v>9.94</v>
      </c>
      <c r="H869" s="4">
        <v>5.42</v>
      </c>
      <c r="I869" s="4">
        <v>65.14</v>
      </c>
    </row>
    <row r="870" spans="1:9" hidden="1" x14ac:dyDescent="0.25">
      <c r="A870" s="3" t="s">
        <v>1895</v>
      </c>
      <c r="B870" s="3" t="s">
        <v>1896</v>
      </c>
      <c r="C870" s="3" t="s">
        <v>1851</v>
      </c>
      <c r="D870" s="3" t="s">
        <v>10</v>
      </c>
      <c r="E870" s="3" t="s">
        <v>1867</v>
      </c>
      <c r="F870" s="3" t="s">
        <v>11</v>
      </c>
      <c r="G870" s="4">
        <v>9.14</v>
      </c>
      <c r="H870" s="4">
        <v>5.52</v>
      </c>
      <c r="I870" s="4">
        <v>99.82</v>
      </c>
    </row>
    <row r="871" spans="1:9" hidden="1" x14ac:dyDescent="0.25">
      <c r="A871" s="3" t="s">
        <v>1868</v>
      </c>
      <c r="B871" s="3" t="s">
        <v>1869</v>
      </c>
      <c r="C871" s="3" t="s">
        <v>1851</v>
      </c>
      <c r="D871" s="3" t="s">
        <v>10</v>
      </c>
      <c r="E871" s="3" t="s">
        <v>1867</v>
      </c>
      <c r="F871" s="3" t="s">
        <v>11</v>
      </c>
      <c r="G871" s="4">
        <v>5.86</v>
      </c>
      <c r="H871" s="4">
        <v>3.55</v>
      </c>
      <c r="I871" s="4">
        <v>43.48</v>
      </c>
    </row>
    <row r="872" spans="1:9" hidden="1" x14ac:dyDescent="0.25">
      <c r="A872" s="3" t="s">
        <v>1903</v>
      </c>
      <c r="B872" s="3" t="s">
        <v>1903</v>
      </c>
      <c r="C872" s="3" t="s">
        <v>1851</v>
      </c>
      <c r="D872" s="3" t="s">
        <v>10</v>
      </c>
      <c r="E872" s="3" t="s">
        <v>1852</v>
      </c>
      <c r="F872" s="3" t="s">
        <v>11</v>
      </c>
      <c r="G872" s="4">
        <v>3.19</v>
      </c>
      <c r="H872" s="4">
        <v>0.6</v>
      </c>
      <c r="I872" s="4">
        <v>100</v>
      </c>
    </row>
    <row r="873" spans="1:9" hidden="1" x14ac:dyDescent="0.25">
      <c r="A873" s="3" t="s">
        <v>1972</v>
      </c>
      <c r="B873" s="3" t="s">
        <v>1973</v>
      </c>
      <c r="C873" s="3" t="s">
        <v>1970</v>
      </c>
      <c r="D873" s="3" t="s">
        <v>20</v>
      </c>
      <c r="E873" s="3" t="s">
        <v>1971</v>
      </c>
      <c r="F873" s="3" t="s">
        <v>11</v>
      </c>
      <c r="G873" s="4">
        <v>2.27</v>
      </c>
      <c r="H873" s="4">
        <v>0.85</v>
      </c>
      <c r="I873" s="4">
        <v>83.24</v>
      </c>
    </row>
    <row r="874" spans="1:9" hidden="1" x14ac:dyDescent="0.25">
      <c r="A874" s="3" t="s">
        <v>1887</v>
      </c>
      <c r="B874" s="3" t="s">
        <v>1888</v>
      </c>
      <c r="C874" s="3" t="s">
        <v>1851</v>
      </c>
      <c r="D874" s="3" t="s">
        <v>10</v>
      </c>
      <c r="E874" s="3" t="s">
        <v>1867</v>
      </c>
      <c r="F874" s="3" t="s">
        <v>11</v>
      </c>
      <c r="G874" s="4">
        <v>9.24</v>
      </c>
      <c r="H874" s="4">
        <v>3.94</v>
      </c>
      <c r="I874" s="4">
        <v>89.3</v>
      </c>
    </row>
    <row r="875" spans="1:9" hidden="1" x14ac:dyDescent="0.25">
      <c r="A875" s="3" t="s">
        <v>1917</v>
      </c>
      <c r="B875" s="3" t="s">
        <v>1918</v>
      </c>
      <c r="C875" s="3" t="s">
        <v>1851</v>
      </c>
      <c r="D875" s="3" t="s">
        <v>10</v>
      </c>
      <c r="E875" s="3" t="s">
        <v>1867</v>
      </c>
      <c r="F875" s="3" t="s">
        <v>11</v>
      </c>
      <c r="G875" s="4">
        <v>5.17</v>
      </c>
      <c r="H875" s="4">
        <v>2.83</v>
      </c>
      <c r="I875" s="4">
        <v>84.3</v>
      </c>
    </row>
    <row r="876" spans="1:9" hidden="1" x14ac:dyDescent="0.25">
      <c r="A876" s="3" t="s">
        <v>2096</v>
      </c>
      <c r="B876" s="3" t="s">
        <v>2097</v>
      </c>
      <c r="C876" s="3" t="s">
        <v>2080</v>
      </c>
      <c r="D876" s="3" t="s">
        <v>20</v>
      </c>
      <c r="E876" s="3" t="s">
        <v>2095</v>
      </c>
      <c r="F876" s="3" t="s">
        <v>11</v>
      </c>
      <c r="G876" s="4">
        <v>5.6</v>
      </c>
      <c r="H876" s="4">
        <v>0.4</v>
      </c>
      <c r="I876" s="4">
        <v>95.99</v>
      </c>
    </row>
    <row r="877" spans="1:9" hidden="1" x14ac:dyDescent="0.25">
      <c r="A877" s="3" t="s">
        <v>207</v>
      </c>
      <c r="B877" s="3" t="s">
        <v>208</v>
      </c>
      <c r="C877" s="3" t="s">
        <v>9</v>
      </c>
      <c r="D877" s="3" t="s">
        <v>10</v>
      </c>
      <c r="E877" s="3" t="s">
        <v>2858</v>
      </c>
      <c r="F877" s="3" t="s">
        <v>11</v>
      </c>
      <c r="G877" s="4">
        <v>12.81</v>
      </c>
      <c r="H877" s="4">
        <v>2.92</v>
      </c>
      <c r="I877" s="4">
        <v>99.97</v>
      </c>
    </row>
    <row r="878" spans="1:9" hidden="1" x14ac:dyDescent="0.25">
      <c r="A878" s="3" t="s">
        <v>1106</v>
      </c>
      <c r="B878" s="3" t="s">
        <v>1107</v>
      </c>
      <c r="C878" s="3" t="s">
        <v>1104</v>
      </c>
      <c r="D878" s="3" t="s">
        <v>10</v>
      </c>
      <c r="E878" s="3" t="s">
        <v>1105</v>
      </c>
      <c r="F878" s="3" t="s">
        <v>11</v>
      </c>
      <c r="G878" s="4">
        <v>11.02</v>
      </c>
      <c r="H878" s="4">
        <v>1.27</v>
      </c>
      <c r="I878" s="4">
        <v>88.4</v>
      </c>
    </row>
    <row r="879" spans="1:9" hidden="1" x14ac:dyDescent="0.25">
      <c r="A879" s="3" t="s">
        <v>1106</v>
      </c>
      <c r="B879" s="3" t="s">
        <v>162</v>
      </c>
      <c r="C879" s="3" t="s">
        <v>1104</v>
      </c>
      <c r="D879" s="3" t="s">
        <v>10</v>
      </c>
      <c r="E879" s="3" t="s">
        <v>1105</v>
      </c>
      <c r="F879" s="3" t="s">
        <v>11</v>
      </c>
      <c r="G879" s="4">
        <v>10.66</v>
      </c>
      <c r="H879" s="4">
        <v>1.3</v>
      </c>
      <c r="I879" s="4">
        <v>95.7</v>
      </c>
    </row>
    <row r="880" spans="1:9" hidden="1" x14ac:dyDescent="0.25">
      <c r="A880" s="3" t="s">
        <v>1111</v>
      </c>
      <c r="B880" s="3" t="s">
        <v>1112</v>
      </c>
      <c r="C880" s="3" t="s">
        <v>1104</v>
      </c>
      <c r="D880" s="3" t="s">
        <v>158</v>
      </c>
      <c r="E880" s="3" t="s">
        <v>1105</v>
      </c>
      <c r="F880" s="3" t="s">
        <v>11</v>
      </c>
      <c r="G880" s="4">
        <v>6.75</v>
      </c>
      <c r="H880" s="4">
        <v>0.01</v>
      </c>
      <c r="I880" s="4">
        <v>85.5</v>
      </c>
    </row>
    <row r="881" spans="1:9" hidden="1" x14ac:dyDescent="0.25">
      <c r="A881" s="3" t="s">
        <v>2053</v>
      </c>
      <c r="B881" s="3" t="s">
        <v>2054</v>
      </c>
      <c r="C881" s="3" t="s">
        <v>2025</v>
      </c>
      <c r="D881" s="3" t="s">
        <v>848</v>
      </c>
      <c r="E881" s="3" t="s">
        <v>2026</v>
      </c>
      <c r="F881" s="3" t="s">
        <v>11</v>
      </c>
      <c r="G881" s="4">
        <v>3.26</v>
      </c>
      <c r="H881" s="4">
        <v>1.04</v>
      </c>
      <c r="I881" s="4">
        <v>100</v>
      </c>
    </row>
    <row r="882" spans="1:9" hidden="1" x14ac:dyDescent="0.25">
      <c r="A882" s="3" t="s">
        <v>2124</v>
      </c>
      <c r="B882" s="3" t="s">
        <v>2124</v>
      </c>
      <c r="C882" s="3" t="s">
        <v>2080</v>
      </c>
      <c r="D882" s="3" t="s">
        <v>10</v>
      </c>
      <c r="E882" s="3" t="s">
        <v>2098</v>
      </c>
      <c r="F882" s="3" t="s">
        <v>11</v>
      </c>
      <c r="G882" s="4">
        <v>1.1200000000000001</v>
      </c>
      <c r="H882" s="4">
        <v>0.54</v>
      </c>
      <c r="I882" s="4">
        <v>65.48</v>
      </c>
    </row>
    <row r="883" spans="1:9" hidden="1" x14ac:dyDescent="0.25">
      <c r="A883" s="3" t="s">
        <v>2102</v>
      </c>
      <c r="B883" s="3" t="s">
        <v>2103</v>
      </c>
      <c r="C883" s="3" t="s">
        <v>2080</v>
      </c>
      <c r="D883" s="3" t="s">
        <v>10</v>
      </c>
      <c r="E883" s="3" t="s">
        <v>2098</v>
      </c>
      <c r="F883" s="3" t="s">
        <v>11</v>
      </c>
      <c r="G883" s="4">
        <v>3.75</v>
      </c>
      <c r="H883" s="4">
        <v>0.68</v>
      </c>
      <c r="I883" s="4">
        <v>44.26</v>
      </c>
    </row>
    <row r="884" spans="1:9" hidden="1" x14ac:dyDescent="0.25">
      <c r="A884" s="3" t="s">
        <v>2072</v>
      </c>
      <c r="B884" s="3" t="s">
        <v>2073</v>
      </c>
      <c r="C884" s="3" t="s">
        <v>2025</v>
      </c>
      <c r="D884" s="3" t="s">
        <v>10</v>
      </c>
      <c r="E884" s="3" t="s">
        <v>2026</v>
      </c>
      <c r="F884" s="3" t="s">
        <v>11</v>
      </c>
      <c r="G884" s="4">
        <v>10.25</v>
      </c>
      <c r="H884" s="4">
        <v>1.82</v>
      </c>
      <c r="I884" s="4">
        <v>99.9</v>
      </c>
    </row>
    <row r="885" spans="1:9" hidden="1" x14ac:dyDescent="0.25">
      <c r="A885" s="3" t="s">
        <v>1015</v>
      </c>
      <c r="B885" s="3" t="s">
        <v>1016</v>
      </c>
      <c r="C885" s="3" t="s">
        <v>931</v>
      </c>
      <c r="D885" s="3" t="s">
        <v>35</v>
      </c>
      <c r="E885" s="3" t="s">
        <v>1008</v>
      </c>
      <c r="F885" s="3" t="s">
        <v>11</v>
      </c>
      <c r="G885" s="4">
        <v>1.62</v>
      </c>
      <c r="H885" s="4">
        <v>0.74</v>
      </c>
      <c r="I885" s="4">
        <v>94.42</v>
      </c>
    </row>
    <row r="886" spans="1:9" hidden="1" x14ac:dyDescent="0.25">
      <c r="A886" s="3" t="s">
        <v>1625</v>
      </c>
      <c r="B886" s="3" t="s">
        <v>1626</v>
      </c>
      <c r="C886" s="3" t="s">
        <v>1603</v>
      </c>
      <c r="D886" s="3" t="s">
        <v>35</v>
      </c>
      <c r="E886" s="3" t="s">
        <v>1604</v>
      </c>
      <c r="F886" s="3" t="s">
        <v>11</v>
      </c>
      <c r="G886" s="4">
        <v>5.23</v>
      </c>
      <c r="H886" s="4">
        <v>2.64</v>
      </c>
      <c r="I886" s="4">
        <v>85.61</v>
      </c>
    </row>
    <row r="887" spans="1:9" hidden="1" x14ac:dyDescent="0.25">
      <c r="A887" s="3" t="s">
        <v>1615</v>
      </c>
      <c r="B887" s="3" t="s">
        <v>1616</v>
      </c>
      <c r="C887" s="3" t="s">
        <v>1603</v>
      </c>
      <c r="D887" s="3" t="s">
        <v>35</v>
      </c>
      <c r="E887" s="3" t="s">
        <v>1604</v>
      </c>
      <c r="F887" s="3" t="s">
        <v>11</v>
      </c>
      <c r="G887" s="4">
        <v>5.23</v>
      </c>
      <c r="H887" s="4">
        <v>3.1</v>
      </c>
      <c r="I887" s="4">
        <v>98.77</v>
      </c>
    </row>
    <row r="888" spans="1:9" hidden="1" x14ac:dyDescent="0.25">
      <c r="A888" s="3" t="s">
        <v>1025</v>
      </c>
      <c r="B888" s="3" t="s">
        <v>1026</v>
      </c>
      <c r="C888" s="3" t="s">
        <v>931</v>
      </c>
      <c r="D888" s="3" t="s">
        <v>20</v>
      </c>
      <c r="E888" s="3" t="s">
        <v>1008</v>
      </c>
      <c r="F888" s="3" t="s">
        <v>11</v>
      </c>
      <c r="G888" s="4">
        <v>8.7899999999999991</v>
      </c>
      <c r="H888" s="4">
        <v>1.1399999999999999</v>
      </c>
      <c r="I888" s="4">
        <v>100</v>
      </c>
    </row>
    <row r="889" spans="1:9" hidden="1" x14ac:dyDescent="0.25">
      <c r="A889" s="3" t="s">
        <v>871</v>
      </c>
      <c r="B889" s="3" t="s">
        <v>872</v>
      </c>
      <c r="C889" s="3" t="s">
        <v>838</v>
      </c>
      <c r="D889" s="3" t="s">
        <v>35</v>
      </c>
      <c r="E889" s="3" t="s">
        <v>853</v>
      </c>
      <c r="F889" s="3" t="s">
        <v>11</v>
      </c>
      <c r="G889" s="4">
        <v>4.58</v>
      </c>
      <c r="H889" s="4">
        <v>1.66</v>
      </c>
      <c r="I889" s="4">
        <v>99.81</v>
      </c>
    </row>
    <row r="890" spans="1:9" hidden="1" x14ac:dyDescent="0.25">
      <c r="A890" s="3" t="s">
        <v>854</v>
      </c>
      <c r="B890" s="3" t="s">
        <v>855</v>
      </c>
      <c r="C890" s="3" t="s">
        <v>838</v>
      </c>
      <c r="D890" s="3" t="s">
        <v>20</v>
      </c>
      <c r="E890" s="3" t="s">
        <v>853</v>
      </c>
      <c r="F890" s="3" t="s">
        <v>11</v>
      </c>
      <c r="G890" s="4">
        <v>3.13</v>
      </c>
      <c r="H890" s="4">
        <v>1.58</v>
      </c>
      <c r="I890" s="4">
        <v>91.22</v>
      </c>
    </row>
    <row r="891" spans="1:9" hidden="1" x14ac:dyDescent="0.25">
      <c r="A891" s="3" t="s">
        <v>907</v>
      </c>
      <c r="B891" s="3" t="s">
        <v>908</v>
      </c>
      <c r="C891" s="3" t="s">
        <v>838</v>
      </c>
      <c r="D891" s="3" t="s">
        <v>20</v>
      </c>
      <c r="E891" s="3" t="s">
        <v>853</v>
      </c>
      <c r="F891" s="3" t="s">
        <v>11</v>
      </c>
      <c r="G891" s="4">
        <v>1.73</v>
      </c>
      <c r="H891" s="4">
        <v>0.74</v>
      </c>
      <c r="I891" s="4">
        <v>97.02</v>
      </c>
    </row>
    <row r="892" spans="1:9" hidden="1" x14ac:dyDescent="0.25">
      <c r="A892" s="3" t="s">
        <v>889</v>
      </c>
      <c r="B892" s="3" t="s">
        <v>890</v>
      </c>
      <c r="C892" s="3" t="s">
        <v>838</v>
      </c>
      <c r="D892" s="3" t="s">
        <v>10</v>
      </c>
      <c r="E892" s="3" t="s">
        <v>853</v>
      </c>
      <c r="F892" s="3" t="s">
        <v>11</v>
      </c>
      <c r="G892" s="4">
        <v>8.5299999999999994</v>
      </c>
      <c r="H892" s="4">
        <v>2.21</v>
      </c>
      <c r="I892" s="4">
        <v>94.68</v>
      </c>
    </row>
    <row r="893" spans="1:9" hidden="1" x14ac:dyDescent="0.25">
      <c r="A893" s="3" t="s">
        <v>927</v>
      </c>
      <c r="B893" s="3" t="s">
        <v>928</v>
      </c>
      <c r="C893" s="3" t="s">
        <v>838</v>
      </c>
      <c r="D893" s="3" t="s">
        <v>10</v>
      </c>
      <c r="E893" s="3" t="s">
        <v>853</v>
      </c>
      <c r="F893" s="3" t="s">
        <v>11</v>
      </c>
      <c r="G893" s="4">
        <v>7.24</v>
      </c>
      <c r="H893" s="4">
        <v>3.91</v>
      </c>
      <c r="I893" s="4">
        <v>79.86</v>
      </c>
    </row>
    <row r="894" spans="1:9" hidden="1" x14ac:dyDescent="0.25">
      <c r="A894" s="3" t="s">
        <v>1070</v>
      </c>
      <c r="B894" s="3" t="s">
        <v>1071</v>
      </c>
      <c r="C894" s="3" t="s">
        <v>1041</v>
      </c>
      <c r="D894" s="3" t="s">
        <v>17</v>
      </c>
      <c r="E894" s="3" t="s">
        <v>1041</v>
      </c>
      <c r="F894" s="3" t="s">
        <v>11</v>
      </c>
      <c r="G894" s="4">
        <v>2.63</v>
      </c>
      <c r="H894" s="4">
        <v>1.44</v>
      </c>
      <c r="I894" s="4">
        <v>67.31</v>
      </c>
    </row>
    <row r="895" spans="1:9" hidden="1" x14ac:dyDescent="0.25">
      <c r="A895" s="3" t="s">
        <v>1009</v>
      </c>
      <c r="B895" s="3" t="s">
        <v>1010</v>
      </c>
      <c r="C895" s="3" t="s">
        <v>931</v>
      </c>
      <c r="D895" s="3" t="s">
        <v>10</v>
      </c>
      <c r="E895" s="3" t="s">
        <v>1008</v>
      </c>
      <c r="F895" s="3" t="s">
        <v>11</v>
      </c>
      <c r="G895" s="4">
        <v>4.8499999999999996</v>
      </c>
      <c r="H895" s="4">
        <v>0.79</v>
      </c>
      <c r="I895" s="4">
        <v>64.87</v>
      </c>
    </row>
    <row r="896" spans="1:9" hidden="1" x14ac:dyDescent="0.25">
      <c r="A896" s="3" t="s">
        <v>967</v>
      </c>
      <c r="B896" s="3" t="s">
        <v>968</v>
      </c>
      <c r="C896" s="3" t="s">
        <v>931</v>
      </c>
      <c r="D896" s="3" t="s">
        <v>158</v>
      </c>
      <c r="E896" s="3" t="s">
        <v>936</v>
      </c>
      <c r="F896" s="3" t="s">
        <v>11</v>
      </c>
      <c r="G896" s="4">
        <v>1.0900000000000001</v>
      </c>
      <c r="H896" s="4">
        <v>0.47</v>
      </c>
      <c r="I896" s="4">
        <v>89.42</v>
      </c>
    </row>
    <row r="897" spans="1:9" hidden="1" x14ac:dyDescent="0.25">
      <c r="A897" s="3" t="s">
        <v>971</v>
      </c>
      <c r="B897" s="3" t="s">
        <v>972</v>
      </c>
      <c r="C897" s="3" t="s">
        <v>931</v>
      </c>
      <c r="D897" s="31" t="s">
        <v>14</v>
      </c>
      <c r="E897" s="3" t="s">
        <v>936</v>
      </c>
      <c r="F897" s="3" t="s">
        <v>11</v>
      </c>
      <c r="G897" s="4">
        <v>4.01</v>
      </c>
      <c r="H897" s="4">
        <v>1.49</v>
      </c>
      <c r="I897" s="4">
        <v>100</v>
      </c>
    </row>
    <row r="898" spans="1:9" hidden="1" x14ac:dyDescent="0.25">
      <c r="A898" s="3" t="s">
        <v>973</v>
      </c>
      <c r="B898" s="3" t="s">
        <v>974</v>
      </c>
      <c r="C898" s="3" t="s">
        <v>931</v>
      </c>
      <c r="D898" s="3" t="s">
        <v>20</v>
      </c>
      <c r="E898" s="3" t="s">
        <v>936</v>
      </c>
      <c r="F898" s="3" t="s">
        <v>11</v>
      </c>
      <c r="G898" s="4">
        <v>2.41</v>
      </c>
      <c r="H898" s="4">
        <v>0.84</v>
      </c>
      <c r="I898" s="4">
        <v>85.99</v>
      </c>
    </row>
    <row r="899" spans="1:9" hidden="1" x14ac:dyDescent="0.25">
      <c r="A899" s="3" t="s">
        <v>1704</v>
      </c>
      <c r="B899" s="3" t="s">
        <v>1705</v>
      </c>
      <c r="C899" s="3" t="s">
        <v>1663</v>
      </c>
      <c r="D899" s="3" t="s">
        <v>20</v>
      </c>
      <c r="E899" s="3" t="s">
        <v>1701</v>
      </c>
      <c r="F899" s="3" t="s">
        <v>11</v>
      </c>
      <c r="G899" s="4">
        <v>2.85</v>
      </c>
      <c r="H899" s="4">
        <v>1.69</v>
      </c>
      <c r="I899" s="4">
        <v>99.64</v>
      </c>
    </row>
    <row r="900" spans="1:9" hidden="1" x14ac:dyDescent="0.25">
      <c r="A900" s="3" t="s">
        <v>1627</v>
      </c>
      <c r="B900" s="3" t="s">
        <v>1628</v>
      </c>
      <c r="C900" s="3" t="s">
        <v>1603</v>
      </c>
      <c r="D900" s="3" t="s">
        <v>20</v>
      </c>
      <c r="E900" s="3" t="s">
        <v>1604</v>
      </c>
      <c r="F900" s="3" t="s">
        <v>11</v>
      </c>
      <c r="G900" s="4">
        <v>3.28</v>
      </c>
      <c r="H900" s="4">
        <v>1.94</v>
      </c>
      <c r="I900" s="4">
        <v>100</v>
      </c>
    </row>
    <row r="901" spans="1:9" hidden="1" x14ac:dyDescent="0.25">
      <c r="A901" s="3" t="s">
        <v>1702</v>
      </c>
      <c r="B901" s="3" t="s">
        <v>1703</v>
      </c>
      <c r="C901" s="3" t="s">
        <v>1663</v>
      </c>
      <c r="D901" s="3" t="s">
        <v>10</v>
      </c>
      <c r="E901" s="3" t="s">
        <v>1701</v>
      </c>
      <c r="F901" s="3" t="s">
        <v>11</v>
      </c>
      <c r="G901" s="4">
        <v>2.73</v>
      </c>
      <c r="H901" s="4">
        <v>1.53</v>
      </c>
      <c r="I901" s="4">
        <v>99.76</v>
      </c>
    </row>
    <row r="902" spans="1:9" hidden="1" x14ac:dyDescent="0.25">
      <c r="A902" s="3" t="s">
        <v>1641</v>
      </c>
      <c r="B902" s="3" t="s">
        <v>1642</v>
      </c>
      <c r="C902" s="3" t="s">
        <v>1603</v>
      </c>
      <c r="D902" s="3" t="s">
        <v>10</v>
      </c>
      <c r="E902" s="3" t="s">
        <v>1604</v>
      </c>
      <c r="F902" s="3" t="s">
        <v>11</v>
      </c>
      <c r="G902" s="4">
        <v>2.71</v>
      </c>
      <c r="H902" s="4">
        <v>1.51</v>
      </c>
      <c r="I902" s="4">
        <v>75.849999999999994</v>
      </c>
    </row>
    <row r="903" spans="1:9" hidden="1" x14ac:dyDescent="0.25">
      <c r="A903" s="3" t="s">
        <v>2038</v>
      </c>
      <c r="B903" s="3" t="s">
        <v>2039</v>
      </c>
      <c r="C903" s="3" t="s">
        <v>2025</v>
      </c>
      <c r="D903" s="3" t="s">
        <v>10</v>
      </c>
      <c r="E903" s="3" t="s">
        <v>2026</v>
      </c>
      <c r="F903" s="3" t="s">
        <v>11</v>
      </c>
      <c r="G903" s="4">
        <v>6.92</v>
      </c>
      <c r="H903" s="4">
        <v>1.84</v>
      </c>
      <c r="I903" s="4">
        <v>62.45</v>
      </c>
    </row>
    <row r="904" spans="1:9" hidden="1" x14ac:dyDescent="0.25">
      <c r="A904" s="3" t="s">
        <v>2029</v>
      </c>
      <c r="B904" s="3" t="s">
        <v>2030</v>
      </c>
      <c r="C904" s="3" t="s">
        <v>2025</v>
      </c>
      <c r="D904" s="3" t="s">
        <v>10</v>
      </c>
      <c r="E904" s="3" t="s">
        <v>2026</v>
      </c>
      <c r="F904" s="3" t="s">
        <v>11</v>
      </c>
      <c r="G904" s="4">
        <v>6.02</v>
      </c>
      <c r="H904" s="4">
        <v>1.85</v>
      </c>
      <c r="I904" s="4">
        <v>71.47</v>
      </c>
    </row>
    <row r="905" spans="1:9" hidden="1" x14ac:dyDescent="0.25">
      <c r="A905" s="3" t="s">
        <v>2058</v>
      </c>
      <c r="B905" s="3" t="s">
        <v>2059</v>
      </c>
      <c r="C905" s="3" t="s">
        <v>2025</v>
      </c>
      <c r="D905" s="3" t="s">
        <v>35</v>
      </c>
      <c r="E905" s="3" t="s">
        <v>2026</v>
      </c>
      <c r="F905" s="3" t="s">
        <v>11</v>
      </c>
      <c r="G905" s="4">
        <v>4.41</v>
      </c>
      <c r="H905" s="4">
        <v>1.54</v>
      </c>
      <c r="I905" s="4">
        <v>99.81</v>
      </c>
    </row>
    <row r="906" spans="1:9" hidden="1" x14ac:dyDescent="0.25">
      <c r="A906" s="3" t="s">
        <v>2042</v>
      </c>
      <c r="B906" s="3" t="s">
        <v>2043</v>
      </c>
      <c r="C906" s="3" t="s">
        <v>2025</v>
      </c>
      <c r="D906" s="3" t="s">
        <v>35</v>
      </c>
      <c r="E906" s="3" t="s">
        <v>2026</v>
      </c>
      <c r="F906" s="3" t="s">
        <v>11</v>
      </c>
      <c r="G906" s="4">
        <v>3.84</v>
      </c>
      <c r="H906" s="4">
        <v>1.63</v>
      </c>
      <c r="I906" s="4">
        <v>99.65</v>
      </c>
    </row>
    <row r="907" spans="1:9" ht="13" x14ac:dyDescent="0.25">
      <c r="A907" s="3" t="s">
        <v>151</v>
      </c>
      <c r="B907" s="35" t="s">
        <v>152</v>
      </c>
      <c r="C907" s="3" t="s">
        <v>9</v>
      </c>
      <c r="D907" s="3" t="s">
        <v>10</v>
      </c>
      <c r="E907" s="3" t="s">
        <v>9</v>
      </c>
      <c r="F907" s="3" t="s">
        <v>11</v>
      </c>
      <c r="G907" s="4">
        <v>55.26</v>
      </c>
      <c r="H907" s="4">
        <v>20.64</v>
      </c>
      <c r="I907" s="4">
        <v>100</v>
      </c>
    </row>
    <row r="908" spans="1:9" hidden="1" x14ac:dyDescent="0.25">
      <c r="A908" s="3" t="s">
        <v>1172</v>
      </c>
      <c r="B908" s="3" t="s">
        <v>1173</v>
      </c>
      <c r="C908" s="3" t="s">
        <v>1158</v>
      </c>
      <c r="D908" s="3" t="s">
        <v>158</v>
      </c>
      <c r="E908" s="3" t="s">
        <v>1171</v>
      </c>
      <c r="F908" s="3" t="s">
        <v>11</v>
      </c>
      <c r="G908" s="4">
        <v>10.39</v>
      </c>
      <c r="H908" s="4">
        <v>1.6</v>
      </c>
      <c r="I908" s="4">
        <v>100</v>
      </c>
    </row>
    <row r="909" spans="1:9" hidden="1" x14ac:dyDescent="0.25">
      <c r="A909" s="3" t="s">
        <v>1174</v>
      </c>
      <c r="B909" s="3" t="s">
        <v>1175</v>
      </c>
      <c r="C909" s="3" t="s">
        <v>1158</v>
      </c>
      <c r="D909" s="3" t="s">
        <v>158</v>
      </c>
      <c r="E909" s="3" t="s">
        <v>1171</v>
      </c>
      <c r="F909" s="3" t="s">
        <v>11</v>
      </c>
      <c r="G909" s="4">
        <v>14.62</v>
      </c>
      <c r="H909" s="4">
        <v>2.4</v>
      </c>
      <c r="I909" s="4">
        <v>100</v>
      </c>
    </row>
    <row r="910" spans="1:9" hidden="1" x14ac:dyDescent="0.25">
      <c r="A910" s="3" t="s">
        <v>1195</v>
      </c>
      <c r="B910" s="3" t="s">
        <v>1196</v>
      </c>
      <c r="C910" s="3" t="s">
        <v>1158</v>
      </c>
      <c r="D910" s="3" t="s">
        <v>158</v>
      </c>
      <c r="E910" s="3" t="s">
        <v>1171</v>
      </c>
      <c r="F910" s="3" t="s">
        <v>11</v>
      </c>
      <c r="G910" s="4">
        <v>6.41</v>
      </c>
      <c r="H910" s="4">
        <v>1.1399999999999999</v>
      </c>
      <c r="I910" s="4">
        <v>77.62</v>
      </c>
    </row>
    <row r="911" spans="1:9" hidden="1" x14ac:dyDescent="0.25">
      <c r="A911" s="3" t="s">
        <v>1184</v>
      </c>
      <c r="B911" s="3" t="s">
        <v>1185</v>
      </c>
      <c r="C911" s="3" t="s">
        <v>1158</v>
      </c>
      <c r="D911" s="3" t="s">
        <v>158</v>
      </c>
      <c r="E911" s="3" t="s">
        <v>1171</v>
      </c>
      <c r="F911" s="3" t="s">
        <v>11</v>
      </c>
      <c r="G911" s="4">
        <v>4.4800000000000004</v>
      </c>
      <c r="H911" s="4">
        <v>1.6</v>
      </c>
      <c r="I911" s="4">
        <v>68.760000000000005</v>
      </c>
    </row>
    <row r="912" spans="1:9" hidden="1" x14ac:dyDescent="0.25">
      <c r="A912" s="3" t="s">
        <v>1669</v>
      </c>
      <c r="B912" s="3" t="s">
        <v>1670</v>
      </c>
      <c r="C912" s="3" t="s">
        <v>1663</v>
      </c>
      <c r="D912" s="3" t="s">
        <v>158</v>
      </c>
      <c r="E912" s="3" t="s">
        <v>1664</v>
      </c>
      <c r="F912" s="3" t="s">
        <v>11</v>
      </c>
      <c r="G912" s="4">
        <v>5.22</v>
      </c>
      <c r="H912" s="4">
        <v>2.64</v>
      </c>
      <c r="I912" s="4">
        <v>99.82</v>
      </c>
    </row>
    <row r="913" spans="1:9" hidden="1" x14ac:dyDescent="0.25">
      <c r="A913" s="3" t="s">
        <v>1721</v>
      </c>
      <c r="B913" s="3" t="s">
        <v>1722</v>
      </c>
      <c r="C913" s="3" t="s">
        <v>1663</v>
      </c>
      <c r="D913" s="3" t="s">
        <v>158</v>
      </c>
      <c r="E913" s="3" t="s">
        <v>1664</v>
      </c>
      <c r="F913" s="3" t="s">
        <v>11</v>
      </c>
      <c r="G913" s="4">
        <v>4.75</v>
      </c>
      <c r="H913" s="4">
        <v>1.31</v>
      </c>
      <c r="I913" s="4">
        <v>85.37</v>
      </c>
    </row>
    <row r="914" spans="1:9" hidden="1" x14ac:dyDescent="0.25">
      <c r="A914" s="3" t="s">
        <v>1723</v>
      </c>
      <c r="B914" s="3" t="s">
        <v>1724</v>
      </c>
      <c r="C914" s="3" t="s">
        <v>1663</v>
      </c>
      <c r="D914" s="3" t="s">
        <v>158</v>
      </c>
      <c r="E914" s="3" t="s">
        <v>1664</v>
      </c>
      <c r="F914" s="3" t="s">
        <v>11</v>
      </c>
      <c r="G914" s="4">
        <v>6.83</v>
      </c>
      <c r="H914" s="4">
        <v>1.69</v>
      </c>
      <c r="I914" s="4">
        <v>100</v>
      </c>
    </row>
    <row r="915" spans="1:9" hidden="1" x14ac:dyDescent="0.25">
      <c r="A915" s="3" t="s">
        <v>1695</v>
      </c>
      <c r="B915" s="3" t="s">
        <v>1696</v>
      </c>
      <c r="C915" s="3" t="s">
        <v>1663</v>
      </c>
      <c r="D915" s="3" t="s">
        <v>158</v>
      </c>
      <c r="E915" s="3" t="s">
        <v>1664</v>
      </c>
      <c r="F915" s="3" t="s">
        <v>11</v>
      </c>
      <c r="G915" s="4">
        <v>4.1100000000000003</v>
      </c>
      <c r="H915" s="4">
        <v>2.66</v>
      </c>
      <c r="I915" s="4">
        <v>100</v>
      </c>
    </row>
    <row r="916" spans="1:9" hidden="1" x14ac:dyDescent="0.25">
      <c r="A916" s="3" t="s">
        <v>1665</v>
      </c>
      <c r="B916" s="3" t="s">
        <v>1666</v>
      </c>
      <c r="C916" s="3" t="s">
        <v>1663</v>
      </c>
      <c r="D916" s="3" t="s">
        <v>158</v>
      </c>
      <c r="E916" s="3" t="s">
        <v>1664</v>
      </c>
      <c r="F916" s="3" t="s">
        <v>11</v>
      </c>
      <c r="G916" s="4">
        <v>5.77</v>
      </c>
      <c r="H916" s="4">
        <v>2.5099999999999998</v>
      </c>
      <c r="I916" s="4">
        <v>100</v>
      </c>
    </row>
    <row r="917" spans="1:9" hidden="1" x14ac:dyDescent="0.25">
      <c r="A917" s="3" t="s">
        <v>1679</v>
      </c>
      <c r="B917" s="3" t="s">
        <v>1680</v>
      </c>
      <c r="C917" s="3" t="s">
        <v>1663</v>
      </c>
      <c r="D917" s="3" t="s">
        <v>158</v>
      </c>
      <c r="E917" s="3" t="s">
        <v>1664</v>
      </c>
      <c r="F917" s="3" t="s">
        <v>11</v>
      </c>
      <c r="G917" s="4">
        <v>8.81</v>
      </c>
      <c r="H917" s="4">
        <v>2.2599999999999998</v>
      </c>
      <c r="I917" s="4">
        <v>100</v>
      </c>
    </row>
    <row r="918" spans="1:9" hidden="1" x14ac:dyDescent="0.25">
      <c r="A918" s="3" t="s">
        <v>1667</v>
      </c>
      <c r="B918" s="3" t="s">
        <v>1668</v>
      </c>
      <c r="C918" s="3" t="s">
        <v>1663</v>
      </c>
      <c r="D918" s="3" t="s">
        <v>158</v>
      </c>
      <c r="E918" s="3" t="s">
        <v>1664</v>
      </c>
      <c r="F918" s="3" t="s">
        <v>11</v>
      </c>
      <c r="G918" s="4">
        <v>8.6</v>
      </c>
      <c r="H918" s="4">
        <v>2.71</v>
      </c>
      <c r="I918" s="4">
        <v>100</v>
      </c>
    </row>
    <row r="919" spans="1:9" hidden="1" x14ac:dyDescent="0.25">
      <c r="A919" s="3" t="s">
        <v>1684</v>
      </c>
      <c r="B919" s="3" t="s">
        <v>1685</v>
      </c>
      <c r="C919" s="3" t="s">
        <v>1663</v>
      </c>
      <c r="D919" s="3" t="s">
        <v>158</v>
      </c>
      <c r="E919" s="3" t="s">
        <v>1664</v>
      </c>
      <c r="F919" s="3" t="s">
        <v>11</v>
      </c>
      <c r="G919" s="4">
        <v>7.21</v>
      </c>
      <c r="H919" s="4">
        <v>2.68</v>
      </c>
      <c r="I919" s="4">
        <v>99.43</v>
      </c>
    </row>
    <row r="920" spans="1:9" hidden="1" x14ac:dyDescent="0.25">
      <c r="A920" s="3" t="s">
        <v>1708</v>
      </c>
      <c r="B920" s="3" t="s">
        <v>1709</v>
      </c>
      <c r="C920" s="3" t="s">
        <v>1663</v>
      </c>
      <c r="D920" s="3" t="s">
        <v>158</v>
      </c>
      <c r="E920" s="3" t="s">
        <v>1664</v>
      </c>
      <c r="F920" s="3" t="s">
        <v>11</v>
      </c>
      <c r="G920" s="4">
        <v>7.16</v>
      </c>
      <c r="H920" s="4">
        <v>2.3199999999999998</v>
      </c>
      <c r="I920" s="4">
        <v>100</v>
      </c>
    </row>
    <row r="921" spans="1:9" hidden="1" x14ac:dyDescent="0.25">
      <c r="A921" s="3" t="s">
        <v>1719</v>
      </c>
      <c r="B921" s="3" t="s">
        <v>1720</v>
      </c>
      <c r="C921" s="3" t="s">
        <v>1663</v>
      </c>
      <c r="D921" s="3" t="s">
        <v>158</v>
      </c>
      <c r="E921" s="3" t="s">
        <v>1664</v>
      </c>
      <c r="F921" s="3" t="s">
        <v>11</v>
      </c>
      <c r="G921" s="4">
        <v>3.42</v>
      </c>
      <c r="H921" s="4">
        <v>0.96</v>
      </c>
      <c r="I921" s="4">
        <v>70.349999999999994</v>
      </c>
    </row>
    <row r="922" spans="1:9" hidden="1" x14ac:dyDescent="0.25">
      <c r="A922" s="3" t="s">
        <v>1693</v>
      </c>
      <c r="B922" s="3" t="s">
        <v>1694</v>
      </c>
      <c r="C922" s="3" t="s">
        <v>1663</v>
      </c>
      <c r="D922" s="3" t="s">
        <v>158</v>
      </c>
      <c r="E922" s="3" t="s">
        <v>1664</v>
      </c>
      <c r="F922" s="3" t="s">
        <v>11</v>
      </c>
      <c r="G922" s="4">
        <v>2.89</v>
      </c>
      <c r="H922" s="4">
        <v>1.57</v>
      </c>
      <c r="I922" s="4">
        <v>56.39</v>
      </c>
    </row>
    <row r="923" spans="1:9" hidden="1" x14ac:dyDescent="0.25">
      <c r="A923" s="3" t="s">
        <v>1712</v>
      </c>
      <c r="B923" s="3" t="s">
        <v>1713</v>
      </c>
      <c r="C923" s="3" t="s">
        <v>1663</v>
      </c>
      <c r="D923" s="3" t="s">
        <v>158</v>
      </c>
      <c r="E923" s="3" t="s">
        <v>1664</v>
      </c>
      <c r="F923" s="3" t="s">
        <v>11</v>
      </c>
      <c r="G923" s="4">
        <v>5.71</v>
      </c>
      <c r="H923" s="4">
        <v>2.8</v>
      </c>
      <c r="I923" s="4">
        <v>84.17</v>
      </c>
    </row>
    <row r="924" spans="1:9" hidden="1" x14ac:dyDescent="0.25">
      <c r="A924" s="3" t="s">
        <v>1689</v>
      </c>
      <c r="B924" s="3" t="s">
        <v>1690</v>
      </c>
      <c r="C924" s="3" t="s">
        <v>1663</v>
      </c>
      <c r="D924" s="3" t="s">
        <v>158</v>
      </c>
      <c r="E924" s="3" t="s">
        <v>1664</v>
      </c>
      <c r="F924" s="3" t="s">
        <v>11</v>
      </c>
      <c r="G924" s="4">
        <v>5.2</v>
      </c>
      <c r="H924" s="4">
        <v>2.44</v>
      </c>
      <c r="I924" s="4">
        <v>77.86</v>
      </c>
    </row>
    <row r="925" spans="1:9" hidden="1" x14ac:dyDescent="0.25">
      <c r="A925" s="3" t="s">
        <v>1352</v>
      </c>
      <c r="B925" s="3" t="s">
        <v>1353</v>
      </c>
      <c r="C925" s="3" t="s">
        <v>1231</v>
      </c>
      <c r="D925" s="3" t="s">
        <v>10</v>
      </c>
      <c r="E925" s="3" t="s">
        <v>1351</v>
      </c>
      <c r="F925" s="3" t="s">
        <v>11</v>
      </c>
      <c r="G925" s="4">
        <v>1.8</v>
      </c>
      <c r="H925" s="4">
        <v>1.08</v>
      </c>
      <c r="I925" s="4">
        <v>96.24</v>
      </c>
    </row>
    <row r="926" spans="1:9" hidden="1" x14ac:dyDescent="0.25">
      <c r="A926" s="3" t="s">
        <v>1371</v>
      </c>
      <c r="B926" s="3" t="s">
        <v>1372</v>
      </c>
      <c r="C926" s="3" t="s">
        <v>1231</v>
      </c>
      <c r="D926" s="3" t="s">
        <v>10</v>
      </c>
      <c r="E926" s="3" t="s">
        <v>1370</v>
      </c>
      <c r="F926" s="3" t="s">
        <v>11</v>
      </c>
      <c r="G926" s="4">
        <v>1.52</v>
      </c>
      <c r="H926" s="4">
        <v>0.68</v>
      </c>
      <c r="I926" s="4">
        <v>45.36</v>
      </c>
    </row>
    <row r="927" spans="1:9" hidden="1" x14ac:dyDescent="0.25">
      <c r="A927" s="3" t="s">
        <v>1411</v>
      </c>
      <c r="B927" s="3" t="s">
        <v>1412</v>
      </c>
      <c r="C927" s="3" t="s">
        <v>1401</v>
      </c>
      <c r="D927" s="3" t="s">
        <v>10</v>
      </c>
      <c r="E927" s="3" t="s">
        <v>1405</v>
      </c>
      <c r="F927" s="3" t="s">
        <v>11</v>
      </c>
      <c r="G927" s="4">
        <v>0.96</v>
      </c>
      <c r="H927" s="4">
        <v>0.28000000000000003</v>
      </c>
      <c r="I927" s="4">
        <v>70.760000000000005</v>
      </c>
    </row>
    <row r="928" spans="1:9" hidden="1" x14ac:dyDescent="0.25">
      <c r="A928" s="3" t="s">
        <v>1406</v>
      </c>
      <c r="B928" s="3" t="s">
        <v>1407</v>
      </c>
      <c r="C928" s="3" t="s">
        <v>1401</v>
      </c>
      <c r="D928" s="3" t="s">
        <v>10</v>
      </c>
      <c r="E928" s="3" t="s">
        <v>1405</v>
      </c>
      <c r="F928" s="3" t="s">
        <v>11</v>
      </c>
      <c r="G928" s="4">
        <v>0.45</v>
      </c>
      <c r="H928" s="4">
        <v>0.02</v>
      </c>
      <c r="I928" s="4">
        <v>52.4</v>
      </c>
    </row>
    <row r="929" spans="1:9" hidden="1" x14ac:dyDescent="0.25">
      <c r="A929" s="3" t="s">
        <v>1413</v>
      </c>
      <c r="B929" s="3" t="s">
        <v>1414</v>
      </c>
      <c r="C929" s="3" t="s">
        <v>1401</v>
      </c>
      <c r="D929" s="3" t="s">
        <v>10</v>
      </c>
      <c r="E929" s="3" t="s">
        <v>1405</v>
      </c>
      <c r="F929" s="3" t="s">
        <v>11</v>
      </c>
      <c r="G929" s="4">
        <v>2.2799999999999998</v>
      </c>
      <c r="H929" s="4">
        <v>0.24</v>
      </c>
      <c r="I929" s="4">
        <v>55.02</v>
      </c>
    </row>
    <row r="930" spans="1:9" ht="13" x14ac:dyDescent="0.25">
      <c r="A930" s="3" t="s">
        <v>547</v>
      </c>
      <c r="B930" s="35" t="s">
        <v>548</v>
      </c>
      <c r="C930" s="3" t="s">
        <v>73</v>
      </c>
      <c r="D930" s="3" t="s">
        <v>73</v>
      </c>
      <c r="E930" s="3" t="s">
        <v>73</v>
      </c>
      <c r="F930" s="3" t="s">
        <v>21</v>
      </c>
      <c r="G930" s="4">
        <v>6.28</v>
      </c>
      <c r="H930" s="4">
        <v>0</v>
      </c>
      <c r="I930" s="4">
        <v>14.42</v>
      </c>
    </row>
    <row r="931" spans="1:9" ht="13" x14ac:dyDescent="0.25">
      <c r="A931" s="3" t="s">
        <v>508</v>
      </c>
      <c r="B931" s="35" t="s">
        <v>509</v>
      </c>
      <c r="C931" s="3" t="s">
        <v>73</v>
      </c>
      <c r="D931" s="3" t="s">
        <v>73</v>
      </c>
      <c r="E931" s="3" t="s">
        <v>73</v>
      </c>
      <c r="F931" s="3" t="s">
        <v>21</v>
      </c>
      <c r="G931" s="4">
        <v>1.1100000000000001</v>
      </c>
      <c r="H931" s="4">
        <v>0</v>
      </c>
      <c r="I931" s="4">
        <v>11.02</v>
      </c>
    </row>
    <row r="932" spans="1:9" ht="13" x14ac:dyDescent="0.25">
      <c r="A932" s="3" t="s">
        <v>632</v>
      </c>
      <c r="B932" s="35" t="s">
        <v>633</v>
      </c>
      <c r="C932" s="3" t="s">
        <v>73</v>
      </c>
      <c r="D932" s="3" t="s">
        <v>73</v>
      </c>
      <c r="E932" s="3" t="s">
        <v>73</v>
      </c>
      <c r="F932" s="3" t="s">
        <v>21</v>
      </c>
      <c r="G932" s="4">
        <v>3.68</v>
      </c>
      <c r="H932" s="4">
        <v>0</v>
      </c>
      <c r="I932" s="4">
        <v>17.239999999999998</v>
      </c>
    </row>
    <row r="933" spans="1:9" ht="13" x14ac:dyDescent="0.25">
      <c r="A933" s="3" t="s">
        <v>587</v>
      </c>
      <c r="B933" s="35" t="s">
        <v>588</v>
      </c>
      <c r="C933" s="3" t="s">
        <v>73</v>
      </c>
      <c r="D933" s="3" t="s">
        <v>73</v>
      </c>
      <c r="E933" s="3" t="s">
        <v>73</v>
      </c>
      <c r="F933" s="3" t="s">
        <v>21</v>
      </c>
      <c r="G933" s="4">
        <v>6.83</v>
      </c>
      <c r="H933" s="4">
        <v>0</v>
      </c>
      <c r="I933" s="4">
        <v>13.79</v>
      </c>
    </row>
    <row r="934" spans="1:9" ht="13" x14ac:dyDescent="0.25">
      <c r="A934" s="3" t="s">
        <v>330</v>
      </c>
      <c r="B934" s="35" t="s">
        <v>331</v>
      </c>
      <c r="C934" s="3" t="s">
        <v>73</v>
      </c>
      <c r="D934" s="3" t="s">
        <v>73</v>
      </c>
      <c r="E934" s="3" t="s">
        <v>73</v>
      </c>
      <c r="F934" s="3" t="s">
        <v>21</v>
      </c>
      <c r="G934" s="4">
        <v>6.49</v>
      </c>
      <c r="H934" s="4">
        <v>0</v>
      </c>
      <c r="I934" s="4">
        <v>12.98</v>
      </c>
    </row>
    <row r="935" spans="1:9" ht="13" x14ac:dyDescent="0.25">
      <c r="A935" s="3" t="s">
        <v>593</v>
      </c>
      <c r="B935" s="35" t="s">
        <v>594</v>
      </c>
      <c r="C935" s="3" t="s">
        <v>73</v>
      </c>
      <c r="D935" s="3" t="s">
        <v>73</v>
      </c>
      <c r="E935" s="3" t="s">
        <v>73</v>
      </c>
      <c r="F935" s="3" t="s">
        <v>21</v>
      </c>
      <c r="G935" s="4">
        <v>0.85</v>
      </c>
      <c r="H935" s="4">
        <v>0</v>
      </c>
      <c r="I935" s="4">
        <v>11.37</v>
      </c>
    </row>
    <row r="936" spans="1:9" hidden="1" x14ac:dyDescent="0.25">
      <c r="A936" s="3" t="s">
        <v>2051</v>
      </c>
      <c r="B936" s="3" t="s">
        <v>2052</v>
      </c>
      <c r="C936" s="3" t="s">
        <v>2025</v>
      </c>
      <c r="D936" s="3" t="s">
        <v>17</v>
      </c>
      <c r="E936" s="3" t="s">
        <v>2050</v>
      </c>
      <c r="F936" s="3" t="s">
        <v>11</v>
      </c>
      <c r="G936" s="4">
        <v>1.38</v>
      </c>
      <c r="H936" s="4">
        <v>0.84</v>
      </c>
      <c r="I936" s="4">
        <v>76.83</v>
      </c>
    </row>
    <row r="937" spans="1:9" hidden="1" x14ac:dyDescent="0.25">
      <c r="A937" s="3" t="s">
        <v>756</v>
      </c>
      <c r="B937" s="3" t="s">
        <v>757</v>
      </c>
      <c r="C937" s="3" t="s">
        <v>749</v>
      </c>
      <c r="D937" s="3" t="s">
        <v>10</v>
      </c>
      <c r="E937" s="3" t="s">
        <v>753</v>
      </c>
      <c r="F937" s="3" t="s">
        <v>11</v>
      </c>
      <c r="G937" s="4">
        <v>9.0500000000000007</v>
      </c>
      <c r="H937" s="4">
        <v>4.32</v>
      </c>
      <c r="I937" s="4">
        <v>100</v>
      </c>
    </row>
    <row r="938" spans="1:9" hidden="1" x14ac:dyDescent="0.25">
      <c r="A938" s="3" t="s">
        <v>782</v>
      </c>
      <c r="B938" s="3" t="s">
        <v>783</v>
      </c>
      <c r="C938" s="3" t="s">
        <v>762</v>
      </c>
      <c r="D938" s="3" t="s">
        <v>35</v>
      </c>
      <c r="E938" s="3" t="s">
        <v>763</v>
      </c>
      <c r="F938" s="3" t="s">
        <v>11</v>
      </c>
      <c r="G938" s="4">
        <v>1.19</v>
      </c>
      <c r="H938" s="4">
        <v>0.38</v>
      </c>
      <c r="I938" s="4">
        <v>54.89</v>
      </c>
    </row>
    <row r="939" spans="1:9" hidden="1" x14ac:dyDescent="0.25">
      <c r="A939" s="3" t="s">
        <v>766</v>
      </c>
      <c r="B939" s="3" t="s">
        <v>767</v>
      </c>
      <c r="C939" s="3" t="s">
        <v>762</v>
      </c>
      <c r="D939" s="3" t="s">
        <v>10</v>
      </c>
      <c r="E939" s="3" t="s">
        <v>763</v>
      </c>
      <c r="F939" s="3" t="s">
        <v>11</v>
      </c>
      <c r="G939" s="4">
        <v>23.04</v>
      </c>
      <c r="H939" s="4">
        <v>0.2</v>
      </c>
      <c r="I939" s="4">
        <v>64.69</v>
      </c>
    </row>
    <row r="940" spans="1:9" hidden="1" x14ac:dyDescent="0.25">
      <c r="A940" s="3" t="s">
        <v>776</v>
      </c>
      <c r="B940" s="3" t="s">
        <v>777</v>
      </c>
      <c r="C940" s="3" t="s">
        <v>762</v>
      </c>
      <c r="D940" s="3" t="s">
        <v>10</v>
      </c>
      <c r="E940" s="3" t="s">
        <v>763</v>
      </c>
      <c r="F940" s="3" t="s">
        <v>11</v>
      </c>
      <c r="G940" s="4">
        <v>23.34</v>
      </c>
      <c r="H940" s="4">
        <v>0.2</v>
      </c>
      <c r="I940" s="4">
        <v>74.010000000000005</v>
      </c>
    </row>
    <row r="941" spans="1:9" hidden="1" x14ac:dyDescent="0.25">
      <c r="A941" s="3" t="s">
        <v>786</v>
      </c>
      <c r="B941" s="3" t="s">
        <v>787</v>
      </c>
      <c r="C941" s="3" t="s">
        <v>762</v>
      </c>
      <c r="D941" s="3" t="s">
        <v>10</v>
      </c>
      <c r="E941" s="3" t="s">
        <v>763</v>
      </c>
      <c r="F941" s="3" t="s">
        <v>11</v>
      </c>
      <c r="G941" s="4">
        <v>23.56</v>
      </c>
      <c r="H941" s="4">
        <v>0.49</v>
      </c>
      <c r="I941" s="4">
        <v>63.99</v>
      </c>
    </row>
    <row r="942" spans="1:9" hidden="1" x14ac:dyDescent="0.25">
      <c r="A942" s="3" t="s">
        <v>770</v>
      </c>
      <c r="B942" s="3" t="s">
        <v>771</v>
      </c>
      <c r="C942" s="3" t="s">
        <v>762</v>
      </c>
      <c r="D942" s="3" t="s">
        <v>10</v>
      </c>
      <c r="E942" s="3" t="s">
        <v>763</v>
      </c>
      <c r="F942" s="3" t="s">
        <v>11</v>
      </c>
      <c r="G942" s="4">
        <v>4.79</v>
      </c>
      <c r="H942" s="4">
        <v>0.32</v>
      </c>
      <c r="I942" s="4">
        <v>74.760000000000005</v>
      </c>
    </row>
    <row r="943" spans="1:9" hidden="1" x14ac:dyDescent="0.25">
      <c r="A943" s="3" t="s">
        <v>772</v>
      </c>
      <c r="B943" s="3" t="s">
        <v>773</v>
      </c>
      <c r="C943" s="3" t="s">
        <v>762</v>
      </c>
      <c r="D943" s="3" t="s">
        <v>10</v>
      </c>
      <c r="E943" s="3" t="s">
        <v>763</v>
      </c>
      <c r="F943" s="3" t="s">
        <v>11</v>
      </c>
      <c r="G943" s="4">
        <v>3.14</v>
      </c>
      <c r="H943" s="4">
        <v>0.31</v>
      </c>
      <c r="I943" s="4">
        <v>62.72</v>
      </c>
    </row>
    <row r="944" spans="1:9" hidden="1" x14ac:dyDescent="0.25">
      <c r="A944" s="3" t="s">
        <v>784</v>
      </c>
      <c r="B944" s="3" t="s">
        <v>785</v>
      </c>
      <c r="C944" s="3" t="s">
        <v>762</v>
      </c>
      <c r="D944" s="3" t="s">
        <v>10</v>
      </c>
      <c r="E944" s="3" t="s">
        <v>763</v>
      </c>
      <c r="F944" s="3" t="s">
        <v>11</v>
      </c>
      <c r="G944" s="4">
        <v>3.33</v>
      </c>
      <c r="H944" s="4">
        <v>0.01</v>
      </c>
      <c r="I944" s="4">
        <v>100</v>
      </c>
    </row>
    <row r="945" spans="1:9" hidden="1" x14ac:dyDescent="0.25">
      <c r="A945" s="3" t="s">
        <v>754</v>
      </c>
      <c r="B945" s="3" t="s">
        <v>755</v>
      </c>
      <c r="C945" s="3" t="s">
        <v>749</v>
      </c>
      <c r="D945" s="3" t="s">
        <v>17</v>
      </c>
      <c r="E945" s="3" t="s">
        <v>753</v>
      </c>
      <c r="F945" s="3" t="s">
        <v>11</v>
      </c>
      <c r="G945" s="4">
        <v>7.86</v>
      </c>
      <c r="H945" s="4">
        <v>4.04</v>
      </c>
      <c r="I945" s="4">
        <v>100</v>
      </c>
    </row>
    <row r="946" spans="1:9" hidden="1" x14ac:dyDescent="0.25">
      <c r="A946" s="3" t="s">
        <v>778</v>
      </c>
      <c r="B946" s="3" t="s">
        <v>779</v>
      </c>
      <c r="C946" s="3" t="s">
        <v>762</v>
      </c>
      <c r="D946" s="3" t="s">
        <v>20</v>
      </c>
      <c r="E946" s="3" t="s">
        <v>763</v>
      </c>
      <c r="F946" s="3" t="s">
        <v>11</v>
      </c>
      <c r="G946" s="4">
        <v>0.6</v>
      </c>
      <c r="H946" s="4">
        <v>0.28999999999999998</v>
      </c>
      <c r="I946" s="4">
        <v>50.99</v>
      </c>
    </row>
    <row r="947" spans="1:9" hidden="1" x14ac:dyDescent="0.25">
      <c r="A947" s="3" t="s">
        <v>780</v>
      </c>
      <c r="B947" s="3" t="s">
        <v>781</v>
      </c>
      <c r="C947" s="3" t="s">
        <v>762</v>
      </c>
      <c r="D947" s="3" t="s">
        <v>20</v>
      </c>
      <c r="E947" s="3" t="s">
        <v>763</v>
      </c>
      <c r="F947" s="3" t="s">
        <v>11</v>
      </c>
      <c r="G947" s="4">
        <v>1.38</v>
      </c>
      <c r="H947" s="4">
        <v>0.38</v>
      </c>
      <c r="I947" s="4">
        <v>53.55</v>
      </c>
    </row>
    <row r="948" spans="1:9" hidden="1" x14ac:dyDescent="0.25">
      <c r="A948" s="3" t="s">
        <v>764</v>
      </c>
      <c r="B948" s="3" t="s">
        <v>765</v>
      </c>
      <c r="C948" s="3" t="s">
        <v>762</v>
      </c>
      <c r="D948" s="3" t="s">
        <v>20</v>
      </c>
      <c r="E948" s="3" t="s">
        <v>763</v>
      </c>
      <c r="F948" s="3" t="s">
        <v>11</v>
      </c>
      <c r="G948" s="4">
        <v>1.1499999999999999</v>
      </c>
      <c r="H948" s="4">
        <v>0.48</v>
      </c>
      <c r="I948" s="4">
        <v>72.989999999999995</v>
      </c>
    </row>
    <row r="949" spans="1:9" hidden="1" x14ac:dyDescent="0.25">
      <c r="A949" s="3" t="s">
        <v>760</v>
      </c>
      <c r="B949" s="3" t="s">
        <v>761</v>
      </c>
      <c r="C949" s="3" t="s">
        <v>749</v>
      </c>
      <c r="D949" s="3" t="s">
        <v>10</v>
      </c>
      <c r="E949" s="3" t="s">
        <v>750</v>
      </c>
      <c r="F949" s="3" t="s">
        <v>11</v>
      </c>
      <c r="G949" s="4">
        <v>18.45</v>
      </c>
      <c r="H949" s="4">
        <v>1.71</v>
      </c>
      <c r="I949" s="4">
        <v>100</v>
      </c>
    </row>
    <row r="950" spans="1:9" hidden="1" x14ac:dyDescent="0.25">
      <c r="A950" s="3" t="s">
        <v>774</v>
      </c>
      <c r="B950" s="3" t="s">
        <v>775</v>
      </c>
      <c r="C950" s="3" t="s">
        <v>762</v>
      </c>
      <c r="D950" s="3" t="s">
        <v>35</v>
      </c>
      <c r="E950" s="3" t="s">
        <v>763</v>
      </c>
      <c r="F950" s="3" t="s">
        <v>11</v>
      </c>
      <c r="G950" s="4">
        <v>2.2599999999999998</v>
      </c>
      <c r="H950" s="4">
        <v>0.67</v>
      </c>
      <c r="I950" s="4">
        <v>51.06</v>
      </c>
    </row>
    <row r="951" spans="1:9" hidden="1" x14ac:dyDescent="0.25">
      <c r="A951" s="3" t="s">
        <v>758</v>
      </c>
      <c r="B951" s="3" t="s">
        <v>759</v>
      </c>
      <c r="C951" s="3" t="s">
        <v>749</v>
      </c>
      <c r="D951" s="3" t="s">
        <v>17</v>
      </c>
      <c r="E951" s="3" t="s">
        <v>750</v>
      </c>
      <c r="F951" s="3" t="s">
        <v>11</v>
      </c>
      <c r="G951" s="4">
        <v>10.29</v>
      </c>
      <c r="H951" s="4">
        <v>1.33</v>
      </c>
      <c r="I951" s="4">
        <v>100</v>
      </c>
    </row>
    <row r="952" spans="1:9" ht="13" x14ac:dyDescent="0.25">
      <c r="A952" s="3" t="s">
        <v>607</v>
      </c>
      <c r="B952" s="35" t="s">
        <v>608</v>
      </c>
      <c r="C952" s="3" t="s">
        <v>73</v>
      </c>
      <c r="D952" s="3" t="s">
        <v>73</v>
      </c>
      <c r="E952" s="3" t="s">
        <v>73</v>
      </c>
      <c r="F952" s="3" t="s">
        <v>11</v>
      </c>
      <c r="G952" s="4">
        <v>1.08</v>
      </c>
      <c r="H952" s="4">
        <v>0.41</v>
      </c>
      <c r="I952" s="4">
        <v>50.75</v>
      </c>
    </row>
    <row r="953" spans="1:9" ht="13" x14ac:dyDescent="0.25">
      <c r="A953" s="3" t="s">
        <v>287</v>
      </c>
      <c r="B953" s="35" t="s">
        <v>288</v>
      </c>
      <c r="C953" s="3" t="s">
        <v>73</v>
      </c>
      <c r="D953" s="3" t="s">
        <v>73</v>
      </c>
      <c r="E953" s="3" t="s">
        <v>73</v>
      </c>
      <c r="F953" s="3" t="s">
        <v>11</v>
      </c>
      <c r="G953" s="4">
        <v>1.39</v>
      </c>
      <c r="H953" s="4">
        <v>0.41</v>
      </c>
      <c r="I953" s="4">
        <v>46.66</v>
      </c>
    </row>
    <row r="954" spans="1:9" hidden="1" x14ac:dyDescent="0.25">
      <c r="A954" s="3" t="s">
        <v>1839</v>
      </c>
      <c r="B954" s="3" t="s">
        <v>1840</v>
      </c>
      <c r="C954" s="3" t="s">
        <v>1835</v>
      </c>
      <c r="D954" s="3" t="s">
        <v>10</v>
      </c>
      <c r="E954" s="3" t="s">
        <v>1836</v>
      </c>
      <c r="F954" s="3" t="s">
        <v>11</v>
      </c>
      <c r="G954" s="4">
        <v>16.48</v>
      </c>
      <c r="H954" s="4">
        <v>14.11</v>
      </c>
      <c r="I954" s="4">
        <v>99.25</v>
      </c>
    </row>
    <row r="955" spans="1:9" hidden="1" x14ac:dyDescent="0.25">
      <c r="A955" s="3" t="s">
        <v>482</v>
      </c>
      <c r="B955" s="3" t="s">
        <v>483</v>
      </c>
      <c r="C955" s="3" t="s">
        <v>73</v>
      </c>
      <c r="D955" s="3" t="s">
        <v>10</v>
      </c>
      <c r="E955" s="3" t="s">
        <v>231</v>
      </c>
      <c r="F955" s="3" t="s">
        <v>11</v>
      </c>
      <c r="G955" s="4">
        <v>9.64</v>
      </c>
      <c r="H955" s="4">
        <v>2.02</v>
      </c>
      <c r="I955" s="4">
        <v>97.68</v>
      </c>
    </row>
    <row r="956" spans="1:9" hidden="1" x14ac:dyDescent="0.25">
      <c r="A956" s="3" t="s">
        <v>1833</v>
      </c>
      <c r="B956" s="3" t="s">
        <v>1834</v>
      </c>
      <c r="C956" s="3" t="s">
        <v>1822</v>
      </c>
      <c r="D956" s="3" t="s">
        <v>10</v>
      </c>
      <c r="E956" s="3" t="s">
        <v>1826</v>
      </c>
      <c r="F956" s="3" t="s">
        <v>21</v>
      </c>
      <c r="G956" s="4">
        <v>0.46</v>
      </c>
      <c r="H956" s="4">
        <v>0</v>
      </c>
      <c r="I956" s="4">
        <v>2.5499999999999998</v>
      </c>
    </row>
    <row r="957" spans="1:9" hidden="1" x14ac:dyDescent="0.25">
      <c r="A957" s="3" t="s">
        <v>1827</v>
      </c>
      <c r="B957" s="3" t="s">
        <v>1828</v>
      </c>
      <c r="C957" s="3" t="s">
        <v>1822</v>
      </c>
      <c r="D957" s="3" t="s">
        <v>10</v>
      </c>
      <c r="E957" s="3" t="s">
        <v>1826</v>
      </c>
      <c r="F957" s="3" t="s">
        <v>21</v>
      </c>
      <c r="G957" s="4">
        <v>0.42</v>
      </c>
      <c r="H957" s="4">
        <v>0</v>
      </c>
      <c r="I957" s="4">
        <v>2.38</v>
      </c>
    </row>
    <row r="958" spans="1:9" hidden="1" x14ac:dyDescent="0.25">
      <c r="A958" s="3" t="s">
        <v>33</v>
      </c>
      <c r="B958" s="3" t="s">
        <v>34</v>
      </c>
      <c r="C958" s="3" t="s">
        <v>1098</v>
      </c>
      <c r="D958" s="3" t="s">
        <v>10</v>
      </c>
      <c r="E958" s="3" t="s">
        <v>1099</v>
      </c>
      <c r="F958" s="3" t="s">
        <v>11</v>
      </c>
      <c r="G958" s="4">
        <v>7.38</v>
      </c>
      <c r="H958" s="4">
        <v>0.31</v>
      </c>
      <c r="I958" s="4">
        <v>93.15</v>
      </c>
    </row>
    <row r="959" spans="1:9" hidden="1" x14ac:dyDescent="0.25">
      <c r="A959" s="3" t="s">
        <v>57</v>
      </c>
      <c r="B959" s="3" t="s">
        <v>58</v>
      </c>
      <c r="C959" s="3" t="s">
        <v>1098</v>
      </c>
      <c r="D959" s="3" t="s">
        <v>10</v>
      </c>
      <c r="E959" s="3" t="s">
        <v>1099</v>
      </c>
      <c r="F959" s="3" t="s">
        <v>11</v>
      </c>
      <c r="G959" s="4">
        <v>2.1800000000000002</v>
      </c>
      <c r="H959" s="4">
        <v>1.06</v>
      </c>
      <c r="I959" s="4">
        <v>53.9</v>
      </c>
    </row>
    <row r="960" spans="1:9" hidden="1" x14ac:dyDescent="0.25">
      <c r="A960" s="3" t="s">
        <v>1829</v>
      </c>
      <c r="B960" s="3" t="s">
        <v>1830</v>
      </c>
      <c r="C960" s="3" t="s">
        <v>1822</v>
      </c>
      <c r="D960" s="3" t="s">
        <v>10</v>
      </c>
      <c r="E960" s="3" t="s">
        <v>1823</v>
      </c>
      <c r="F960" s="3" t="s">
        <v>11</v>
      </c>
      <c r="G960" s="4">
        <v>1.86</v>
      </c>
      <c r="H960" s="4">
        <v>1.06</v>
      </c>
      <c r="I960" s="4">
        <v>68.3</v>
      </c>
    </row>
    <row r="961" spans="1:9" ht="13" x14ac:dyDescent="0.25">
      <c r="A961" s="3" t="s">
        <v>48</v>
      </c>
      <c r="B961" s="35" t="s">
        <v>49</v>
      </c>
      <c r="C961" s="3" t="s">
        <v>9</v>
      </c>
      <c r="D961" s="3" t="s">
        <v>10</v>
      </c>
      <c r="E961" s="3" t="s">
        <v>9</v>
      </c>
      <c r="F961" s="3" t="s">
        <v>11</v>
      </c>
      <c r="G961" s="4">
        <v>1.03</v>
      </c>
      <c r="H961" s="4">
        <v>0.69</v>
      </c>
      <c r="I961" s="4">
        <v>61.25</v>
      </c>
    </row>
    <row r="962" spans="1:9" ht="13" x14ac:dyDescent="0.25">
      <c r="A962" s="3" t="s">
        <v>12</v>
      </c>
      <c r="B962" s="35" t="s">
        <v>13</v>
      </c>
      <c r="C962" s="3" t="s">
        <v>9</v>
      </c>
      <c r="D962" s="3" t="s">
        <v>10</v>
      </c>
      <c r="E962" s="3" t="s">
        <v>9</v>
      </c>
      <c r="F962" s="3" t="s">
        <v>11</v>
      </c>
      <c r="G962" s="4">
        <v>1.84</v>
      </c>
      <c r="H962" s="4">
        <v>0.76</v>
      </c>
      <c r="I962" s="4">
        <v>51.41</v>
      </c>
    </row>
    <row r="963" spans="1:9" ht="13" x14ac:dyDescent="0.25">
      <c r="A963" s="3" t="s">
        <v>249</v>
      </c>
      <c r="B963" s="35" t="s">
        <v>250</v>
      </c>
      <c r="C963" s="3" t="s">
        <v>73</v>
      </c>
      <c r="D963" s="3" t="s">
        <v>73</v>
      </c>
      <c r="E963" s="3" t="s">
        <v>73</v>
      </c>
      <c r="F963" s="3" t="s">
        <v>11</v>
      </c>
      <c r="G963" s="4">
        <v>1.92</v>
      </c>
      <c r="H963" s="4">
        <v>1</v>
      </c>
      <c r="I963" s="4">
        <v>24.21</v>
      </c>
    </row>
    <row r="964" spans="1:9" ht="13" x14ac:dyDescent="0.25">
      <c r="A964" s="3" t="s">
        <v>530</v>
      </c>
      <c r="B964" s="35" t="s">
        <v>531</v>
      </c>
      <c r="C964" s="3" t="s">
        <v>73</v>
      </c>
      <c r="D964" s="3" t="s">
        <v>73</v>
      </c>
      <c r="E964" s="3" t="s">
        <v>73</v>
      </c>
      <c r="F964" s="3" t="s">
        <v>11</v>
      </c>
      <c r="G964" s="4">
        <v>3.01</v>
      </c>
      <c r="H964" s="4">
        <v>1.35</v>
      </c>
      <c r="I964" s="4">
        <v>21.9</v>
      </c>
    </row>
    <row r="965" spans="1:9" ht="13" x14ac:dyDescent="0.25">
      <c r="A965" s="3" t="s">
        <v>343</v>
      </c>
      <c r="B965" s="35" t="s">
        <v>344</v>
      </c>
      <c r="C965" s="3" t="s">
        <v>73</v>
      </c>
      <c r="D965" s="3" t="s">
        <v>73</v>
      </c>
      <c r="E965" s="3" t="s">
        <v>73</v>
      </c>
      <c r="F965" s="3" t="s">
        <v>11</v>
      </c>
      <c r="G965" s="4">
        <v>0.56000000000000005</v>
      </c>
      <c r="H965" s="4">
        <v>0.28999999999999998</v>
      </c>
      <c r="I965" s="4">
        <v>94.84</v>
      </c>
    </row>
    <row r="966" spans="1:9" ht="13" x14ac:dyDescent="0.25">
      <c r="A966" s="3" t="s">
        <v>589</v>
      </c>
      <c r="B966" s="35" t="s">
        <v>590</v>
      </c>
      <c r="C966" s="3" t="s">
        <v>73</v>
      </c>
      <c r="D966" s="3" t="s">
        <v>73</v>
      </c>
      <c r="E966" s="3" t="s">
        <v>73</v>
      </c>
      <c r="F966" s="3" t="s">
        <v>11</v>
      </c>
      <c r="G966" s="4">
        <v>0.55000000000000004</v>
      </c>
      <c r="H966" s="4">
        <v>0.34</v>
      </c>
      <c r="I966" s="4">
        <v>93.86</v>
      </c>
    </row>
    <row r="967" spans="1:9" ht="13" x14ac:dyDescent="0.25">
      <c r="A967" s="3" t="s">
        <v>351</v>
      </c>
      <c r="B967" s="35" t="s">
        <v>352</v>
      </c>
      <c r="C967" s="3" t="s">
        <v>73</v>
      </c>
      <c r="D967" s="3" t="s">
        <v>73</v>
      </c>
      <c r="E967" s="3" t="s">
        <v>73</v>
      </c>
      <c r="F967" s="3" t="s">
        <v>11</v>
      </c>
      <c r="G967" s="4">
        <v>1.07</v>
      </c>
      <c r="H967" s="4">
        <v>0.5</v>
      </c>
      <c r="I967" s="4">
        <v>98.55</v>
      </c>
    </row>
    <row r="968" spans="1:9" ht="13" x14ac:dyDescent="0.25">
      <c r="A968" s="3" t="s">
        <v>573</v>
      </c>
      <c r="B968" s="35" t="s">
        <v>574</v>
      </c>
      <c r="C968" s="3" t="s">
        <v>73</v>
      </c>
      <c r="D968" s="3" t="s">
        <v>73</v>
      </c>
      <c r="E968" s="3" t="s">
        <v>73</v>
      </c>
      <c r="F968" s="3" t="s">
        <v>11</v>
      </c>
      <c r="G968" s="4">
        <v>0.96</v>
      </c>
      <c r="H968" s="4">
        <v>0.5</v>
      </c>
      <c r="I968" s="4">
        <v>97.08</v>
      </c>
    </row>
    <row r="969" spans="1:9" ht="13" x14ac:dyDescent="0.25">
      <c r="A969" s="3" t="s">
        <v>630</v>
      </c>
      <c r="B969" s="35" t="s">
        <v>631</v>
      </c>
      <c r="C969" s="3" t="s">
        <v>73</v>
      </c>
      <c r="D969" s="3" t="s">
        <v>73</v>
      </c>
      <c r="E969" s="3" t="s">
        <v>73</v>
      </c>
      <c r="F969" s="3" t="s">
        <v>11</v>
      </c>
      <c r="G969" s="4">
        <v>1.36</v>
      </c>
      <c r="H969" s="4">
        <v>0.49</v>
      </c>
      <c r="I969" s="4">
        <v>60.93</v>
      </c>
    </row>
    <row r="970" spans="1:9" ht="13" x14ac:dyDescent="0.25">
      <c r="A970" s="3" t="s">
        <v>336</v>
      </c>
      <c r="B970" s="35" t="s">
        <v>337</v>
      </c>
      <c r="C970" s="3" t="s">
        <v>73</v>
      </c>
      <c r="D970" s="3" t="s">
        <v>73</v>
      </c>
      <c r="E970" s="3" t="s">
        <v>73</v>
      </c>
      <c r="F970" s="3" t="s">
        <v>11</v>
      </c>
      <c r="G970" s="4">
        <v>9.3000000000000007</v>
      </c>
      <c r="H970" s="4">
        <v>0.52</v>
      </c>
      <c r="I970" s="4">
        <v>89.04</v>
      </c>
    </row>
    <row r="971" spans="1:9" ht="13" x14ac:dyDescent="0.25">
      <c r="A971" s="3" t="s">
        <v>557</v>
      </c>
      <c r="B971" s="35" t="s">
        <v>558</v>
      </c>
      <c r="C971" s="3" t="s">
        <v>73</v>
      </c>
      <c r="D971" s="3" t="s">
        <v>73</v>
      </c>
      <c r="E971" s="3" t="s">
        <v>73</v>
      </c>
      <c r="F971" s="3" t="s">
        <v>11</v>
      </c>
      <c r="G971" s="4">
        <v>7.61</v>
      </c>
      <c r="H971" s="4">
        <v>0.45</v>
      </c>
      <c r="I971" s="4">
        <v>99.74</v>
      </c>
    </row>
    <row r="972" spans="1:9" ht="13" x14ac:dyDescent="0.25">
      <c r="A972" s="3" t="s">
        <v>385</v>
      </c>
      <c r="B972" s="35" t="s">
        <v>386</v>
      </c>
      <c r="C972" s="3" t="s">
        <v>73</v>
      </c>
      <c r="D972" s="3" t="s">
        <v>73</v>
      </c>
      <c r="E972" s="3" t="s">
        <v>73</v>
      </c>
      <c r="F972" s="3" t="s">
        <v>11</v>
      </c>
      <c r="G972" s="4">
        <v>0.66</v>
      </c>
      <c r="H972" s="4">
        <v>0.41</v>
      </c>
      <c r="I972" s="4">
        <v>95.03</v>
      </c>
    </row>
    <row r="973" spans="1:9" ht="13" x14ac:dyDescent="0.25">
      <c r="A973" s="3" t="s">
        <v>484</v>
      </c>
      <c r="B973" s="35" t="s">
        <v>485</v>
      </c>
      <c r="C973" s="3" t="s">
        <v>73</v>
      </c>
      <c r="D973" s="3" t="s">
        <v>73</v>
      </c>
      <c r="E973" s="3" t="s">
        <v>73</v>
      </c>
      <c r="F973" s="3" t="s">
        <v>11</v>
      </c>
      <c r="G973" s="4">
        <v>0.64</v>
      </c>
      <c r="H973" s="4">
        <v>0.36</v>
      </c>
      <c r="I973" s="4">
        <v>99.4</v>
      </c>
    </row>
    <row r="974" spans="1:9" ht="13" x14ac:dyDescent="0.25">
      <c r="A974" s="3" t="s">
        <v>387</v>
      </c>
      <c r="B974" s="35" t="s">
        <v>388</v>
      </c>
      <c r="C974" s="3" t="s">
        <v>73</v>
      </c>
      <c r="D974" s="3" t="s">
        <v>73</v>
      </c>
      <c r="E974" s="3" t="s">
        <v>73</v>
      </c>
      <c r="F974" s="3" t="s">
        <v>11</v>
      </c>
      <c r="G974" s="4">
        <v>0.75</v>
      </c>
      <c r="H974" s="4">
        <v>0.48</v>
      </c>
      <c r="I974" s="4">
        <v>95.64</v>
      </c>
    </row>
    <row r="975" spans="1:9" ht="13" x14ac:dyDescent="0.25">
      <c r="A975" s="3" t="s">
        <v>638</v>
      </c>
      <c r="B975" s="35" t="s">
        <v>639</v>
      </c>
      <c r="C975" s="3" t="s">
        <v>73</v>
      </c>
      <c r="D975" s="3" t="s">
        <v>73</v>
      </c>
      <c r="E975" s="3" t="s">
        <v>73</v>
      </c>
      <c r="F975" s="3" t="s">
        <v>11</v>
      </c>
      <c r="G975" s="4">
        <v>0.88</v>
      </c>
      <c r="H975" s="4">
        <v>0.48</v>
      </c>
      <c r="I975" s="4">
        <v>57.14</v>
      </c>
    </row>
    <row r="976" spans="1:9" ht="13" x14ac:dyDescent="0.25">
      <c r="A976" s="3" t="s">
        <v>285</v>
      </c>
      <c r="B976" s="35" t="s">
        <v>286</v>
      </c>
      <c r="C976" s="3" t="s">
        <v>73</v>
      </c>
      <c r="D976" s="3" t="s">
        <v>73</v>
      </c>
      <c r="E976" s="3" t="s">
        <v>73</v>
      </c>
      <c r="F976" s="3" t="s">
        <v>21</v>
      </c>
      <c r="G976" s="4">
        <v>4.0999999999999996</v>
      </c>
      <c r="H976" s="4">
        <v>0</v>
      </c>
      <c r="I976" s="4">
        <v>25</v>
      </c>
    </row>
    <row r="977" spans="1:9" ht="13" x14ac:dyDescent="0.25">
      <c r="A977" s="3" t="s">
        <v>536</v>
      </c>
      <c r="B977" s="35" t="s">
        <v>537</v>
      </c>
      <c r="C977" s="3" t="s">
        <v>73</v>
      </c>
      <c r="D977" s="3" t="s">
        <v>73</v>
      </c>
      <c r="E977" s="3" t="s">
        <v>73</v>
      </c>
      <c r="F977" s="3" t="s">
        <v>11</v>
      </c>
      <c r="G977" s="4">
        <v>0.7</v>
      </c>
      <c r="H977" s="4">
        <v>0.41</v>
      </c>
      <c r="I977" s="4">
        <v>94.55</v>
      </c>
    </row>
    <row r="978" spans="1:9" ht="13" x14ac:dyDescent="0.25">
      <c r="A978" s="3" t="s">
        <v>563</v>
      </c>
      <c r="B978" s="35" t="s">
        <v>564</v>
      </c>
      <c r="C978" s="3" t="s">
        <v>73</v>
      </c>
      <c r="D978" s="3" t="s">
        <v>73</v>
      </c>
      <c r="E978" s="3" t="s">
        <v>73</v>
      </c>
      <c r="F978" s="3" t="s">
        <v>11</v>
      </c>
      <c r="G978" s="4">
        <v>0.74</v>
      </c>
      <c r="H978" s="4">
        <v>0.39</v>
      </c>
      <c r="I978" s="4">
        <v>96.08</v>
      </c>
    </row>
    <row r="979" spans="1:9" ht="13" x14ac:dyDescent="0.25">
      <c r="A979" s="3" t="s">
        <v>309</v>
      </c>
      <c r="B979" s="35" t="s">
        <v>310</v>
      </c>
      <c r="C979" s="3" t="s">
        <v>73</v>
      </c>
      <c r="D979" s="3" t="s">
        <v>73</v>
      </c>
      <c r="E979" s="3" t="s">
        <v>73</v>
      </c>
      <c r="F979" s="3" t="s">
        <v>11</v>
      </c>
      <c r="G979" s="4">
        <v>0.63</v>
      </c>
      <c r="H979" s="4">
        <v>0.44</v>
      </c>
      <c r="I979" s="4">
        <v>71.69</v>
      </c>
    </row>
    <row r="980" spans="1:9" ht="13" x14ac:dyDescent="0.25">
      <c r="A980" s="3" t="s">
        <v>238</v>
      </c>
      <c r="B980" s="35" t="s">
        <v>239</v>
      </c>
      <c r="C980" s="3" t="s">
        <v>73</v>
      </c>
      <c r="D980" s="3" t="s">
        <v>73</v>
      </c>
      <c r="E980" s="3" t="s">
        <v>73</v>
      </c>
      <c r="F980" s="3" t="s">
        <v>11</v>
      </c>
      <c r="G980" s="4">
        <v>3.07</v>
      </c>
      <c r="H980" s="4">
        <v>2.39</v>
      </c>
      <c r="I980" s="4">
        <v>50.65</v>
      </c>
    </row>
    <row r="981" spans="1:9" hidden="1" x14ac:dyDescent="0.25">
      <c r="A981" s="3" t="s">
        <v>2066</v>
      </c>
      <c r="B981" s="3" t="s">
        <v>2067</v>
      </c>
      <c r="C981" s="3" t="s">
        <v>2025</v>
      </c>
      <c r="D981" s="3" t="s">
        <v>10</v>
      </c>
      <c r="E981" s="3" t="s">
        <v>2055</v>
      </c>
      <c r="F981" s="3" t="s">
        <v>11</v>
      </c>
      <c r="G981" s="4">
        <v>0.97</v>
      </c>
      <c r="H981" s="4">
        <v>0.49</v>
      </c>
      <c r="I981" s="4">
        <v>87.64</v>
      </c>
    </row>
    <row r="982" spans="1:9" hidden="1" x14ac:dyDescent="0.25">
      <c r="A982" s="3" t="s">
        <v>2068</v>
      </c>
      <c r="B982" s="3" t="s">
        <v>2069</v>
      </c>
      <c r="C982" s="3" t="s">
        <v>2025</v>
      </c>
      <c r="D982" s="3" t="s">
        <v>10</v>
      </c>
      <c r="E982" s="3" t="s">
        <v>2055</v>
      </c>
      <c r="F982" s="3" t="s">
        <v>11</v>
      </c>
      <c r="G982" s="4">
        <v>1.39</v>
      </c>
      <c r="H982" s="4">
        <v>0.78</v>
      </c>
      <c r="I982" s="4">
        <v>93.51</v>
      </c>
    </row>
    <row r="983" spans="1:9" hidden="1" x14ac:dyDescent="0.25">
      <c r="A983" s="3" t="s">
        <v>2056</v>
      </c>
      <c r="B983" s="3" t="s">
        <v>2057</v>
      </c>
      <c r="C983" s="3" t="s">
        <v>2025</v>
      </c>
      <c r="D983" s="3" t="s">
        <v>10</v>
      </c>
      <c r="E983" s="3" t="s">
        <v>2055</v>
      </c>
      <c r="F983" s="3" t="s">
        <v>11</v>
      </c>
      <c r="G983" s="4">
        <v>6.43</v>
      </c>
      <c r="H983" s="4">
        <v>1.06</v>
      </c>
      <c r="I983" s="4">
        <v>99.91</v>
      </c>
    </row>
    <row r="984" spans="1:9" hidden="1" x14ac:dyDescent="0.25">
      <c r="A984" s="3" t="s">
        <v>1100</v>
      </c>
      <c r="B984" s="3" t="s">
        <v>1101</v>
      </c>
      <c r="C984" s="3" t="s">
        <v>1098</v>
      </c>
      <c r="D984" s="3" t="s">
        <v>10</v>
      </c>
      <c r="E984" s="3" t="s">
        <v>1099</v>
      </c>
      <c r="F984" s="3" t="s">
        <v>11</v>
      </c>
      <c r="G984" s="4">
        <v>5.77</v>
      </c>
      <c r="H984" s="4">
        <v>0.62</v>
      </c>
      <c r="I984" s="4">
        <v>73.03</v>
      </c>
    </row>
    <row r="985" spans="1:9" ht="13" x14ac:dyDescent="0.25">
      <c r="A985" s="3" t="s">
        <v>551</v>
      </c>
      <c r="B985" s="35" t="s">
        <v>552</v>
      </c>
      <c r="C985" s="3" t="s">
        <v>73</v>
      </c>
      <c r="D985" s="3" t="s">
        <v>73</v>
      </c>
      <c r="E985" s="3" t="s">
        <v>73</v>
      </c>
      <c r="F985" s="3" t="s">
        <v>11</v>
      </c>
      <c r="G985" s="4">
        <v>6.44</v>
      </c>
      <c r="H985" s="4">
        <v>0.62</v>
      </c>
      <c r="I985" s="4">
        <v>100</v>
      </c>
    </row>
    <row r="986" spans="1:9" ht="13" x14ac:dyDescent="0.25">
      <c r="A986" s="3" t="s">
        <v>30</v>
      </c>
      <c r="B986" s="35" t="s">
        <v>31</v>
      </c>
      <c r="C986" s="3" t="s">
        <v>9</v>
      </c>
      <c r="D986" s="3" t="s">
        <v>10</v>
      </c>
      <c r="E986" s="3" t="s">
        <v>9</v>
      </c>
      <c r="F986" s="3" t="s">
        <v>21</v>
      </c>
      <c r="G986" s="4">
        <v>1.84</v>
      </c>
      <c r="H986" s="4">
        <v>0</v>
      </c>
      <c r="I986" s="4">
        <v>9.31</v>
      </c>
    </row>
    <row r="987" spans="1:9" ht="13" x14ac:dyDescent="0.25">
      <c r="A987" s="3" t="s">
        <v>92</v>
      </c>
      <c r="B987" s="35" t="s">
        <v>93</v>
      </c>
      <c r="C987" s="3" t="s">
        <v>9</v>
      </c>
      <c r="D987" s="3" t="s">
        <v>10</v>
      </c>
      <c r="E987" s="3" t="s">
        <v>9</v>
      </c>
      <c r="F987" s="3" t="s">
        <v>21</v>
      </c>
      <c r="G987" s="4">
        <v>1.82</v>
      </c>
      <c r="H987" s="4">
        <v>0</v>
      </c>
      <c r="I987" s="4">
        <v>8.57</v>
      </c>
    </row>
    <row r="988" spans="1:9" ht="13" x14ac:dyDescent="0.25">
      <c r="A988" s="3" t="s">
        <v>567</v>
      </c>
      <c r="B988" s="35" t="s">
        <v>568</v>
      </c>
      <c r="C988" s="3" t="s">
        <v>73</v>
      </c>
      <c r="D988" s="3" t="s">
        <v>73</v>
      </c>
      <c r="E988" s="3" t="s">
        <v>73</v>
      </c>
      <c r="F988" s="3" t="s">
        <v>21</v>
      </c>
      <c r="G988" s="4">
        <v>2.74</v>
      </c>
      <c r="H988" s="4">
        <v>0</v>
      </c>
      <c r="I988" s="4">
        <v>19.329999999999998</v>
      </c>
    </row>
    <row r="989" spans="1:9" ht="13" x14ac:dyDescent="0.25">
      <c r="A989" s="3" t="s">
        <v>247</v>
      </c>
      <c r="B989" s="35" t="s">
        <v>248</v>
      </c>
      <c r="C989" s="3" t="s">
        <v>73</v>
      </c>
      <c r="D989" s="3" t="s">
        <v>73</v>
      </c>
      <c r="E989" s="3" t="s">
        <v>73</v>
      </c>
      <c r="F989" s="3" t="s">
        <v>21</v>
      </c>
      <c r="G989" s="4">
        <v>1.9</v>
      </c>
      <c r="H989" s="4">
        <v>0</v>
      </c>
      <c r="I989" s="4">
        <v>15.99</v>
      </c>
    </row>
    <row r="990" spans="1:9" hidden="1" x14ac:dyDescent="0.25">
      <c r="A990" s="3" t="s">
        <v>1208</v>
      </c>
      <c r="B990" s="3" t="s">
        <v>1209</v>
      </c>
      <c r="C990" s="3" t="s">
        <v>1197</v>
      </c>
      <c r="D990" s="3" t="s">
        <v>10</v>
      </c>
      <c r="E990" s="3" t="s">
        <v>1207</v>
      </c>
      <c r="F990" s="3" t="s">
        <v>11</v>
      </c>
      <c r="G990" s="4">
        <v>3.26</v>
      </c>
      <c r="H990" s="4">
        <v>0.83</v>
      </c>
      <c r="I990" s="4">
        <v>89.25</v>
      </c>
    </row>
    <row r="991" spans="1:9" hidden="1" x14ac:dyDescent="0.25">
      <c r="A991" s="3" t="s">
        <v>232</v>
      </c>
      <c r="B991" s="3" t="s">
        <v>233</v>
      </c>
      <c r="C991" s="3" t="s">
        <v>73</v>
      </c>
      <c r="D991" s="3" t="s">
        <v>20</v>
      </c>
      <c r="E991" s="28" t="s">
        <v>231</v>
      </c>
      <c r="F991" s="3" t="s">
        <v>11</v>
      </c>
      <c r="G991" s="4">
        <v>1.49</v>
      </c>
      <c r="H991" s="4">
        <v>0.69</v>
      </c>
      <c r="I991" s="4">
        <v>99.33</v>
      </c>
    </row>
    <row r="992" spans="1:9" hidden="1" x14ac:dyDescent="0.25">
      <c r="A992" s="3" t="s">
        <v>538</v>
      </c>
      <c r="B992" s="3" t="s">
        <v>539</v>
      </c>
      <c r="C992" s="3" t="s">
        <v>73</v>
      </c>
      <c r="D992" s="3" t="s">
        <v>403</v>
      </c>
      <c r="E992" s="28" t="s">
        <v>231</v>
      </c>
      <c r="F992" s="3" t="s">
        <v>11</v>
      </c>
      <c r="G992" s="4">
        <v>1.32</v>
      </c>
      <c r="H992" s="4">
        <v>0.15</v>
      </c>
      <c r="I992" s="4">
        <v>99.72</v>
      </c>
    </row>
    <row r="993" spans="1:9" hidden="1" x14ac:dyDescent="0.25">
      <c r="A993" s="3" t="s">
        <v>751</v>
      </c>
      <c r="B993" s="3" t="s">
        <v>752</v>
      </c>
      <c r="C993" s="3" t="s">
        <v>749</v>
      </c>
      <c r="D993" s="3" t="s">
        <v>35</v>
      </c>
      <c r="E993" s="3" t="s">
        <v>750</v>
      </c>
      <c r="F993" s="3" t="s">
        <v>11</v>
      </c>
      <c r="G993" s="4">
        <v>10.119999999999999</v>
      </c>
      <c r="H993" s="4">
        <v>2.04</v>
      </c>
      <c r="I993" s="4">
        <v>99.62</v>
      </c>
    </row>
    <row r="994" spans="1:9" hidden="1" x14ac:dyDescent="0.25">
      <c r="A994" s="3" t="s">
        <v>1133</v>
      </c>
      <c r="B994" s="3" t="s">
        <v>1134</v>
      </c>
      <c r="C994" s="3" t="s">
        <v>1128</v>
      </c>
      <c r="D994" s="3" t="s">
        <v>35</v>
      </c>
      <c r="E994" s="3" t="s">
        <v>1132</v>
      </c>
      <c r="F994" s="3" t="s">
        <v>11</v>
      </c>
      <c r="G994" s="4">
        <v>1.26</v>
      </c>
      <c r="H994" s="4">
        <v>0.84</v>
      </c>
      <c r="I994" s="4">
        <v>90.85</v>
      </c>
    </row>
    <row r="995" spans="1:9" hidden="1" x14ac:dyDescent="0.25">
      <c r="A995" s="3" t="s">
        <v>1831</v>
      </c>
      <c r="B995" s="3" t="s">
        <v>1832</v>
      </c>
      <c r="C995" s="3" t="s">
        <v>1822</v>
      </c>
      <c r="D995" s="3" t="s">
        <v>35</v>
      </c>
      <c r="E995" s="3" t="s">
        <v>1823</v>
      </c>
      <c r="F995" s="3" t="s">
        <v>11</v>
      </c>
      <c r="G995" s="4">
        <v>4.54</v>
      </c>
      <c r="H995" s="4">
        <v>3.61</v>
      </c>
      <c r="I995" s="4">
        <v>100</v>
      </c>
    </row>
    <row r="996" spans="1:9" hidden="1" x14ac:dyDescent="0.25">
      <c r="A996" s="3" t="s">
        <v>1199</v>
      </c>
      <c r="B996" s="3" t="s">
        <v>1200</v>
      </c>
      <c r="C996" s="3" t="s">
        <v>1197</v>
      </c>
      <c r="D996" s="3" t="s">
        <v>35</v>
      </c>
      <c r="E996" s="3" t="s">
        <v>1198</v>
      </c>
      <c r="F996" s="3" t="s">
        <v>11</v>
      </c>
      <c r="G996" s="4">
        <v>1.44</v>
      </c>
      <c r="H996" s="4">
        <v>0.55000000000000004</v>
      </c>
      <c r="I996" s="4">
        <v>78</v>
      </c>
    </row>
    <row r="997" spans="1:9" hidden="1" x14ac:dyDescent="0.25">
      <c r="A997" s="3" t="s">
        <v>1203</v>
      </c>
      <c r="B997" s="3" t="s">
        <v>1204</v>
      </c>
      <c r="C997" s="3" t="s">
        <v>1197</v>
      </c>
      <c r="D997" s="3" t="s">
        <v>35</v>
      </c>
      <c r="E997" s="3" t="s">
        <v>1198</v>
      </c>
      <c r="F997" s="3" t="s">
        <v>11</v>
      </c>
      <c r="G997" s="4">
        <v>1.22</v>
      </c>
      <c r="H997" s="4">
        <v>0.53</v>
      </c>
      <c r="I997" s="4">
        <v>77.44</v>
      </c>
    </row>
    <row r="998" spans="1:9" ht="13" x14ac:dyDescent="0.25">
      <c r="A998" s="35" t="s">
        <v>104</v>
      </c>
      <c r="B998" s="35" t="s">
        <v>105</v>
      </c>
      <c r="C998" s="3" t="s">
        <v>9</v>
      </c>
      <c r="D998" s="3" t="s">
        <v>20</v>
      </c>
      <c r="E998" s="3" t="s">
        <v>9</v>
      </c>
      <c r="F998" s="3" t="s">
        <v>11</v>
      </c>
      <c r="G998" s="4">
        <v>1.01</v>
      </c>
      <c r="H998" s="4">
        <v>0.62</v>
      </c>
      <c r="I998" s="4">
        <v>57.18</v>
      </c>
    </row>
    <row r="999" spans="1:9" ht="13" x14ac:dyDescent="0.25">
      <c r="A999" s="35" t="s">
        <v>96</v>
      </c>
      <c r="B999" s="35" t="s">
        <v>97</v>
      </c>
      <c r="C999" s="3" t="s">
        <v>9</v>
      </c>
      <c r="D999" s="3" t="s">
        <v>20</v>
      </c>
      <c r="E999" s="3" t="s">
        <v>9</v>
      </c>
      <c r="F999" s="3" t="s">
        <v>11</v>
      </c>
      <c r="G999" s="4">
        <v>1.06</v>
      </c>
      <c r="H999" s="4">
        <v>0.63</v>
      </c>
      <c r="I999" s="4">
        <v>66.95</v>
      </c>
    </row>
    <row r="1000" spans="1:9" ht="13" x14ac:dyDescent="0.25">
      <c r="A1000" s="35" t="s">
        <v>236</v>
      </c>
      <c r="B1000" s="35" t="s">
        <v>237</v>
      </c>
      <c r="C1000" s="3" t="s">
        <v>73</v>
      </c>
      <c r="D1000" s="3" t="s">
        <v>73</v>
      </c>
      <c r="E1000" s="3" t="s">
        <v>73</v>
      </c>
      <c r="F1000" s="3" t="s">
        <v>11</v>
      </c>
      <c r="G1000" s="4">
        <v>0.67</v>
      </c>
      <c r="H1000" s="4">
        <v>0.28999999999999998</v>
      </c>
      <c r="I1000" s="4">
        <v>10.87</v>
      </c>
    </row>
    <row r="1001" spans="1:9" ht="13" x14ac:dyDescent="0.25">
      <c r="A1001" s="35" t="s">
        <v>436</v>
      </c>
      <c r="B1001" s="35" t="s">
        <v>437</v>
      </c>
      <c r="C1001" s="3" t="s">
        <v>73</v>
      </c>
      <c r="D1001" s="3" t="s">
        <v>73</v>
      </c>
      <c r="E1001" s="3" t="s">
        <v>73</v>
      </c>
      <c r="F1001" s="3" t="s">
        <v>11</v>
      </c>
      <c r="G1001" s="4">
        <v>0.62</v>
      </c>
      <c r="H1001" s="4">
        <v>0.45</v>
      </c>
      <c r="I1001" s="4">
        <v>15.18</v>
      </c>
    </row>
    <row r="1002" spans="1:9" ht="13" x14ac:dyDescent="0.25">
      <c r="A1002" s="35" t="s">
        <v>543</v>
      </c>
      <c r="B1002" s="35" t="s">
        <v>544</v>
      </c>
      <c r="C1002" s="3" t="s">
        <v>73</v>
      </c>
      <c r="D1002" s="3" t="s">
        <v>73</v>
      </c>
      <c r="E1002" s="3" t="s">
        <v>73</v>
      </c>
      <c r="F1002" s="3" t="s">
        <v>11</v>
      </c>
      <c r="G1002" s="4">
        <v>0.86</v>
      </c>
      <c r="H1002" s="4">
        <v>0.41</v>
      </c>
      <c r="I1002" s="4">
        <v>73.69</v>
      </c>
    </row>
    <row r="1003" spans="1:9" ht="13" x14ac:dyDescent="0.25">
      <c r="A1003" s="35" t="s">
        <v>512</v>
      </c>
      <c r="B1003" s="35" t="s">
        <v>513</v>
      </c>
      <c r="C1003" s="3" t="s">
        <v>73</v>
      </c>
      <c r="D1003" s="3" t="s">
        <v>73</v>
      </c>
      <c r="E1003" s="3" t="s">
        <v>73</v>
      </c>
      <c r="F1003" s="3" t="s">
        <v>11</v>
      </c>
      <c r="G1003" s="4">
        <v>1.07</v>
      </c>
      <c r="H1003" s="4">
        <v>0.52</v>
      </c>
      <c r="I1003" s="4">
        <v>76.63</v>
      </c>
    </row>
    <row r="1004" spans="1:9" ht="13" x14ac:dyDescent="0.25">
      <c r="A1004" s="35" t="s">
        <v>650</v>
      </c>
      <c r="B1004" s="35" t="s">
        <v>651</v>
      </c>
      <c r="C1004" s="3" t="s">
        <v>73</v>
      </c>
      <c r="D1004" s="3" t="s">
        <v>73</v>
      </c>
      <c r="E1004" s="3" t="s">
        <v>73</v>
      </c>
      <c r="F1004" s="3" t="s">
        <v>11</v>
      </c>
      <c r="G1004" s="4">
        <v>0.81</v>
      </c>
      <c r="H1004" s="4">
        <v>0.46</v>
      </c>
      <c r="I1004" s="4">
        <v>23.81</v>
      </c>
    </row>
    <row r="1005" spans="1:9" ht="13" x14ac:dyDescent="0.25">
      <c r="A1005" s="35" t="s">
        <v>424</v>
      </c>
      <c r="B1005" s="35" t="s">
        <v>425</v>
      </c>
      <c r="C1005" s="3" t="s">
        <v>73</v>
      </c>
      <c r="D1005" s="3" t="s">
        <v>73</v>
      </c>
      <c r="E1005" s="3" t="s">
        <v>73</v>
      </c>
      <c r="F1005" s="3" t="s">
        <v>11</v>
      </c>
      <c r="G1005" s="4">
        <v>4.43</v>
      </c>
      <c r="H1005" s="4">
        <v>0.21</v>
      </c>
      <c r="I1005" s="4">
        <v>24.7</v>
      </c>
    </row>
    <row r="1006" spans="1:9" ht="13" x14ac:dyDescent="0.25">
      <c r="A1006" s="35" t="s">
        <v>334</v>
      </c>
      <c r="B1006" s="35" t="s">
        <v>335</v>
      </c>
      <c r="C1006" s="3" t="s">
        <v>73</v>
      </c>
      <c r="D1006" s="3" t="s">
        <v>73</v>
      </c>
      <c r="E1006" s="3" t="s">
        <v>73</v>
      </c>
      <c r="F1006" s="3" t="s">
        <v>11</v>
      </c>
      <c r="G1006" s="4">
        <v>0.28999999999999998</v>
      </c>
      <c r="H1006" s="4">
        <v>0.18</v>
      </c>
      <c r="I1006" s="4">
        <v>33.29</v>
      </c>
    </row>
    <row r="1007" spans="1:9" ht="13" x14ac:dyDescent="0.25">
      <c r="A1007" s="35" t="s">
        <v>595</v>
      </c>
      <c r="B1007" s="35" t="s">
        <v>596</v>
      </c>
      <c r="C1007" s="3" t="s">
        <v>73</v>
      </c>
      <c r="D1007" s="3" t="s">
        <v>73</v>
      </c>
      <c r="E1007" s="3" t="s">
        <v>73</v>
      </c>
      <c r="F1007" s="3" t="s">
        <v>11</v>
      </c>
      <c r="G1007" s="4">
        <v>0.34</v>
      </c>
      <c r="H1007" s="4">
        <v>0.05</v>
      </c>
      <c r="I1007" s="4">
        <v>62.03</v>
      </c>
    </row>
    <row r="1008" spans="1:9" ht="13" x14ac:dyDescent="0.25">
      <c r="A1008" s="35" t="s">
        <v>408</v>
      </c>
      <c r="B1008" s="35" t="s">
        <v>409</v>
      </c>
      <c r="C1008" s="3" t="s">
        <v>73</v>
      </c>
      <c r="D1008" s="3" t="s">
        <v>73</v>
      </c>
      <c r="E1008" s="3" t="s">
        <v>73</v>
      </c>
      <c r="F1008" s="3" t="s">
        <v>11</v>
      </c>
      <c r="G1008" s="4">
        <v>0.35</v>
      </c>
      <c r="H1008" s="4">
        <v>0.21</v>
      </c>
      <c r="I1008" s="4">
        <v>76.14</v>
      </c>
    </row>
    <row r="1009" spans="1:9" ht="13" x14ac:dyDescent="0.25">
      <c r="A1009" s="35" t="s">
        <v>448</v>
      </c>
      <c r="B1009" s="35" t="s">
        <v>449</v>
      </c>
      <c r="C1009" s="3" t="s">
        <v>73</v>
      </c>
      <c r="D1009" s="3" t="s">
        <v>73</v>
      </c>
      <c r="E1009" s="3" t="s">
        <v>73</v>
      </c>
      <c r="F1009" s="3" t="s">
        <v>11</v>
      </c>
      <c r="G1009" s="4">
        <v>0.81</v>
      </c>
      <c r="H1009" s="4">
        <v>0.19</v>
      </c>
      <c r="I1009" s="4">
        <v>40.119999999999997</v>
      </c>
    </row>
    <row r="1010" spans="1:9" ht="13" x14ac:dyDescent="0.25">
      <c r="A1010" s="35" t="s">
        <v>478</v>
      </c>
      <c r="B1010" s="35" t="s">
        <v>479</v>
      </c>
      <c r="C1010" s="3" t="s">
        <v>73</v>
      </c>
      <c r="D1010" s="3" t="s">
        <v>73</v>
      </c>
      <c r="E1010" s="3" t="s">
        <v>73</v>
      </c>
      <c r="F1010" s="3" t="s">
        <v>11</v>
      </c>
      <c r="G1010" s="4">
        <v>0.34</v>
      </c>
      <c r="H1010" s="4">
        <v>0.23</v>
      </c>
      <c r="I1010" s="4">
        <v>59.03</v>
      </c>
    </row>
    <row r="1011" spans="1:9" ht="13" x14ac:dyDescent="0.25">
      <c r="A1011" s="35" t="s">
        <v>297</v>
      </c>
      <c r="B1011" s="35" t="s">
        <v>298</v>
      </c>
      <c r="C1011" s="3" t="s">
        <v>73</v>
      </c>
      <c r="D1011" s="3" t="s">
        <v>73</v>
      </c>
      <c r="E1011" s="3" t="s">
        <v>73</v>
      </c>
      <c r="F1011" s="3" t="s">
        <v>11</v>
      </c>
      <c r="G1011" s="4">
        <v>0.35</v>
      </c>
      <c r="H1011" s="4">
        <v>0.1</v>
      </c>
      <c r="I1011" s="4">
        <v>29.97</v>
      </c>
    </row>
    <row r="1012" spans="1:9" ht="13" x14ac:dyDescent="0.25">
      <c r="A1012" s="35" t="s">
        <v>303</v>
      </c>
      <c r="B1012" s="35" t="s">
        <v>304</v>
      </c>
      <c r="C1012" s="3" t="s">
        <v>73</v>
      </c>
      <c r="D1012" s="3" t="s">
        <v>73</v>
      </c>
      <c r="E1012" s="3" t="s">
        <v>73</v>
      </c>
      <c r="F1012" s="3" t="s">
        <v>11</v>
      </c>
      <c r="G1012" s="4">
        <v>1.89</v>
      </c>
      <c r="H1012" s="4">
        <v>0.27</v>
      </c>
      <c r="I1012" s="4">
        <v>51.48</v>
      </c>
    </row>
    <row r="1013" spans="1:9" ht="13" x14ac:dyDescent="0.25">
      <c r="A1013" s="3" t="s">
        <v>191</v>
      </c>
      <c r="B1013" s="35" t="s">
        <v>192</v>
      </c>
      <c r="C1013" s="3" t="s">
        <v>9</v>
      </c>
      <c r="D1013" s="3" t="s">
        <v>35</v>
      </c>
      <c r="E1013" s="3" t="s">
        <v>9</v>
      </c>
      <c r="F1013" s="3" t="s">
        <v>11</v>
      </c>
      <c r="G1013" s="4">
        <v>1.51</v>
      </c>
      <c r="H1013" s="4">
        <v>0.86</v>
      </c>
      <c r="I1013" s="4">
        <v>99.07</v>
      </c>
    </row>
    <row r="1014" spans="1:9" hidden="1" x14ac:dyDescent="0.25">
      <c r="A1014" s="3" t="s">
        <v>1837</v>
      </c>
      <c r="B1014" s="3" t="s">
        <v>1838</v>
      </c>
      <c r="C1014" s="3" t="s">
        <v>1835</v>
      </c>
      <c r="D1014" s="3" t="s">
        <v>20</v>
      </c>
      <c r="E1014" s="3" t="s">
        <v>1836</v>
      </c>
      <c r="F1014" s="3" t="s">
        <v>11</v>
      </c>
      <c r="G1014" s="4">
        <v>13.22</v>
      </c>
      <c r="H1014" s="4">
        <v>3.53</v>
      </c>
      <c r="I1014" s="4">
        <v>69.94</v>
      </c>
    </row>
    <row r="1015" spans="1:9" hidden="1" x14ac:dyDescent="0.25">
      <c r="A1015" s="3" t="s">
        <v>1102</v>
      </c>
      <c r="B1015" s="3" t="s">
        <v>1103</v>
      </c>
      <c r="C1015" s="3" t="s">
        <v>1098</v>
      </c>
      <c r="D1015" s="3" t="s">
        <v>20</v>
      </c>
      <c r="E1015" s="3" t="s">
        <v>1099</v>
      </c>
      <c r="F1015" s="3" t="s">
        <v>11</v>
      </c>
      <c r="G1015" s="4">
        <v>16.510000000000002</v>
      </c>
      <c r="H1015" s="4">
        <v>1.68</v>
      </c>
      <c r="I1015" s="4">
        <v>99.58</v>
      </c>
    </row>
    <row r="1016" spans="1:9" hidden="1" x14ac:dyDescent="0.25">
      <c r="A1016" s="3" t="s">
        <v>404</v>
      </c>
      <c r="B1016" s="3" t="s">
        <v>405</v>
      </c>
      <c r="C1016" s="3" t="s">
        <v>73</v>
      </c>
      <c r="D1016" s="3" t="s">
        <v>403</v>
      </c>
      <c r="E1016" s="3" t="s">
        <v>231</v>
      </c>
      <c r="F1016" s="3" t="s">
        <v>11</v>
      </c>
      <c r="G1016" s="4">
        <v>4.03</v>
      </c>
      <c r="H1016" s="4">
        <v>0.28999999999999998</v>
      </c>
      <c r="I1016" s="4">
        <v>99.86</v>
      </c>
    </row>
    <row r="1017" spans="1:9" hidden="1" x14ac:dyDescent="0.25">
      <c r="A1017" s="3" t="s">
        <v>474</v>
      </c>
      <c r="B1017" s="3" t="s">
        <v>475</v>
      </c>
      <c r="C1017" s="3" t="s">
        <v>73</v>
      </c>
      <c r="D1017" s="3" t="s">
        <v>20</v>
      </c>
      <c r="E1017" s="3" t="s">
        <v>231</v>
      </c>
      <c r="F1017" s="3" t="s">
        <v>11</v>
      </c>
      <c r="G1017" s="4">
        <v>0.88</v>
      </c>
      <c r="H1017" s="4">
        <v>0.3</v>
      </c>
      <c r="I1017" s="4">
        <v>99.94</v>
      </c>
    </row>
    <row r="1018" spans="1:9" hidden="1" x14ac:dyDescent="0.25">
      <c r="A1018" s="3" t="s">
        <v>1824</v>
      </c>
      <c r="B1018" s="3" t="s">
        <v>1825</v>
      </c>
      <c r="C1018" s="3" t="s">
        <v>1822</v>
      </c>
      <c r="D1018" s="3" t="s">
        <v>35</v>
      </c>
      <c r="E1018" s="3" t="s">
        <v>1823</v>
      </c>
      <c r="F1018" s="3" t="s">
        <v>258</v>
      </c>
      <c r="G1018" s="4">
        <v>2.84</v>
      </c>
      <c r="H1018" s="4">
        <v>0.66</v>
      </c>
      <c r="I1018" s="4">
        <v>99.36</v>
      </c>
    </row>
    <row r="1019" spans="1:9" hidden="1" x14ac:dyDescent="0.25">
      <c r="A1019" s="3" t="s">
        <v>1201</v>
      </c>
      <c r="B1019" s="3" t="s">
        <v>1202</v>
      </c>
      <c r="C1019" s="3" t="s">
        <v>1197</v>
      </c>
      <c r="D1019" s="3" t="s">
        <v>35</v>
      </c>
      <c r="E1019" s="3" t="s">
        <v>1198</v>
      </c>
      <c r="F1019" s="3" t="s">
        <v>11</v>
      </c>
      <c r="G1019" s="4">
        <v>1.02</v>
      </c>
      <c r="H1019" s="4">
        <v>0.23</v>
      </c>
      <c r="I1019" s="4">
        <v>58.63</v>
      </c>
    </row>
    <row r="1020" spans="1:9" hidden="1" x14ac:dyDescent="0.25">
      <c r="A1020" s="3" t="s">
        <v>1205</v>
      </c>
      <c r="B1020" s="3" t="s">
        <v>1206</v>
      </c>
      <c r="C1020" s="3" t="s">
        <v>1197</v>
      </c>
      <c r="D1020" s="3" t="s">
        <v>35</v>
      </c>
      <c r="E1020" s="3" t="s">
        <v>1198</v>
      </c>
      <c r="F1020" s="3" t="s">
        <v>11</v>
      </c>
      <c r="G1020" s="4">
        <v>1.08</v>
      </c>
      <c r="H1020" s="4">
        <v>0.28999999999999998</v>
      </c>
      <c r="I1020" s="4">
        <v>69.02</v>
      </c>
    </row>
    <row r="1021" spans="1:9" hidden="1" x14ac:dyDescent="0.25">
      <c r="A1021" s="3" t="s">
        <v>22</v>
      </c>
      <c r="B1021" s="3" t="s">
        <v>23</v>
      </c>
      <c r="C1021" s="3" t="s">
        <v>762</v>
      </c>
      <c r="D1021" s="3" t="s">
        <v>20</v>
      </c>
      <c r="E1021" s="3" t="s">
        <v>763</v>
      </c>
      <c r="F1021" s="3" t="s">
        <v>21</v>
      </c>
      <c r="G1021" s="4">
        <v>1.1000000000000001</v>
      </c>
      <c r="H1021" s="4">
        <v>0</v>
      </c>
      <c r="I1021" s="4">
        <v>7.36</v>
      </c>
    </row>
    <row r="1022" spans="1:9" ht="13" x14ac:dyDescent="0.25">
      <c r="A1022" s="3" t="s">
        <v>112</v>
      </c>
      <c r="B1022" s="35" t="s">
        <v>113</v>
      </c>
      <c r="C1022" s="3" t="s">
        <v>9</v>
      </c>
      <c r="D1022" s="3" t="s">
        <v>20</v>
      </c>
      <c r="E1022" s="3" t="s">
        <v>9</v>
      </c>
      <c r="F1022" s="3" t="s">
        <v>21</v>
      </c>
      <c r="G1022" s="4">
        <v>1.08</v>
      </c>
      <c r="H1022" s="4">
        <v>0</v>
      </c>
      <c r="I1022" s="4">
        <v>8.0299999999999994</v>
      </c>
    </row>
    <row r="1023" spans="1:9" ht="13" x14ac:dyDescent="0.25">
      <c r="A1023" s="3" t="s">
        <v>375</v>
      </c>
      <c r="B1023" s="35" t="s">
        <v>376</v>
      </c>
      <c r="C1023" s="3" t="s">
        <v>73</v>
      </c>
      <c r="D1023" s="3" t="s">
        <v>73</v>
      </c>
      <c r="E1023" s="3" t="s">
        <v>73</v>
      </c>
      <c r="F1023" s="3" t="s">
        <v>11</v>
      </c>
      <c r="G1023" s="4">
        <v>0.97</v>
      </c>
      <c r="H1023" s="4">
        <v>0.55000000000000004</v>
      </c>
      <c r="I1023" s="4">
        <v>50.03</v>
      </c>
    </row>
    <row r="1024" spans="1:9" ht="13" x14ac:dyDescent="0.25">
      <c r="A1024" s="3" t="s">
        <v>271</v>
      </c>
      <c r="B1024" s="35" t="s">
        <v>272</v>
      </c>
      <c r="C1024" s="3" t="s">
        <v>73</v>
      </c>
      <c r="D1024" s="3" t="s">
        <v>73</v>
      </c>
      <c r="E1024" s="3" t="s">
        <v>73</v>
      </c>
      <c r="F1024" s="3" t="s">
        <v>11</v>
      </c>
      <c r="G1024" s="4">
        <v>0.94</v>
      </c>
      <c r="H1024" s="4">
        <v>0.54</v>
      </c>
      <c r="I1024" s="4">
        <v>27.96</v>
      </c>
    </row>
    <row r="1025" spans="1:9" ht="13" x14ac:dyDescent="0.25">
      <c r="A1025" s="3" t="s">
        <v>338</v>
      </c>
      <c r="B1025" s="35" t="s">
        <v>339</v>
      </c>
      <c r="C1025" s="3" t="s">
        <v>73</v>
      </c>
      <c r="D1025" s="3" t="s">
        <v>73</v>
      </c>
      <c r="E1025" s="3" t="s">
        <v>73</v>
      </c>
      <c r="F1025" s="3" t="s">
        <v>11</v>
      </c>
      <c r="G1025" s="4">
        <v>0.48</v>
      </c>
      <c r="H1025" s="4">
        <v>0.08</v>
      </c>
      <c r="I1025" s="4">
        <v>39.590000000000003</v>
      </c>
    </row>
    <row r="1026" spans="1:9" ht="13" x14ac:dyDescent="0.25">
      <c r="A1026" s="3" t="s">
        <v>416</v>
      </c>
      <c r="B1026" s="35" t="s">
        <v>417</v>
      </c>
      <c r="C1026" s="3" t="s">
        <v>73</v>
      </c>
      <c r="D1026" s="3" t="s">
        <v>73</v>
      </c>
      <c r="E1026" s="3" t="s">
        <v>73</v>
      </c>
      <c r="F1026" s="3" t="s">
        <v>11</v>
      </c>
      <c r="G1026" s="4">
        <v>0.53</v>
      </c>
      <c r="H1026" s="4">
        <v>0.03</v>
      </c>
      <c r="I1026" s="4">
        <v>43.37</v>
      </c>
    </row>
    <row r="1027" spans="1:9" ht="13" x14ac:dyDescent="0.25">
      <c r="A1027" s="3" t="s">
        <v>495</v>
      </c>
      <c r="B1027" s="35" t="s">
        <v>496</v>
      </c>
      <c r="C1027" s="3" t="s">
        <v>73</v>
      </c>
      <c r="D1027" s="3" t="s">
        <v>73</v>
      </c>
      <c r="E1027" s="3" t="s">
        <v>73</v>
      </c>
      <c r="F1027" s="3" t="s">
        <v>11</v>
      </c>
      <c r="G1027" s="4">
        <v>4.3</v>
      </c>
      <c r="H1027" s="4">
        <v>1.2</v>
      </c>
      <c r="I1027" s="4">
        <v>80.36</v>
      </c>
    </row>
    <row r="1028" spans="1:9" ht="13" x14ac:dyDescent="0.25">
      <c r="A1028" s="3" t="s">
        <v>377</v>
      </c>
      <c r="B1028" s="35" t="s">
        <v>378</v>
      </c>
      <c r="C1028" s="3" t="s">
        <v>73</v>
      </c>
      <c r="D1028" s="3" t="s">
        <v>73</v>
      </c>
      <c r="E1028" s="3" t="s">
        <v>73</v>
      </c>
      <c r="F1028" s="3" t="s">
        <v>11</v>
      </c>
      <c r="G1028" s="4">
        <v>5.39</v>
      </c>
      <c r="H1028" s="4">
        <v>0.36</v>
      </c>
      <c r="I1028" s="4">
        <v>60.95</v>
      </c>
    </row>
  </sheetData>
  <autoFilter ref="A1:I1028">
    <filterColumn colId="4">
      <filters>
        <filter val="#N/A"/>
        <filter val="(empty)"/>
      </filters>
    </filterColumn>
  </autoFilter>
  <sortState ref="A2:I1028">
    <sortCondition ref="A2:A102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14"/>
  <sheetViews>
    <sheetView showGridLines="0" workbookViewId="0">
      <selection activeCell="A975" sqref="A975"/>
    </sheetView>
  </sheetViews>
  <sheetFormatPr defaultColWidth="25" defaultRowHeight="12.5" x14ac:dyDescent="0.25"/>
  <cols>
    <col min="1" max="9" width="25" style="1" customWidth="1"/>
    <col min="10" max="16384" width="25" style="1"/>
  </cols>
  <sheetData>
    <row r="1" spans="1:9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2127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209</v>
      </c>
      <c r="B2" s="3" t="s">
        <v>210</v>
      </c>
      <c r="C2" s="3" t="s">
        <v>9</v>
      </c>
      <c r="D2" s="3" t="s">
        <v>20</v>
      </c>
      <c r="E2" s="3" t="s">
        <v>9</v>
      </c>
      <c r="F2" s="3" t="s">
        <v>21</v>
      </c>
      <c r="G2" s="4">
        <v>10.68</v>
      </c>
      <c r="H2" s="4">
        <v>5.0599999999999996</v>
      </c>
      <c r="I2" s="4">
        <v>15.09</v>
      </c>
    </row>
    <row r="3" spans="1:9" hidden="1" x14ac:dyDescent="0.25">
      <c r="A3" s="3" t="s">
        <v>1858</v>
      </c>
      <c r="B3" s="3" t="s">
        <v>1859</v>
      </c>
      <c r="C3" s="3" t="s">
        <v>1851</v>
      </c>
      <c r="D3" s="3" t="s">
        <v>35</v>
      </c>
      <c r="E3" s="3" t="s">
        <v>1857</v>
      </c>
      <c r="F3" s="3" t="s">
        <v>21</v>
      </c>
      <c r="G3" s="4">
        <v>20.37</v>
      </c>
      <c r="H3" s="4">
        <v>15.52</v>
      </c>
      <c r="I3" s="4">
        <v>35.28</v>
      </c>
    </row>
    <row r="4" spans="1:9" hidden="1" x14ac:dyDescent="0.25">
      <c r="A4" s="3" t="s">
        <v>1874</v>
      </c>
      <c r="B4" s="3" t="s">
        <v>1875</v>
      </c>
      <c r="C4" s="3" t="s">
        <v>1851</v>
      </c>
      <c r="D4" s="3" t="s">
        <v>10</v>
      </c>
      <c r="E4" s="3" t="s">
        <v>1857</v>
      </c>
      <c r="F4" s="3" t="s">
        <v>21</v>
      </c>
      <c r="G4" s="4">
        <v>18.62</v>
      </c>
      <c r="H4" s="4">
        <v>14.94</v>
      </c>
      <c r="I4" s="4">
        <v>31.63</v>
      </c>
    </row>
    <row r="5" spans="1:9" x14ac:dyDescent="0.25">
      <c r="A5" s="3" t="s">
        <v>305</v>
      </c>
      <c r="B5" s="3" t="s">
        <v>306</v>
      </c>
      <c r="C5" s="3" t="s">
        <v>73</v>
      </c>
      <c r="D5" s="3" t="s">
        <v>73</v>
      </c>
      <c r="E5" s="3" t="s">
        <v>73</v>
      </c>
      <c r="F5" s="3" t="s">
        <v>21</v>
      </c>
      <c r="G5" s="4">
        <v>32.49</v>
      </c>
      <c r="H5" s="4">
        <v>6.55</v>
      </c>
      <c r="I5" s="4">
        <v>45.35</v>
      </c>
    </row>
    <row r="6" spans="1:9" x14ac:dyDescent="0.25">
      <c r="A6" s="3" t="s">
        <v>577</v>
      </c>
      <c r="B6" s="3" t="s">
        <v>578</v>
      </c>
      <c r="C6" s="3" t="s">
        <v>73</v>
      </c>
      <c r="D6" s="3" t="s">
        <v>73</v>
      </c>
      <c r="E6" s="3" t="s">
        <v>73</v>
      </c>
      <c r="F6" s="3" t="s">
        <v>21</v>
      </c>
      <c r="G6" s="4">
        <v>23.52</v>
      </c>
      <c r="H6" s="4">
        <v>5.72</v>
      </c>
      <c r="I6" s="4">
        <v>36.61</v>
      </c>
    </row>
    <row r="7" spans="1:9" x14ac:dyDescent="0.25">
      <c r="A7" s="3" t="s">
        <v>307</v>
      </c>
      <c r="B7" s="3" t="s">
        <v>308</v>
      </c>
      <c r="C7" s="3" t="s">
        <v>73</v>
      </c>
      <c r="D7" s="3" t="s">
        <v>73</v>
      </c>
      <c r="E7" s="3" t="s">
        <v>73</v>
      </c>
      <c r="F7" s="3" t="s">
        <v>21</v>
      </c>
      <c r="G7" s="4">
        <v>19.55</v>
      </c>
      <c r="H7" s="4">
        <v>5.38</v>
      </c>
      <c r="I7" s="4">
        <v>32.04</v>
      </c>
    </row>
    <row r="8" spans="1:9" x14ac:dyDescent="0.25">
      <c r="A8" s="3" t="s">
        <v>426</v>
      </c>
      <c r="B8" s="3" t="s">
        <v>427</v>
      </c>
      <c r="C8" s="3" t="s">
        <v>73</v>
      </c>
      <c r="D8" s="3" t="s">
        <v>73</v>
      </c>
      <c r="E8" s="3" t="s">
        <v>73</v>
      </c>
      <c r="F8" s="3" t="s">
        <v>21</v>
      </c>
      <c r="G8" s="4">
        <v>13.49</v>
      </c>
      <c r="H8" s="4">
        <v>4.32</v>
      </c>
      <c r="I8" s="4">
        <v>19.96</v>
      </c>
    </row>
    <row r="9" spans="1:9" x14ac:dyDescent="0.25">
      <c r="A9" s="3" t="s">
        <v>488</v>
      </c>
      <c r="B9" s="3" t="s">
        <v>489</v>
      </c>
      <c r="C9" s="3" t="s">
        <v>73</v>
      </c>
      <c r="D9" s="3" t="s">
        <v>73</v>
      </c>
      <c r="E9" s="3" t="s">
        <v>73</v>
      </c>
      <c r="F9" s="3" t="s">
        <v>21</v>
      </c>
      <c r="G9" s="4">
        <v>12.1</v>
      </c>
      <c r="H9" s="4">
        <v>4.2300000000000004</v>
      </c>
      <c r="I9" s="4">
        <v>19.309999999999999</v>
      </c>
    </row>
    <row r="10" spans="1:9" hidden="1" x14ac:dyDescent="0.25">
      <c r="A10" s="3" t="s">
        <v>1798</v>
      </c>
      <c r="B10" s="3" t="s">
        <v>1799</v>
      </c>
      <c r="C10" s="3" t="s">
        <v>1743</v>
      </c>
      <c r="D10" s="3" t="s">
        <v>73</v>
      </c>
      <c r="E10" s="3" t="s">
        <v>1749</v>
      </c>
      <c r="F10" s="3" t="s">
        <v>21</v>
      </c>
      <c r="G10" s="4">
        <v>15.46</v>
      </c>
      <c r="H10" s="4">
        <v>13.83</v>
      </c>
      <c r="I10" s="4">
        <v>39.520000000000003</v>
      </c>
    </row>
    <row r="11" spans="1:9" hidden="1" x14ac:dyDescent="0.25">
      <c r="A11" s="3" t="s">
        <v>988</v>
      </c>
      <c r="B11" s="3" t="s">
        <v>989</v>
      </c>
      <c r="C11" s="3" t="s">
        <v>931</v>
      </c>
      <c r="D11" s="3" t="s">
        <v>20</v>
      </c>
      <c r="E11" s="3" t="s">
        <v>949</v>
      </c>
      <c r="F11" s="3" t="s">
        <v>21</v>
      </c>
      <c r="G11" s="4">
        <v>11.22</v>
      </c>
      <c r="H11" s="4">
        <v>9.0399999999999991</v>
      </c>
      <c r="I11" s="4">
        <v>19.48</v>
      </c>
    </row>
    <row r="12" spans="1:9" hidden="1" x14ac:dyDescent="0.25">
      <c r="A12" s="3" t="s">
        <v>1011</v>
      </c>
      <c r="B12" s="3" t="s">
        <v>1012</v>
      </c>
      <c r="C12" s="3" t="s">
        <v>931</v>
      </c>
      <c r="D12" s="3" t="s">
        <v>10</v>
      </c>
      <c r="E12" s="3" t="s">
        <v>949</v>
      </c>
      <c r="F12" s="3" t="s">
        <v>21</v>
      </c>
      <c r="G12" s="4">
        <v>12.17</v>
      </c>
      <c r="H12" s="4">
        <v>8.2100000000000009</v>
      </c>
      <c r="I12" s="4">
        <v>36.74</v>
      </c>
    </row>
    <row r="13" spans="1:9" hidden="1" x14ac:dyDescent="0.25">
      <c r="A13" s="3" t="s">
        <v>881</v>
      </c>
      <c r="B13" s="3" t="s">
        <v>882</v>
      </c>
      <c r="C13" s="3" t="s">
        <v>838</v>
      </c>
      <c r="D13" s="3" t="s">
        <v>20</v>
      </c>
      <c r="E13" s="3" t="s">
        <v>842</v>
      </c>
      <c r="F13" s="3" t="s">
        <v>21</v>
      </c>
      <c r="G13" s="4">
        <v>22.94</v>
      </c>
      <c r="H13" s="4">
        <v>14.28</v>
      </c>
      <c r="I13" s="4">
        <v>30.62</v>
      </c>
    </row>
    <row r="14" spans="1:9" hidden="1" x14ac:dyDescent="0.25">
      <c r="A14" s="3" t="s">
        <v>899</v>
      </c>
      <c r="B14" s="3" t="s">
        <v>900</v>
      </c>
      <c r="C14" s="3" t="s">
        <v>838</v>
      </c>
      <c r="D14" s="3" t="s">
        <v>20</v>
      </c>
      <c r="E14" s="3" t="s">
        <v>845</v>
      </c>
      <c r="F14" s="3" t="s">
        <v>21</v>
      </c>
      <c r="G14" s="4">
        <v>17.28</v>
      </c>
      <c r="H14" s="4">
        <v>14.41</v>
      </c>
      <c r="I14" s="4">
        <v>30.16</v>
      </c>
    </row>
    <row r="15" spans="1:9" hidden="1" x14ac:dyDescent="0.25">
      <c r="A15" s="3" t="s">
        <v>883</v>
      </c>
      <c r="B15" s="3" t="s">
        <v>884</v>
      </c>
      <c r="C15" s="3" t="s">
        <v>838</v>
      </c>
      <c r="D15" s="3" t="s">
        <v>20</v>
      </c>
      <c r="E15" s="3" t="s">
        <v>842</v>
      </c>
      <c r="F15" s="3" t="s">
        <v>21</v>
      </c>
      <c r="G15" s="4">
        <v>49.87</v>
      </c>
      <c r="H15" s="4">
        <v>31.86</v>
      </c>
      <c r="I15" s="4">
        <v>71.540000000000006</v>
      </c>
    </row>
    <row r="16" spans="1:9" hidden="1" x14ac:dyDescent="0.25">
      <c r="A16" s="3" t="s">
        <v>925</v>
      </c>
      <c r="B16" s="3" t="s">
        <v>926</v>
      </c>
      <c r="C16" s="3" t="s">
        <v>838</v>
      </c>
      <c r="D16" s="3" t="s">
        <v>20</v>
      </c>
      <c r="E16" s="3" t="s">
        <v>845</v>
      </c>
      <c r="F16" s="3" t="s">
        <v>21</v>
      </c>
      <c r="G16" s="4">
        <v>26.18</v>
      </c>
      <c r="H16" s="4">
        <v>22.22</v>
      </c>
      <c r="I16" s="4">
        <v>37.86</v>
      </c>
    </row>
    <row r="17" spans="1:9" hidden="1" x14ac:dyDescent="0.25">
      <c r="A17" s="3" t="s">
        <v>923</v>
      </c>
      <c r="B17" s="3" t="s">
        <v>924</v>
      </c>
      <c r="C17" s="3" t="s">
        <v>838</v>
      </c>
      <c r="D17" s="3" t="s">
        <v>20</v>
      </c>
      <c r="E17" s="3" t="s">
        <v>858</v>
      </c>
      <c r="F17" s="3" t="s">
        <v>21</v>
      </c>
      <c r="G17" s="4">
        <v>12.25</v>
      </c>
      <c r="H17" s="4">
        <v>9.1999999999999993</v>
      </c>
      <c r="I17" s="4">
        <v>17.100000000000001</v>
      </c>
    </row>
    <row r="18" spans="1:9" hidden="1" x14ac:dyDescent="0.25">
      <c r="A18" s="3" t="s">
        <v>1760</v>
      </c>
      <c r="B18" s="3" t="s">
        <v>1761</v>
      </c>
      <c r="C18" s="3" t="s">
        <v>1743</v>
      </c>
      <c r="D18" s="3" t="s">
        <v>10</v>
      </c>
      <c r="E18" s="3" t="s">
        <v>1749</v>
      </c>
      <c r="F18" s="3" t="s">
        <v>21</v>
      </c>
      <c r="G18" s="4">
        <v>28.25</v>
      </c>
      <c r="H18" s="4">
        <v>11.49</v>
      </c>
      <c r="I18" s="4">
        <v>32.83</v>
      </c>
    </row>
    <row r="19" spans="1:9" hidden="1" x14ac:dyDescent="0.25">
      <c r="A19" s="3" t="s">
        <v>956</v>
      </c>
      <c r="B19" s="3" t="s">
        <v>957</v>
      </c>
      <c r="C19" s="3" t="s">
        <v>931</v>
      </c>
      <c r="D19" s="3" t="s">
        <v>10</v>
      </c>
      <c r="E19" s="3" t="s">
        <v>932</v>
      </c>
      <c r="F19" s="3" t="s">
        <v>21</v>
      </c>
      <c r="G19" s="4">
        <v>15.43</v>
      </c>
      <c r="H19" s="4">
        <v>9.02</v>
      </c>
      <c r="I19" s="4">
        <v>22.23</v>
      </c>
    </row>
    <row r="20" spans="1:9" hidden="1" x14ac:dyDescent="0.25">
      <c r="A20" s="3" t="s">
        <v>956</v>
      </c>
      <c r="B20" s="3" t="s">
        <v>957</v>
      </c>
      <c r="C20" s="3" t="s">
        <v>931</v>
      </c>
      <c r="D20" s="3" t="s">
        <v>10</v>
      </c>
      <c r="E20" s="3" t="s">
        <v>936</v>
      </c>
      <c r="F20" s="3" t="s">
        <v>21</v>
      </c>
      <c r="G20" s="4">
        <v>15.43</v>
      </c>
      <c r="H20" s="4">
        <v>9.02</v>
      </c>
      <c r="I20" s="4">
        <v>22.23</v>
      </c>
    </row>
    <row r="21" spans="1:9" hidden="1" x14ac:dyDescent="0.25">
      <c r="A21" s="3" t="s">
        <v>956</v>
      </c>
      <c r="B21" s="3" t="s">
        <v>957</v>
      </c>
      <c r="C21" s="3" t="s">
        <v>1743</v>
      </c>
      <c r="D21" s="3" t="s">
        <v>10</v>
      </c>
      <c r="E21" s="3" t="s">
        <v>1756</v>
      </c>
      <c r="F21" s="3" t="s">
        <v>21</v>
      </c>
      <c r="G21" s="4">
        <v>15.43</v>
      </c>
      <c r="H21" s="4">
        <v>9.02</v>
      </c>
      <c r="I21" s="4">
        <v>22.23</v>
      </c>
    </row>
    <row r="22" spans="1:9" hidden="1" x14ac:dyDescent="0.25">
      <c r="A22" s="3" t="s">
        <v>995</v>
      </c>
      <c r="B22" s="3" t="s">
        <v>996</v>
      </c>
      <c r="C22" s="3" t="s">
        <v>931</v>
      </c>
      <c r="D22" s="3" t="s">
        <v>35</v>
      </c>
      <c r="E22" s="3" t="s">
        <v>975</v>
      </c>
      <c r="F22" s="3" t="s">
        <v>21</v>
      </c>
      <c r="G22" s="4">
        <v>79.459999999999994</v>
      </c>
      <c r="H22" s="4">
        <v>74.8</v>
      </c>
      <c r="I22" s="4">
        <v>91.17</v>
      </c>
    </row>
    <row r="23" spans="1:9" hidden="1" x14ac:dyDescent="0.25">
      <c r="A23" s="3" t="s">
        <v>1109</v>
      </c>
      <c r="B23" s="3" t="s">
        <v>1110</v>
      </c>
      <c r="C23" s="3" t="s">
        <v>1104</v>
      </c>
      <c r="D23" s="3" t="s">
        <v>10</v>
      </c>
      <c r="E23" s="3" t="s">
        <v>1108</v>
      </c>
      <c r="F23" s="3" t="s">
        <v>21</v>
      </c>
      <c r="G23" s="4">
        <v>23.48</v>
      </c>
      <c r="H23" s="4">
        <v>9.92</v>
      </c>
      <c r="I23" s="4">
        <v>70.510000000000005</v>
      </c>
    </row>
    <row r="24" spans="1:9" hidden="1" x14ac:dyDescent="0.25">
      <c r="A24" s="3" t="s">
        <v>863</v>
      </c>
      <c r="B24" s="3" t="s">
        <v>864</v>
      </c>
      <c r="C24" s="3" t="s">
        <v>838</v>
      </c>
      <c r="D24" s="3" t="s">
        <v>10</v>
      </c>
      <c r="E24" s="3" t="s">
        <v>839</v>
      </c>
      <c r="F24" s="3" t="s">
        <v>21</v>
      </c>
      <c r="G24" s="4">
        <v>25.69</v>
      </c>
      <c r="H24" s="4">
        <v>13.92</v>
      </c>
      <c r="I24" s="4">
        <v>65.03</v>
      </c>
    </row>
    <row r="25" spans="1:9" hidden="1" x14ac:dyDescent="0.25">
      <c r="A25" s="3" t="s">
        <v>738</v>
      </c>
      <c r="B25" s="3" t="s">
        <v>739</v>
      </c>
      <c r="C25" s="3" t="s">
        <v>690</v>
      </c>
      <c r="D25" s="3" t="s">
        <v>158</v>
      </c>
      <c r="E25" s="3" t="s">
        <v>727</v>
      </c>
      <c r="F25" s="3" t="s">
        <v>21</v>
      </c>
      <c r="G25" s="4">
        <v>69.58</v>
      </c>
      <c r="H25" s="4">
        <v>6.17</v>
      </c>
      <c r="I25" s="4">
        <v>81.86</v>
      </c>
    </row>
    <row r="26" spans="1:9" hidden="1" x14ac:dyDescent="0.25">
      <c r="A26" s="3" t="s">
        <v>738</v>
      </c>
      <c r="B26" s="3" t="s">
        <v>739</v>
      </c>
      <c r="C26" s="3" t="s">
        <v>931</v>
      </c>
      <c r="D26" s="3" t="s">
        <v>158</v>
      </c>
      <c r="E26" s="3" t="s">
        <v>935</v>
      </c>
      <c r="F26" s="3" t="s">
        <v>21</v>
      </c>
      <c r="G26" s="4">
        <v>69.58</v>
      </c>
      <c r="H26" s="4">
        <v>6.17</v>
      </c>
      <c r="I26" s="4">
        <v>81.86</v>
      </c>
    </row>
    <row r="27" spans="1:9" hidden="1" x14ac:dyDescent="0.25">
      <c r="A27" s="3" t="s">
        <v>738</v>
      </c>
      <c r="B27" s="3" t="s">
        <v>739</v>
      </c>
      <c r="C27" s="3" t="s">
        <v>931</v>
      </c>
      <c r="D27" s="3" t="s">
        <v>158</v>
      </c>
      <c r="E27" s="3" t="s">
        <v>964</v>
      </c>
      <c r="F27" s="3" t="s">
        <v>21</v>
      </c>
      <c r="G27" s="4">
        <v>69.58</v>
      </c>
      <c r="H27" s="4">
        <v>6.17</v>
      </c>
      <c r="I27" s="4">
        <v>81.86</v>
      </c>
    </row>
    <row r="28" spans="1:9" hidden="1" x14ac:dyDescent="0.25">
      <c r="A28" s="3" t="s">
        <v>698</v>
      </c>
      <c r="B28" s="3" t="s">
        <v>699</v>
      </c>
      <c r="C28" s="3" t="s">
        <v>690</v>
      </c>
      <c r="D28" s="3" t="s">
        <v>20</v>
      </c>
      <c r="E28" s="3" t="s">
        <v>697</v>
      </c>
      <c r="F28" s="3" t="s">
        <v>21</v>
      </c>
      <c r="G28" s="4">
        <v>70.38</v>
      </c>
      <c r="H28" s="4">
        <v>2.5099999999999998</v>
      </c>
      <c r="I28" s="4">
        <v>84.46</v>
      </c>
    </row>
    <row r="29" spans="1:9" hidden="1" x14ac:dyDescent="0.25">
      <c r="A29" s="3" t="s">
        <v>730</v>
      </c>
      <c r="B29" s="3" t="s">
        <v>731</v>
      </c>
      <c r="C29" s="3" t="s">
        <v>690</v>
      </c>
      <c r="D29" s="3" t="s">
        <v>10</v>
      </c>
      <c r="E29" s="3" t="s">
        <v>700</v>
      </c>
      <c r="F29" s="3" t="s">
        <v>21</v>
      </c>
      <c r="G29" s="4">
        <v>81.63</v>
      </c>
      <c r="H29" s="4">
        <v>5.63</v>
      </c>
      <c r="I29" s="4">
        <v>95.99</v>
      </c>
    </row>
    <row r="30" spans="1:9" hidden="1" x14ac:dyDescent="0.25">
      <c r="A30" s="3" t="s">
        <v>730</v>
      </c>
      <c r="B30" s="3" t="s">
        <v>731</v>
      </c>
      <c r="C30" s="3" t="s">
        <v>931</v>
      </c>
      <c r="D30" s="3" t="s">
        <v>10</v>
      </c>
      <c r="E30" s="3" t="s">
        <v>935</v>
      </c>
      <c r="F30" s="3" t="s">
        <v>21</v>
      </c>
      <c r="G30" s="4">
        <v>81.63</v>
      </c>
      <c r="H30" s="4">
        <v>5.63</v>
      </c>
      <c r="I30" s="4">
        <v>95.99</v>
      </c>
    </row>
    <row r="31" spans="1:9" hidden="1" x14ac:dyDescent="0.25">
      <c r="A31" s="3" t="s">
        <v>730</v>
      </c>
      <c r="B31" s="3" t="s">
        <v>731</v>
      </c>
      <c r="C31" s="3" t="s">
        <v>931</v>
      </c>
      <c r="D31" s="3" t="s">
        <v>10</v>
      </c>
      <c r="E31" s="3" t="s">
        <v>964</v>
      </c>
      <c r="F31" s="3" t="s">
        <v>21</v>
      </c>
      <c r="G31" s="4">
        <v>81.63</v>
      </c>
      <c r="H31" s="4">
        <v>5.63</v>
      </c>
      <c r="I31" s="4">
        <v>95.99</v>
      </c>
    </row>
    <row r="32" spans="1:9" hidden="1" x14ac:dyDescent="0.25">
      <c r="A32" s="3" t="s">
        <v>986</v>
      </c>
      <c r="B32" s="3" t="s">
        <v>987</v>
      </c>
      <c r="C32" s="3" t="s">
        <v>931</v>
      </c>
      <c r="D32" s="3" t="s">
        <v>10</v>
      </c>
      <c r="E32" s="3" t="s">
        <v>964</v>
      </c>
      <c r="F32" s="3" t="s">
        <v>21</v>
      </c>
      <c r="G32" s="4">
        <v>65.81</v>
      </c>
      <c r="H32" s="4">
        <v>4.51</v>
      </c>
      <c r="I32" s="4">
        <v>71.84</v>
      </c>
    </row>
    <row r="33" spans="1:9" hidden="1" x14ac:dyDescent="0.25">
      <c r="A33" s="3" t="s">
        <v>2133</v>
      </c>
      <c r="B33" s="3" t="s">
        <v>2134</v>
      </c>
      <c r="C33" s="3" t="s">
        <v>931</v>
      </c>
      <c r="D33" s="3" t="s">
        <v>158</v>
      </c>
      <c r="E33" s="3" t="s">
        <v>949</v>
      </c>
      <c r="F33" s="3" t="s">
        <v>21</v>
      </c>
      <c r="G33" s="4">
        <v>23.76</v>
      </c>
      <c r="H33" s="4">
        <v>11.11</v>
      </c>
      <c r="I33" s="4">
        <v>35.72</v>
      </c>
    </row>
    <row r="34" spans="1:9" hidden="1" x14ac:dyDescent="0.25">
      <c r="A34" s="3" t="s">
        <v>1162</v>
      </c>
      <c r="B34" s="3" t="s">
        <v>1163</v>
      </c>
      <c r="C34" s="3" t="s">
        <v>1158</v>
      </c>
      <c r="D34" s="3" t="s">
        <v>35</v>
      </c>
      <c r="E34" s="3" t="s">
        <v>1159</v>
      </c>
      <c r="F34" s="3" t="s">
        <v>21</v>
      </c>
      <c r="G34" s="4">
        <v>64.16</v>
      </c>
      <c r="H34" s="4">
        <v>6.56</v>
      </c>
      <c r="I34" s="4">
        <v>71.52</v>
      </c>
    </row>
    <row r="35" spans="1:9" hidden="1" x14ac:dyDescent="0.25">
      <c r="A35" s="3" t="s">
        <v>1182</v>
      </c>
      <c r="B35" s="3" t="s">
        <v>1183</v>
      </c>
      <c r="C35" s="3" t="s">
        <v>1158</v>
      </c>
      <c r="D35" s="3" t="s">
        <v>35</v>
      </c>
      <c r="E35" s="3" t="s">
        <v>1159</v>
      </c>
      <c r="F35" s="3" t="s">
        <v>21</v>
      </c>
      <c r="G35" s="4">
        <v>34.67</v>
      </c>
      <c r="H35" s="4">
        <v>6.56</v>
      </c>
      <c r="I35" s="4">
        <v>56.47</v>
      </c>
    </row>
    <row r="36" spans="1:9" hidden="1" x14ac:dyDescent="0.25">
      <c r="A36" s="3" t="s">
        <v>1178</v>
      </c>
      <c r="B36" s="3" t="s">
        <v>1179</v>
      </c>
      <c r="C36" s="3" t="s">
        <v>1158</v>
      </c>
      <c r="D36" s="3" t="s">
        <v>20</v>
      </c>
      <c r="E36" s="3" t="s">
        <v>1159</v>
      </c>
      <c r="F36" s="3" t="s">
        <v>21</v>
      </c>
      <c r="G36" s="4">
        <v>70.22</v>
      </c>
      <c r="H36" s="4">
        <v>6.85</v>
      </c>
      <c r="I36" s="4">
        <v>80.41</v>
      </c>
    </row>
    <row r="37" spans="1:9" hidden="1" x14ac:dyDescent="0.25">
      <c r="A37" s="3" t="s">
        <v>1164</v>
      </c>
      <c r="B37" s="3" t="s">
        <v>1165</v>
      </c>
      <c r="C37" s="3" t="s">
        <v>1158</v>
      </c>
      <c r="D37" s="3" t="s">
        <v>20</v>
      </c>
      <c r="E37" s="3" t="s">
        <v>1159</v>
      </c>
      <c r="F37" s="3" t="s">
        <v>21</v>
      </c>
      <c r="G37" s="4">
        <v>38.950000000000003</v>
      </c>
      <c r="H37" s="4">
        <v>6.37</v>
      </c>
      <c r="I37" s="4">
        <v>54.69</v>
      </c>
    </row>
    <row r="38" spans="1:9" hidden="1" x14ac:dyDescent="0.25">
      <c r="A38" s="3" t="s">
        <v>1169</v>
      </c>
      <c r="B38" s="3" t="s">
        <v>1170</v>
      </c>
      <c r="C38" s="3" t="s">
        <v>1158</v>
      </c>
      <c r="D38" s="3" t="s">
        <v>10</v>
      </c>
      <c r="E38" s="3" t="s">
        <v>1159</v>
      </c>
      <c r="F38" s="3" t="s">
        <v>21</v>
      </c>
      <c r="G38" s="4">
        <v>61.24</v>
      </c>
      <c r="H38" s="4">
        <v>6.6</v>
      </c>
      <c r="I38" s="4">
        <v>75.8</v>
      </c>
    </row>
    <row r="39" spans="1:9" hidden="1" x14ac:dyDescent="0.25">
      <c r="A39" s="3" t="s">
        <v>1193</v>
      </c>
      <c r="B39" s="3" t="s">
        <v>1194</v>
      </c>
      <c r="C39" s="3" t="s">
        <v>1158</v>
      </c>
      <c r="D39" s="3" t="s">
        <v>10</v>
      </c>
      <c r="E39" s="3" t="s">
        <v>1159</v>
      </c>
      <c r="F39" s="3" t="s">
        <v>21</v>
      </c>
      <c r="G39" s="4">
        <v>59.46</v>
      </c>
      <c r="H39" s="4">
        <v>6.08</v>
      </c>
      <c r="I39" s="4">
        <v>94.96</v>
      </c>
    </row>
    <row r="40" spans="1:9" hidden="1" x14ac:dyDescent="0.25">
      <c r="A40" s="3" t="s">
        <v>851</v>
      </c>
      <c r="B40" s="3" t="s">
        <v>852</v>
      </c>
      <c r="C40" s="3" t="s">
        <v>838</v>
      </c>
      <c r="D40" s="3" t="s">
        <v>10</v>
      </c>
      <c r="E40" s="3" t="s">
        <v>845</v>
      </c>
      <c r="F40" s="3" t="s">
        <v>21</v>
      </c>
      <c r="G40" s="4">
        <v>6.26</v>
      </c>
      <c r="H40" s="4">
        <v>3.86</v>
      </c>
      <c r="I40" s="4">
        <v>82.98</v>
      </c>
    </row>
    <row r="41" spans="1:9" hidden="1" x14ac:dyDescent="0.25">
      <c r="A41" s="3" t="s">
        <v>1491</v>
      </c>
      <c r="B41" s="3" t="s">
        <v>1492</v>
      </c>
      <c r="C41" s="3" t="s">
        <v>1428</v>
      </c>
      <c r="D41" s="3" t="s">
        <v>20</v>
      </c>
      <c r="E41" s="3" t="s">
        <v>1429</v>
      </c>
      <c r="F41" s="3" t="s">
        <v>21</v>
      </c>
      <c r="G41" s="4">
        <v>27.03</v>
      </c>
      <c r="H41" s="4">
        <v>6.58</v>
      </c>
      <c r="I41" s="4">
        <v>48.76</v>
      </c>
    </row>
    <row r="42" spans="1:9" hidden="1" x14ac:dyDescent="0.25">
      <c r="A42" s="3" t="s">
        <v>1519</v>
      </c>
      <c r="B42" s="3" t="s">
        <v>1520</v>
      </c>
      <c r="C42" s="3" t="s">
        <v>1428</v>
      </c>
      <c r="D42" s="3" t="s">
        <v>20</v>
      </c>
      <c r="E42" s="3" t="s">
        <v>1429</v>
      </c>
      <c r="F42" s="3" t="s">
        <v>21</v>
      </c>
      <c r="G42" s="4">
        <v>25.57</v>
      </c>
      <c r="H42" s="4">
        <v>6.63</v>
      </c>
      <c r="I42" s="4">
        <v>47.69</v>
      </c>
    </row>
    <row r="43" spans="1:9" hidden="1" x14ac:dyDescent="0.25">
      <c r="A43" s="3" t="s">
        <v>1434</v>
      </c>
      <c r="B43" s="3" t="s">
        <v>1435</v>
      </c>
      <c r="C43" s="3" t="s">
        <v>1428</v>
      </c>
      <c r="D43" s="3" t="s">
        <v>20</v>
      </c>
      <c r="E43" s="3" t="s">
        <v>1429</v>
      </c>
      <c r="F43" s="3" t="s">
        <v>21</v>
      </c>
      <c r="G43" s="4">
        <v>22.43</v>
      </c>
      <c r="H43" s="4">
        <v>6.78</v>
      </c>
      <c r="I43" s="4">
        <v>37.200000000000003</v>
      </c>
    </row>
    <row r="44" spans="1:9" hidden="1" x14ac:dyDescent="0.25">
      <c r="A44" s="3" t="s">
        <v>1543</v>
      </c>
      <c r="B44" s="3" t="s">
        <v>1544</v>
      </c>
      <c r="C44" s="3" t="s">
        <v>1428</v>
      </c>
      <c r="D44" s="3" t="s">
        <v>20</v>
      </c>
      <c r="E44" s="3" t="s">
        <v>1429</v>
      </c>
      <c r="F44" s="3" t="s">
        <v>21</v>
      </c>
      <c r="G44" s="4">
        <v>25.06</v>
      </c>
      <c r="H44" s="4">
        <v>6.06</v>
      </c>
      <c r="I44" s="4">
        <v>46.64</v>
      </c>
    </row>
    <row r="45" spans="1:9" hidden="1" x14ac:dyDescent="0.25">
      <c r="A45" s="3" t="s">
        <v>1489</v>
      </c>
      <c r="B45" s="3" t="s">
        <v>1490</v>
      </c>
      <c r="C45" s="3" t="s">
        <v>1428</v>
      </c>
      <c r="D45" s="3" t="s">
        <v>20</v>
      </c>
      <c r="E45" s="3" t="s">
        <v>1429</v>
      </c>
      <c r="F45" s="3" t="s">
        <v>21</v>
      </c>
      <c r="G45" s="4">
        <v>8.59</v>
      </c>
      <c r="H45" s="4">
        <v>7.04</v>
      </c>
      <c r="I45" s="4">
        <v>12.02</v>
      </c>
    </row>
    <row r="46" spans="1:9" hidden="1" x14ac:dyDescent="0.25">
      <c r="A46" s="3" t="s">
        <v>1554</v>
      </c>
      <c r="B46" s="3" t="s">
        <v>1555</v>
      </c>
      <c r="C46" s="3" t="s">
        <v>1428</v>
      </c>
      <c r="D46" s="3" t="s">
        <v>10</v>
      </c>
      <c r="E46" s="3" t="s">
        <v>1429</v>
      </c>
      <c r="F46" s="3" t="s">
        <v>21</v>
      </c>
      <c r="G46" s="4">
        <v>51.78</v>
      </c>
      <c r="H46" s="4">
        <v>6.13</v>
      </c>
      <c r="I46" s="4">
        <v>67.52</v>
      </c>
    </row>
    <row r="47" spans="1:9" hidden="1" x14ac:dyDescent="0.25">
      <c r="A47" s="3" t="s">
        <v>1441</v>
      </c>
      <c r="B47" s="3" t="s">
        <v>1442</v>
      </c>
      <c r="C47" s="3" t="s">
        <v>1428</v>
      </c>
      <c r="D47" s="3" t="s">
        <v>10</v>
      </c>
      <c r="E47" s="3" t="s">
        <v>1429</v>
      </c>
      <c r="F47" s="3" t="s">
        <v>21</v>
      </c>
      <c r="G47" s="4">
        <v>50.92</v>
      </c>
      <c r="H47" s="4">
        <v>6.47</v>
      </c>
      <c r="I47" s="4">
        <v>64.83</v>
      </c>
    </row>
    <row r="48" spans="1:9" hidden="1" x14ac:dyDescent="0.25">
      <c r="A48" s="3" t="s">
        <v>1430</v>
      </c>
      <c r="B48" s="3" t="s">
        <v>1431</v>
      </c>
      <c r="C48" s="3" t="s">
        <v>1428</v>
      </c>
      <c r="D48" s="3" t="s">
        <v>10</v>
      </c>
      <c r="E48" s="3" t="s">
        <v>1429</v>
      </c>
      <c r="F48" s="3" t="s">
        <v>21</v>
      </c>
      <c r="G48" s="4">
        <v>16.02</v>
      </c>
      <c r="H48" s="4">
        <v>7.28</v>
      </c>
      <c r="I48" s="4">
        <v>68.510000000000005</v>
      </c>
    </row>
    <row r="49" spans="1:9" hidden="1" x14ac:dyDescent="0.25">
      <c r="A49" s="3" t="s">
        <v>1564</v>
      </c>
      <c r="B49" s="3" t="s">
        <v>1565</v>
      </c>
      <c r="C49" s="3" t="s">
        <v>1428</v>
      </c>
      <c r="D49" s="3" t="s">
        <v>10</v>
      </c>
      <c r="E49" s="3" t="s">
        <v>1429</v>
      </c>
      <c r="F49" s="3" t="s">
        <v>21</v>
      </c>
      <c r="G49" s="4">
        <v>53.08</v>
      </c>
      <c r="H49" s="4">
        <v>6.4</v>
      </c>
      <c r="I49" s="4">
        <v>69.33</v>
      </c>
    </row>
    <row r="50" spans="1:9" hidden="1" x14ac:dyDescent="0.25">
      <c r="A50" s="3" t="s">
        <v>1513</v>
      </c>
      <c r="B50" s="3" t="s">
        <v>1514</v>
      </c>
      <c r="C50" s="3" t="s">
        <v>1428</v>
      </c>
      <c r="D50" s="3" t="s">
        <v>10</v>
      </c>
      <c r="E50" s="3" t="s">
        <v>1429</v>
      </c>
      <c r="F50" s="3" t="s">
        <v>21</v>
      </c>
      <c r="G50" s="4">
        <v>52.46</v>
      </c>
      <c r="H50" s="4">
        <v>6.67</v>
      </c>
      <c r="I50" s="4">
        <v>67.12</v>
      </c>
    </row>
    <row r="51" spans="1:9" hidden="1" x14ac:dyDescent="0.25">
      <c r="A51" s="3" t="s">
        <v>1445</v>
      </c>
      <c r="B51" s="3" t="s">
        <v>1446</v>
      </c>
      <c r="C51" s="3" t="s">
        <v>1428</v>
      </c>
      <c r="D51" s="3" t="s">
        <v>10</v>
      </c>
      <c r="E51" s="3" t="s">
        <v>1429</v>
      </c>
      <c r="F51" s="3" t="s">
        <v>21</v>
      </c>
      <c r="G51" s="4">
        <v>11.42</v>
      </c>
      <c r="H51" s="4">
        <v>6.75</v>
      </c>
      <c r="I51" s="4">
        <v>14.8</v>
      </c>
    </row>
    <row r="52" spans="1:9" hidden="1" x14ac:dyDescent="0.25">
      <c r="A52" s="3" t="s">
        <v>921</v>
      </c>
      <c r="B52" s="3" t="s">
        <v>922</v>
      </c>
      <c r="C52" s="3" t="s">
        <v>838</v>
      </c>
      <c r="D52" s="3" t="s">
        <v>20</v>
      </c>
      <c r="E52" s="3" t="s">
        <v>845</v>
      </c>
      <c r="F52" s="3" t="s">
        <v>21</v>
      </c>
      <c r="G52" s="4">
        <v>26.28</v>
      </c>
      <c r="H52" s="4">
        <v>7.33</v>
      </c>
      <c r="I52" s="4">
        <v>56.91</v>
      </c>
    </row>
    <row r="53" spans="1:9" hidden="1" x14ac:dyDescent="0.25">
      <c r="A53" s="3" t="s">
        <v>877</v>
      </c>
      <c r="B53" s="3" t="s">
        <v>878</v>
      </c>
      <c r="C53" s="3" t="s">
        <v>838</v>
      </c>
      <c r="D53" s="3" t="s">
        <v>20</v>
      </c>
      <c r="E53" s="3" t="s">
        <v>839</v>
      </c>
      <c r="F53" s="3" t="s">
        <v>21</v>
      </c>
      <c r="G53" s="4">
        <v>10.27</v>
      </c>
      <c r="H53" s="4">
        <v>8.02</v>
      </c>
      <c r="I53" s="4">
        <v>18.25</v>
      </c>
    </row>
    <row r="54" spans="1:9" hidden="1" x14ac:dyDescent="0.25">
      <c r="A54" s="3" t="s">
        <v>865</v>
      </c>
      <c r="B54" s="3" t="s">
        <v>866</v>
      </c>
      <c r="C54" s="3" t="s">
        <v>838</v>
      </c>
      <c r="D54" s="3" t="s">
        <v>10</v>
      </c>
      <c r="E54" s="3" t="s">
        <v>839</v>
      </c>
      <c r="F54" s="3" t="s">
        <v>21</v>
      </c>
      <c r="G54" s="4">
        <v>48.59</v>
      </c>
      <c r="H54" s="4">
        <v>3.7</v>
      </c>
      <c r="I54" s="4">
        <v>81.37</v>
      </c>
    </row>
    <row r="55" spans="1:9" hidden="1" x14ac:dyDescent="0.25">
      <c r="A55" s="3" t="s">
        <v>1734</v>
      </c>
      <c r="B55" s="3" t="s">
        <v>1735</v>
      </c>
      <c r="C55" s="3" t="s">
        <v>1725</v>
      </c>
      <c r="D55" s="3" t="s">
        <v>20</v>
      </c>
      <c r="E55" s="3" t="s">
        <v>1733</v>
      </c>
      <c r="F55" s="3" t="s">
        <v>21</v>
      </c>
      <c r="G55" s="4">
        <v>38.57</v>
      </c>
      <c r="H55" s="4">
        <v>9.48</v>
      </c>
      <c r="I55" s="4">
        <v>46.24</v>
      </c>
    </row>
    <row r="56" spans="1:9" hidden="1" x14ac:dyDescent="0.25">
      <c r="A56" s="3" t="s">
        <v>1180</v>
      </c>
      <c r="B56" s="3" t="s">
        <v>1181</v>
      </c>
      <c r="C56" s="3" t="s">
        <v>1158</v>
      </c>
      <c r="D56" s="3" t="s">
        <v>20</v>
      </c>
      <c r="E56" s="3" t="s">
        <v>1159</v>
      </c>
      <c r="F56" s="3" t="s">
        <v>21</v>
      </c>
      <c r="G56" s="4">
        <v>37.909999999999997</v>
      </c>
      <c r="H56" s="4">
        <v>9.34</v>
      </c>
      <c r="I56" s="4">
        <v>50.12</v>
      </c>
    </row>
    <row r="57" spans="1:9" hidden="1" x14ac:dyDescent="0.25">
      <c r="A57" s="3" t="s">
        <v>1186</v>
      </c>
      <c r="B57" s="3" t="s">
        <v>1192</v>
      </c>
      <c r="C57" s="3" t="s">
        <v>1158</v>
      </c>
      <c r="D57" s="3" t="s">
        <v>10</v>
      </c>
      <c r="E57" s="3" t="s">
        <v>1159</v>
      </c>
      <c r="F57" s="3" t="s">
        <v>21</v>
      </c>
      <c r="G57" s="4">
        <v>59.8</v>
      </c>
      <c r="H57" s="4">
        <v>7.51</v>
      </c>
      <c r="I57" s="4">
        <v>79.97</v>
      </c>
    </row>
    <row r="58" spans="1:9" hidden="1" x14ac:dyDescent="0.25">
      <c r="A58" s="3" t="s">
        <v>1727</v>
      </c>
      <c r="B58" s="3" t="s">
        <v>1728</v>
      </c>
      <c r="C58" s="3" t="s">
        <v>1725</v>
      </c>
      <c r="D58" s="3" t="s">
        <v>10</v>
      </c>
      <c r="E58" s="3" t="s">
        <v>1726</v>
      </c>
      <c r="F58" s="3" t="s">
        <v>21</v>
      </c>
      <c r="G58" s="4">
        <v>60.4</v>
      </c>
      <c r="H58" s="4">
        <v>7.68</v>
      </c>
      <c r="I58" s="4">
        <v>74.540000000000006</v>
      </c>
    </row>
    <row r="59" spans="1:9" hidden="1" x14ac:dyDescent="0.25">
      <c r="A59" s="3" t="s">
        <v>1930</v>
      </c>
      <c r="B59" s="3" t="s">
        <v>1931</v>
      </c>
      <c r="C59" s="3" t="s">
        <v>1851</v>
      </c>
      <c r="D59" s="3" t="s">
        <v>10</v>
      </c>
      <c r="E59" s="3" t="s">
        <v>1852</v>
      </c>
      <c r="F59" s="3" t="s">
        <v>21</v>
      </c>
      <c r="G59" s="4">
        <v>13.58</v>
      </c>
      <c r="H59" s="4">
        <v>12.57</v>
      </c>
      <c r="I59" s="4">
        <v>15.71</v>
      </c>
    </row>
    <row r="60" spans="1:9" hidden="1" x14ac:dyDescent="0.25">
      <c r="A60" s="3" t="s">
        <v>1853</v>
      </c>
      <c r="B60" s="3" t="s">
        <v>1923</v>
      </c>
      <c r="C60" s="3" t="s">
        <v>1851</v>
      </c>
      <c r="D60" s="3" t="s">
        <v>10</v>
      </c>
      <c r="E60" s="3" t="s">
        <v>1852</v>
      </c>
      <c r="F60" s="3" t="s">
        <v>21</v>
      </c>
      <c r="G60" s="4">
        <v>15.71</v>
      </c>
      <c r="H60" s="4">
        <v>8.8000000000000007</v>
      </c>
      <c r="I60" s="4">
        <v>20.239999999999998</v>
      </c>
    </row>
    <row r="61" spans="1:9" hidden="1" x14ac:dyDescent="0.25">
      <c r="A61" s="3" t="s">
        <v>1908</v>
      </c>
      <c r="B61" s="3" t="s">
        <v>1908</v>
      </c>
      <c r="C61" s="3" t="s">
        <v>1851</v>
      </c>
      <c r="D61" s="3" t="s">
        <v>10</v>
      </c>
      <c r="E61" s="3" t="s">
        <v>1852</v>
      </c>
      <c r="F61" s="3" t="s">
        <v>21</v>
      </c>
      <c r="G61" s="4">
        <v>19.96</v>
      </c>
      <c r="H61" s="4">
        <v>6.61</v>
      </c>
      <c r="I61" s="4">
        <v>24.49</v>
      </c>
    </row>
    <row r="62" spans="1:9" hidden="1" x14ac:dyDescent="0.25">
      <c r="A62" s="3" t="s">
        <v>1860</v>
      </c>
      <c r="B62" s="3" t="s">
        <v>1861</v>
      </c>
      <c r="C62" s="3" t="s">
        <v>1851</v>
      </c>
      <c r="D62" s="3" t="s">
        <v>10</v>
      </c>
      <c r="E62" s="3" t="s">
        <v>1852</v>
      </c>
      <c r="F62" s="3" t="s">
        <v>21</v>
      </c>
      <c r="G62" s="4">
        <v>11.8</v>
      </c>
      <c r="H62" s="4">
        <v>10.86</v>
      </c>
      <c r="I62" s="4">
        <v>14.19</v>
      </c>
    </row>
    <row r="63" spans="1:9" hidden="1" x14ac:dyDescent="0.25">
      <c r="A63" s="3" t="s">
        <v>1870</v>
      </c>
      <c r="B63" s="3" t="s">
        <v>1871</v>
      </c>
      <c r="C63" s="3" t="s">
        <v>1851</v>
      </c>
      <c r="D63" s="3" t="s">
        <v>10</v>
      </c>
      <c r="E63" s="3" t="s">
        <v>1852</v>
      </c>
      <c r="F63" s="3" t="s">
        <v>21</v>
      </c>
      <c r="G63" s="4">
        <v>14.31</v>
      </c>
      <c r="H63" s="4">
        <v>8.5399999999999991</v>
      </c>
      <c r="I63" s="4">
        <v>19.899999999999999</v>
      </c>
    </row>
    <row r="64" spans="1:9" hidden="1" x14ac:dyDescent="0.25">
      <c r="A64" s="3" t="s">
        <v>1854</v>
      </c>
      <c r="B64" s="3" t="s">
        <v>1854</v>
      </c>
      <c r="C64" s="3" t="s">
        <v>1851</v>
      </c>
      <c r="D64" s="3" t="s">
        <v>10</v>
      </c>
      <c r="E64" s="3" t="s">
        <v>1852</v>
      </c>
      <c r="F64" s="3" t="s">
        <v>21</v>
      </c>
      <c r="G64" s="4">
        <v>12.86</v>
      </c>
      <c r="H64" s="4">
        <v>4.41</v>
      </c>
      <c r="I64" s="4">
        <v>16.29</v>
      </c>
    </row>
    <row r="65" spans="1:9" hidden="1" x14ac:dyDescent="0.25">
      <c r="A65" s="3" t="s">
        <v>695</v>
      </c>
      <c r="B65" s="3" t="s">
        <v>696</v>
      </c>
      <c r="C65" s="3" t="s">
        <v>690</v>
      </c>
      <c r="D65" s="3" t="s">
        <v>10</v>
      </c>
      <c r="E65" s="3" t="s">
        <v>694</v>
      </c>
      <c r="F65" s="3" t="s">
        <v>21</v>
      </c>
      <c r="G65" s="4">
        <v>3.65</v>
      </c>
      <c r="H65" s="4">
        <v>2.4500000000000002</v>
      </c>
      <c r="I65" s="4">
        <v>5.43</v>
      </c>
    </row>
    <row r="66" spans="1:9" hidden="1" x14ac:dyDescent="0.25">
      <c r="A66" s="3" t="s">
        <v>2011</v>
      </c>
      <c r="B66" s="3" t="s">
        <v>2012</v>
      </c>
      <c r="C66" s="3" t="s">
        <v>1970</v>
      </c>
      <c r="D66" s="3" t="s">
        <v>20</v>
      </c>
      <c r="E66" s="3" t="s">
        <v>1977</v>
      </c>
      <c r="F66" s="3" t="s">
        <v>21</v>
      </c>
      <c r="G66" s="4">
        <v>37.479999999999997</v>
      </c>
      <c r="H66" s="4">
        <v>6.09</v>
      </c>
      <c r="I66" s="4">
        <v>70.36</v>
      </c>
    </row>
    <row r="67" spans="1:9" hidden="1" x14ac:dyDescent="0.25">
      <c r="A67" s="3" t="s">
        <v>2003</v>
      </c>
      <c r="B67" s="3" t="s">
        <v>2004</v>
      </c>
      <c r="C67" s="3" t="s">
        <v>1970</v>
      </c>
      <c r="D67" s="3" t="s">
        <v>20</v>
      </c>
      <c r="E67" s="3" t="s">
        <v>1977</v>
      </c>
      <c r="F67" s="3" t="s">
        <v>21</v>
      </c>
      <c r="G67" s="4">
        <v>34.729999999999997</v>
      </c>
      <c r="H67" s="4">
        <v>6.22</v>
      </c>
      <c r="I67" s="4">
        <v>70.849999999999994</v>
      </c>
    </row>
    <row r="68" spans="1:9" hidden="1" x14ac:dyDescent="0.25">
      <c r="A68" s="3" t="s">
        <v>1980</v>
      </c>
      <c r="B68" s="3" t="s">
        <v>1981</v>
      </c>
      <c r="C68" s="3" t="s">
        <v>1970</v>
      </c>
      <c r="D68" s="3" t="s">
        <v>20</v>
      </c>
      <c r="E68" s="3" t="s">
        <v>1977</v>
      </c>
      <c r="F68" s="3" t="s">
        <v>21</v>
      </c>
      <c r="G68" s="4">
        <v>17.39</v>
      </c>
      <c r="H68" s="4">
        <v>2.97</v>
      </c>
      <c r="I68" s="4">
        <v>100</v>
      </c>
    </row>
    <row r="69" spans="1:9" hidden="1" x14ac:dyDescent="0.25">
      <c r="A69" s="3" t="s">
        <v>2019</v>
      </c>
      <c r="B69" s="3" t="s">
        <v>2020</v>
      </c>
      <c r="C69" s="3" t="s">
        <v>1970</v>
      </c>
      <c r="D69" s="3" t="s">
        <v>20</v>
      </c>
      <c r="E69" s="3" t="s">
        <v>1977</v>
      </c>
      <c r="F69" s="3" t="s">
        <v>21</v>
      </c>
      <c r="G69" s="4">
        <v>13.19</v>
      </c>
      <c r="H69" s="4">
        <v>4.07</v>
      </c>
      <c r="I69" s="4">
        <v>80.44</v>
      </c>
    </row>
    <row r="70" spans="1:9" hidden="1" x14ac:dyDescent="0.25">
      <c r="A70" s="3" t="s">
        <v>1993</v>
      </c>
      <c r="B70" s="3" t="s">
        <v>1994</v>
      </c>
      <c r="C70" s="3" t="s">
        <v>1970</v>
      </c>
      <c r="D70" s="3" t="s">
        <v>20</v>
      </c>
      <c r="E70" s="3" t="s">
        <v>1977</v>
      </c>
      <c r="F70" s="3" t="s">
        <v>21</v>
      </c>
      <c r="G70" s="4">
        <v>5.16</v>
      </c>
      <c r="H70" s="4">
        <v>4.46</v>
      </c>
      <c r="I70" s="4">
        <v>34.22</v>
      </c>
    </row>
    <row r="71" spans="1:9" hidden="1" x14ac:dyDescent="0.25">
      <c r="A71" s="3" t="s">
        <v>2005</v>
      </c>
      <c r="B71" s="3" t="s">
        <v>2006</v>
      </c>
      <c r="C71" s="3" t="s">
        <v>1970</v>
      </c>
      <c r="D71" s="3" t="s">
        <v>20</v>
      </c>
      <c r="E71" s="3" t="s">
        <v>1977</v>
      </c>
      <c r="F71" s="3" t="s">
        <v>21</v>
      </c>
      <c r="G71" s="4">
        <v>13.71</v>
      </c>
      <c r="H71" s="4">
        <v>6.98</v>
      </c>
      <c r="I71" s="4">
        <v>46.8</v>
      </c>
    </row>
    <row r="72" spans="1:9" hidden="1" x14ac:dyDescent="0.25">
      <c r="A72" s="3" t="s">
        <v>1999</v>
      </c>
      <c r="B72" s="3" t="s">
        <v>2000</v>
      </c>
      <c r="C72" s="3" t="s">
        <v>1970</v>
      </c>
      <c r="D72" s="3" t="s">
        <v>10</v>
      </c>
      <c r="E72" s="3" t="s">
        <v>1977</v>
      </c>
      <c r="F72" s="3" t="s">
        <v>21</v>
      </c>
      <c r="G72" s="4">
        <v>34.03</v>
      </c>
      <c r="H72" s="4">
        <v>5.77</v>
      </c>
      <c r="I72" s="4">
        <v>69.900000000000006</v>
      </c>
    </row>
    <row r="73" spans="1:9" hidden="1" x14ac:dyDescent="0.25">
      <c r="A73" s="3" t="s">
        <v>2021</v>
      </c>
      <c r="B73" s="3" t="s">
        <v>2022</v>
      </c>
      <c r="C73" s="3" t="s">
        <v>1970</v>
      </c>
      <c r="D73" s="3" t="s">
        <v>10</v>
      </c>
      <c r="E73" s="3" t="s">
        <v>1977</v>
      </c>
      <c r="F73" s="3" t="s">
        <v>21</v>
      </c>
      <c r="G73" s="4">
        <v>40.51</v>
      </c>
      <c r="H73" s="4">
        <v>5.82</v>
      </c>
      <c r="I73" s="4">
        <v>70.72</v>
      </c>
    </row>
    <row r="74" spans="1:9" hidden="1" x14ac:dyDescent="0.25">
      <c r="A74" s="3" t="s">
        <v>1984</v>
      </c>
      <c r="B74" s="3" t="s">
        <v>1985</v>
      </c>
      <c r="C74" s="3" t="s">
        <v>1970</v>
      </c>
      <c r="D74" s="3" t="s">
        <v>10</v>
      </c>
      <c r="E74" s="3" t="s">
        <v>1977</v>
      </c>
      <c r="F74" s="3" t="s">
        <v>21</v>
      </c>
      <c r="G74" s="4">
        <v>31.26</v>
      </c>
      <c r="H74" s="4">
        <v>4.4800000000000004</v>
      </c>
      <c r="I74" s="4">
        <v>85.46</v>
      </c>
    </row>
    <row r="75" spans="1:9" hidden="1" x14ac:dyDescent="0.25">
      <c r="A75" s="3" t="s">
        <v>1991</v>
      </c>
      <c r="B75" s="3" t="s">
        <v>1992</v>
      </c>
      <c r="C75" s="3" t="s">
        <v>1970</v>
      </c>
      <c r="D75" s="3" t="s">
        <v>10</v>
      </c>
      <c r="E75" s="3" t="s">
        <v>1977</v>
      </c>
      <c r="F75" s="3" t="s">
        <v>21</v>
      </c>
      <c r="G75" s="4">
        <v>5.01</v>
      </c>
      <c r="H75" s="4">
        <v>4.49</v>
      </c>
      <c r="I75" s="4">
        <v>6.49</v>
      </c>
    </row>
    <row r="76" spans="1:9" hidden="1" x14ac:dyDescent="0.25">
      <c r="A76" s="3" t="s">
        <v>1978</v>
      </c>
      <c r="B76" s="3" t="s">
        <v>1979</v>
      </c>
      <c r="C76" s="3" t="s">
        <v>1970</v>
      </c>
      <c r="D76" s="3" t="s">
        <v>10</v>
      </c>
      <c r="E76" s="3" t="s">
        <v>1977</v>
      </c>
      <c r="F76" s="3" t="s">
        <v>21</v>
      </c>
      <c r="G76" s="4">
        <v>5.1100000000000003</v>
      </c>
      <c r="H76" s="4">
        <v>4.8</v>
      </c>
      <c r="I76" s="4">
        <v>34.46</v>
      </c>
    </row>
    <row r="77" spans="1:9" hidden="1" x14ac:dyDescent="0.25">
      <c r="A77" s="3" t="s">
        <v>1995</v>
      </c>
      <c r="B77" s="3" t="s">
        <v>1996</v>
      </c>
      <c r="C77" s="3" t="s">
        <v>1970</v>
      </c>
      <c r="D77" s="3" t="s">
        <v>10</v>
      </c>
      <c r="E77" s="3" t="s">
        <v>1977</v>
      </c>
      <c r="F77" s="3" t="s">
        <v>21</v>
      </c>
      <c r="G77" s="4">
        <v>8.2200000000000006</v>
      </c>
      <c r="H77" s="4">
        <v>5.36</v>
      </c>
      <c r="I77" s="4">
        <v>10.93</v>
      </c>
    </row>
    <row r="78" spans="1:9" hidden="1" x14ac:dyDescent="0.25">
      <c r="A78" s="3" t="s">
        <v>674</v>
      </c>
      <c r="B78" s="3" t="s">
        <v>675</v>
      </c>
      <c r="C78" s="3" t="s">
        <v>672</v>
      </c>
      <c r="D78" s="3" t="s">
        <v>20</v>
      </c>
      <c r="E78" s="3" t="s">
        <v>673</v>
      </c>
      <c r="F78" s="3" t="s">
        <v>21</v>
      </c>
      <c r="G78" s="4">
        <v>28.13</v>
      </c>
      <c r="H78" s="4">
        <v>3.19</v>
      </c>
      <c r="I78" s="4">
        <v>45.48</v>
      </c>
    </row>
    <row r="79" spans="1:9" hidden="1" x14ac:dyDescent="0.25">
      <c r="A79" s="3" t="s">
        <v>676</v>
      </c>
      <c r="B79" s="3" t="s">
        <v>677</v>
      </c>
      <c r="C79" s="3" t="s">
        <v>672</v>
      </c>
      <c r="D79" s="3" t="s">
        <v>10</v>
      </c>
      <c r="E79" s="3" t="s">
        <v>673</v>
      </c>
      <c r="F79" s="3" t="s">
        <v>21</v>
      </c>
      <c r="G79" s="4">
        <v>35.79</v>
      </c>
      <c r="H79" s="4">
        <v>6.9</v>
      </c>
      <c r="I79" s="4">
        <v>40.630000000000003</v>
      </c>
    </row>
    <row r="80" spans="1:9" hidden="1" x14ac:dyDescent="0.25">
      <c r="A80" s="3" t="s">
        <v>1062</v>
      </c>
      <c r="B80" s="3" t="s">
        <v>1063</v>
      </c>
      <c r="C80" s="3" t="s">
        <v>1041</v>
      </c>
      <c r="D80" s="3" t="s">
        <v>17</v>
      </c>
      <c r="E80" s="3" t="s">
        <v>1041</v>
      </c>
      <c r="F80" s="3" t="s">
        <v>21</v>
      </c>
      <c r="G80" s="4">
        <v>49.45</v>
      </c>
      <c r="H80" s="4">
        <v>3.85</v>
      </c>
      <c r="I80" s="4">
        <v>68.16</v>
      </c>
    </row>
    <row r="81" spans="1:9" hidden="1" x14ac:dyDescent="0.25">
      <c r="A81" s="3" t="s">
        <v>1076</v>
      </c>
      <c r="B81" s="3" t="s">
        <v>1077</v>
      </c>
      <c r="C81" s="3" t="s">
        <v>1041</v>
      </c>
      <c r="D81" s="3" t="s">
        <v>17</v>
      </c>
      <c r="E81" s="3" t="s">
        <v>1041</v>
      </c>
      <c r="F81" s="3" t="s">
        <v>21</v>
      </c>
      <c r="G81" s="4">
        <v>12.78</v>
      </c>
      <c r="H81" s="4">
        <v>4.76</v>
      </c>
      <c r="I81" s="4">
        <v>15.18</v>
      </c>
    </row>
    <row r="82" spans="1:9" hidden="1" x14ac:dyDescent="0.25">
      <c r="A82" s="3" t="s">
        <v>1078</v>
      </c>
      <c r="B82" s="3" t="s">
        <v>1079</v>
      </c>
      <c r="C82" s="3" t="s">
        <v>1041</v>
      </c>
      <c r="D82" s="3" t="s">
        <v>17</v>
      </c>
      <c r="E82" s="3" t="s">
        <v>1041</v>
      </c>
      <c r="F82" s="3" t="s">
        <v>21</v>
      </c>
      <c r="G82" s="4">
        <v>59.6</v>
      </c>
      <c r="H82" s="4">
        <v>10.53</v>
      </c>
      <c r="I82" s="4">
        <v>74.38</v>
      </c>
    </row>
    <row r="83" spans="1:9" hidden="1" x14ac:dyDescent="0.25">
      <c r="A83" s="3" t="s">
        <v>1017</v>
      </c>
      <c r="B83" s="3" t="s">
        <v>1018</v>
      </c>
      <c r="C83" s="3" t="s">
        <v>931</v>
      </c>
      <c r="D83" s="3" t="s">
        <v>35</v>
      </c>
      <c r="E83" s="3" t="s">
        <v>936</v>
      </c>
      <c r="F83" s="3" t="s">
        <v>21</v>
      </c>
      <c r="G83" s="4">
        <v>24.52</v>
      </c>
      <c r="H83" s="4">
        <v>6.57</v>
      </c>
      <c r="I83" s="4">
        <v>38.78</v>
      </c>
    </row>
    <row r="84" spans="1:9" hidden="1" x14ac:dyDescent="0.25">
      <c r="A84" s="3" t="s">
        <v>1037</v>
      </c>
      <c r="B84" s="3" t="s">
        <v>1038</v>
      </c>
      <c r="C84" s="3" t="s">
        <v>931</v>
      </c>
      <c r="D84" s="3" t="s">
        <v>35</v>
      </c>
      <c r="E84" s="3" t="s">
        <v>936</v>
      </c>
      <c r="F84" s="3" t="s">
        <v>21</v>
      </c>
      <c r="G84" s="4">
        <v>17.86</v>
      </c>
      <c r="H84" s="4">
        <v>7.2</v>
      </c>
      <c r="I84" s="4">
        <v>22.55</v>
      </c>
    </row>
    <row r="85" spans="1:9" hidden="1" x14ac:dyDescent="0.25">
      <c r="A85" s="3" t="s">
        <v>939</v>
      </c>
      <c r="B85" s="3" t="s">
        <v>940</v>
      </c>
      <c r="C85" s="3" t="s">
        <v>931</v>
      </c>
      <c r="D85" s="3" t="s">
        <v>35</v>
      </c>
      <c r="E85" s="3" t="s">
        <v>936</v>
      </c>
      <c r="F85" s="3" t="s">
        <v>21</v>
      </c>
      <c r="G85" s="4">
        <v>13.86</v>
      </c>
      <c r="H85" s="4">
        <v>4.5199999999999996</v>
      </c>
      <c r="I85" s="4">
        <v>20.77</v>
      </c>
    </row>
    <row r="86" spans="1:9" hidden="1" x14ac:dyDescent="0.25">
      <c r="A86" s="3" t="s">
        <v>1605</v>
      </c>
      <c r="B86" s="3" t="s">
        <v>1606</v>
      </c>
      <c r="C86" s="3" t="s">
        <v>1603</v>
      </c>
      <c r="D86" s="3" t="s">
        <v>20</v>
      </c>
      <c r="E86" s="3" t="s">
        <v>1604</v>
      </c>
      <c r="F86" s="3" t="s">
        <v>21</v>
      </c>
      <c r="G86" s="4">
        <v>41</v>
      </c>
      <c r="H86" s="4">
        <v>6.19</v>
      </c>
      <c r="I86" s="4">
        <v>67.87</v>
      </c>
    </row>
    <row r="87" spans="1:9" hidden="1" x14ac:dyDescent="0.25">
      <c r="A87" s="3" t="s">
        <v>1659</v>
      </c>
      <c r="B87" s="3" t="s">
        <v>1660</v>
      </c>
      <c r="C87" s="3" t="s">
        <v>1603</v>
      </c>
      <c r="D87" s="3" t="s">
        <v>10</v>
      </c>
      <c r="E87" s="3" t="s">
        <v>1604</v>
      </c>
      <c r="F87" s="3" t="s">
        <v>21</v>
      </c>
      <c r="G87" s="4">
        <v>27.83</v>
      </c>
      <c r="H87" s="4">
        <v>3.48</v>
      </c>
      <c r="I87" s="4">
        <v>70.8</v>
      </c>
    </row>
    <row r="88" spans="1:9" hidden="1" x14ac:dyDescent="0.25">
      <c r="A88" s="3" t="s">
        <v>1630</v>
      </c>
      <c r="B88" s="3" t="s">
        <v>1631</v>
      </c>
      <c r="C88" s="3" t="s">
        <v>1603</v>
      </c>
      <c r="D88" s="3" t="s">
        <v>10</v>
      </c>
      <c r="E88" s="3" t="s">
        <v>1604</v>
      </c>
      <c r="F88" s="3" t="s">
        <v>21</v>
      </c>
      <c r="G88" s="4">
        <v>18.04</v>
      </c>
      <c r="H88" s="4">
        <v>3.9</v>
      </c>
      <c r="I88" s="4">
        <v>22.02</v>
      </c>
    </row>
    <row r="89" spans="1:9" hidden="1" x14ac:dyDescent="0.25">
      <c r="A89" s="3" t="s">
        <v>1080</v>
      </c>
      <c r="B89" s="3" t="s">
        <v>1081</v>
      </c>
      <c r="C89" s="3" t="s">
        <v>1041</v>
      </c>
      <c r="D89" s="3" t="s">
        <v>17</v>
      </c>
      <c r="E89" s="3" t="s">
        <v>1041</v>
      </c>
      <c r="F89" s="3" t="s">
        <v>21</v>
      </c>
      <c r="G89" s="4">
        <v>26.6</v>
      </c>
      <c r="H89" s="4">
        <v>4.0999999999999996</v>
      </c>
      <c r="I89" s="4">
        <v>43.51</v>
      </c>
    </row>
    <row r="90" spans="1:9" hidden="1" x14ac:dyDescent="0.25">
      <c r="A90" s="3" t="s">
        <v>1066</v>
      </c>
      <c r="B90" s="3" t="s">
        <v>1067</v>
      </c>
      <c r="C90" s="3" t="s">
        <v>1041</v>
      </c>
      <c r="D90" s="3" t="s">
        <v>17</v>
      </c>
      <c r="E90" s="3" t="s">
        <v>1041</v>
      </c>
      <c r="F90" s="3" t="s">
        <v>21</v>
      </c>
      <c r="G90" s="4">
        <v>74.98</v>
      </c>
      <c r="H90" s="4">
        <v>6.93</v>
      </c>
      <c r="I90" s="4">
        <v>88.63</v>
      </c>
    </row>
    <row r="91" spans="1:9" hidden="1" x14ac:dyDescent="0.25">
      <c r="A91" s="3" t="s">
        <v>1058</v>
      </c>
      <c r="B91" s="3" t="s">
        <v>1059</v>
      </c>
      <c r="C91" s="3" t="s">
        <v>1041</v>
      </c>
      <c r="D91" s="3" t="s">
        <v>17</v>
      </c>
      <c r="E91" s="3" t="s">
        <v>1041</v>
      </c>
      <c r="F91" s="3" t="s">
        <v>21</v>
      </c>
      <c r="G91" s="4">
        <v>47.37</v>
      </c>
      <c r="H91" s="4">
        <v>5.0599999999999996</v>
      </c>
      <c r="I91" s="4">
        <v>67.989999999999995</v>
      </c>
    </row>
    <row r="92" spans="1:9" hidden="1" x14ac:dyDescent="0.25">
      <c r="A92" s="3" t="s">
        <v>1068</v>
      </c>
      <c r="B92" s="3" t="s">
        <v>1069</v>
      </c>
      <c r="C92" s="3" t="s">
        <v>1041</v>
      </c>
      <c r="D92" s="3" t="s">
        <v>17</v>
      </c>
      <c r="E92" s="3" t="s">
        <v>1041</v>
      </c>
      <c r="F92" s="3" t="s">
        <v>21</v>
      </c>
      <c r="G92" s="4">
        <v>38.71</v>
      </c>
      <c r="H92" s="4">
        <v>2.29</v>
      </c>
      <c r="I92" s="4">
        <v>72.650000000000006</v>
      </c>
    </row>
    <row r="93" spans="1:9" hidden="1" x14ac:dyDescent="0.25">
      <c r="A93" s="3" t="s">
        <v>1940</v>
      </c>
      <c r="B93" s="3" t="s">
        <v>1941</v>
      </c>
      <c r="C93" s="3" t="s">
        <v>1938</v>
      </c>
      <c r="D93" s="3" t="s">
        <v>10</v>
      </c>
      <c r="E93" s="3" t="s">
        <v>1939</v>
      </c>
      <c r="F93" s="3" t="s">
        <v>11</v>
      </c>
      <c r="G93" s="4">
        <v>77.75</v>
      </c>
      <c r="H93" s="4">
        <v>7.75</v>
      </c>
      <c r="I93" s="4">
        <v>80.67</v>
      </c>
    </row>
    <row r="94" spans="1:9" hidden="1" x14ac:dyDescent="0.25">
      <c r="A94" s="3" t="s">
        <v>1717</v>
      </c>
      <c r="B94" s="3" t="s">
        <v>1718</v>
      </c>
      <c r="C94" s="3" t="s">
        <v>1663</v>
      </c>
      <c r="D94" s="3" t="s">
        <v>10</v>
      </c>
      <c r="E94" s="3" t="s">
        <v>1714</v>
      </c>
      <c r="F94" s="3" t="s">
        <v>11</v>
      </c>
      <c r="G94" s="4">
        <v>69.73</v>
      </c>
      <c r="H94" s="4">
        <v>4.68</v>
      </c>
      <c r="I94" s="4">
        <v>77.87</v>
      </c>
    </row>
    <row r="95" spans="1:9" hidden="1" x14ac:dyDescent="0.25">
      <c r="A95" s="3" t="s">
        <v>725</v>
      </c>
      <c r="B95" s="3" t="s">
        <v>726</v>
      </c>
      <c r="C95" s="3" t="s">
        <v>690</v>
      </c>
      <c r="D95" s="3" t="s">
        <v>20</v>
      </c>
      <c r="E95" s="3" t="s">
        <v>697</v>
      </c>
      <c r="F95" s="3" t="s">
        <v>11</v>
      </c>
      <c r="G95" s="4">
        <v>42.66</v>
      </c>
      <c r="H95" s="4">
        <v>6.02</v>
      </c>
      <c r="I95" s="4">
        <v>57.18</v>
      </c>
    </row>
    <row r="96" spans="1:9" hidden="1" x14ac:dyDescent="0.25">
      <c r="A96" s="3" t="s">
        <v>1764</v>
      </c>
      <c r="B96" s="3" t="s">
        <v>1765</v>
      </c>
      <c r="C96" s="3" t="s">
        <v>1743</v>
      </c>
      <c r="D96" s="3" t="s">
        <v>158</v>
      </c>
      <c r="E96" s="3" t="s">
        <v>1744</v>
      </c>
      <c r="F96" s="3" t="s">
        <v>11</v>
      </c>
      <c r="G96" s="4">
        <v>51.55</v>
      </c>
      <c r="H96" s="4">
        <v>7.77</v>
      </c>
      <c r="I96" s="4">
        <v>54.82</v>
      </c>
    </row>
    <row r="97" spans="1:9" hidden="1" x14ac:dyDescent="0.25">
      <c r="A97" s="3" t="s">
        <v>1507</v>
      </c>
      <c r="B97" s="3" t="s">
        <v>1508</v>
      </c>
      <c r="C97" s="3" t="s">
        <v>1428</v>
      </c>
      <c r="D97" s="3" t="s">
        <v>20</v>
      </c>
      <c r="E97" s="3" t="s">
        <v>1447</v>
      </c>
      <c r="F97" s="3" t="s">
        <v>11</v>
      </c>
      <c r="G97" s="4">
        <v>65.37</v>
      </c>
      <c r="H97" s="4">
        <v>5.96</v>
      </c>
      <c r="I97" s="4">
        <v>77.58</v>
      </c>
    </row>
    <row r="98" spans="1:9" hidden="1" x14ac:dyDescent="0.25">
      <c r="A98" s="3" t="s">
        <v>976</v>
      </c>
      <c r="B98" s="3" t="s">
        <v>977</v>
      </c>
      <c r="C98" s="3" t="s">
        <v>931</v>
      </c>
      <c r="D98" s="3" t="s">
        <v>20</v>
      </c>
      <c r="E98" s="3" t="s">
        <v>949</v>
      </c>
      <c r="F98" s="3" t="s">
        <v>11</v>
      </c>
      <c r="G98" s="4">
        <v>63.31</v>
      </c>
      <c r="H98" s="4">
        <v>8.64</v>
      </c>
      <c r="I98" s="4">
        <v>76.209999999999994</v>
      </c>
    </row>
    <row r="99" spans="1:9" hidden="1" x14ac:dyDescent="0.25">
      <c r="A99" s="3" t="s">
        <v>976</v>
      </c>
      <c r="B99" s="3" t="s">
        <v>977</v>
      </c>
      <c r="C99" s="3" t="s">
        <v>931</v>
      </c>
      <c r="D99" s="3" t="s">
        <v>20</v>
      </c>
      <c r="E99" s="3" t="s">
        <v>941</v>
      </c>
      <c r="F99" s="3" t="s">
        <v>11</v>
      </c>
      <c r="G99" s="4">
        <v>63.31</v>
      </c>
      <c r="H99" s="4">
        <v>8.64</v>
      </c>
      <c r="I99" s="4">
        <v>76.209999999999994</v>
      </c>
    </row>
    <row r="100" spans="1:9" hidden="1" x14ac:dyDescent="0.25">
      <c r="A100" s="3" t="s">
        <v>976</v>
      </c>
      <c r="B100" s="3" t="s">
        <v>977</v>
      </c>
      <c r="C100" s="3" t="s">
        <v>931</v>
      </c>
      <c r="D100" s="3" t="s">
        <v>20</v>
      </c>
      <c r="E100" s="3" t="s">
        <v>935</v>
      </c>
      <c r="F100" s="3" t="s">
        <v>11</v>
      </c>
      <c r="G100" s="4">
        <v>63.31</v>
      </c>
      <c r="H100" s="4">
        <v>8.64</v>
      </c>
      <c r="I100" s="4">
        <v>76.209999999999994</v>
      </c>
    </row>
    <row r="101" spans="1:9" hidden="1" x14ac:dyDescent="0.25">
      <c r="A101" s="3" t="s">
        <v>976</v>
      </c>
      <c r="B101" s="3" t="s">
        <v>977</v>
      </c>
      <c r="C101" s="3" t="s">
        <v>931</v>
      </c>
      <c r="D101" s="3" t="s">
        <v>20</v>
      </c>
      <c r="E101" s="3" t="s">
        <v>975</v>
      </c>
      <c r="F101" s="3" t="s">
        <v>11</v>
      </c>
      <c r="G101" s="4">
        <v>63.31</v>
      </c>
      <c r="H101" s="4">
        <v>8.64</v>
      </c>
      <c r="I101" s="4">
        <v>76.209999999999994</v>
      </c>
    </row>
    <row r="102" spans="1:9" hidden="1" x14ac:dyDescent="0.25">
      <c r="A102" s="3" t="s">
        <v>976</v>
      </c>
      <c r="B102" s="3" t="s">
        <v>977</v>
      </c>
      <c r="C102" s="3" t="s">
        <v>2080</v>
      </c>
      <c r="D102" s="3" t="s">
        <v>20</v>
      </c>
      <c r="E102" s="3" t="s">
        <v>2123</v>
      </c>
      <c r="F102" s="3" t="s">
        <v>11</v>
      </c>
      <c r="G102" s="4">
        <v>63.31</v>
      </c>
      <c r="H102" s="4">
        <v>8.64</v>
      </c>
      <c r="I102" s="4">
        <v>76.209999999999994</v>
      </c>
    </row>
    <row r="103" spans="1:9" hidden="1" x14ac:dyDescent="0.25">
      <c r="A103" s="3" t="s">
        <v>1451</v>
      </c>
      <c r="B103" s="3" t="s">
        <v>1452</v>
      </c>
      <c r="C103" s="3" t="s">
        <v>1428</v>
      </c>
      <c r="D103" s="3" t="s">
        <v>10</v>
      </c>
      <c r="E103" s="3" t="s">
        <v>1450</v>
      </c>
      <c r="F103" s="3" t="s">
        <v>11</v>
      </c>
      <c r="G103" s="4">
        <v>76.66</v>
      </c>
      <c r="H103" s="4">
        <v>3.16</v>
      </c>
      <c r="I103" s="4">
        <v>82.47</v>
      </c>
    </row>
    <row r="104" spans="1:9" hidden="1" x14ac:dyDescent="0.25">
      <c r="A104" s="3" t="s">
        <v>1800</v>
      </c>
      <c r="B104" s="3" t="s">
        <v>1801</v>
      </c>
      <c r="C104" s="3" t="s">
        <v>1743</v>
      </c>
      <c r="D104" s="3" t="s">
        <v>158</v>
      </c>
      <c r="E104" s="3" t="s">
        <v>1777</v>
      </c>
      <c r="F104" s="3" t="s">
        <v>11</v>
      </c>
      <c r="G104" s="4">
        <v>39.32</v>
      </c>
      <c r="H104" s="4">
        <v>9.24</v>
      </c>
      <c r="I104" s="4">
        <v>44.52</v>
      </c>
    </row>
    <row r="105" spans="1:9" hidden="1" x14ac:dyDescent="0.25">
      <c r="A105" s="3" t="s">
        <v>1675</v>
      </c>
      <c r="B105" s="3" t="s">
        <v>1676</v>
      </c>
      <c r="C105" s="3" t="s">
        <v>1663</v>
      </c>
      <c r="D105" s="3" t="s">
        <v>20</v>
      </c>
      <c r="E105" s="3" t="s">
        <v>1674</v>
      </c>
      <c r="F105" s="3" t="s">
        <v>11</v>
      </c>
      <c r="G105" s="4">
        <v>38.69</v>
      </c>
      <c r="H105" s="4">
        <v>5.72</v>
      </c>
      <c r="I105" s="4">
        <v>44.85</v>
      </c>
    </row>
    <row r="106" spans="1:9" hidden="1" x14ac:dyDescent="0.25">
      <c r="A106" s="3" t="s">
        <v>683</v>
      </c>
      <c r="B106" s="3" t="s">
        <v>684</v>
      </c>
      <c r="C106" s="3" t="s">
        <v>678</v>
      </c>
      <c r="D106" s="3" t="s">
        <v>10</v>
      </c>
      <c r="E106" s="3" t="s">
        <v>682</v>
      </c>
      <c r="F106" s="3" t="s">
        <v>11</v>
      </c>
      <c r="G106" s="4">
        <v>68.599999999999994</v>
      </c>
      <c r="H106" s="4">
        <v>4.88</v>
      </c>
      <c r="I106" s="4">
        <v>77.05</v>
      </c>
    </row>
    <row r="107" spans="1:9" hidden="1" x14ac:dyDescent="0.25">
      <c r="A107" s="3" t="s">
        <v>1477</v>
      </c>
      <c r="B107" s="3" t="s">
        <v>1478</v>
      </c>
      <c r="C107" s="3" t="s">
        <v>1428</v>
      </c>
      <c r="D107" s="3" t="s">
        <v>20</v>
      </c>
      <c r="E107" s="3" t="s">
        <v>1450</v>
      </c>
      <c r="F107" s="3" t="s">
        <v>11</v>
      </c>
      <c r="G107" s="4">
        <v>79.89</v>
      </c>
      <c r="H107" s="4">
        <v>4.01</v>
      </c>
      <c r="I107" s="4">
        <v>84.78</v>
      </c>
    </row>
    <row r="108" spans="1:9" hidden="1" x14ac:dyDescent="0.25">
      <c r="A108" s="3" t="s">
        <v>1467</v>
      </c>
      <c r="B108" s="3" t="s">
        <v>1468</v>
      </c>
      <c r="C108" s="3" t="s">
        <v>1428</v>
      </c>
      <c r="D108" s="3" t="s">
        <v>848</v>
      </c>
      <c r="E108" s="3" t="s">
        <v>1429</v>
      </c>
      <c r="F108" s="3" t="s">
        <v>11</v>
      </c>
      <c r="G108" s="4">
        <v>65.78</v>
      </c>
      <c r="H108" s="4">
        <v>3.82</v>
      </c>
      <c r="I108" s="4">
        <v>78.790000000000006</v>
      </c>
    </row>
    <row r="109" spans="1:9" hidden="1" x14ac:dyDescent="0.25">
      <c r="A109" s="3" t="s">
        <v>950</v>
      </c>
      <c r="B109" s="3" t="s">
        <v>951</v>
      </c>
      <c r="C109" s="3" t="s">
        <v>931</v>
      </c>
      <c r="D109" s="3" t="s">
        <v>158</v>
      </c>
      <c r="E109" s="3" t="s">
        <v>949</v>
      </c>
      <c r="F109" s="3" t="s">
        <v>11</v>
      </c>
      <c r="G109" s="4">
        <v>17.96</v>
      </c>
      <c r="H109" s="4">
        <v>7.57</v>
      </c>
      <c r="I109" s="4">
        <v>21.28</v>
      </c>
    </row>
    <row r="110" spans="1:9" hidden="1" x14ac:dyDescent="0.25">
      <c r="A110" s="3" t="s">
        <v>950</v>
      </c>
      <c r="B110" s="3" t="s">
        <v>951</v>
      </c>
      <c r="C110" s="3" t="s">
        <v>931</v>
      </c>
      <c r="D110" s="3" t="s">
        <v>158</v>
      </c>
      <c r="E110" s="3" t="s">
        <v>941</v>
      </c>
      <c r="F110" s="3" t="s">
        <v>11</v>
      </c>
      <c r="G110" s="4">
        <v>17.96</v>
      </c>
      <c r="H110" s="4">
        <v>7.57</v>
      </c>
      <c r="I110" s="4">
        <v>21.28</v>
      </c>
    </row>
    <row r="111" spans="1:9" hidden="1" x14ac:dyDescent="0.25">
      <c r="A111" s="3" t="s">
        <v>950</v>
      </c>
      <c r="B111" s="3" t="s">
        <v>951</v>
      </c>
      <c r="C111" s="3" t="s">
        <v>931</v>
      </c>
      <c r="D111" s="3" t="s">
        <v>158</v>
      </c>
      <c r="E111" s="3" t="s">
        <v>935</v>
      </c>
      <c r="F111" s="3" t="s">
        <v>11</v>
      </c>
      <c r="G111" s="4">
        <v>17.96</v>
      </c>
      <c r="H111" s="4">
        <v>7.57</v>
      </c>
      <c r="I111" s="4">
        <v>21.28</v>
      </c>
    </row>
    <row r="112" spans="1:9" hidden="1" x14ac:dyDescent="0.25">
      <c r="A112" s="3" t="s">
        <v>950</v>
      </c>
      <c r="B112" s="3" t="s">
        <v>951</v>
      </c>
      <c r="C112" s="3" t="s">
        <v>931</v>
      </c>
      <c r="D112" s="3" t="s">
        <v>158</v>
      </c>
      <c r="E112" s="3" t="s">
        <v>975</v>
      </c>
      <c r="F112" s="3" t="s">
        <v>11</v>
      </c>
      <c r="G112" s="4">
        <v>17.96</v>
      </c>
      <c r="H112" s="4">
        <v>7.57</v>
      </c>
      <c r="I112" s="4">
        <v>21.28</v>
      </c>
    </row>
    <row r="113" spans="1:9" hidden="1" x14ac:dyDescent="0.25">
      <c r="A113" s="3" t="s">
        <v>950</v>
      </c>
      <c r="B113" s="3" t="s">
        <v>951</v>
      </c>
      <c r="C113" s="3" t="s">
        <v>1743</v>
      </c>
      <c r="D113" s="3" t="s">
        <v>158</v>
      </c>
      <c r="E113" s="3" t="s">
        <v>1756</v>
      </c>
      <c r="F113" s="3" t="s">
        <v>11</v>
      </c>
      <c r="G113" s="4">
        <v>17.96</v>
      </c>
      <c r="H113" s="4">
        <v>7.57</v>
      </c>
      <c r="I113" s="4">
        <v>21.28</v>
      </c>
    </row>
    <row r="114" spans="1:9" hidden="1" x14ac:dyDescent="0.25">
      <c r="A114" s="3" t="s">
        <v>958</v>
      </c>
      <c r="B114" s="3" t="s">
        <v>959</v>
      </c>
      <c r="C114" s="3" t="s">
        <v>931</v>
      </c>
      <c r="D114" s="3" t="s">
        <v>20</v>
      </c>
      <c r="E114" s="3" t="s">
        <v>932</v>
      </c>
      <c r="F114" s="3" t="s">
        <v>11</v>
      </c>
      <c r="G114" s="4">
        <v>35.24</v>
      </c>
      <c r="H114" s="4">
        <v>8.52</v>
      </c>
      <c r="I114" s="4">
        <v>38.729999999999997</v>
      </c>
    </row>
    <row r="115" spans="1:9" hidden="1" x14ac:dyDescent="0.25">
      <c r="A115" s="3" t="s">
        <v>933</v>
      </c>
      <c r="B115" s="3" t="s">
        <v>934</v>
      </c>
      <c r="C115" s="3" t="s">
        <v>931</v>
      </c>
      <c r="D115" s="3" t="s">
        <v>35</v>
      </c>
      <c r="E115" s="3" t="s">
        <v>932</v>
      </c>
      <c r="F115" s="3" t="s">
        <v>11</v>
      </c>
      <c r="G115" s="4">
        <v>23.88</v>
      </c>
      <c r="H115" s="4">
        <v>9.5399999999999991</v>
      </c>
      <c r="I115" s="4">
        <v>30.06</v>
      </c>
    </row>
    <row r="116" spans="1:9" hidden="1" x14ac:dyDescent="0.25">
      <c r="A116" s="3" t="s">
        <v>933</v>
      </c>
      <c r="B116" s="3" t="s">
        <v>934</v>
      </c>
      <c r="C116" s="3" t="s">
        <v>931</v>
      </c>
      <c r="D116" s="3" t="s">
        <v>35</v>
      </c>
      <c r="E116" s="3" t="s">
        <v>936</v>
      </c>
      <c r="F116" s="3" t="s">
        <v>11</v>
      </c>
      <c r="G116" s="4">
        <v>23.88</v>
      </c>
      <c r="H116" s="4">
        <v>9.5399999999999991</v>
      </c>
      <c r="I116" s="4">
        <v>30.06</v>
      </c>
    </row>
    <row r="117" spans="1:9" hidden="1" x14ac:dyDescent="0.25">
      <c r="A117" s="3" t="s">
        <v>933</v>
      </c>
      <c r="B117" s="3" t="s">
        <v>934</v>
      </c>
      <c r="C117" s="3" t="s">
        <v>2080</v>
      </c>
      <c r="D117" s="3" t="s">
        <v>35</v>
      </c>
      <c r="E117" s="3" t="s">
        <v>2101</v>
      </c>
      <c r="F117" s="3" t="s">
        <v>11</v>
      </c>
      <c r="G117" s="4">
        <v>23.88</v>
      </c>
      <c r="H117" s="4">
        <v>9.5399999999999991</v>
      </c>
      <c r="I117" s="4">
        <v>30.06</v>
      </c>
    </row>
    <row r="118" spans="1:9" hidden="1" x14ac:dyDescent="0.25">
      <c r="A118" s="3" t="s">
        <v>1682</v>
      </c>
      <c r="B118" s="3" t="s">
        <v>1683</v>
      </c>
      <c r="C118" s="3" t="s">
        <v>1663</v>
      </c>
      <c r="D118" s="3" t="s">
        <v>10</v>
      </c>
      <c r="E118" s="3" t="s">
        <v>1681</v>
      </c>
      <c r="F118" s="3" t="s">
        <v>11</v>
      </c>
      <c r="G118" s="4">
        <v>71.56</v>
      </c>
      <c r="H118" s="4">
        <v>3.56</v>
      </c>
      <c r="I118" s="4">
        <v>76.900000000000006</v>
      </c>
    </row>
    <row r="119" spans="1:9" hidden="1" x14ac:dyDescent="0.25">
      <c r="A119" s="3" t="s">
        <v>1910</v>
      </c>
      <c r="B119" s="3" t="s">
        <v>1911</v>
      </c>
      <c r="C119" s="3" t="s">
        <v>1851</v>
      </c>
      <c r="D119" s="3" t="s">
        <v>10</v>
      </c>
      <c r="E119" s="3" t="s">
        <v>1876</v>
      </c>
      <c r="F119" s="3" t="s">
        <v>11</v>
      </c>
      <c r="G119" s="4">
        <v>67.290000000000006</v>
      </c>
      <c r="H119" s="4">
        <v>5.36</v>
      </c>
      <c r="I119" s="4">
        <v>74.459999999999994</v>
      </c>
    </row>
    <row r="120" spans="1:9" hidden="1" x14ac:dyDescent="0.25">
      <c r="A120" s="3" t="s">
        <v>728</v>
      </c>
      <c r="B120" s="3" t="s">
        <v>729</v>
      </c>
      <c r="C120" s="3" t="s">
        <v>690</v>
      </c>
      <c r="D120" s="3" t="s">
        <v>10</v>
      </c>
      <c r="E120" s="3" t="s">
        <v>727</v>
      </c>
      <c r="F120" s="3" t="s">
        <v>11</v>
      </c>
      <c r="G120" s="4">
        <v>62.86</v>
      </c>
      <c r="H120" s="4">
        <v>7.03</v>
      </c>
      <c r="I120" s="4">
        <v>66.790000000000006</v>
      </c>
    </row>
    <row r="121" spans="1:9" hidden="1" x14ac:dyDescent="0.25">
      <c r="A121" s="3" t="s">
        <v>1403</v>
      </c>
      <c r="B121" s="3" t="s">
        <v>1404</v>
      </c>
      <c r="C121" s="3" t="s">
        <v>1401</v>
      </c>
      <c r="D121" s="3" t="s">
        <v>35</v>
      </c>
      <c r="E121" s="3" t="s">
        <v>1402</v>
      </c>
      <c r="F121" s="3" t="s">
        <v>11</v>
      </c>
      <c r="G121" s="4">
        <v>64.150000000000006</v>
      </c>
      <c r="H121" s="4">
        <v>6.48</v>
      </c>
      <c r="I121" s="4">
        <v>74.63</v>
      </c>
    </row>
    <row r="122" spans="1:9" hidden="1" x14ac:dyDescent="0.25">
      <c r="A122" s="3" t="s">
        <v>2007</v>
      </c>
      <c r="B122" s="3" t="s">
        <v>2008</v>
      </c>
      <c r="C122" s="3" t="s">
        <v>1970</v>
      </c>
      <c r="D122" s="3" t="s">
        <v>10</v>
      </c>
      <c r="E122" s="3" t="s">
        <v>1971</v>
      </c>
      <c r="F122" s="3" t="s">
        <v>11</v>
      </c>
      <c r="G122" s="4">
        <v>69.959999999999994</v>
      </c>
      <c r="H122" s="4">
        <v>5.88</v>
      </c>
      <c r="I122" s="4">
        <v>75.02</v>
      </c>
    </row>
    <row r="123" spans="1:9" hidden="1" x14ac:dyDescent="0.25">
      <c r="A123" s="3" t="s">
        <v>1589</v>
      </c>
      <c r="B123" s="3" t="s">
        <v>1590</v>
      </c>
      <c r="C123" s="3" t="s">
        <v>1428</v>
      </c>
      <c r="D123" s="3" t="s">
        <v>35</v>
      </c>
      <c r="E123" s="3" t="s">
        <v>1588</v>
      </c>
      <c r="F123" s="3" t="s">
        <v>11</v>
      </c>
      <c r="G123" s="4">
        <v>74.53</v>
      </c>
      <c r="H123" s="4">
        <v>6.32</v>
      </c>
      <c r="I123" s="4">
        <v>79.23</v>
      </c>
    </row>
    <row r="124" spans="1:9" hidden="1" x14ac:dyDescent="0.25">
      <c r="A124" s="3" t="s">
        <v>1601</v>
      </c>
      <c r="B124" s="3" t="s">
        <v>1602</v>
      </c>
      <c r="C124" s="3" t="s">
        <v>1428</v>
      </c>
      <c r="D124" s="3" t="s">
        <v>158</v>
      </c>
      <c r="E124" s="3" t="s">
        <v>1450</v>
      </c>
      <c r="F124" s="3" t="s">
        <v>11</v>
      </c>
      <c r="G124" s="4">
        <v>78.37</v>
      </c>
      <c r="H124" s="4">
        <v>9.16</v>
      </c>
      <c r="I124" s="4">
        <v>84.1</v>
      </c>
    </row>
    <row r="125" spans="1:9" hidden="1" x14ac:dyDescent="0.25">
      <c r="A125" s="3" t="s">
        <v>993</v>
      </c>
      <c r="B125" s="3" t="s">
        <v>994</v>
      </c>
      <c r="C125" s="3" t="s">
        <v>931</v>
      </c>
      <c r="D125" s="3" t="s">
        <v>10</v>
      </c>
      <c r="E125" s="3" t="s">
        <v>992</v>
      </c>
      <c r="F125" s="3" t="s">
        <v>11</v>
      </c>
      <c r="G125" s="4">
        <v>69.739999999999995</v>
      </c>
      <c r="H125" s="4">
        <v>5.31</v>
      </c>
      <c r="I125" s="4">
        <v>73.8</v>
      </c>
    </row>
    <row r="126" spans="1:9" hidden="1" x14ac:dyDescent="0.25">
      <c r="A126" s="3" t="s">
        <v>1794</v>
      </c>
      <c r="B126" s="3" t="s">
        <v>1795</v>
      </c>
      <c r="C126" s="3" t="s">
        <v>1743</v>
      </c>
      <c r="D126" s="3" t="s">
        <v>10</v>
      </c>
      <c r="E126" s="3" t="s">
        <v>1793</v>
      </c>
      <c r="F126" s="3" t="s">
        <v>11</v>
      </c>
      <c r="G126" s="4">
        <v>7.43</v>
      </c>
      <c r="H126" s="4">
        <v>5.44</v>
      </c>
      <c r="I126" s="4">
        <v>10.220000000000001</v>
      </c>
    </row>
    <row r="127" spans="1:9" hidden="1" x14ac:dyDescent="0.25">
      <c r="A127" s="3" t="s">
        <v>2132</v>
      </c>
      <c r="B127" s="3" t="s">
        <v>1024</v>
      </c>
      <c r="C127" s="3" t="s">
        <v>931</v>
      </c>
      <c r="D127" s="3" t="s">
        <v>10</v>
      </c>
      <c r="E127" s="3" t="s">
        <v>1008</v>
      </c>
      <c r="F127" s="3" t="s">
        <v>11</v>
      </c>
      <c r="G127" s="4">
        <v>55.66</v>
      </c>
      <c r="H127" s="4">
        <v>6.14</v>
      </c>
      <c r="I127" s="4">
        <v>61.32</v>
      </c>
    </row>
    <row r="128" spans="1:9" hidden="1" x14ac:dyDescent="0.25">
      <c r="A128" s="3" t="s">
        <v>1775</v>
      </c>
      <c r="B128" s="3" t="s">
        <v>1776</v>
      </c>
      <c r="C128" s="3" t="s">
        <v>1743</v>
      </c>
      <c r="D128" s="3" t="s">
        <v>10</v>
      </c>
      <c r="E128" s="3" t="s">
        <v>1752</v>
      </c>
      <c r="F128" s="3" t="s">
        <v>11</v>
      </c>
      <c r="G128" s="4">
        <v>72.58</v>
      </c>
      <c r="H128" s="4">
        <v>7.01</v>
      </c>
      <c r="I128" s="4">
        <v>76.010000000000005</v>
      </c>
    </row>
    <row r="129" spans="1:9" hidden="1" x14ac:dyDescent="0.25">
      <c r="A129" s="3" t="s">
        <v>1791</v>
      </c>
      <c r="B129" s="3" t="s">
        <v>1792</v>
      </c>
      <c r="C129" s="3" t="s">
        <v>1743</v>
      </c>
      <c r="D129" s="3" t="s">
        <v>20</v>
      </c>
      <c r="E129" s="3" t="s">
        <v>1747</v>
      </c>
      <c r="F129" s="3" t="s">
        <v>11</v>
      </c>
      <c r="G129" s="4">
        <v>65.5</v>
      </c>
      <c r="H129" s="4">
        <v>6.28</v>
      </c>
      <c r="I129" s="4">
        <v>67.06</v>
      </c>
    </row>
    <row r="130" spans="1:9" hidden="1" x14ac:dyDescent="0.25">
      <c r="A130" s="3" t="s">
        <v>1780</v>
      </c>
      <c r="B130" s="3" t="s">
        <v>1781</v>
      </c>
      <c r="C130" s="3" t="s">
        <v>1743</v>
      </c>
      <c r="D130" s="3" t="s">
        <v>20</v>
      </c>
      <c r="E130" s="3" t="s">
        <v>1744</v>
      </c>
      <c r="F130" s="3" t="s">
        <v>11</v>
      </c>
      <c r="G130" s="4">
        <v>36.61</v>
      </c>
      <c r="H130" s="4">
        <v>3.02</v>
      </c>
      <c r="I130" s="4">
        <v>40.14</v>
      </c>
    </row>
    <row r="131" spans="1:9" hidden="1" x14ac:dyDescent="0.25">
      <c r="A131" s="3" t="s">
        <v>1745</v>
      </c>
      <c r="B131" s="3" t="s">
        <v>1746</v>
      </c>
      <c r="C131" s="3" t="s">
        <v>1743</v>
      </c>
      <c r="D131" s="3" t="s">
        <v>10</v>
      </c>
      <c r="E131" s="3" t="s">
        <v>1744</v>
      </c>
      <c r="F131" s="3" t="s">
        <v>11</v>
      </c>
      <c r="G131" s="4">
        <v>73.680000000000007</v>
      </c>
      <c r="H131" s="4">
        <v>5.67</v>
      </c>
      <c r="I131" s="4">
        <v>76.89</v>
      </c>
    </row>
    <row r="132" spans="1:9" hidden="1" x14ac:dyDescent="0.25">
      <c r="A132" s="3" t="s">
        <v>2125</v>
      </c>
      <c r="B132" s="3" t="s">
        <v>2126</v>
      </c>
      <c r="C132" s="3" t="s">
        <v>2080</v>
      </c>
      <c r="D132" s="3" t="s">
        <v>10</v>
      </c>
      <c r="E132" s="3" t="s">
        <v>2098</v>
      </c>
      <c r="F132" s="3" t="s">
        <v>11</v>
      </c>
      <c r="G132" s="4">
        <v>55.23</v>
      </c>
      <c r="H132" s="4">
        <v>10.15</v>
      </c>
      <c r="I132" s="4">
        <v>60.96</v>
      </c>
    </row>
    <row r="133" spans="1:9" hidden="1" x14ac:dyDescent="0.25">
      <c r="A133" s="3" t="s">
        <v>2137</v>
      </c>
      <c r="B133" s="3" t="s">
        <v>1444</v>
      </c>
      <c r="C133" s="3" t="s">
        <v>1428</v>
      </c>
      <c r="D133" s="3" t="s">
        <v>10</v>
      </c>
      <c r="E133" s="3" t="s">
        <v>1429</v>
      </c>
      <c r="F133" s="3" t="s">
        <v>11</v>
      </c>
      <c r="G133" s="4">
        <v>26.28</v>
      </c>
      <c r="H133" s="4">
        <v>3.38</v>
      </c>
      <c r="I133" s="4">
        <v>33.04</v>
      </c>
    </row>
    <row r="134" spans="1:9" hidden="1" x14ac:dyDescent="0.25">
      <c r="A134" s="3" t="s">
        <v>980</v>
      </c>
      <c r="B134" s="3" t="s">
        <v>981</v>
      </c>
      <c r="C134" s="3" t="s">
        <v>931</v>
      </c>
      <c r="D134" s="3" t="s">
        <v>10</v>
      </c>
      <c r="E134" s="3" t="s">
        <v>941</v>
      </c>
      <c r="F134" s="3" t="s">
        <v>11</v>
      </c>
      <c r="G134" s="4">
        <v>19.489999999999998</v>
      </c>
      <c r="H134" s="4">
        <v>6.31</v>
      </c>
      <c r="I134" s="4">
        <v>72.86</v>
      </c>
    </row>
    <row r="135" spans="1:9" hidden="1" x14ac:dyDescent="0.25">
      <c r="A135" s="3" t="s">
        <v>1639</v>
      </c>
      <c r="B135" s="3" t="s">
        <v>1640</v>
      </c>
      <c r="C135" s="3" t="s">
        <v>1603</v>
      </c>
      <c r="D135" s="3" t="s">
        <v>73</v>
      </c>
      <c r="E135" s="3" t="s">
        <v>1607</v>
      </c>
      <c r="F135" s="3" t="s">
        <v>11</v>
      </c>
      <c r="G135" s="4">
        <v>64.209999999999994</v>
      </c>
      <c r="H135" s="4">
        <v>5.31</v>
      </c>
      <c r="I135" s="4">
        <v>70.55</v>
      </c>
    </row>
    <row r="136" spans="1:9" hidden="1" x14ac:dyDescent="0.25">
      <c r="A136" s="3" t="s">
        <v>2116</v>
      </c>
      <c r="B136" s="3" t="s">
        <v>2117</v>
      </c>
      <c r="C136" s="3" t="s">
        <v>2080</v>
      </c>
      <c r="D136" s="3" t="s">
        <v>10</v>
      </c>
      <c r="E136" s="3" t="s">
        <v>2092</v>
      </c>
      <c r="F136" s="3" t="s">
        <v>11</v>
      </c>
      <c r="G136" s="4">
        <v>56.01</v>
      </c>
      <c r="H136" s="4">
        <v>7.86</v>
      </c>
      <c r="I136" s="4">
        <v>62.48</v>
      </c>
    </row>
    <row r="137" spans="1:9" hidden="1" x14ac:dyDescent="0.25">
      <c r="A137" s="3" t="s">
        <v>1608</v>
      </c>
      <c r="B137" s="3" t="s">
        <v>1609</v>
      </c>
      <c r="C137" s="3" t="s">
        <v>1603</v>
      </c>
      <c r="D137" s="3" t="s">
        <v>20</v>
      </c>
      <c r="E137" s="3" t="s">
        <v>1607</v>
      </c>
      <c r="F137" s="3" t="s">
        <v>11</v>
      </c>
      <c r="G137" s="4">
        <v>76.959999999999994</v>
      </c>
      <c r="H137" s="4">
        <v>8.58</v>
      </c>
      <c r="I137" s="4">
        <v>86.44</v>
      </c>
    </row>
    <row r="138" spans="1:9" hidden="1" x14ac:dyDescent="0.25">
      <c r="A138" s="3" t="s">
        <v>861</v>
      </c>
      <c r="B138" s="3" t="s">
        <v>862</v>
      </c>
      <c r="C138" s="3" t="s">
        <v>838</v>
      </c>
      <c r="D138" s="3" t="s">
        <v>20</v>
      </c>
      <c r="E138" s="3" t="s">
        <v>853</v>
      </c>
      <c r="F138" s="3" t="s">
        <v>11</v>
      </c>
      <c r="G138" s="4">
        <v>24.23</v>
      </c>
      <c r="H138" s="4">
        <v>3.44</v>
      </c>
      <c r="I138" s="4">
        <v>93.64</v>
      </c>
    </row>
    <row r="139" spans="1:9" hidden="1" x14ac:dyDescent="0.25">
      <c r="A139" s="3" t="s">
        <v>1632</v>
      </c>
      <c r="B139" s="3" t="s">
        <v>1633</v>
      </c>
      <c r="C139" s="3" t="s">
        <v>1603</v>
      </c>
      <c r="D139" s="3" t="s">
        <v>35</v>
      </c>
      <c r="E139" s="3" t="s">
        <v>1607</v>
      </c>
      <c r="F139" s="3" t="s">
        <v>11</v>
      </c>
      <c r="G139" s="4">
        <v>67.010000000000005</v>
      </c>
      <c r="H139" s="4">
        <v>5.93</v>
      </c>
      <c r="I139" s="4">
        <v>71.849999999999994</v>
      </c>
    </row>
    <row r="140" spans="1:9" hidden="1" x14ac:dyDescent="0.25">
      <c r="A140" s="3" t="s">
        <v>915</v>
      </c>
      <c r="B140" s="3" t="s">
        <v>916</v>
      </c>
      <c r="C140" s="3" t="s">
        <v>838</v>
      </c>
      <c r="D140" s="3" t="s">
        <v>20</v>
      </c>
      <c r="E140" s="3" t="s">
        <v>842</v>
      </c>
      <c r="F140" s="3" t="s">
        <v>11</v>
      </c>
      <c r="G140" s="4">
        <v>63.88</v>
      </c>
      <c r="H140" s="4">
        <v>6.43</v>
      </c>
      <c r="I140" s="4">
        <v>66.650000000000006</v>
      </c>
    </row>
    <row r="141" spans="1:9" hidden="1" x14ac:dyDescent="0.25">
      <c r="A141" s="3" t="s">
        <v>885</v>
      </c>
      <c r="B141" s="3" t="s">
        <v>886</v>
      </c>
      <c r="C141" s="3" t="s">
        <v>838</v>
      </c>
      <c r="D141" s="3" t="s">
        <v>35</v>
      </c>
      <c r="E141" s="3" t="s">
        <v>842</v>
      </c>
      <c r="F141" s="3" t="s">
        <v>11</v>
      </c>
      <c r="G141" s="4">
        <v>62.89</v>
      </c>
      <c r="H141" s="4">
        <v>8.43</v>
      </c>
      <c r="I141" s="4">
        <v>71.39</v>
      </c>
    </row>
    <row r="142" spans="1:9" hidden="1" x14ac:dyDescent="0.25">
      <c r="A142" s="3" t="s">
        <v>1190</v>
      </c>
      <c r="B142" s="3" t="s">
        <v>1191</v>
      </c>
      <c r="C142" s="3" t="s">
        <v>1158</v>
      </c>
      <c r="D142" s="3" t="s">
        <v>10</v>
      </c>
      <c r="E142" s="3" t="s">
        <v>1159</v>
      </c>
      <c r="F142" s="3" t="s">
        <v>11</v>
      </c>
      <c r="G142" s="4">
        <v>48.53</v>
      </c>
      <c r="H142" s="4">
        <v>8.1300000000000008</v>
      </c>
      <c r="I142" s="4">
        <v>53.62</v>
      </c>
    </row>
    <row r="143" spans="1:9" hidden="1" x14ac:dyDescent="0.25">
      <c r="A143" s="3" t="s">
        <v>867</v>
      </c>
      <c r="B143" s="3" t="s">
        <v>868</v>
      </c>
      <c r="C143" s="3" t="s">
        <v>838</v>
      </c>
      <c r="D143" s="3" t="s">
        <v>10</v>
      </c>
      <c r="E143" s="3" t="s">
        <v>842</v>
      </c>
      <c r="F143" s="3" t="s">
        <v>11</v>
      </c>
      <c r="G143" s="4">
        <v>68.930000000000007</v>
      </c>
      <c r="H143" s="4">
        <v>6.74</v>
      </c>
      <c r="I143" s="4">
        <v>73.25</v>
      </c>
    </row>
    <row r="144" spans="1:9" hidden="1" x14ac:dyDescent="0.25">
      <c r="A144" s="3" t="s">
        <v>929</v>
      </c>
      <c r="B144" s="3" t="s">
        <v>930</v>
      </c>
      <c r="C144" s="3" t="s">
        <v>838</v>
      </c>
      <c r="D144" s="3" t="s">
        <v>10</v>
      </c>
      <c r="E144" s="3" t="s">
        <v>853</v>
      </c>
      <c r="F144" s="3" t="s">
        <v>11</v>
      </c>
      <c r="G144" s="4">
        <v>42.24</v>
      </c>
      <c r="H144" s="4">
        <v>6.29</v>
      </c>
      <c r="I144" s="4">
        <v>70.72</v>
      </c>
    </row>
    <row r="145" spans="1:9" hidden="1" x14ac:dyDescent="0.25">
      <c r="A145" s="3" t="s">
        <v>965</v>
      </c>
      <c r="B145" s="3" t="s">
        <v>966</v>
      </c>
      <c r="C145" s="3" t="s">
        <v>931</v>
      </c>
      <c r="D145" s="3" t="s">
        <v>158</v>
      </c>
      <c r="E145" s="3" t="s">
        <v>936</v>
      </c>
      <c r="F145" s="3" t="s">
        <v>11</v>
      </c>
      <c r="G145" s="4">
        <v>70.849999999999994</v>
      </c>
      <c r="H145" s="4">
        <v>3.89</v>
      </c>
      <c r="I145" s="4">
        <v>74.680000000000007</v>
      </c>
    </row>
    <row r="146" spans="1:9" hidden="1" x14ac:dyDescent="0.25">
      <c r="A146" s="3" t="s">
        <v>1655</v>
      </c>
      <c r="B146" s="3" t="s">
        <v>1656</v>
      </c>
      <c r="C146" s="3" t="s">
        <v>1603</v>
      </c>
      <c r="D146" s="3" t="s">
        <v>10</v>
      </c>
      <c r="E146" s="3" t="s">
        <v>1607</v>
      </c>
      <c r="F146" s="3" t="s">
        <v>11</v>
      </c>
      <c r="G146" s="4">
        <v>64</v>
      </c>
      <c r="H146" s="4">
        <v>5.48</v>
      </c>
      <c r="I146" s="4">
        <v>75.650000000000006</v>
      </c>
    </row>
    <row r="147" spans="1:9" hidden="1" x14ac:dyDescent="0.25">
      <c r="A147" s="3" t="s">
        <v>2001</v>
      </c>
      <c r="B147" s="3" t="s">
        <v>2002</v>
      </c>
      <c r="C147" s="3" t="s">
        <v>1970</v>
      </c>
      <c r="D147" s="3" t="s">
        <v>20</v>
      </c>
      <c r="E147" s="3" t="s">
        <v>1971</v>
      </c>
      <c r="F147" s="3" t="s">
        <v>11</v>
      </c>
      <c r="G147" s="4">
        <v>69.47</v>
      </c>
      <c r="H147" s="4">
        <v>5.45</v>
      </c>
      <c r="I147" s="4">
        <v>71.459999999999994</v>
      </c>
    </row>
    <row r="148" spans="1:9" hidden="1" x14ac:dyDescent="0.25">
      <c r="A148" s="3" t="s">
        <v>1019</v>
      </c>
      <c r="B148" s="3" t="s">
        <v>1020</v>
      </c>
      <c r="C148" s="3" t="s">
        <v>931</v>
      </c>
      <c r="D148" s="3" t="s">
        <v>20</v>
      </c>
      <c r="E148" s="3" t="s">
        <v>1008</v>
      </c>
      <c r="F148" s="3" t="s">
        <v>11</v>
      </c>
      <c r="G148" s="4">
        <v>33.79</v>
      </c>
      <c r="H148" s="4">
        <v>28.89</v>
      </c>
      <c r="I148" s="4">
        <v>39.159999999999997</v>
      </c>
    </row>
    <row r="149" spans="1:9" hidden="1" x14ac:dyDescent="0.25">
      <c r="A149" s="3" t="s">
        <v>1863</v>
      </c>
      <c r="B149" s="3" t="s">
        <v>1864</v>
      </c>
      <c r="C149" s="3" t="s">
        <v>1851</v>
      </c>
      <c r="D149" s="3" t="s">
        <v>10</v>
      </c>
      <c r="E149" s="3" t="s">
        <v>1862</v>
      </c>
      <c r="F149" s="3" t="s">
        <v>11</v>
      </c>
      <c r="G149" s="4">
        <v>59.57</v>
      </c>
      <c r="H149" s="4">
        <v>6.8</v>
      </c>
      <c r="I149" s="4">
        <v>64.27</v>
      </c>
    </row>
    <row r="150" spans="1:9" hidden="1" x14ac:dyDescent="0.25">
      <c r="A150" s="3" t="s">
        <v>1039</v>
      </c>
      <c r="B150" s="3" t="s">
        <v>1040</v>
      </c>
      <c r="C150" s="3" t="s">
        <v>931</v>
      </c>
      <c r="D150" s="3" t="s">
        <v>35</v>
      </c>
      <c r="E150" s="3" t="s">
        <v>1008</v>
      </c>
      <c r="F150" s="3" t="s">
        <v>11</v>
      </c>
      <c r="G150" s="4">
        <v>28.64</v>
      </c>
      <c r="H150" s="4">
        <v>9.58</v>
      </c>
      <c r="I150" s="4">
        <v>34.840000000000003</v>
      </c>
    </row>
    <row r="151" spans="1:9" hidden="1" x14ac:dyDescent="0.25">
      <c r="A151" s="3" t="s">
        <v>1167</v>
      </c>
      <c r="B151" s="3" t="s">
        <v>1168</v>
      </c>
      <c r="C151" s="3" t="s">
        <v>1158</v>
      </c>
      <c r="D151" s="3" t="s">
        <v>35</v>
      </c>
      <c r="E151" s="3" t="s">
        <v>1166</v>
      </c>
      <c r="F151" s="3" t="s">
        <v>11</v>
      </c>
      <c r="G151" s="4">
        <v>43.24</v>
      </c>
      <c r="H151" s="4">
        <v>11.83</v>
      </c>
      <c r="I151" s="4">
        <v>50.58</v>
      </c>
    </row>
    <row r="152" spans="1:9" hidden="1" x14ac:dyDescent="0.25">
      <c r="A152" s="3" t="s">
        <v>1188</v>
      </c>
      <c r="B152" s="3" t="s">
        <v>1189</v>
      </c>
      <c r="C152" s="3" t="s">
        <v>1158</v>
      </c>
      <c r="D152" s="3" t="s">
        <v>10</v>
      </c>
      <c r="E152" s="3" t="s">
        <v>1166</v>
      </c>
      <c r="F152" s="3" t="s">
        <v>11</v>
      </c>
      <c r="G152" s="4">
        <v>75.349999999999994</v>
      </c>
      <c r="H152" s="4">
        <v>12</v>
      </c>
      <c r="I152" s="4">
        <v>92.4</v>
      </c>
    </row>
    <row r="153" spans="1:9" hidden="1" x14ac:dyDescent="0.25">
      <c r="A153" s="3" t="s">
        <v>960</v>
      </c>
      <c r="B153" s="3" t="s">
        <v>961</v>
      </c>
      <c r="C153" s="3" t="s">
        <v>931</v>
      </c>
      <c r="D153" s="3" t="s">
        <v>14</v>
      </c>
      <c r="E153" s="3" t="s">
        <v>936</v>
      </c>
      <c r="F153" s="3" t="s">
        <v>11</v>
      </c>
      <c r="G153" s="4">
        <v>77.349999999999994</v>
      </c>
      <c r="H153" s="4">
        <v>4.82</v>
      </c>
      <c r="I153" s="4">
        <v>83.03</v>
      </c>
    </row>
    <row r="154" spans="1:9" hidden="1" x14ac:dyDescent="0.25">
      <c r="A154" s="3" t="s">
        <v>960</v>
      </c>
      <c r="B154" s="3" t="s">
        <v>961</v>
      </c>
      <c r="C154" s="3" t="s">
        <v>1743</v>
      </c>
      <c r="D154" s="3" t="s">
        <v>158</v>
      </c>
      <c r="E154" s="3" t="s">
        <v>1749</v>
      </c>
      <c r="F154" s="3" t="s">
        <v>11</v>
      </c>
      <c r="G154" s="4">
        <v>77.349999999999994</v>
      </c>
      <c r="H154" s="4">
        <v>4.82</v>
      </c>
      <c r="I154" s="4">
        <v>83.03</v>
      </c>
    </row>
    <row r="155" spans="1:9" hidden="1" x14ac:dyDescent="0.25">
      <c r="A155" s="3" t="s">
        <v>2084</v>
      </c>
      <c r="B155" s="3" t="s">
        <v>2085</v>
      </c>
      <c r="C155" s="3" t="s">
        <v>2080</v>
      </c>
      <c r="D155" s="3" t="s">
        <v>10</v>
      </c>
      <c r="E155" s="3" t="s">
        <v>2081</v>
      </c>
      <c r="F155" s="3" t="s">
        <v>11</v>
      </c>
      <c r="G155" s="4">
        <v>53.3</v>
      </c>
      <c r="H155" s="4">
        <v>6.75</v>
      </c>
      <c r="I155" s="4">
        <v>65.91</v>
      </c>
    </row>
    <row r="156" spans="1:9" hidden="1" x14ac:dyDescent="0.25">
      <c r="A156" s="3" t="s">
        <v>2082</v>
      </c>
      <c r="B156" s="3" t="s">
        <v>2083</v>
      </c>
      <c r="C156" s="3" t="s">
        <v>2080</v>
      </c>
      <c r="D156" s="3" t="s">
        <v>20</v>
      </c>
      <c r="E156" s="3" t="s">
        <v>2081</v>
      </c>
      <c r="F156" s="3" t="s">
        <v>11</v>
      </c>
      <c r="G156" s="4">
        <v>24.8</v>
      </c>
      <c r="H156" s="4">
        <v>14.26</v>
      </c>
      <c r="I156" s="4">
        <v>30.42</v>
      </c>
    </row>
    <row r="157" spans="1:9" hidden="1" x14ac:dyDescent="0.25">
      <c r="A157" s="3" t="s">
        <v>2034</v>
      </c>
      <c r="B157" s="3" t="s">
        <v>2035</v>
      </c>
      <c r="C157" s="3" t="s">
        <v>2025</v>
      </c>
      <c r="D157" s="3" t="s">
        <v>10</v>
      </c>
      <c r="E157" s="3" t="s">
        <v>2026</v>
      </c>
      <c r="F157" s="3" t="s">
        <v>11</v>
      </c>
      <c r="G157" s="4">
        <v>64.77</v>
      </c>
      <c r="H157" s="4">
        <v>11.34</v>
      </c>
      <c r="I157" s="4">
        <v>68.73</v>
      </c>
    </row>
    <row r="158" spans="1:9" hidden="1" x14ac:dyDescent="0.25">
      <c r="A158" s="3" t="s">
        <v>2078</v>
      </c>
      <c r="B158" s="3" t="s">
        <v>2079</v>
      </c>
      <c r="C158" s="3" t="s">
        <v>2025</v>
      </c>
      <c r="D158" s="3" t="s">
        <v>35</v>
      </c>
      <c r="E158" s="3" t="s">
        <v>2026</v>
      </c>
      <c r="F158" s="3" t="s">
        <v>11</v>
      </c>
      <c r="G158" s="4">
        <v>65.150000000000006</v>
      </c>
      <c r="H158" s="4">
        <v>6.52</v>
      </c>
      <c r="I158" s="4">
        <v>74.09</v>
      </c>
    </row>
    <row r="159" spans="1:9" hidden="1" x14ac:dyDescent="0.25">
      <c r="A159" s="3" t="s">
        <v>1796</v>
      </c>
      <c r="B159" s="3" t="s">
        <v>1797</v>
      </c>
      <c r="C159" s="3" t="s">
        <v>1743</v>
      </c>
      <c r="D159" s="3" t="s">
        <v>54</v>
      </c>
      <c r="E159" s="3" t="s">
        <v>1770</v>
      </c>
      <c r="F159" s="3" t="s">
        <v>11</v>
      </c>
      <c r="G159" s="4">
        <v>24.78</v>
      </c>
      <c r="H159" s="4">
        <v>5.61</v>
      </c>
      <c r="I159" s="4">
        <v>32.39</v>
      </c>
    </row>
    <row r="160" spans="1:9" hidden="1" x14ac:dyDescent="0.25">
      <c r="A160" s="3" t="s">
        <v>1766</v>
      </c>
      <c r="B160" s="3" t="s">
        <v>1767</v>
      </c>
      <c r="C160" s="3" t="s">
        <v>1743</v>
      </c>
      <c r="D160" s="3" t="s">
        <v>54</v>
      </c>
      <c r="E160" s="3" t="s">
        <v>1744</v>
      </c>
      <c r="F160" s="3" t="s">
        <v>11</v>
      </c>
      <c r="G160" s="4">
        <v>19.559999999999999</v>
      </c>
      <c r="H160" s="4">
        <v>3.02</v>
      </c>
      <c r="I160" s="4">
        <v>22.48</v>
      </c>
    </row>
    <row r="161" spans="1:9" x14ac:dyDescent="0.25">
      <c r="A161" s="3" t="s">
        <v>59</v>
      </c>
      <c r="B161" s="3" t="s">
        <v>60</v>
      </c>
      <c r="C161" s="3" t="s">
        <v>9</v>
      </c>
      <c r="D161" s="3" t="s">
        <v>54</v>
      </c>
      <c r="E161" s="3" t="s">
        <v>9</v>
      </c>
      <c r="F161" s="3" t="s">
        <v>11</v>
      </c>
      <c r="G161" s="4">
        <v>5.45</v>
      </c>
      <c r="H161" s="4">
        <v>4.28</v>
      </c>
      <c r="I161" s="4">
        <v>6.43</v>
      </c>
    </row>
    <row r="162" spans="1:9" hidden="1" x14ac:dyDescent="0.25">
      <c r="A162" s="3" t="s">
        <v>901</v>
      </c>
      <c r="B162" s="3" t="s">
        <v>902</v>
      </c>
      <c r="C162" s="3" t="s">
        <v>838</v>
      </c>
      <c r="D162" s="3" t="s">
        <v>54</v>
      </c>
      <c r="E162" s="3" t="s">
        <v>842</v>
      </c>
      <c r="F162" s="3" t="s">
        <v>11</v>
      </c>
      <c r="G162" s="4">
        <v>4.4800000000000004</v>
      </c>
      <c r="H162" s="4">
        <v>4.3499999999999996</v>
      </c>
      <c r="I162" s="4">
        <v>4.8099999999999996</v>
      </c>
    </row>
    <row r="163" spans="1:9" hidden="1" x14ac:dyDescent="0.25">
      <c r="A163" s="3" t="s">
        <v>1661</v>
      </c>
      <c r="B163" s="3" t="s">
        <v>1662</v>
      </c>
      <c r="C163" s="3" t="s">
        <v>1603</v>
      </c>
      <c r="D163" s="3" t="s">
        <v>54</v>
      </c>
      <c r="E163" s="3" t="s">
        <v>1607</v>
      </c>
      <c r="F163" s="3" t="s">
        <v>11</v>
      </c>
      <c r="G163" s="4">
        <v>4.47</v>
      </c>
      <c r="H163" s="4">
        <v>4.29</v>
      </c>
      <c r="I163" s="4">
        <v>4.92</v>
      </c>
    </row>
    <row r="164" spans="1:9" x14ac:dyDescent="0.25">
      <c r="A164" s="3" t="s">
        <v>137</v>
      </c>
      <c r="B164" s="3" t="s">
        <v>138</v>
      </c>
      <c r="C164" s="3" t="s">
        <v>9</v>
      </c>
      <c r="D164" s="3" t="s">
        <v>10</v>
      </c>
      <c r="E164" s="3" t="s">
        <v>9</v>
      </c>
      <c r="F164" s="3" t="s">
        <v>21</v>
      </c>
      <c r="G164" s="4">
        <v>17.57</v>
      </c>
      <c r="H164" s="4">
        <v>7.45</v>
      </c>
      <c r="I164" s="4">
        <v>37.08</v>
      </c>
    </row>
    <row r="165" spans="1:9" hidden="1" x14ac:dyDescent="0.25">
      <c r="A165" s="3" t="s">
        <v>913</v>
      </c>
      <c r="B165" s="3" t="s">
        <v>914</v>
      </c>
      <c r="C165" s="3" t="s">
        <v>838</v>
      </c>
      <c r="D165" s="3" t="s">
        <v>10</v>
      </c>
      <c r="E165" s="3" t="s">
        <v>845</v>
      </c>
      <c r="F165" s="3" t="s">
        <v>21</v>
      </c>
      <c r="G165" s="4">
        <v>13.65</v>
      </c>
      <c r="H165" s="4">
        <v>6.33</v>
      </c>
      <c r="I165" s="4">
        <v>78.89</v>
      </c>
    </row>
    <row r="166" spans="1:9" x14ac:dyDescent="0.25">
      <c r="A166" s="3" t="s">
        <v>149</v>
      </c>
      <c r="B166" s="3" t="s">
        <v>150</v>
      </c>
      <c r="C166" s="3" t="s">
        <v>9</v>
      </c>
      <c r="D166" s="3" t="s">
        <v>10</v>
      </c>
      <c r="E166" s="3" t="s">
        <v>9</v>
      </c>
      <c r="F166" s="3" t="s">
        <v>21</v>
      </c>
      <c r="G166" s="4">
        <v>21.72</v>
      </c>
      <c r="H166" s="4">
        <v>6.48</v>
      </c>
      <c r="I166" s="4">
        <v>48.57</v>
      </c>
    </row>
    <row r="167" spans="1:9" hidden="1" x14ac:dyDescent="0.25">
      <c r="A167" s="3" t="s">
        <v>905</v>
      </c>
      <c r="B167" s="3" t="s">
        <v>906</v>
      </c>
      <c r="C167" s="3" t="s">
        <v>838</v>
      </c>
      <c r="D167" s="3" t="s">
        <v>10</v>
      </c>
      <c r="E167" s="3" t="s">
        <v>858</v>
      </c>
      <c r="F167" s="3" t="s">
        <v>21</v>
      </c>
      <c r="G167" s="4">
        <v>10.45</v>
      </c>
      <c r="H167" s="4">
        <v>7.26</v>
      </c>
      <c r="I167" s="4">
        <v>25.13</v>
      </c>
    </row>
    <row r="168" spans="1:9" hidden="1" x14ac:dyDescent="0.25">
      <c r="A168" s="3" t="s">
        <v>1389</v>
      </c>
      <c r="B168" s="3" t="s">
        <v>1390</v>
      </c>
      <c r="C168" s="3" t="s">
        <v>1231</v>
      </c>
      <c r="D168" s="3" t="s">
        <v>10</v>
      </c>
      <c r="E168" s="3" t="s">
        <v>1235</v>
      </c>
      <c r="F168" s="3" t="s">
        <v>11</v>
      </c>
      <c r="G168" s="4">
        <v>9.75</v>
      </c>
      <c r="H168" s="4">
        <v>6.65</v>
      </c>
      <c r="I168" s="4">
        <v>13.31</v>
      </c>
    </row>
    <row r="169" spans="1:9" x14ac:dyDescent="0.25">
      <c r="A169" s="3" t="s">
        <v>179</v>
      </c>
      <c r="B169" s="3" t="s">
        <v>180</v>
      </c>
      <c r="C169" s="3" t="s">
        <v>9</v>
      </c>
      <c r="D169" s="3" t="s">
        <v>10</v>
      </c>
      <c r="E169" s="3" t="s">
        <v>9</v>
      </c>
      <c r="F169" s="3" t="s">
        <v>21</v>
      </c>
      <c r="G169" s="4">
        <v>8.18</v>
      </c>
      <c r="H169" s="4">
        <v>4.8899999999999997</v>
      </c>
      <c r="I169" s="4">
        <v>21.37</v>
      </c>
    </row>
    <row r="170" spans="1:9" x14ac:dyDescent="0.25">
      <c r="A170" s="3" t="s">
        <v>110</v>
      </c>
      <c r="B170" s="3" t="s">
        <v>111</v>
      </c>
      <c r="C170" s="3" t="s">
        <v>9</v>
      </c>
      <c r="D170" s="3" t="s">
        <v>10</v>
      </c>
      <c r="E170" s="3" t="s">
        <v>9</v>
      </c>
      <c r="F170" s="3" t="s">
        <v>21</v>
      </c>
      <c r="G170" s="4">
        <v>14.97</v>
      </c>
      <c r="H170" s="4">
        <v>8.41</v>
      </c>
      <c r="I170" s="4">
        <v>30.04</v>
      </c>
    </row>
    <row r="171" spans="1:9" hidden="1" x14ac:dyDescent="0.25">
      <c r="A171" s="3" t="s">
        <v>712</v>
      </c>
      <c r="B171" s="3" t="s">
        <v>713</v>
      </c>
      <c r="C171" s="3" t="s">
        <v>690</v>
      </c>
      <c r="D171" s="3" t="s">
        <v>35</v>
      </c>
      <c r="E171" s="3" t="s">
        <v>711</v>
      </c>
      <c r="F171" s="3" t="s">
        <v>21</v>
      </c>
      <c r="G171" s="4">
        <v>18.78</v>
      </c>
      <c r="H171" s="4">
        <v>2.82</v>
      </c>
      <c r="I171" s="4">
        <v>97.08</v>
      </c>
    </row>
    <row r="172" spans="1:9" hidden="1" x14ac:dyDescent="0.25">
      <c r="A172" s="3" t="s">
        <v>723</v>
      </c>
      <c r="B172" s="3" t="s">
        <v>724</v>
      </c>
      <c r="C172" s="3" t="s">
        <v>690</v>
      </c>
      <c r="D172" s="3" t="s">
        <v>10</v>
      </c>
      <c r="E172" s="3" t="s">
        <v>711</v>
      </c>
      <c r="F172" s="3" t="s">
        <v>21</v>
      </c>
      <c r="G172" s="4">
        <v>18.690000000000001</v>
      </c>
      <c r="H172" s="4">
        <v>2.57</v>
      </c>
      <c r="I172" s="4">
        <v>36.979999999999997</v>
      </c>
    </row>
    <row r="173" spans="1:9" hidden="1" x14ac:dyDescent="0.25">
      <c r="A173" s="3" t="s">
        <v>1321</v>
      </c>
      <c r="B173" s="3" t="s">
        <v>1322</v>
      </c>
      <c r="C173" s="3" t="s">
        <v>1231</v>
      </c>
      <c r="D173" s="3" t="s">
        <v>10</v>
      </c>
      <c r="E173" s="3" t="s">
        <v>1235</v>
      </c>
      <c r="F173" s="3" t="s">
        <v>21</v>
      </c>
      <c r="G173" s="4">
        <v>55.59</v>
      </c>
      <c r="H173" s="4">
        <v>7.03</v>
      </c>
      <c r="I173" s="4">
        <v>75.28</v>
      </c>
    </row>
    <row r="174" spans="1:9" hidden="1" x14ac:dyDescent="0.25">
      <c r="A174" s="3" t="s">
        <v>1393</v>
      </c>
      <c r="B174" s="3" t="s">
        <v>1394</v>
      </c>
      <c r="C174" s="3" t="s">
        <v>1231</v>
      </c>
      <c r="D174" s="3" t="s">
        <v>10</v>
      </c>
      <c r="E174" s="3" t="s">
        <v>1235</v>
      </c>
      <c r="F174" s="3" t="s">
        <v>21</v>
      </c>
      <c r="G174" s="4">
        <v>44.69</v>
      </c>
      <c r="H174" s="4">
        <v>4.3099999999999996</v>
      </c>
      <c r="I174" s="4">
        <v>55.51</v>
      </c>
    </row>
    <row r="175" spans="1:9" hidden="1" x14ac:dyDescent="0.25">
      <c r="A175" s="3" t="s">
        <v>1278</v>
      </c>
      <c r="B175" s="3" t="s">
        <v>1279</v>
      </c>
      <c r="C175" s="3" t="s">
        <v>1231</v>
      </c>
      <c r="D175" s="3" t="s">
        <v>10</v>
      </c>
      <c r="E175" s="3" t="s">
        <v>1235</v>
      </c>
      <c r="F175" s="3" t="s">
        <v>21</v>
      </c>
      <c r="G175" s="4">
        <v>46.92</v>
      </c>
      <c r="H175" s="4">
        <v>4.71</v>
      </c>
      <c r="I175" s="4">
        <v>60.44</v>
      </c>
    </row>
    <row r="176" spans="1:9" hidden="1" x14ac:dyDescent="0.25">
      <c r="A176" s="3" t="s">
        <v>1254</v>
      </c>
      <c r="B176" s="3" t="s">
        <v>1255</v>
      </c>
      <c r="C176" s="3" t="s">
        <v>1231</v>
      </c>
      <c r="D176" s="3" t="s">
        <v>10</v>
      </c>
      <c r="E176" s="3" t="s">
        <v>1235</v>
      </c>
      <c r="F176" s="3" t="s">
        <v>21</v>
      </c>
      <c r="G176" s="4">
        <v>45.89</v>
      </c>
      <c r="H176" s="4">
        <v>5.22</v>
      </c>
      <c r="I176" s="4">
        <v>57.07</v>
      </c>
    </row>
    <row r="177" spans="1:9" hidden="1" x14ac:dyDescent="0.25">
      <c r="A177" s="3" t="s">
        <v>1272</v>
      </c>
      <c r="B177" s="3" t="s">
        <v>1273</v>
      </c>
      <c r="C177" s="3" t="s">
        <v>1231</v>
      </c>
      <c r="D177" s="3" t="s">
        <v>10</v>
      </c>
      <c r="E177" s="3" t="s">
        <v>1235</v>
      </c>
      <c r="F177" s="3" t="s">
        <v>21</v>
      </c>
      <c r="G177" s="4">
        <v>43.68</v>
      </c>
      <c r="H177" s="4">
        <v>4.1500000000000004</v>
      </c>
      <c r="I177" s="4">
        <v>55.41</v>
      </c>
    </row>
    <row r="178" spans="1:9" hidden="1" x14ac:dyDescent="0.25">
      <c r="A178" s="3" t="s">
        <v>1236</v>
      </c>
      <c r="B178" s="3" t="s">
        <v>1237</v>
      </c>
      <c r="C178" s="3" t="s">
        <v>1231</v>
      </c>
      <c r="D178" s="3" t="s">
        <v>10</v>
      </c>
      <c r="E178" s="3" t="s">
        <v>1235</v>
      </c>
      <c r="F178" s="3" t="s">
        <v>21</v>
      </c>
      <c r="G178" s="4">
        <v>24.24</v>
      </c>
      <c r="H178" s="4">
        <v>3.79</v>
      </c>
      <c r="I178" s="4">
        <v>30.12</v>
      </c>
    </row>
    <row r="179" spans="1:9" hidden="1" x14ac:dyDescent="0.25">
      <c r="A179" s="3" t="s">
        <v>1238</v>
      </c>
      <c r="B179" s="3" t="s">
        <v>1239</v>
      </c>
      <c r="C179" s="3" t="s">
        <v>1231</v>
      </c>
      <c r="D179" s="3" t="s">
        <v>10</v>
      </c>
      <c r="E179" s="3" t="s">
        <v>1235</v>
      </c>
      <c r="F179" s="3" t="s">
        <v>21</v>
      </c>
      <c r="G179" s="4">
        <v>24.23</v>
      </c>
      <c r="H179" s="4">
        <v>3.98</v>
      </c>
      <c r="I179" s="4">
        <v>29.7</v>
      </c>
    </row>
    <row r="180" spans="1:9" hidden="1" x14ac:dyDescent="0.25">
      <c r="A180" s="3" t="s">
        <v>2136</v>
      </c>
      <c r="B180" s="3" t="s">
        <v>1400</v>
      </c>
      <c r="C180" s="3" t="s">
        <v>1231</v>
      </c>
      <c r="D180" s="3" t="s">
        <v>10</v>
      </c>
      <c r="E180" s="3" t="s">
        <v>1235</v>
      </c>
      <c r="F180" s="3" t="s">
        <v>21</v>
      </c>
      <c r="G180" s="4">
        <v>23.16</v>
      </c>
      <c r="H180" s="4">
        <v>3.93</v>
      </c>
      <c r="I180" s="4">
        <v>27.5</v>
      </c>
    </row>
    <row r="181" spans="1:9" hidden="1" x14ac:dyDescent="0.25">
      <c r="A181" s="3" t="s">
        <v>1381</v>
      </c>
      <c r="B181" s="3" t="s">
        <v>1382</v>
      </c>
      <c r="C181" s="3" t="s">
        <v>1231</v>
      </c>
      <c r="D181" s="3" t="s">
        <v>10</v>
      </c>
      <c r="E181" s="3" t="s">
        <v>1240</v>
      </c>
      <c r="F181" s="3" t="s">
        <v>21</v>
      </c>
      <c r="G181" s="4">
        <v>30.56</v>
      </c>
      <c r="H181" s="4">
        <v>3.6</v>
      </c>
      <c r="I181" s="4">
        <v>39.74</v>
      </c>
    </row>
    <row r="182" spans="1:9" hidden="1" x14ac:dyDescent="0.25">
      <c r="A182" s="3" t="s">
        <v>1347</v>
      </c>
      <c r="B182" s="3" t="s">
        <v>1348</v>
      </c>
      <c r="C182" s="3" t="s">
        <v>1231</v>
      </c>
      <c r="D182" s="3" t="s">
        <v>10</v>
      </c>
      <c r="E182" s="3" t="s">
        <v>1240</v>
      </c>
      <c r="F182" s="3" t="s">
        <v>11</v>
      </c>
      <c r="G182" s="4">
        <v>25.79</v>
      </c>
      <c r="H182" s="4">
        <v>8.48</v>
      </c>
      <c r="I182" s="4">
        <v>37.89</v>
      </c>
    </row>
    <row r="183" spans="1:9" hidden="1" x14ac:dyDescent="0.25">
      <c r="A183" s="3" t="s">
        <v>1377</v>
      </c>
      <c r="B183" s="3" t="s">
        <v>1378</v>
      </c>
      <c r="C183" s="3" t="s">
        <v>1231</v>
      </c>
      <c r="D183" s="3" t="s">
        <v>10</v>
      </c>
      <c r="E183" s="3" t="s">
        <v>1240</v>
      </c>
      <c r="F183" s="3" t="s">
        <v>11</v>
      </c>
      <c r="G183" s="4">
        <v>8.8699999999999992</v>
      </c>
      <c r="H183" s="4">
        <v>5.08</v>
      </c>
      <c r="I183" s="4">
        <v>13.53</v>
      </c>
    </row>
    <row r="184" spans="1:9" hidden="1" x14ac:dyDescent="0.25">
      <c r="A184" s="3" t="s">
        <v>1252</v>
      </c>
      <c r="B184" s="3" t="s">
        <v>1253</v>
      </c>
      <c r="C184" s="3" t="s">
        <v>1231</v>
      </c>
      <c r="D184" s="3" t="s">
        <v>10</v>
      </c>
      <c r="E184" s="3" t="s">
        <v>1240</v>
      </c>
      <c r="F184" s="3" t="s">
        <v>11</v>
      </c>
      <c r="G184" s="4">
        <v>26.53</v>
      </c>
      <c r="H184" s="4">
        <v>13.35</v>
      </c>
      <c r="I184" s="4">
        <v>52.18</v>
      </c>
    </row>
    <row r="185" spans="1:9" hidden="1" x14ac:dyDescent="0.25">
      <c r="A185" s="3" t="s">
        <v>1248</v>
      </c>
      <c r="B185" s="3" t="s">
        <v>1249</v>
      </c>
      <c r="C185" s="3" t="s">
        <v>1231</v>
      </c>
      <c r="D185" s="3" t="s">
        <v>10</v>
      </c>
      <c r="E185" s="3" t="s">
        <v>1240</v>
      </c>
      <c r="F185" s="3" t="s">
        <v>11</v>
      </c>
      <c r="G185" s="4">
        <v>36.56</v>
      </c>
      <c r="H185" s="4">
        <v>18</v>
      </c>
      <c r="I185" s="4">
        <v>60.55</v>
      </c>
    </row>
    <row r="186" spans="1:9" hidden="1" x14ac:dyDescent="0.25">
      <c r="A186" s="3" t="s">
        <v>1241</v>
      </c>
      <c r="B186" s="3" t="s">
        <v>1242</v>
      </c>
      <c r="C186" s="3" t="s">
        <v>1231</v>
      </c>
      <c r="D186" s="3" t="s">
        <v>10</v>
      </c>
      <c r="E186" s="3" t="s">
        <v>1240</v>
      </c>
      <c r="F186" s="3" t="s">
        <v>11</v>
      </c>
      <c r="G186" s="4">
        <v>31.33</v>
      </c>
      <c r="H186" s="4">
        <v>5.93</v>
      </c>
      <c r="I186" s="4">
        <v>46.01</v>
      </c>
    </row>
    <row r="187" spans="1:9" hidden="1" x14ac:dyDescent="0.25">
      <c r="A187" s="3" t="s">
        <v>1244</v>
      </c>
      <c r="B187" s="3" t="s">
        <v>1245</v>
      </c>
      <c r="C187" s="3" t="s">
        <v>1231</v>
      </c>
      <c r="D187" s="3" t="s">
        <v>10</v>
      </c>
      <c r="E187" s="3" t="s">
        <v>1243</v>
      </c>
      <c r="F187" s="3" t="s">
        <v>11</v>
      </c>
      <c r="G187" s="4">
        <v>53.96</v>
      </c>
      <c r="H187" s="4">
        <v>19.64</v>
      </c>
      <c r="I187" s="4">
        <v>76.67</v>
      </c>
    </row>
    <row r="188" spans="1:9" hidden="1" x14ac:dyDescent="0.25">
      <c r="A188" s="3" t="s">
        <v>1276</v>
      </c>
      <c r="B188" s="3" t="s">
        <v>1277</v>
      </c>
      <c r="C188" s="3" t="s">
        <v>1231</v>
      </c>
      <c r="D188" s="3" t="s">
        <v>10</v>
      </c>
      <c r="E188" s="3" t="s">
        <v>1243</v>
      </c>
      <c r="F188" s="3" t="s">
        <v>11</v>
      </c>
      <c r="G188" s="4">
        <v>43.06</v>
      </c>
      <c r="H188" s="4">
        <v>16.68</v>
      </c>
      <c r="I188" s="4">
        <v>52.96</v>
      </c>
    </row>
    <row r="189" spans="1:9" hidden="1" x14ac:dyDescent="0.25">
      <c r="A189" s="3" t="s">
        <v>1317</v>
      </c>
      <c r="B189" s="3" t="s">
        <v>1318</v>
      </c>
      <c r="C189" s="3" t="s">
        <v>1231</v>
      </c>
      <c r="D189" s="3" t="s">
        <v>10</v>
      </c>
      <c r="E189" s="3" t="s">
        <v>1243</v>
      </c>
      <c r="F189" s="3" t="s">
        <v>11</v>
      </c>
      <c r="G189" s="4">
        <v>9.27</v>
      </c>
      <c r="H189" s="4">
        <v>5.83</v>
      </c>
      <c r="I189" s="4">
        <v>17.829999999999998</v>
      </c>
    </row>
    <row r="190" spans="1:9" hidden="1" x14ac:dyDescent="0.25">
      <c r="A190" s="3" t="s">
        <v>1360</v>
      </c>
      <c r="B190" s="3" t="s">
        <v>1361</v>
      </c>
      <c r="C190" s="3" t="s">
        <v>1231</v>
      </c>
      <c r="D190" s="3" t="s">
        <v>10</v>
      </c>
      <c r="E190" s="3" t="s">
        <v>1243</v>
      </c>
      <c r="F190" s="3" t="s">
        <v>11</v>
      </c>
      <c r="G190" s="4">
        <v>6.99</v>
      </c>
      <c r="H190" s="4">
        <v>4.74</v>
      </c>
      <c r="I190" s="4">
        <v>12.95</v>
      </c>
    </row>
    <row r="191" spans="1:9" hidden="1" x14ac:dyDescent="0.25">
      <c r="A191" s="3" t="s">
        <v>1312</v>
      </c>
      <c r="B191" s="3" t="s">
        <v>1313</v>
      </c>
      <c r="C191" s="3" t="s">
        <v>1231</v>
      </c>
      <c r="D191" s="3" t="s">
        <v>10</v>
      </c>
      <c r="E191" s="3" t="s">
        <v>1243</v>
      </c>
      <c r="F191" s="3" t="s">
        <v>11</v>
      </c>
      <c r="G191" s="4">
        <v>9.81</v>
      </c>
      <c r="H191" s="4">
        <v>5.25</v>
      </c>
      <c r="I191" s="4">
        <v>16.559999999999999</v>
      </c>
    </row>
    <row r="192" spans="1:9" hidden="1" x14ac:dyDescent="0.25">
      <c r="A192" s="3" t="s">
        <v>1300</v>
      </c>
      <c r="B192" s="3" t="s">
        <v>1301</v>
      </c>
      <c r="C192" s="3" t="s">
        <v>1231</v>
      </c>
      <c r="D192" s="3" t="s">
        <v>10</v>
      </c>
      <c r="E192" s="3" t="s">
        <v>1243</v>
      </c>
      <c r="F192" s="3" t="s">
        <v>11</v>
      </c>
      <c r="G192" s="4">
        <v>29.73</v>
      </c>
      <c r="H192" s="4">
        <v>10.51</v>
      </c>
      <c r="I192" s="4">
        <v>40.700000000000003</v>
      </c>
    </row>
    <row r="193" spans="1:9" hidden="1" x14ac:dyDescent="0.25">
      <c r="A193" s="3" t="s">
        <v>1345</v>
      </c>
      <c r="B193" s="3" t="s">
        <v>1346</v>
      </c>
      <c r="C193" s="3" t="s">
        <v>1231</v>
      </c>
      <c r="D193" s="3" t="s">
        <v>10</v>
      </c>
      <c r="E193" s="3" t="s">
        <v>1243</v>
      </c>
      <c r="F193" s="3" t="s">
        <v>11</v>
      </c>
      <c r="G193" s="4">
        <v>29.58</v>
      </c>
      <c r="H193" s="4">
        <v>11.04</v>
      </c>
      <c r="I193" s="4">
        <v>35.32</v>
      </c>
    </row>
    <row r="194" spans="1:9" hidden="1" x14ac:dyDescent="0.25">
      <c r="A194" s="3" t="s">
        <v>1283</v>
      </c>
      <c r="B194" s="3" t="s">
        <v>1284</v>
      </c>
      <c r="C194" s="3" t="s">
        <v>1231</v>
      </c>
      <c r="D194" s="3" t="s">
        <v>10</v>
      </c>
      <c r="E194" s="3" t="s">
        <v>1243</v>
      </c>
      <c r="F194" s="3" t="s">
        <v>11</v>
      </c>
      <c r="G194" s="4">
        <v>18.510000000000002</v>
      </c>
      <c r="H194" s="4">
        <v>9.99</v>
      </c>
      <c r="I194" s="4">
        <v>34.22</v>
      </c>
    </row>
    <row r="195" spans="1:9" hidden="1" x14ac:dyDescent="0.25">
      <c r="A195" s="3" t="s">
        <v>1383</v>
      </c>
      <c r="B195" s="3" t="s">
        <v>1384</v>
      </c>
      <c r="C195" s="3" t="s">
        <v>1231</v>
      </c>
      <c r="D195" s="3" t="s">
        <v>10</v>
      </c>
      <c r="E195" s="3" t="s">
        <v>1243</v>
      </c>
      <c r="F195" s="3" t="s">
        <v>11</v>
      </c>
      <c r="G195" s="4">
        <v>29.21</v>
      </c>
      <c r="H195" s="4">
        <v>5</v>
      </c>
      <c r="I195" s="4">
        <v>42.52</v>
      </c>
    </row>
    <row r="196" spans="1:9" hidden="1" x14ac:dyDescent="0.25">
      <c r="A196" s="3" t="s">
        <v>1373</v>
      </c>
      <c r="B196" s="3" t="s">
        <v>1374</v>
      </c>
      <c r="C196" s="3" t="s">
        <v>1231</v>
      </c>
      <c r="D196" s="3" t="s">
        <v>10</v>
      </c>
      <c r="E196" s="3" t="s">
        <v>1243</v>
      </c>
      <c r="F196" s="3" t="s">
        <v>11</v>
      </c>
      <c r="G196" s="4">
        <v>18.350000000000001</v>
      </c>
      <c r="H196" s="4">
        <v>4.96</v>
      </c>
      <c r="I196" s="4">
        <v>41.62</v>
      </c>
    </row>
    <row r="197" spans="1:9" hidden="1" x14ac:dyDescent="0.25">
      <c r="A197" s="3" t="s">
        <v>1385</v>
      </c>
      <c r="B197" s="3" t="s">
        <v>1386</v>
      </c>
      <c r="C197" s="3" t="s">
        <v>1231</v>
      </c>
      <c r="D197" s="3" t="s">
        <v>10</v>
      </c>
      <c r="E197" s="3" t="s">
        <v>1243</v>
      </c>
      <c r="F197" s="3" t="s">
        <v>11</v>
      </c>
      <c r="G197" s="4">
        <v>10.17</v>
      </c>
      <c r="H197" s="4">
        <v>7.44</v>
      </c>
      <c r="I197" s="4">
        <v>18.39</v>
      </c>
    </row>
    <row r="198" spans="1:9" hidden="1" x14ac:dyDescent="0.25">
      <c r="A198" s="3" t="s">
        <v>1368</v>
      </c>
      <c r="B198" s="3" t="s">
        <v>1369</v>
      </c>
      <c r="C198" s="3" t="s">
        <v>1231</v>
      </c>
      <c r="D198" s="3" t="s">
        <v>10</v>
      </c>
      <c r="E198" s="3" t="s">
        <v>1243</v>
      </c>
      <c r="F198" s="3" t="s">
        <v>11</v>
      </c>
      <c r="G198" s="4">
        <v>16.54</v>
      </c>
      <c r="H198" s="4">
        <v>8.1199999999999992</v>
      </c>
      <c r="I198" s="4">
        <v>34.24</v>
      </c>
    </row>
    <row r="199" spans="1:9" hidden="1" x14ac:dyDescent="0.25">
      <c r="A199" s="3" t="s">
        <v>1266</v>
      </c>
      <c r="B199" s="3" t="s">
        <v>1267</v>
      </c>
      <c r="C199" s="3" t="s">
        <v>1231</v>
      </c>
      <c r="D199" s="3" t="s">
        <v>10</v>
      </c>
      <c r="E199" s="3" t="s">
        <v>1243</v>
      </c>
      <c r="F199" s="3" t="s">
        <v>11</v>
      </c>
      <c r="G199" s="4">
        <v>13.99</v>
      </c>
      <c r="H199" s="4">
        <v>7.32</v>
      </c>
      <c r="I199" s="4">
        <v>26.32</v>
      </c>
    </row>
    <row r="200" spans="1:9" hidden="1" x14ac:dyDescent="0.25">
      <c r="A200" s="3" t="s">
        <v>1327</v>
      </c>
      <c r="B200" s="3" t="s">
        <v>1328</v>
      </c>
      <c r="C200" s="3" t="s">
        <v>1231</v>
      </c>
      <c r="D200" s="3" t="s">
        <v>17</v>
      </c>
      <c r="E200" s="3" t="s">
        <v>1243</v>
      </c>
      <c r="F200" s="3" t="s">
        <v>11</v>
      </c>
      <c r="G200" s="4">
        <v>33.32</v>
      </c>
      <c r="H200" s="4">
        <v>20.239999999999998</v>
      </c>
      <c r="I200" s="4">
        <v>49.75</v>
      </c>
    </row>
    <row r="201" spans="1:9" hidden="1" x14ac:dyDescent="0.25">
      <c r="A201" s="3" t="s">
        <v>1268</v>
      </c>
      <c r="B201" s="3" t="s">
        <v>1269</v>
      </c>
      <c r="C201" s="3" t="s">
        <v>1231</v>
      </c>
      <c r="D201" s="3" t="s">
        <v>17</v>
      </c>
      <c r="E201" s="3" t="s">
        <v>1243</v>
      </c>
      <c r="F201" s="3" t="s">
        <v>11</v>
      </c>
      <c r="G201" s="4">
        <v>12.81</v>
      </c>
      <c r="H201" s="4">
        <v>9.64</v>
      </c>
      <c r="I201" s="4">
        <v>24.38</v>
      </c>
    </row>
    <row r="202" spans="1:9" hidden="1" x14ac:dyDescent="0.25">
      <c r="A202" s="3" t="s">
        <v>1296</v>
      </c>
      <c r="B202" s="3" t="s">
        <v>1297</v>
      </c>
      <c r="C202" s="3" t="s">
        <v>1231</v>
      </c>
      <c r="D202" s="3" t="s">
        <v>17</v>
      </c>
      <c r="E202" s="3" t="s">
        <v>1243</v>
      </c>
      <c r="F202" s="3" t="s">
        <v>11</v>
      </c>
      <c r="G202" s="4">
        <v>31.59</v>
      </c>
      <c r="H202" s="4">
        <v>20</v>
      </c>
      <c r="I202" s="4">
        <v>42.85</v>
      </c>
    </row>
    <row r="203" spans="1:9" x14ac:dyDescent="0.25">
      <c r="A203" s="3" t="s">
        <v>414</v>
      </c>
      <c r="B203" s="3" t="s">
        <v>415</v>
      </c>
      <c r="C203" s="3" t="s">
        <v>73</v>
      </c>
      <c r="D203" s="3" t="s">
        <v>17</v>
      </c>
      <c r="E203" s="3" t="s">
        <v>292</v>
      </c>
      <c r="F203" s="3" t="s">
        <v>11</v>
      </c>
      <c r="G203" s="4">
        <v>45.44</v>
      </c>
      <c r="H203" s="4">
        <v>21.71</v>
      </c>
      <c r="I203" s="4">
        <v>57.73</v>
      </c>
    </row>
    <row r="204" spans="1:9" hidden="1" x14ac:dyDescent="0.25">
      <c r="A204" s="3" t="s">
        <v>1304</v>
      </c>
      <c r="B204" s="3" t="s">
        <v>1305</v>
      </c>
      <c r="C204" s="3" t="s">
        <v>1231</v>
      </c>
      <c r="D204" s="3" t="s">
        <v>17</v>
      </c>
      <c r="E204" s="3" t="s">
        <v>1243</v>
      </c>
      <c r="F204" s="3" t="s">
        <v>11</v>
      </c>
      <c r="G204" s="4">
        <v>13.37</v>
      </c>
      <c r="H204" s="4">
        <v>9.35</v>
      </c>
      <c r="I204" s="4">
        <v>27.48</v>
      </c>
    </row>
    <row r="205" spans="1:9" hidden="1" x14ac:dyDescent="0.25">
      <c r="A205" s="3" t="s">
        <v>1289</v>
      </c>
      <c r="B205" s="3" t="s">
        <v>1290</v>
      </c>
      <c r="C205" s="3" t="s">
        <v>1231</v>
      </c>
      <c r="D205" s="3" t="s">
        <v>17</v>
      </c>
      <c r="E205" s="3" t="s">
        <v>1243</v>
      </c>
      <c r="F205" s="3" t="s">
        <v>11</v>
      </c>
      <c r="G205" s="4">
        <v>13.12</v>
      </c>
      <c r="H205" s="4">
        <v>9.2899999999999991</v>
      </c>
      <c r="I205" s="4">
        <v>25.2</v>
      </c>
    </row>
    <row r="206" spans="1:9" hidden="1" x14ac:dyDescent="0.25">
      <c r="A206" s="3" t="s">
        <v>1325</v>
      </c>
      <c r="B206" s="3" t="s">
        <v>1326</v>
      </c>
      <c r="C206" s="3" t="s">
        <v>1231</v>
      </c>
      <c r="D206" s="3" t="s">
        <v>17</v>
      </c>
      <c r="E206" s="3" t="s">
        <v>1243</v>
      </c>
      <c r="F206" s="3" t="s">
        <v>11</v>
      </c>
      <c r="G206" s="4">
        <v>12.46</v>
      </c>
      <c r="H206" s="4">
        <v>9.33</v>
      </c>
      <c r="I206" s="4">
        <v>24.31</v>
      </c>
    </row>
    <row r="207" spans="1:9" x14ac:dyDescent="0.25">
      <c r="A207" s="3" t="s">
        <v>293</v>
      </c>
      <c r="B207" s="3" t="s">
        <v>294</v>
      </c>
      <c r="C207" s="3" t="s">
        <v>73</v>
      </c>
      <c r="D207" s="3" t="s">
        <v>17</v>
      </c>
      <c r="E207" s="3" t="s">
        <v>292</v>
      </c>
      <c r="F207" s="3" t="s">
        <v>11</v>
      </c>
      <c r="G207" s="4">
        <v>64.37</v>
      </c>
      <c r="H207" s="4">
        <v>10.25</v>
      </c>
      <c r="I207" s="4">
        <v>70.88</v>
      </c>
    </row>
    <row r="208" spans="1:9" hidden="1" x14ac:dyDescent="0.25">
      <c r="A208" s="3" t="s">
        <v>1354</v>
      </c>
      <c r="B208" s="3" t="s">
        <v>1355</v>
      </c>
      <c r="C208" s="3" t="s">
        <v>1231</v>
      </c>
      <c r="D208" s="3" t="s">
        <v>17</v>
      </c>
      <c r="E208" s="3" t="s">
        <v>1243</v>
      </c>
      <c r="F208" s="3" t="s">
        <v>11</v>
      </c>
      <c r="G208" s="4">
        <v>9.2899999999999991</v>
      </c>
      <c r="H208" s="4">
        <v>6.88</v>
      </c>
      <c r="I208" s="4">
        <v>16.559999999999999</v>
      </c>
    </row>
    <row r="209" spans="1:9" hidden="1" x14ac:dyDescent="0.25">
      <c r="A209" s="3" t="s">
        <v>1310</v>
      </c>
      <c r="B209" s="3" t="s">
        <v>1311</v>
      </c>
      <c r="C209" s="3" t="s">
        <v>1231</v>
      </c>
      <c r="D209" s="3" t="s">
        <v>17</v>
      </c>
      <c r="E209" s="3" t="s">
        <v>1243</v>
      </c>
      <c r="F209" s="3" t="s">
        <v>11</v>
      </c>
      <c r="G209" s="4">
        <v>7.24</v>
      </c>
      <c r="H209" s="4">
        <v>5.34</v>
      </c>
      <c r="I209" s="4">
        <v>13.28</v>
      </c>
    </row>
    <row r="210" spans="1:9" hidden="1" x14ac:dyDescent="0.25">
      <c r="A210" s="3" t="s">
        <v>1337</v>
      </c>
      <c r="B210" s="3" t="s">
        <v>1338</v>
      </c>
      <c r="C210" s="3" t="s">
        <v>1231</v>
      </c>
      <c r="D210" s="3" t="s">
        <v>10</v>
      </c>
      <c r="E210" s="3" t="s">
        <v>1243</v>
      </c>
      <c r="F210" s="3" t="s">
        <v>11</v>
      </c>
      <c r="G210" s="4">
        <v>32.07</v>
      </c>
      <c r="H210" s="4">
        <v>14.29</v>
      </c>
      <c r="I210" s="4">
        <v>41.62</v>
      </c>
    </row>
    <row r="211" spans="1:9" hidden="1" x14ac:dyDescent="0.25">
      <c r="A211" s="3" t="s">
        <v>1387</v>
      </c>
      <c r="B211" s="3" t="s">
        <v>1388</v>
      </c>
      <c r="C211" s="3" t="s">
        <v>1231</v>
      </c>
      <c r="D211" s="3" t="s">
        <v>10</v>
      </c>
      <c r="E211" s="3" t="s">
        <v>1243</v>
      </c>
      <c r="F211" s="3" t="s">
        <v>11</v>
      </c>
      <c r="G211" s="4">
        <v>37.76</v>
      </c>
      <c r="H211" s="4">
        <v>13.68</v>
      </c>
      <c r="I211" s="4">
        <v>54.6</v>
      </c>
    </row>
    <row r="212" spans="1:9" hidden="1" x14ac:dyDescent="0.25">
      <c r="A212" s="3" t="s">
        <v>1260</v>
      </c>
      <c r="B212" s="3" t="s">
        <v>1261</v>
      </c>
      <c r="C212" s="3" t="s">
        <v>1231</v>
      </c>
      <c r="D212" s="3" t="s">
        <v>10</v>
      </c>
      <c r="E212" s="3" t="s">
        <v>1243</v>
      </c>
      <c r="F212" s="3" t="s">
        <v>11</v>
      </c>
      <c r="G212" s="4">
        <v>6.86</v>
      </c>
      <c r="H212" s="4">
        <v>3.91</v>
      </c>
      <c r="I212" s="4">
        <v>13.08</v>
      </c>
    </row>
    <row r="213" spans="1:9" hidden="1" x14ac:dyDescent="0.25">
      <c r="A213" s="3" t="s">
        <v>1323</v>
      </c>
      <c r="B213" s="3" t="s">
        <v>1324</v>
      </c>
      <c r="C213" s="3" t="s">
        <v>1231</v>
      </c>
      <c r="D213" s="3" t="s">
        <v>10</v>
      </c>
      <c r="E213" s="3" t="s">
        <v>1243</v>
      </c>
      <c r="F213" s="3" t="s">
        <v>11</v>
      </c>
      <c r="G213" s="4">
        <v>5.54</v>
      </c>
      <c r="H213" s="4">
        <v>4.37</v>
      </c>
      <c r="I213" s="4">
        <v>10.74</v>
      </c>
    </row>
    <row r="214" spans="1:9" hidden="1" x14ac:dyDescent="0.25">
      <c r="A214" s="3" t="s">
        <v>1319</v>
      </c>
      <c r="B214" s="3" t="s">
        <v>1320</v>
      </c>
      <c r="C214" s="3" t="s">
        <v>1231</v>
      </c>
      <c r="D214" s="3" t="s">
        <v>10</v>
      </c>
      <c r="E214" s="3" t="s">
        <v>1243</v>
      </c>
      <c r="F214" s="3" t="s">
        <v>11</v>
      </c>
      <c r="G214" s="4">
        <v>7.83</v>
      </c>
      <c r="H214" s="4">
        <v>5.49</v>
      </c>
      <c r="I214" s="4">
        <v>14.76</v>
      </c>
    </row>
    <row r="215" spans="1:9" hidden="1" x14ac:dyDescent="0.25">
      <c r="A215" s="3" t="s">
        <v>1262</v>
      </c>
      <c r="B215" s="3" t="s">
        <v>1263</v>
      </c>
      <c r="C215" s="3" t="s">
        <v>1231</v>
      </c>
      <c r="D215" s="3" t="s">
        <v>10</v>
      </c>
      <c r="E215" s="3" t="s">
        <v>1243</v>
      </c>
      <c r="F215" s="3" t="s">
        <v>11</v>
      </c>
      <c r="G215" s="4">
        <v>30.53</v>
      </c>
      <c r="H215" s="4">
        <v>12</v>
      </c>
      <c r="I215" s="4">
        <v>39.409999999999997</v>
      </c>
    </row>
    <row r="216" spans="1:9" hidden="1" x14ac:dyDescent="0.25">
      <c r="A216" s="3" t="s">
        <v>1308</v>
      </c>
      <c r="B216" s="3" t="s">
        <v>1309</v>
      </c>
      <c r="C216" s="3" t="s">
        <v>1231</v>
      </c>
      <c r="D216" s="3" t="s">
        <v>10</v>
      </c>
      <c r="E216" s="3" t="s">
        <v>1243</v>
      </c>
      <c r="F216" s="3" t="s">
        <v>11</v>
      </c>
      <c r="G216" s="4">
        <v>76.23</v>
      </c>
      <c r="H216" s="4">
        <v>34.090000000000003</v>
      </c>
      <c r="I216" s="4">
        <v>89.68</v>
      </c>
    </row>
    <row r="217" spans="1:9" hidden="1" x14ac:dyDescent="0.25">
      <c r="A217" s="3" t="s">
        <v>1331</v>
      </c>
      <c r="B217" s="3" t="s">
        <v>1332</v>
      </c>
      <c r="C217" s="3" t="s">
        <v>1231</v>
      </c>
      <c r="D217" s="3" t="s">
        <v>10</v>
      </c>
      <c r="E217" s="3" t="s">
        <v>1243</v>
      </c>
      <c r="F217" s="3" t="s">
        <v>11</v>
      </c>
      <c r="G217" s="4">
        <v>58.17</v>
      </c>
      <c r="H217" s="4">
        <v>5.09</v>
      </c>
      <c r="I217" s="4">
        <v>63.45</v>
      </c>
    </row>
    <row r="218" spans="1:9" hidden="1" x14ac:dyDescent="0.25">
      <c r="A218" s="3" t="s">
        <v>1356</v>
      </c>
      <c r="B218" s="3" t="s">
        <v>1357</v>
      </c>
      <c r="C218" s="3" t="s">
        <v>1231</v>
      </c>
      <c r="D218" s="3" t="s">
        <v>10</v>
      </c>
      <c r="E218" s="3" t="s">
        <v>1243</v>
      </c>
      <c r="F218" s="3" t="s">
        <v>11</v>
      </c>
      <c r="G218" s="4">
        <v>10.55</v>
      </c>
      <c r="H218" s="4">
        <v>5.0999999999999996</v>
      </c>
      <c r="I218" s="4">
        <v>14.99</v>
      </c>
    </row>
    <row r="219" spans="1:9" hidden="1" x14ac:dyDescent="0.25">
      <c r="A219" s="3" t="s">
        <v>1395</v>
      </c>
      <c r="B219" s="3" t="s">
        <v>1396</v>
      </c>
      <c r="C219" s="3" t="s">
        <v>1231</v>
      </c>
      <c r="D219" s="3" t="s">
        <v>10</v>
      </c>
      <c r="E219" s="3" t="s">
        <v>1243</v>
      </c>
      <c r="F219" s="3" t="s">
        <v>11</v>
      </c>
      <c r="G219" s="4">
        <v>6.01</v>
      </c>
      <c r="H219" s="4">
        <v>4.72</v>
      </c>
      <c r="I219" s="4">
        <v>9.9499999999999993</v>
      </c>
    </row>
    <row r="220" spans="1:9" hidden="1" x14ac:dyDescent="0.25">
      <c r="A220" s="3" t="s">
        <v>1349</v>
      </c>
      <c r="B220" s="3" t="s">
        <v>1350</v>
      </c>
      <c r="C220" s="3" t="s">
        <v>1231</v>
      </c>
      <c r="D220" s="3" t="s">
        <v>10</v>
      </c>
      <c r="E220" s="3" t="s">
        <v>1243</v>
      </c>
      <c r="F220" s="3" t="s">
        <v>11</v>
      </c>
      <c r="G220" s="4">
        <v>12.55</v>
      </c>
      <c r="H220" s="4">
        <v>4.7</v>
      </c>
      <c r="I220" s="4">
        <v>23.8</v>
      </c>
    </row>
    <row r="221" spans="1:9" hidden="1" x14ac:dyDescent="0.25">
      <c r="A221" s="3" t="s">
        <v>1294</v>
      </c>
      <c r="B221" s="3" t="s">
        <v>1295</v>
      </c>
      <c r="C221" s="3" t="s">
        <v>1231</v>
      </c>
      <c r="D221" s="3" t="s">
        <v>10</v>
      </c>
      <c r="E221" s="3" t="s">
        <v>1243</v>
      </c>
      <c r="F221" s="3" t="s">
        <v>11</v>
      </c>
      <c r="G221" s="4">
        <v>10</v>
      </c>
      <c r="H221" s="4">
        <v>5.16</v>
      </c>
      <c r="I221" s="4">
        <v>14.3</v>
      </c>
    </row>
    <row r="222" spans="1:9" hidden="1" x14ac:dyDescent="0.25">
      <c r="A222" s="3" t="s">
        <v>1804</v>
      </c>
      <c r="B222" s="3" t="s">
        <v>1805</v>
      </c>
      <c r="C222" s="3" t="s">
        <v>1802</v>
      </c>
      <c r="D222" s="3" t="s">
        <v>10</v>
      </c>
      <c r="E222" s="3" t="s">
        <v>1803</v>
      </c>
      <c r="F222" s="3" t="s">
        <v>258</v>
      </c>
      <c r="G222" s="4">
        <v>32.44</v>
      </c>
      <c r="H222" s="4">
        <v>4.45</v>
      </c>
      <c r="I222" s="4">
        <v>55.61</v>
      </c>
    </row>
    <row r="223" spans="1:9" hidden="1" x14ac:dyDescent="0.25">
      <c r="A223" s="3" t="s">
        <v>1899</v>
      </c>
      <c r="B223" s="3" t="s">
        <v>1900</v>
      </c>
      <c r="C223" s="3" t="s">
        <v>1851</v>
      </c>
      <c r="D223" s="3" t="s">
        <v>73</v>
      </c>
      <c r="E223" s="3" t="s">
        <v>1876</v>
      </c>
      <c r="F223" s="3" t="s">
        <v>258</v>
      </c>
      <c r="G223" s="4">
        <v>21.33</v>
      </c>
      <c r="H223" s="4">
        <v>8.4499999999999993</v>
      </c>
      <c r="I223" s="4">
        <v>26.95</v>
      </c>
    </row>
    <row r="224" spans="1:9" hidden="1" x14ac:dyDescent="0.25">
      <c r="A224" s="3" t="s">
        <v>1932</v>
      </c>
      <c r="B224" s="3" t="s">
        <v>1933</v>
      </c>
      <c r="C224" s="3" t="s">
        <v>1851</v>
      </c>
      <c r="D224" s="3" t="s">
        <v>73</v>
      </c>
      <c r="E224" s="3" t="s">
        <v>1876</v>
      </c>
      <c r="F224" s="3" t="s">
        <v>258</v>
      </c>
      <c r="G224" s="4">
        <v>18.850000000000001</v>
      </c>
      <c r="H224" s="4">
        <v>6.67</v>
      </c>
      <c r="I224" s="4">
        <v>32.08</v>
      </c>
    </row>
    <row r="225" spans="1:9" hidden="1" x14ac:dyDescent="0.25">
      <c r="A225" s="3" t="s">
        <v>1883</v>
      </c>
      <c r="B225" s="3" t="s">
        <v>1884</v>
      </c>
      <c r="C225" s="3" t="s">
        <v>1851</v>
      </c>
      <c r="D225" s="3" t="s">
        <v>73</v>
      </c>
      <c r="E225" s="3" t="s">
        <v>1876</v>
      </c>
      <c r="F225" s="3" t="s">
        <v>258</v>
      </c>
      <c r="G225" s="4">
        <v>17.47</v>
      </c>
      <c r="H225" s="4">
        <v>13.31</v>
      </c>
      <c r="I225" s="4">
        <v>22.97</v>
      </c>
    </row>
    <row r="226" spans="1:9" hidden="1" x14ac:dyDescent="0.25">
      <c r="A226" s="3" t="s">
        <v>1921</v>
      </c>
      <c r="B226" s="3" t="s">
        <v>1922</v>
      </c>
      <c r="C226" s="3" t="s">
        <v>1851</v>
      </c>
      <c r="D226" s="3" t="s">
        <v>73</v>
      </c>
      <c r="E226" s="3" t="s">
        <v>1876</v>
      </c>
      <c r="F226" s="3" t="s">
        <v>258</v>
      </c>
      <c r="G226" s="4">
        <v>28</v>
      </c>
      <c r="H226" s="4">
        <v>23.77</v>
      </c>
      <c r="I226" s="4">
        <v>36.020000000000003</v>
      </c>
    </row>
    <row r="227" spans="1:9" hidden="1" x14ac:dyDescent="0.25">
      <c r="A227" s="3" t="s">
        <v>1064</v>
      </c>
      <c r="B227" s="3" t="s">
        <v>1065</v>
      </c>
      <c r="C227" s="3" t="s">
        <v>1041</v>
      </c>
      <c r="D227" s="3" t="s">
        <v>20</v>
      </c>
      <c r="E227" s="3" t="s">
        <v>1041</v>
      </c>
      <c r="F227" s="3" t="s">
        <v>21</v>
      </c>
      <c r="G227" s="4">
        <v>63.55</v>
      </c>
      <c r="H227" s="4">
        <v>16.420000000000002</v>
      </c>
      <c r="I227" s="4">
        <v>79.62</v>
      </c>
    </row>
    <row r="228" spans="1:9" hidden="1" x14ac:dyDescent="0.25">
      <c r="A228" s="3" t="s">
        <v>1048</v>
      </c>
      <c r="B228" s="3" t="s">
        <v>1049</v>
      </c>
      <c r="C228" s="3" t="s">
        <v>1041</v>
      </c>
      <c r="D228" s="3" t="s">
        <v>20</v>
      </c>
      <c r="E228" s="3" t="s">
        <v>1041</v>
      </c>
      <c r="F228" s="3" t="s">
        <v>21</v>
      </c>
      <c r="G228" s="4">
        <v>62.2</v>
      </c>
      <c r="H228" s="4">
        <v>4.42</v>
      </c>
      <c r="I228" s="4">
        <v>66.209999999999994</v>
      </c>
    </row>
    <row r="229" spans="1:9" hidden="1" x14ac:dyDescent="0.25">
      <c r="A229" s="3" t="s">
        <v>1086</v>
      </c>
      <c r="B229" s="3" t="s">
        <v>1087</v>
      </c>
      <c r="C229" s="3" t="s">
        <v>1041</v>
      </c>
      <c r="D229" s="3" t="s">
        <v>20</v>
      </c>
      <c r="E229" s="3" t="s">
        <v>1041</v>
      </c>
      <c r="F229" s="3" t="s">
        <v>21</v>
      </c>
      <c r="G229" s="4">
        <v>8.74</v>
      </c>
      <c r="H229" s="4">
        <v>5.99</v>
      </c>
      <c r="I229" s="4">
        <v>10.08</v>
      </c>
    </row>
    <row r="230" spans="1:9" hidden="1" x14ac:dyDescent="0.25">
      <c r="A230" s="3" t="s">
        <v>1044</v>
      </c>
      <c r="B230" s="3" t="s">
        <v>1045</v>
      </c>
      <c r="C230" s="3" t="s">
        <v>1041</v>
      </c>
      <c r="D230" s="3" t="s">
        <v>20</v>
      </c>
      <c r="E230" s="3" t="s">
        <v>1041</v>
      </c>
      <c r="F230" s="3" t="s">
        <v>21</v>
      </c>
      <c r="G230" s="4">
        <v>8.6300000000000008</v>
      </c>
      <c r="H230" s="4">
        <v>6.06</v>
      </c>
      <c r="I230" s="4">
        <v>10.14</v>
      </c>
    </row>
    <row r="231" spans="1:9" hidden="1" x14ac:dyDescent="0.25">
      <c r="A231" s="3" t="s">
        <v>1092</v>
      </c>
      <c r="B231" s="3" t="s">
        <v>1093</v>
      </c>
      <c r="C231" s="3" t="s">
        <v>1041</v>
      </c>
      <c r="D231" s="3" t="s">
        <v>20</v>
      </c>
      <c r="E231" s="3" t="s">
        <v>1041</v>
      </c>
      <c r="F231" s="3" t="s">
        <v>21</v>
      </c>
      <c r="G231" s="4">
        <v>51.35</v>
      </c>
      <c r="H231" s="4">
        <v>7.28</v>
      </c>
      <c r="I231" s="4">
        <v>62.24</v>
      </c>
    </row>
    <row r="232" spans="1:9" hidden="1" x14ac:dyDescent="0.25">
      <c r="A232" s="3" t="s">
        <v>1060</v>
      </c>
      <c r="B232" s="3" t="s">
        <v>1061</v>
      </c>
      <c r="C232" s="3" t="s">
        <v>1041</v>
      </c>
      <c r="D232" s="3" t="s">
        <v>20</v>
      </c>
      <c r="E232" s="3" t="s">
        <v>1041</v>
      </c>
      <c r="F232" s="3" t="s">
        <v>21</v>
      </c>
      <c r="G232" s="4">
        <v>34.119999999999997</v>
      </c>
      <c r="H232" s="4">
        <v>6.53</v>
      </c>
      <c r="I232" s="4">
        <v>41.82</v>
      </c>
    </row>
    <row r="233" spans="1:9" hidden="1" x14ac:dyDescent="0.25">
      <c r="A233" s="3" t="s">
        <v>1082</v>
      </c>
      <c r="B233" s="3" t="s">
        <v>1083</v>
      </c>
      <c r="C233" s="3" t="s">
        <v>1041</v>
      </c>
      <c r="D233" s="3" t="s">
        <v>20</v>
      </c>
      <c r="E233" s="3" t="s">
        <v>1041</v>
      </c>
      <c r="F233" s="3" t="s">
        <v>21</v>
      </c>
      <c r="G233" s="4">
        <v>57.55</v>
      </c>
      <c r="H233" s="4">
        <v>6.31</v>
      </c>
      <c r="I233" s="4">
        <v>76.180000000000007</v>
      </c>
    </row>
    <row r="234" spans="1:9" hidden="1" x14ac:dyDescent="0.25">
      <c r="A234" s="3" t="s">
        <v>1056</v>
      </c>
      <c r="B234" s="3" t="s">
        <v>1057</v>
      </c>
      <c r="C234" s="3" t="s">
        <v>1041</v>
      </c>
      <c r="D234" s="3" t="s">
        <v>20</v>
      </c>
      <c r="E234" s="3" t="s">
        <v>1041</v>
      </c>
      <c r="F234" s="3" t="s">
        <v>21</v>
      </c>
      <c r="G234" s="4">
        <v>58.98</v>
      </c>
      <c r="H234" s="4">
        <v>6.27</v>
      </c>
      <c r="I234" s="4">
        <v>79.03</v>
      </c>
    </row>
    <row r="235" spans="1:9" hidden="1" x14ac:dyDescent="0.25">
      <c r="A235" s="3" t="s">
        <v>1329</v>
      </c>
      <c r="B235" s="3" t="s">
        <v>1330</v>
      </c>
      <c r="C235" s="3" t="s">
        <v>1231</v>
      </c>
      <c r="D235" s="3" t="s">
        <v>10</v>
      </c>
      <c r="E235" s="3" t="s">
        <v>1232</v>
      </c>
      <c r="F235" s="3" t="s">
        <v>11</v>
      </c>
      <c r="G235" s="4">
        <v>23.38</v>
      </c>
      <c r="H235" s="4">
        <v>12.05</v>
      </c>
      <c r="I235" s="4">
        <v>27.68</v>
      </c>
    </row>
    <row r="236" spans="1:9" hidden="1" x14ac:dyDescent="0.25">
      <c r="A236" s="3" t="s">
        <v>1362</v>
      </c>
      <c r="B236" s="3" t="s">
        <v>1363</v>
      </c>
      <c r="C236" s="3" t="s">
        <v>1231</v>
      </c>
      <c r="D236" s="3" t="s">
        <v>10</v>
      </c>
      <c r="E236" s="3" t="s">
        <v>1232</v>
      </c>
      <c r="F236" s="3" t="s">
        <v>11</v>
      </c>
      <c r="G236" s="4">
        <v>10.85</v>
      </c>
      <c r="H236" s="4">
        <v>4.37</v>
      </c>
      <c r="I236" s="4">
        <v>15.01</v>
      </c>
    </row>
    <row r="237" spans="1:9" hidden="1" x14ac:dyDescent="0.25">
      <c r="A237" s="3" t="s">
        <v>1264</v>
      </c>
      <c r="B237" s="3" t="s">
        <v>1265</v>
      </c>
      <c r="C237" s="3" t="s">
        <v>1231</v>
      </c>
      <c r="D237" s="3" t="s">
        <v>10</v>
      </c>
      <c r="E237" s="3" t="s">
        <v>1232</v>
      </c>
      <c r="F237" s="3" t="s">
        <v>11</v>
      </c>
      <c r="G237" s="4">
        <v>28.24</v>
      </c>
      <c r="H237" s="4">
        <v>3.77</v>
      </c>
      <c r="I237" s="4">
        <v>32.520000000000003</v>
      </c>
    </row>
    <row r="238" spans="1:9" hidden="1" x14ac:dyDescent="0.25">
      <c r="A238" s="3" t="s">
        <v>1256</v>
      </c>
      <c r="B238" s="3" t="s">
        <v>1257</v>
      </c>
      <c r="C238" s="3" t="s">
        <v>1231</v>
      </c>
      <c r="D238" s="3" t="s">
        <v>10</v>
      </c>
      <c r="E238" s="3" t="s">
        <v>1232</v>
      </c>
      <c r="F238" s="3" t="s">
        <v>11</v>
      </c>
      <c r="G238" s="4">
        <v>29.05</v>
      </c>
      <c r="H238" s="4">
        <v>4.0999999999999996</v>
      </c>
      <c r="I238" s="4">
        <v>34.03</v>
      </c>
    </row>
    <row r="239" spans="1:9" hidden="1" x14ac:dyDescent="0.25">
      <c r="A239" s="3" t="s">
        <v>1270</v>
      </c>
      <c r="B239" s="3" t="s">
        <v>1271</v>
      </c>
      <c r="C239" s="3" t="s">
        <v>1231</v>
      </c>
      <c r="D239" s="3" t="s">
        <v>10</v>
      </c>
      <c r="E239" s="3" t="s">
        <v>1232</v>
      </c>
      <c r="F239" s="3" t="s">
        <v>11</v>
      </c>
      <c r="G239" s="4">
        <v>28.77</v>
      </c>
      <c r="H239" s="4">
        <v>3.79</v>
      </c>
      <c r="I239" s="4">
        <v>33.49</v>
      </c>
    </row>
    <row r="240" spans="1:9" hidden="1" x14ac:dyDescent="0.25">
      <c r="A240" s="3" t="s">
        <v>1246</v>
      </c>
      <c r="B240" s="3" t="s">
        <v>1247</v>
      </c>
      <c r="C240" s="3" t="s">
        <v>1231</v>
      </c>
      <c r="D240" s="3" t="s">
        <v>10</v>
      </c>
      <c r="E240" s="3" t="s">
        <v>1232</v>
      </c>
      <c r="F240" s="3" t="s">
        <v>11</v>
      </c>
      <c r="G240" s="4">
        <v>20.77</v>
      </c>
      <c r="H240" s="4">
        <v>3.28</v>
      </c>
      <c r="I240" s="4">
        <v>24.13</v>
      </c>
    </row>
    <row r="241" spans="1:9" hidden="1" x14ac:dyDescent="0.25">
      <c r="A241" s="3" t="s">
        <v>1391</v>
      </c>
      <c r="B241" s="3" t="s">
        <v>1392</v>
      </c>
      <c r="C241" s="3" t="s">
        <v>1231</v>
      </c>
      <c r="D241" s="3" t="s">
        <v>10</v>
      </c>
      <c r="E241" s="3" t="s">
        <v>1232</v>
      </c>
      <c r="F241" s="3" t="s">
        <v>11</v>
      </c>
      <c r="G241" s="4">
        <v>7.97</v>
      </c>
      <c r="H241" s="4">
        <v>2.9</v>
      </c>
      <c r="I241" s="4">
        <v>10</v>
      </c>
    </row>
    <row r="242" spans="1:9" hidden="1" x14ac:dyDescent="0.25">
      <c r="A242" s="3" t="s">
        <v>1335</v>
      </c>
      <c r="B242" s="3" t="s">
        <v>1336</v>
      </c>
      <c r="C242" s="3" t="s">
        <v>1231</v>
      </c>
      <c r="D242" s="3" t="s">
        <v>10</v>
      </c>
      <c r="E242" s="3" t="s">
        <v>1232</v>
      </c>
      <c r="F242" s="3" t="s">
        <v>11</v>
      </c>
      <c r="G242" s="4">
        <v>16.97</v>
      </c>
      <c r="H242" s="4">
        <v>3.43</v>
      </c>
      <c r="I242" s="4">
        <v>19.21</v>
      </c>
    </row>
    <row r="243" spans="1:9" hidden="1" x14ac:dyDescent="0.25">
      <c r="A243" s="3" t="s">
        <v>1233</v>
      </c>
      <c r="B243" s="3" t="s">
        <v>1234</v>
      </c>
      <c r="C243" s="3" t="s">
        <v>1231</v>
      </c>
      <c r="D243" s="3" t="s">
        <v>10</v>
      </c>
      <c r="E243" s="3" t="s">
        <v>1232</v>
      </c>
      <c r="F243" s="3" t="s">
        <v>11</v>
      </c>
      <c r="G243" s="4">
        <v>7.24</v>
      </c>
      <c r="H243" s="4">
        <v>3.34</v>
      </c>
      <c r="I243" s="4">
        <v>9.83</v>
      </c>
    </row>
    <row r="244" spans="1:9" hidden="1" x14ac:dyDescent="0.25">
      <c r="A244" s="3" t="s">
        <v>1339</v>
      </c>
      <c r="B244" s="3" t="s">
        <v>1340</v>
      </c>
      <c r="C244" s="3" t="s">
        <v>1231</v>
      </c>
      <c r="D244" s="3" t="s">
        <v>10</v>
      </c>
      <c r="E244" s="3" t="s">
        <v>1232</v>
      </c>
      <c r="F244" s="3" t="s">
        <v>11</v>
      </c>
      <c r="G244" s="4">
        <v>18.53</v>
      </c>
      <c r="H244" s="4">
        <v>9.7899999999999991</v>
      </c>
      <c r="I244" s="4">
        <v>23.17</v>
      </c>
    </row>
    <row r="245" spans="1:9" hidden="1" x14ac:dyDescent="0.25">
      <c r="A245" s="3" t="s">
        <v>1358</v>
      </c>
      <c r="B245" s="3" t="s">
        <v>1359</v>
      </c>
      <c r="C245" s="3" t="s">
        <v>1231</v>
      </c>
      <c r="D245" s="3" t="s">
        <v>10</v>
      </c>
      <c r="E245" s="3" t="s">
        <v>1232</v>
      </c>
      <c r="F245" s="3" t="s">
        <v>11</v>
      </c>
      <c r="G245" s="4">
        <v>17.23</v>
      </c>
      <c r="H245" s="4">
        <v>9.23</v>
      </c>
      <c r="I245" s="4">
        <v>19.79</v>
      </c>
    </row>
    <row r="246" spans="1:9" hidden="1" x14ac:dyDescent="0.25">
      <c r="A246" s="3" t="s">
        <v>1258</v>
      </c>
      <c r="B246" s="3" t="s">
        <v>1259</v>
      </c>
      <c r="C246" s="3" t="s">
        <v>1231</v>
      </c>
      <c r="D246" s="3" t="s">
        <v>10</v>
      </c>
      <c r="E246" s="3" t="s">
        <v>1232</v>
      </c>
      <c r="F246" s="3" t="s">
        <v>11</v>
      </c>
      <c r="G246" s="4">
        <v>11.23</v>
      </c>
      <c r="H246" s="4">
        <v>4.7300000000000004</v>
      </c>
      <c r="I246" s="4">
        <v>14.03</v>
      </c>
    </row>
    <row r="247" spans="1:9" hidden="1" x14ac:dyDescent="0.25">
      <c r="A247" s="3" t="s">
        <v>1397</v>
      </c>
      <c r="B247" s="3" t="s">
        <v>1398</v>
      </c>
      <c r="C247" s="3" t="s">
        <v>1231</v>
      </c>
      <c r="D247" s="3" t="s">
        <v>10</v>
      </c>
      <c r="E247" s="3" t="s">
        <v>1232</v>
      </c>
      <c r="F247" s="3" t="s">
        <v>11</v>
      </c>
      <c r="G247" s="4">
        <v>25.72</v>
      </c>
      <c r="H247" s="4">
        <v>4.22</v>
      </c>
      <c r="I247" s="4">
        <v>30.1</v>
      </c>
    </row>
    <row r="248" spans="1:9" hidden="1" x14ac:dyDescent="0.25">
      <c r="A248" s="3" t="s">
        <v>1333</v>
      </c>
      <c r="B248" s="3" t="s">
        <v>1334</v>
      </c>
      <c r="C248" s="3" t="s">
        <v>1231</v>
      </c>
      <c r="D248" s="3" t="s">
        <v>10</v>
      </c>
      <c r="E248" s="3" t="s">
        <v>1232</v>
      </c>
      <c r="F248" s="3" t="s">
        <v>11</v>
      </c>
      <c r="G248" s="4">
        <v>26.4</v>
      </c>
      <c r="H248" s="4">
        <v>4.47</v>
      </c>
      <c r="I248" s="4">
        <v>32.32</v>
      </c>
    </row>
    <row r="249" spans="1:9" hidden="1" x14ac:dyDescent="0.25">
      <c r="A249" s="3" t="s">
        <v>1287</v>
      </c>
      <c r="B249" s="3" t="s">
        <v>1288</v>
      </c>
      <c r="C249" s="3" t="s">
        <v>1231</v>
      </c>
      <c r="D249" s="3" t="s">
        <v>10</v>
      </c>
      <c r="E249" s="3" t="s">
        <v>1232</v>
      </c>
      <c r="F249" s="3" t="s">
        <v>11</v>
      </c>
      <c r="G249" s="4">
        <v>25.92</v>
      </c>
      <c r="H249" s="4">
        <v>3.88</v>
      </c>
      <c r="I249" s="4">
        <v>30.03</v>
      </c>
    </row>
    <row r="250" spans="1:9" hidden="1" x14ac:dyDescent="0.25">
      <c r="A250" s="3" t="s">
        <v>1302</v>
      </c>
      <c r="B250" s="3" t="s">
        <v>1303</v>
      </c>
      <c r="C250" s="3" t="s">
        <v>1231</v>
      </c>
      <c r="D250" s="3" t="s">
        <v>10</v>
      </c>
      <c r="E250" s="3" t="s">
        <v>1232</v>
      </c>
      <c r="F250" s="3" t="s">
        <v>11</v>
      </c>
      <c r="G250" s="4">
        <v>22.44</v>
      </c>
      <c r="H250" s="4">
        <v>11.63</v>
      </c>
      <c r="I250" s="4">
        <v>26.06</v>
      </c>
    </row>
    <row r="251" spans="1:9" hidden="1" x14ac:dyDescent="0.25">
      <c r="A251" s="3" t="s">
        <v>826</v>
      </c>
      <c r="B251" s="3" t="s">
        <v>827</v>
      </c>
      <c r="C251" s="3" t="s">
        <v>788</v>
      </c>
      <c r="D251" s="3" t="s">
        <v>10</v>
      </c>
      <c r="E251" s="3" t="s">
        <v>792</v>
      </c>
      <c r="F251" s="3" t="s">
        <v>11</v>
      </c>
      <c r="G251" s="4">
        <v>30.85</v>
      </c>
      <c r="H251" s="4">
        <v>9.06</v>
      </c>
      <c r="I251" s="4">
        <v>67.81</v>
      </c>
    </row>
    <row r="252" spans="1:9" hidden="1" x14ac:dyDescent="0.25">
      <c r="A252" s="3" t="s">
        <v>793</v>
      </c>
      <c r="B252" s="3" t="s">
        <v>794</v>
      </c>
      <c r="C252" s="3" t="s">
        <v>788</v>
      </c>
      <c r="D252" s="3" t="s">
        <v>10</v>
      </c>
      <c r="E252" s="3" t="s">
        <v>792</v>
      </c>
      <c r="F252" s="3" t="s">
        <v>11</v>
      </c>
      <c r="G252" s="4">
        <v>67.959999999999994</v>
      </c>
      <c r="H252" s="4">
        <v>10.1</v>
      </c>
      <c r="I252" s="4">
        <v>76.680000000000007</v>
      </c>
    </row>
    <row r="253" spans="1:9" hidden="1" x14ac:dyDescent="0.25">
      <c r="A253" s="3" t="s">
        <v>795</v>
      </c>
      <c r="B253" s="3" t="s">
        <v>796</v>
      </c>
      <c r="C253" s="3" t="s">
        <v>788</v>
      </c>
      <c r="D253" s="3" t="s">
        <v>10</v>
      </c>
      <c r="E253" s="3" t="s">
        <v>792</v>
      </c>
      <c r="F253" s="3" t="s">
        <v>11</v>
      </c>
      <c r="G253" s="4">
        <v>15.21</v>
      </c>
      <c r="H253" s="4">
        <v>4.74</v>
      </c>
      <c r="I253" s="4">
        <v>27.85</v>
      </c>
    </row>
    <row r="254" spans="1:9" hidden="1" x14ac:dyDescent="0.25">
      <c r="A254" s="3" t="s">
        <v>836</v>
      </c>
      <c r="B254" s="3" t="s">
        <v>837</v>
      </c>
      <c r="C254" s="3" t="s">
        <v>788</v>
      </c>
      <c r="D254" s="3" t="s">
        <v>10</v>
      </c>
      <c r="E254" s="3" t="s">
        <v>792</v>
      </c>
      <c r="F254" s="3" t="s">
        <v>11</v>
      </c>
      <c r="G254" s="4">
        <v>11.74</v>
      </c>
      <c r="H254" s="4">
        <v>4.49</v>
      </c>
      <c r="I254" s="4">
        <v>23.8</v>
      </c>
    </row>
    <row r="255" spans="1:9" hidden="1" x14ac:dyDescent="0.25">
      <c r="A255" s="3" t="s">
        <v>797</v>
      </c>
      <c r="B255" s="3" t="s">
        <v>798</v>
      </c>
      <c r="C255" s="3" t="s">
        <v>788</v>
      </c>
      <c r="D255" s="3" t="s">
        <v>10</v>
      </c>
      <c r="E255" s="3" t="s">
        <v>792</v>
      </c>
      <c r="F255" s="3" t="s">
        <v>11</v>
      </c>
      <c r="G255" s="4">
        <v>30.77</v>
      </c>
      <c r="H255" s="4">
        <v>11.66</v>
      </c>
      <c r="I255" s="4">
        <v>43.54</v>
      </c>
    </row>
    <row r="256" spans="1:9" x14ac:dyDescent="0.25">
      <c r="A256" s="3" t="s">
        <v>458</v>
      </c>
      <c r="B256" s="3" t="s">
        <v>459</v>
      </c>
      <c r="C256" s="3" t="s">
        <v>73</v>
      </c>
      <c r="D256" s="3" t="s">
        <v>73</v>
      </c>
      <c r="E256" s="3" t="s">
        <v>73</v>
      </c>
      <c r="F256" s="3" t="s">
        <v>11</v>
      </c>
      <c r="G256" s="4">
        <v>4.17</v>
      </c>
      <c r="H256" s="4">
        <v>2.61</v>
      </c>
      <c r="I256" s="4">
        <v>6.59</v>
      </c>
    </row>
    <row r="257" spans="1:9" hidden="1" x14ac:dyDescent="0.25">
      <c r="A257" s="3" t="s">
        <v>802</v>
      </c>
      <c r="B257" s="3" t="s">
        <v>803</v>
      </c>
      <c r="C257" s="3" t="s">
        <v>788</v>
      </c>
      <c r="D257" s="3" t="s">
        <v>10</v>
      </c>
      <c r="E257" s="3" t="s">
        <v>792</v>
      </c>
      <c r="F257" s="3" t="s">
        <v>11</v>
      </c>
      <c r="G257" s="4">
        <v>38.39</v>
      </c>
      <c r="H257" s="4">
        <v>2.98</v>
      </c>
      <c r="I257" s="4">
        <v>60.3</v>
      </c>
    </row>
    <row r="258" spans="1:9" hidden="1" x14ac:dyDescent="0.25">
      <c r="A258" s="3" t="s">
        <v>816</v>
      </c>
      <c r="B258" s="3" t="s">
        <v>817</v>
      </c>
      <c r="C258" s="3" t="s">
        <v>788</v>
      </c>
      <c r="D258" s="3" t="s">
        <v>10</v>
      </c>
      <c r="E258" s="3" t="s">
        <v>792</v>
      </c>
      <c r="F258" s="3" t="s">
        <v>11</v>
      </c>
      <c r="G258" s="4">
        <v>17.940000000000001</v>
      </c>
      <c r="H258" s="4">
        <v>2.95</v>
      </c>
      <c r="I258" s="4">
        <v>59.08</v>
      </c>
    </row>
    <row r="259" spans="1:9" hidden="1" x14ac:dyDescent="0.25">
      <c r="A259" s="3" t="s">
        <v>813</v>
      </c>
      <c r="B259" s="3" t="s">
        <v>813</v>
      </c>
      <c r="C259" s="3" t="s">
        <v>788</v>
      </c>
      <c r="D259" s="3" t="s">
        <v>10</v>
      </c>
      <c r="E259" s="3" t="s">
        <v>792</v>
      </c>
      <c r="F259" s="3" t="s">
        <v>11</v>
      </c>
      <c r="G259" s="4">
        <v>18.760000000000002</v>
      </c>
      <c r="H259" s="4">
        <v>3.19</v>
      </c>
      <c r="I259" s="4">
        <v>24.93</v>
      </c>
    </row>
    <row r="260" spans="1:9" hidden="1" x14ac:dyDescent="0.25">
      <c r="A260" s="3" t="s">
        <v>804</v>
      </c>
      <c r="B260" s="3" t="s">
        <v>804</v>
      </c>
      <c r="C260" s="3" t="s">
        <v>788</v>
      </c>
      <c r="D260" s="3" t="s">
        <v>10</v>
      </c>
      <c r="E260" s="3" t="s">
        <v>792</v>
      </c>
      <c r="F260" s="3" t="s">
        <v>11</v>
      </c>
      <c r="G260" s="4">
        <v>18.649999999999999</v>
      </c>
      <c r="H260" s="4">
        <v>3.3</v>
      </c>
      <c r="I260" s="4">
        <v>24.72</v>
      </c>
    </row>
    <row r="261" spans="1:9" hidden="1" x14ac:dyDescent="0.25">
      <c r="A261" s="3" t="s">
        <v>822</v>
      </c>
      <c r="B261" s="3" t="s">
        <v>822</v>
      </c>
      <c r="C261" s="3" t="s">
        <v>788</v>
      </c>
      <c r="D261" s="3" t="s">
        <v>10</v>
      </c>
      <c r="E261" s="3" t="s">
        <v>792</v>
      </c>
      <c r="F261" s="3" t="s">
        <v>11</v>
      </c>
      <c r="G261" s="4">
        <v>18.89</v>
      </c>
      <c r="H261" s="4">
        <v>3.35</v>
      </c>
      <c r="I261" s="4">
        <v>25.42</v>
      </c>
    </row>
    <row r="262" spans="1:9" hidden="1" x14ac:dyDescent="0.25">
      <c r="A262" s="3" t="s">
        <v>818</v>
      </c>
      <c r="B262" s="3" t="s">
        <v>819</v>
      </c>
      <c r="C262" s="3" t="s">
        <v>788</v>
      </c>
      <c r="D262" s="3" t="s">
        <v>10</v>
      </c>
      <c r="E262" s="3" t="s">
        <v>792</v>
      </c>
      <c r="F262" s="3" t="s">
        <v>11</v>
      </c>
      <c r="G262" s="4">
        <v>43.29</v>
      </c>
      <c r="H262" s="4">
        <v>2.52</v>
      </c>
      <c r="I262" s="4">
        <v>79.61</v>
      </c>
    </row>
    <row r="263" spans="1:9" hidden="1" x14ac:dyDescent="0.25">
      <c r="A263" s="3" t="s">
        <v>828</v>
      </c>
      <c r="B263" s="3" t="s">
        <v>829</v>
      </c>
      <c r="C263" s="3" t="s">
        <v>788</v>
      </c>
      <c r="D263" s="3" t="s">
        <v>10</v>
      </c>
      <c r="E263" s="3" t="s">
        <v>792</v>
      </c>
      <c r="F263" s="3" t="s">
        <v>11</v>
      </c>
      <c r="G263" s="4">
        <v>37.78</v>
      </c>
      <c r="H263" s="4">
        <v>2.54</v>
      </c>
      <c r="I263" s="4">
        <v>76.72</v>
      </c>
    </row>
    <row r="264" spans="1:9" hidden="1" x14ac:dyDescent="0.25">
      <c r="A264" s="3" t="s">
        <v>811</v>
      </c>
      <c r="B264" s="3" t="s">
        <v>812</v>
      </c>
      <c r="C264" s="3" t="s">
        <v>788</v>
      </c>
      <c r="D264" s="3" t="s">
        <v>10</v>
      </c>
      <c r="E264" s="3" t="s">
        <v>792</v>
      </c>
      <c r="F264" s="3" t="s">
        <v>11</v>
      </c>
      <c r="G264" s="4">
        <v>14.65</v>
      </c>
      <c r="H264" s="4">
        <v>4.95</v>
      </c>
      <c r="I264" s="4">
        <v>32.64</v>
      </c>
    </row>
    <row r="265" spans="1:9" hidden="1" x14ac:dyDescent="0.25">
      <c r="A265" s="3" t="s">
        <v>734</v>
      </c>
      <c r="B265" s="3" t="s">
        <v>735</v>
      </c>
      <c r="C265" s="3" t="s">
        <v>690</v>
      </c>
      <c r="D265" s="3" t="s">
        <v>35</v>
      </c>
      <c r="E265" s="3" t="s">
        <v>691</v>
      </c>
      <c r="F265" s="3" t="s">
        <v>11</v>
      </c>
      <c r="G265" s="4">
        <v>39.43</v>
      </c>
      <c r="H265" s="4">
        <v>11.85</v>
      </c>
      <c r="I265" s="4">
        <v>49.41</v>
      </c>
    </row>
    <row r="266" spans="1:9" x14ac:dyDescent="0.25">
      <c r="A266" s="3" t="s">
        <v>658</v>
      </c>
      <c r="B266" s="3" t="s">
        <v>659</v>
      </c>
      <c r="C266" s="3" t="s">
        <v>73</v>
      </c>
      <c r="D266" s="3" t="s">
        <v>35</v>
      </c>
      <c r="E266" s="3" t="s">
        <v>257</v>
      </c>
      <c r="F266" s="3" t="s">
        <v>11</v>
      </c>
      <c r="G266" s="4">
        <v>32.35</v>
      </c>
      <c r="H266" s="4">
        <v>12.37</v>
      </c>
      <c r="I266" s="4">
        <v>36.78</v>
      </c>
    </row>
    <row r="267" spans="1:9" hidden="1" x14ac:dyDescent="0.25">
      <c r="A267" s="3" t="s">
        <v>721</v>
      </c>
      <c r="B267" s="3" t="s">
        <v>722</v>
      </c>
      <c r="C267" s="3" t="s">
        <v>690</v>
      </c>
      <c r="D267" s="3" t="s">
        <v>35</v>
      </c>
      <c r="E267" s="3" t="s">
        <v>691</v>
      </c>
      <c r="F267" s="3" t="s">
        <v>11</v>
      </c>
      <c r="G267" s="4">
        <v>54.42</v>
      </c>
      <c r="H267" s="4">
        <v>2.61</v>
      </c>
      <c r="I267" s="4">
        <v>93.04</v>
      </c>
    </row>
    <row r="268" spans="1:9" x14ac:dyDescent="0.25">
      <c r="A268" s="3" t="s">
        <v>410</v>
      </c>
      <c r="B268" s="3" t="s">
        <v>411</v>
      </c>
      <c r="C268" s="3" t="s">
        <v>73</v>
      </c>
      <c r="D268" s="3" t="s">
        <v>20</v>
      </c>
      <c r="E268" s="3" t="s">
        <v>257</v>
      </c>
      <c r="F268" s="3" t="s">
        <v>11</v>
      </c>
      <c r="G268" s="4">
        <v>40.5</v>
      </c>
      <c r="H268" s="4">
        <v>13.71</v>
      </c>
      <c r="I268" s="4">
        <v>59.39</v>
      </c>
    </row>
    <row r="269" spans="1:9" hidden="1" x14ac:dyDescent="0.25">
      <c r="A269" s="3" t="s">
        <v>692</v>
      </c>
      <c r="B269" s="3" t="s">
        <v>693</v>
      </c>
      <c r="C269" s="3" t="s">
        <v>690</v>
      </c>
      <c r="D269" s="3" t="s">
        <v>20</v>
      </c>
      <c r="E269" s="3" t="s">
        <v>691</v>
      </c>
      <c r="F269" s="3" t="s">
        <v>11</v>
      </c>
      <c r="G269" s="4">
        <v>24.93</v>
      </c>
      <c r="H269" s="4">
        <v>7.04</v>
      </c>
      <c r="I269" s="4">
        <v>36.17</v>
      </c>
    </row>
    <row r="270" spans="1:9" hidden="1" x14ac:dyDescent="0.25">
      <c r="A270" s="3" t="s">
        <v>732</v>
      </c>
      <c r="B270" s="3" t="s">
        <v>733</v>
      </c>
      <c r="C270" s="3" t="s">
        <v>690</v>
      </c>
      <c r="D270" s="3" t="s">
        <v>20</v>
      </c>
      <c r="E270" s="3" t="s">
        <v>691</v>
      </c>
      <c r="F270" s="3" t="s">
        <v>21</v>
      </c>
      <c r="G270" s="4">
        <v>57.2</v>
      </c>
      <c r="H270" s="4">
        <v>1.8</v>
      </c>
      <c r="I270" s="4">
        <v>79.87</v>
      </c>
    </row>
    <row r="271" spans="1:9" x14ac:dyDescent="0.25">
      <c r="A271" s="3" t="s">
        <v>399</v>
      </c>
      <c r="B271" s="3" t="s">
        <v>400</v>
      </c>
      <c r="C271" s="3" t="s">
        <v>73</v>
      </c>
      <c r="D271" s="3" t="s">
        <v>10</v>
      </c>
      <c r="E271" s="3" t="s">
        <v>257</v>
      </c>
      <c r="F271" s="3" t="s">
        <v>11</v>
      </c>
      <c r="G271" s="4">
        <v>63.55</v>
      </c>
      <c r="H271" s="4">
        <v>11.38</v>
      </c>
      <c r="I271" s="4">
        <v>73.42</v>
      </c>
    </row>
    <row r="272" spans="1:9" hidden="1" x14ac:dyDescent="0.25">
      <c r="A272" s="3" t="s">
        <v>743</v>
      </c>
      <c r="B272" s="3" t="s">
        <v>744</v>
      </c>
      <c r="C272" s="3" t="s">
        <v>690</v>
      </c>
      <c r="D272" s="3" t="s">
        <v>10</v>
      </c>
      <c r="E272" s="3" t="s">
        <v>691</v>
      </c>
      <c r="F272" s="3" t="s">
        <v>11</v>
      </c>
      <c r="G272" s="4">
        <v>23.83</v>
      </c>
      <c r="H272" s="4">
        <v>2.37</v>
      </c>
      <c r="I272" s="4">
        <v>27.92</v>
      </c>
    </row>
    <row r="273" spans="1:9" x14ac:dyDescent="0.25">
      <c r="A273" s="3" t="s">
        <v>320</v>
      </c>
      <c r="B273" s="3" t="s">
        <v>321</v>
      </c>
      <c r="C273" s="3" t="s">
        <v>73</v>
      </c>
      <c r="D273" s="3" t="s">
        <v>10</v>
      </c>
      <c r="E273" s="3" t="s">
        <v>257</v>
      </c>
      <c r="F273" s="3" t="s">
        <v>21</v>
      </c>
      <c r="G273" s="4">
        <v>63.27</v>
      </c>
      <c r="H273" s="4">
        <v>1.93</v>
      </c>
      <c r="I273" s="4">
        <v>91.28</v>
      </c>
    </row>
    <row r="274" spans="1:9" x14ac:dyDescent="0.25">
      <c r="A274" s="3" t="s">
        <v>470</v>
      </c>
      <c r="B274" s="3" t="s">
        <v>471</v>
      </c>
      <c r="C274" s="3" t="s">
        <v>73</v>
      </c>
      <c r="D274" s="3" t="s">
        <v>35</v>
      </c>
      <c r="E274" s="3" t="s">
        <v>257</v>
      </c>
      <c r="F274" s="3" t="s">
        <v>11</v>
      </c>
      <c r="G274" s="4">
        <v>75.87</v>
      </c>
      <c r="H274" s="4">
        <v>10.32</v>
      </c>
      <c r="I274" s="4">
        <v>81.650000000000006</v>
      </c>
    </row>
    <row r="275" spans="1:9" hidden="1" x14ac:dyDescent="0.25">
      <c r="A275" s="3" t="s">
        <v>1229</v>
      </c>
      <c r="B275" s="3" t="s">
        <v>1230</v>
      </c>
      <c r="C275" s="3" t="s">
        <v>1210</v>
      </c>
      <c r="D275" s="3" t="s">
        <v>20</v>
      </c>
      <c r="E275" s="3" t="s">
        <v>1211</v>
      </c>
      <c r="F275" s="3" t="s">
        <v>11</v>
      </c>
      <c r="G275" s="4">
        <v>51.56</v>
      </c>
      <c r="H275" s="4">
        <v>2.96</v>
      </c>
      <c r="I275" s="4">
        <v>85.52</v>
      </c>
    </row>
    <row r="276" spans="1:9" hidden="1" x14ac:dyDescent="0.25">
      <c r="A276" s="3" t="s">
        <v>1227</v>
      </c>
      <c r="B276" s="3" t="s">
        <v>1228</v>
      </c>
      <c r="C276" s="3" t="s">
        <v>1210</v>
      </c>
      <c r="D276" s="3" t="s">
        <v>20</v>
      </c>
      <c r="E276" s="3" t="s">
        <v>1220</v>
      </c>
      <c r="F276" s="3" t="s">
        <v>11</v>
      </c>
      <c r="G276" s="4">
        <v>35.29</v>
      </c>
      <c r="H276" s="4">
        <v>2.92</v>
      </c>
      <c r="I276" s="4">
        <v>84.78</v>
      </c>
    </row>
    <row r="277" spans="1:9" x14ac:dyDescent="0.25">
      <c r="A277" s="3" t="s">
        <v>624</v>
      </c>
      <c r="B277" s="3" t="s">
        <v>625</v>
      </c>
      <c r="C277" s="3" t="s">
        <v>73</v>
      </c>
      <c r="D277" s="3" t="s">
        <v>10</v>
      </c>
      <c r="E277" s="3" t="s">
        <v>257</v>
      </c>
      <c r="F277" s="3" t="s">
        <v>11</v>
      </c>
      <c r="G277" s="4">
        <v>37.340000000000003</v>
      </c>
      <c r="H277" s="4">
        <v>3.43</v>
      </c>
      <c r="I277" s="4">
        <v>72.89</v>
      </c>
    </row>
    <row r="278" spans="1:9" x14ac:dyDescent="0.25">
      <c r="A278" s="3" t="s">
        <v>545</v>
      </c>
      <c r="B278" s="3" t="s">
        <v>546</v>
      </c>
      <c r="C278" s="3" t="s">
        <v>73</v>
      </c>
      <c r="D278" s="3" t="s">
        <v>10</v>
      </c>
      <c r="E278" s="3" t="s">
        <v>257</v>
      </c>
      <c r="F278" s="3" t="s">
        <v>11</v>
      </c>
      <c r="G278" s="4">
        <v>65.849999999999994</v>
      </c>
      <c r="H278" s="4">
        <v>8.84</v>
      </c>
      <c r="I278" s="4">
        <v>89.73</v>
      </c>
    </row>
    <row r="279" spans="1:9" hidden="1" x14ac:dyDescent="0.25">
      <c r="A279" s="3" t="s">
        <v>1218</v>
      </c>
      <c r="B279" s="3" t="s">
        <v>1219</v>
      </c>
      <c r="C279" s="3" t="s">
        <v>1210</v>
      </c>
      <c r="D279" s="3" t="s">
        <v>35</v>
      </c>
      <c r="E279" s="3" t="s">
        <v>1211</v>
      </c>
      <c r="F279" s="3" t="s">
        <v>11</v>
      </c>
      <c r="G279" s="4">
        <v>64.19</v>
      </c>
      <c r="H279" s="4">
        <v>14.64</v>
      </c>
      <c r="I279" s="4">
        <v>84.71</v>
      </c>
    </row>
    <row r="280" spans="1:9" x14ac:dyDescent="0.25">
      <c r="A280" s="3" t="s">
        <v>664</v>
      </c>
      <c r="B280" s="3" t="s">
        <v>665</v>
      </c>
      <c r="C280" s="3" t="s">
        <v>73</v>
      </c>
      <c r="D280" s="3" t="s">
        <v>35</v>
      </c>
      <c r="E280" s="3" t="s">
        <v>257</v>
      </c>
      <c r="F280" s="3" t="s">
        <v>11</v>
      </c>
      <c r="G280" s="4">
        <v>55.44</v>
      </c>
      <c r="H280" s="4">
        <v>11.45</v>
      </c>
      <c r="I280" s="4">
        <v>73.95</v>
      </c>
    </row>
    <row r="281" spans="1:9" hidden="1" x14ac:dyDescent="0.25">
      <c r="A281" s="3" t="s">
        <v>1212</v>
      </c>
      <c r="B281" s="3" t="s">
        <v>1213</v>
      </c>
      <c r="C281" s="3" t="s">
        <v>1210</v>
      </c>
      <c r="D281" s="3" t="s">
        <v>20</v>
      </c>
      <c r="E281" s="3" t="s">
        <v>1211</v>
      </c>
      <c r="F281" s="3" t="s">
        <v>258</v>
      </c>
      <c r="G281" s="4">
        <v>50.79</v>
      </c>
      <c r="H281" s="4">
        <v>10.7</v>
      </c>
      <c r="I281" s="4">
        <v>59.43</v>
      </c>
    </row>
    <row r="282" spans="1:9" hidden="1" x14ac:dyDescent="0.25">
      <c r="A282" s="3" t="s">
        <v>1223</v>
      </c>
      <c r="B282" s="3" t="s">
        <v>1224</v>
      </c>
      <c r="C282" s="3" t="s">
        <v>1210</v>
      </c>
      <c r="D282" s="3" t="s">
        <v>20</v>
      </c>
      <c r="E282" s="3" t="s">
        <v>1220</v>
      </c>
      <c r="F282" s="3" t="s">
        <v>258</v>
      </c>
      <c r="G282" s="4">
        <v>27.76</v>
      </c>
      <c r="H282" s="4">
        <v>9.59</v>
      </c>
      <c r="I282" s="4">
        <v>32.270000000000003</v>
      </c>
    </row>
    <row r="283" spans="1:9" x14ac:dyDescent="0.25">
      <c r="A283" s="3" t="s">
        <v>480</v>
      </c>
      <c r="B283" s="3" t="s">
        <v>481</v>
      </c>
      <c r="C283" s="3" t="s">
        <v>73</v>
      </c>
      <c r="D283" s="3" t="s">
        <v>20</v>
      </c>
      <c r="E283" s="3" t="s">
        <v>257</v>
      </c>
      <c r="F283" s="3" t="s">
        <v>258</v>
      </c>
      <c r="G283" s="4">
        <v>36.56</v>
      </c>
      <c r="H283" s="4">
        <v>11.23</v>
      </c>
      <c r="I283" s="4">
        <v>44.07</v>
      </c>
    </row>
    <row r="284" spans="1:9" hidden="1" x14ac:dyDescent="0.25">
      <c r="A284" s="3" t="s">
        <v>2135</v>
      </c>
      <c r="B284" s="3" t="s">
        <v>1222</v>
      </c>
      <c r="C284" s="3" t="s">
        <v>1210</v>
      </c>
      <c r="D284" s="3" t="s">
        <v>10</v>
      </c>
      <c r="E284" s="3" t="s">
        <v>1220</v>
      </c>
      <c r="F284" s="3" t="s">
        <v>258</v>
      </c>
      <c r="G284" s="4">
        <v>63.75</v>
      </c>
      <c r="H284" s="4">
        <v>12.39</v>
      </c>
      <c r="I284" s="4">
        <v>75.37</v>
      </c>
    </row>
    <row r="285" spans="1:9" x14ac:dyDescent="0.25">
      <c r="A285" s="3" t="s">
        <v>379</v>
      </c>
      <c r="B285" s="3" t="s">
        <v>380</v>
      </c>
      <c r="C285" s="3" t="s">
        <v>73</v>
      </c>
      <c r="D285" s="3" t="s">
        <v>10</v>
      </c>
      <c r="E285" s="3" t="s">
        <v>257</v>
      </c>
      <c r="F285" s="3" t="s">
        <v>258</v>
      </c>
      <c r="G285" s="4">
        <v>25.11</v>
      </c>
      <c r="H285" s="4">
        <v>7.08</v>
      </c>
      <c r="I285" s="4">
        <v>32.6</v>
      </c>
    </row>
    <row r="286" spans="1:9" x14ac:dyDescent="0.25">
      <c r="A286" s="3" t="s">
        <v>259</v>
      </c>
      <c r="B286" s="3" t="s">
        <v>260</v>
      </c>
      <c r="C286" s="3" t="s">
        <v>73</v>
      </c>
      <c r="D286" s="3" t="s">
        <v>10</v>
      </c>
      <c r="E286" s="3" t="s">
        <v>257</v>
      </c>
      <c r="F286" s="3" t="s">
        <v>258</v>
      </c>
      <c r="G286" s="4">
        <v>33.909999999999997</v>
      </c>
      <c r="H286" s="4">
        <v>11.01</v>
      </c>
      <c r="I286" s="4">
        <v>58.44</v>
      </c>
    </row>
    <row r="287" spans="1:9" hidden="1" x14ac:dyDescent="0.25">
      <c r="A287" s="3" t="s">
        <v>2076</v>
      </c>
      <c r="B287" s="3" t="s">
        <v>2077</v>
      </c>
      <c r="C287" s="3" t="s">
        <v>2025</v>
      </c>
      <c r="D287" s="3" t="s">
        <v>35</v>
      </c>
      <c r="E287" s="3" t="s">
        <v>2047</v>
      </c>
      <c r="F287" s="3" t="s">
        <v>11</v>
      </c>
      <c r="G287" s="4">
        <v>34.32</v>
      </c>
      <c r="H287" s="4">
        <v>13.35</v>
      </c>
      <c r="I287" s="4">
        <v>41.4</v>
      </c>
    </row>
    <row r="288" spans="1:9" hidden="1" x14ac:dyDescent="0.25">
      <c r="A288" s="3" t="s">
        <v>2064</v>
      </c>
      <c r="B288" s="3" t="s">
        <v>2065</v>
      </c>
      <c r="C288" s="3" t="s">
        <v>2025</v>
      </c>
      <c r="D288" s="3" t="s">
        <v>35</v>
      </c>
      <c r="E288" s="3" t="s">
        <v>2047</v>
      </c>
      <c r="F288" s="3" t="s">
        <v>11</v>
      </c>
      <c r="G288" s="4">
        <v>19.3</v>
      </c>
      <c r="H288" s="4">
        <v>11.47</v>
      </c>
      <c r="I288" s="4">
        <v>23.36</v>
      </c>
    </row>
    <row r="289" spans="1:9" hidden="1" x14ac:dyDescent="0.25">
      <c r="A289" s="3" t="s">
        <v>2070</v>
      </c>
      <c r="B289" s="3" t="s">
        <v>2071</v>
      </c>
      <c r="C289" s="3" t="s">
        <v>2025</v>
      </c>
      <c r="D289" s="3" t="s">
        <v>10</v>
      </c>
      <c r="E289" s="3" t="s">
        <v>2047</v>
      </c>
      <c r="F289" s="3" t="s">
        <v>11</v>
      </c>
      <c r="G289" s="4">
        <v>18.829999999999998</v>
      </c>
      <c r="H289" s="4">
        <v>9.02</v>
      </c>
      <c r="I289" s="4">
        <v>23.97</v>
      </c>
    </row>
    <row r="290" spans="1:9" hidden="1" x14ac:dyDescent="0.25">
      <c r="A290" s="3" t="s">
        <v>2048</v>
      </c>
      <c r="B290" s="3" t="s">
        <v>2049</v>
      </c>
      <c r="C290" s="3" t="s">
        <v>2025</v>
      </c>
      <c r="D290" s="3" t="s">
        <v>10</v>
      </c>
      <c r="E290" s="3" t="s">
        <v>2047</v>
      </c>
      <c r="F290" s="3" t="s">
        <v>11</v>
      </c>
      <c r="G290" s="4">
        <v>41.1</v>
      </c>
      <c r="H290" s="4">
        <v>10.88</v>
      </c>
      <c r="I290" s="4">
        <v>57.03</v>
      </c>
    </row>
    <row r="291" spans="1:9" hidden="1" x14ac:dyDescent="0.25">
      <c r="A291" s="3" t="s">
        <v>456</v>
      </c>
      <c r="B291" s="3" t="s">
        <v>457</v>
      </c>
      <c r="C291" s="3" t="s">
        <v>1725</v>
      </c>
      <c r="D291" s="3" t="s">
        <v>35</v>
      </c>
      <c r="E291" s="3" t="s">
        <v>244</v>
      </c>
      <c r="F291" s="3" t="s">
        <v>11</v>
      </c>
      <c r="G291" s="4">
        <v>8.91</v>
      </c>
      <c r="H291" s="4">
        <v>3.93</v>
      </c>
      <c r="I291" s="4">
        <v>14</v>
      </c>
    </row>
    <row r="292" spans="1:9" hidden="1" x14ac:dyDescent="0.25">
      <c r="A292" s="3" t="s">
        <v>466</v>
      </c>
      <c r="B292" s="3" t="s">
        <v>467</v>
      </c>
      <c r="C292" s="3" t="s">
        <v>1725</v>
      </c>
      <c r="D292" s="3" t="s">
        <v>35</v>
      </c>
      <c r="E292" s="3" t="s">
        <v>244</v>
      </c>
      <c r="F292" s="3" t="s">
        <v>11</v>
      </c>
      <c r="G292" s="4">
        <v>12.88</v>
      </c>
      <c r="H292" s="4">
        <v>3.16</v>
      </c>
      <c r="I292" s="4">
        <v>14.86</v>
      </c>
    </row>
    <row r="293" spans="1:9" hidden="1" x14ac:dyDescent="0.25">
      <c r="A293" s="3" t="s">
        <v>316</v>
      </c>
      <c r="B293" s="3" t="s">
        <v>317</v>
      </c>
      <c r="C293" s="3" t="s">
        <v>1725</v>
      </c>
      <c r="D293" s="3" t="s">
        <v>20</v>
      </c>
      <c r="E293" s="3" t="s">
        <v>244</v>
      </c>
      <c r="F293" s="3" t="s">
        <v>11</v>
      </c>
      <c r="G293" s="4">
        <v>12.54</v>
      </c>
      <c r="H293" s="4">
        <v>5.62</v>
      </c>
      <c r="I293" s="4">
        <v>20.51</v>
      </c>
    </row>
    <row r="294" spans="1:9" hidden="1" x14ac:dyDescent="0.25">
      <c r="A294" s="3" t="s">
        <v>654</v>
      </c>
      <c r="B294" s="3" t="s">
        <v>655</v>
      </c>
      <c r="C294" s="3" t="s">
        <v>1725</v>
      </c>
      <c r="D294" s="3" t="s">
        <v>20</v>
      </c>
      <c r="E294" s="3" t="s">
        <v>244</v>
      </c>
      <c r="F294" s="3" t="s">
        <v>11</v>
      </c>
      <c r="G294" s="4">
        <v>11.92</v>
      </c>
      <c r="H294" s="4">
        <v>5.3</v>
      </c>
      <c r="I294" s="4">
        <v>20.79</v>
      </c>
    </row>
    <row r="295" spans="1:9" hidden="1" x14ac:dyDescent="0.25">
      <c r="A295" s="3" t="s">
        <v>640</v>
      </c>
      <c r="B295" s="3" t="s">
        <v>641</v>
      </c>
      <c r="C295" s="3" t="s">
        <v>1725</v>
      </c>
      <c r="D295" s="3" t="s">
        <v>20</v>
      </c>
      <c r="E295" s="3" t="s">
        <v>244</v>
      </c>
      <c r="F295" s="3" t="s">
        <v>11</v>
      </c>
      <c r="G295" s="4">
        <v>11.9</v>
      </c>
      <c r="H295" s="4">
        <v>4.8499999999999996</v>
      </c>
      <c r="I295" s="4">
        <v>19.989999999999998</v>
      </c>
    </row>
    <row r="296" spans="1:9" hidden="1" x14ac:dyDescent="0.25">
      <c r="A296" s="3" t="s">
        <v>245</v>
      </c>
      <c r="B296" s="3" t="s">
        <v>246</v>
      </c>
      <c r="C296" s="3" t="s">
        <v>1725</v>
      </c>
      <c r="D296" s="3" t="s">
        <v>20</v>
      </c>
      <c r="E296" s="3" t="s">
        <v>244</v>
      </c>
      <c r="F296" s="3" t="s">
        <v>11</v>
      </c>
      <c r="G296" s="4">
        <v>8.19</v>
      </c>
      <c r="H296" s="4">
        <v>3.08</v>
      </c>
      <c r="I296" s="4">
        <v>10.52</v>
      </c>
    </row>
    <row r="297" spans="1:9" hidden="1" x14ac:dyDescent="0.25">
      <c r="A297" s="3" t="s">
        <v>261</v>
      </c>
      <c r="B297" s="3" t="s">
        <v>262</v>
      </c>
      <c r="C297" s="3" t="s">
        <v>1725</v>
      </c>
      <c r="D297" s="3" t="s">
        <v>20</v>
      </c>
      <c r="E297" s="3" t="s">
        <v>244</v>
      </c>
      <c r="F297" s="3" t="s">
        <v>11</v>
      </c>
      <c r="G297" s="4">
        <v>11.53</v>
      </c>
      <c r="H297" s="4">
        <v>3.15</v>
      </c>
      <c r="I297" s="4">
        <v>13.99</v>
      </c>
    </row>
    <row r="298" spans="1:9" hidden="1" x14ac:dyDescent="0.25">
      <c r="A298" s="3" t="s">
        <v>353</v>
      </c>
      <c r="B298" s="3" t="s">
        <v>354</v>
      </c>
      <c r="C298" s="3" t="s">
        <v>1725</v>
      </c>
      <c r="D298" s="3" t="s">
        <v>10</v>
      </c>
      <c r="E298" s="3" t="s">
        <v>244</v>
      </c>
      <c r="F298" s="3" t="s">
        <v>11</v>
      </c>
      <c r="G298" s="4">
        <v>6.17</v>
      </c>
      <c r="H298" s="4">
        <v>3.4</v>
      </c>
      <c r="I298" s="4">
        <v>9.5299999999999994</v>
      </c>
    </row>
    <row r="299" spans="1:9" hidden="1" x14ac:dyDescent="0.25">
      <c r="A299" s="3" t="s">
        <v>383</v>
      </c>
      <c r="B299" s="3" t="s">
        <v>384</v>
      </c>
      <c r="C299" s="3" t="s">
        <v>1725</v>
      </c>
      <c r="D299" s="3" t="s">
        <v>10</v>
      </c>
      <c r="E299" s="3" t="s">
        <v>244</v>
      </c>
      <c r="F299" s="3" t="s">
        <v>11</v>
      </c>
      <c r="G299" s="4">
        <v>6.2</v>
      </c>
      <c r="H299" s="4">
        <v>3.46</v>
      </c>
      <c r="I299" s="4">
        <v>9.85</v>
      </c>
    </row>
    <row r="300" spans="1:9" hidden="1" x14ac:dyDescent="0.25">
      <c r="A300" s="3" t="s">
        <v>381</v>
      </c>
      <c r="B300" s="3" t="s">
        <v>382</v>
      </c>
      <c r="C300" s="3" t="s">
        <v>1725</v>
      </c>
      <c r="D300" s="3" t="s">
        <v>10</v>
      </c>
      <c r="E300" s="3" t="s">
        <v>244</v>
      </c>
      <c r="F300" s="3" t="s">
        <v>11</v>
      </c>
      <c r="G300" s="4">
        <v>12.66</v>
      </c>
      <c r="H300" s="4">
        <v>6.92</v>
      </c>
      <c r="I300" s="4">
        <v>18.75</v>
      </c>
    </row>
    <row r="301" spans="1:9" hidden="1" x14ac:dyDescent="0.25">
      <c r="A301" s="3" t="s">
        <v>401</v>
      </c>
      <c r="B301" s="3" t="s">
        <v>402</v>
      </c>
      <c r="C301" s="3" t="s">
        <v>1725</v>
      </c>
      <c r="D301" s="3" t="s">
        <v>10</v>
      </c>
      <c r="E301" s="3" t="s">
        <v>244</v>
      </c>
      <c r="F301" s="3" t="s">
        <v>11</v>
      </c>
      <c r="G301" s="4">
        <v>8.83</v>
      </c>
      <c r="H301" s="4">
        <v>2.73</v>
      </c>
      <c r="I301" s="4">
        <v>13.5</v>
      </c>
    </row>
    <row r="302" spans="1:9" hidden="1" x14ac:dyDescent="0.25">
      <c r="A302" s="3" t="s">
        <v>349</v>
      </c>
      <c r="B302" s="3" t="s">
        <v>350</v>
      </c>
      <c r="C302" s="3" t="s">
        <v>1725</v>
      </c>
      <c r="D302" s="3" t="s">
        <v>10</v>
      </c>
      <c r="E302" s="3" t="s">
        <v>244</v>
      </c>
      <c r="F302" s="3" t="s">
        <v>11</v>
      </c>
      <c r="G302" s="4">
        <v>9.33</v>
      </c>
      <c r="H302" s="4">
        <v>2.74</v>
      </c>
      <c r="I302" s="4">
        <v>13.1</v>
      </c>
    </row>
    <row r="303" spans="1:9" hidden="1" x14ac:dyDescent="0.25">
      <c r="A303" s="3" t="s">
        <v>1379</v>
      </c>
      <c r="B303" s="3" t="s">
        <v>1380</v>
      </c>
      <c r="C303" s="3" t="s">
        <v>1231</v>
      </c>
      <c r="D303" s="3" t="s">
        <v>10</v>
      </c>
      <c r="E303" s="3" t="s">
        <v>1243</v>
      </c>
      <c r="F303" s="3" t="s">
        <v>11</v>
      </c>
      <c r="G303" s="4">
        <v>17.63</v>
      </c>
      <c r="H303" s="4">
        <v>8.73</v>
      </c>
      <c r="I303" s="4">
        <v>25.07</v>
      </c>
    </row>
    <row r="304" spans="1:9" hidden="1" x14ac:dyDescent="0.25">
      <c r="A304" s="3" t="s">
        <v>1274</v>
      </c>
      <c r="B304" s="3" t="s">
        <v>1275</v>
      </c>
      <c r="C304" s="3" t="s">
        <v>1231</v>
      </c>
      <c r="D304" s="3" t="s">
        <v>10</v>
      </c>
      <c r="E304" s="3" t="s">
        <v>1243</v>
      </c>
      <c r="F304" s="3" t="s">
        <v>11</v>
      </c>
      <c r="G304" s="4">
        <v>15.83</v>
      </c>
      <c r="H304" s="4">
        <v>7.46</v>
      </c>
      <c r="I304" s="4">
        <v>23.77</v>
      </c>
    </row>
    <row r="305" spans="1:9" hidden="1" x14ac:dyDescent="0.25">
      <c r="A305" s="3" t="s">
        <v>1298</v>
      </c>
      <c r="B305" s="3" t="s">
        <v>1299</v>
      </c>
      <c r="C305" s="3" t="s">
        <v>1231</v>
      </c>
      <c r="D305" s="3" t="s">
        <v>10</v>
      </c>
      <c r="E305" s="3" t="s">
        <v>1243</v>
      </c>
      <c r="F305" s="3" t="s">
        <v>11</v>
      </c>
      <c r="G305" s="4">
        <v>10.11</v>
      </c>
      <c r="H305" s="4">
        <v>5.7</v>
      </c>
      <c r="I305" s="4">
        <v>14.73</v>
      </c>
    </row>
    <row r="306" spans="1:9" hidden="1" x14ac:dyDescent="0.25">
      <c r="A306" s="3" t="s">
        <v>1341</v>
      </c>
      <c r="B306" s="3" t="s">
        <v>1342</v>
      </c>
      <c r="C306" s="3" t="s">
        <v>1231</v>
      </c>
      <c r="D306" s="3" t="s">
        <v>10</v>
      </c>
      <c r="E306" s="3" t="s">
        <v>1243</v>
      </c>
      <c r="F306" s="3" t="s">
        <v>11</v>
      </c>
      <c r="G306" s="4">
        <v>8.82</v>
      </c>
      <c r="H306" s="4">
        <v>5.2</v>
      </c>
      <c r="I306" s="4">
        <v>13.37</v>
      </c>
    </row>
    <row r="307" spans="1:9" x14ac:dyDescent="0.25">
      <c r="A307" s="3" t="s">
        <v>86</v>
      </c>
      <c r="B307" s="3" t="s">
        <v>87</v>
      </c>
      <c r="C307" s="3" t="s">
        <v>9</v>
      </c>
      <c r="D307" s="3" t="s">
        <v>10</v>
      </c>
      <c r="E307" s="3" t="s">
        <v>9</v>
      </c>
      <c r="F307" s="3" t="s">
        <v>11</v>
      </c>
      <c r="G307" s="4">
        <v>23.02</v>
      </c>
      <c r="H307" s="4">
        <v>10.29</v>
      </c>
      <c r="I307" s="4">
        <v>30.69</v>
      </c>
    </row>
    <row r="308" spans="1:9" x14ac:dyDescent="0.25">
      <c r="A308" s="3" t="s">
        <v>42</v>
      </c>
      <c r="B308" s="3" t="s">
        <v>43</v>
      </c>
      <c r="C308" s="3" t="s">
        <v>9</v>
      </c>
      <c r="D308" s="3" t="s">
        <v>10</v>
      </c>
      <c r="E308" s="3" t="s">
        <v>9</v>
      </c>
      <c r="F308" s="3" t="s">
        <v>11</v>
      </c>
      <c r="G308" s="4">
        <v>19.25</v>
      </c>
      <c r="H308" s="4">
        <v>8.49</v>
      </c>
      <c r="I308" s="4">
        <v>27.62</v>
      </c>
    </row>
    <row r="309" spans="1:9" hidden="1" x14ac:dyDescent="0.25">
      <c r="A309" s="3" t="s">
        <v>1152</v>
      </c>
      <c r="B309" s="3" t="s">
        <v>1153</v>
      </c>
      <c r="C309" s="3" t="s">
        <v>1128</v>
      </c>
      <c r="D309" s="3" t="s">
        <v>10</v>
      </c>
      <c r="E309" s="3" t="s">
        <v>1151</v>
      </c>
      <c r="F309" s="3" t="s">
        <v>11</v>
      </c>
      <c r="G309" s="4">
        <v>37.04</v>
      </c>
      <c r="H309" s="4">
        <v>4.76</v>
      </c>
      <c r="I309" s="4">
        <v>54.55</v>
      </c>
    </row>
    <row r="310" spans="1:9" hidden="1" x14ac:dyDescent="0.25">
      <c r="A310" s="3" t="s">
        <v>1250</v>
      </c>
      <c r="B310" s="3" t="s">
        <v>1251</v>
      </c>
      <c r="C310" s="3" t="s">
        <v>1231</v>
      </c>
      <c r="D310" s="3" t="s">
        <v>10</v>
      </c>
      <c r="E310" s="3" t="s">
        <v>1235</v>
      </c>
      <c r="F310" s="3" t="s">
        <v>11</v>
      </c>
      <c r="G310" s="4">
        <v>16.010000000000002</v>
      </c>
      <c r="H310" s="4">
        <v>6.89</v>
      </c>
      <c r="I310" s="4">
        <v>19.010000000000002</v>
      </c>
    </row>
    <row r="311" spans="1:9" x14ac:dyDescent="0.25">
      <c r="A311" s="3" t="s">
        <v>74</v>
      </c>
      <c r="B311" s="3" t="s">
        <v>75</v>
      </c>
      <c r="C311" s="3" t="s">
        <v>9</v>
      </c>
      <c r="D311" s="3" t="s">
        <v>73</v>
      </c>
      <c r="E311" s="3" t="s">
        <v>9</v>
      </c>
      <c r="F311" s="3" t="s">
        <v>11</v>
      </c>
      <c r="G311" s="4">
        <v>6.29</v>
      </c>
      <c r="H311" s="4">
        <v>4.07</v>
      </c>
      <c r="I311" s="4">
        <v>10.45</v>
      </c>
    </row>
    <row r="312" spans="1:9" hidden="1" x14ac:dyDescent="0.25">
      <c r="A312" s="3" t="s">
        <v>978</v>
      </c>
      <c r="B312" s="3" t="s">
        <v>979</v>
      </c>
      <c r="C312" s="3" t="s">
        <v>931</v>
      </c>
      <c r="D312" s="3" t="s">
        <v>20</v>
      </c>
      <c r="E312" s="3" t="s">
        <v>936</v>
      </c>
      <c r="F312" s="3" t="s">
        <v>11</v>
      </c>
      <c r="G312" s="4">
        <v>74.73</v>
      </c>
      <c r="H312" s="4">
        <v>3.1</v>
      </c>
      <c r="I312" s="4">
        <v>81.28</v>
      </c>
    </row>
    <row r="313" spans="1:9" hidden="1" x14ac:dyDescent="0.25">
      <c r="A313" s="3" t="s">
        <v>944</v>
      </c>
      <c r="B313" s="3" t="s">
        <v>945</v>
      </c>
      <c r="C313" s="3" t="s">
        <v>931</v>
      </c>
      <c r="D313" s="3" t="s">
        <v>20</v>
      </c>
      <c r="E313" s="3" t="s">
        <v>936</v>
      </c>
      <c r="F313" s="3" t="s">
        <v>11</v>
      </c>
      <c r="G313" s="4">
        <v>75.23</v>
      </c>
      <c r="H313" s="4">
        <v>2.88</v>
      </c>
      <c r="I313" s="4">
        <v>76.58</v>
      </c>
    </row>
    <row r="314" spans="1:9" hidden="1" x14ac:dyDescent="0.25">
      <c r="A314" s="3" t="s">
        <v>1021</v>
      </c>
      <c r="B314" s="3" t="s">
        <v>1022</v>
      </c>
      <c r="C314" s="3" t="s">
        <v>931</v>
      </c>
      <c r="D314" s="3" t="s">
        <v>20</v>
      </c>
      <c r="E314" s="3" t="s">
        <v>936</v>
      </c>
      <c r="F314" s="3" t="s">
        <v>11</v>
      </c>
      <c r="G314" s="4">
        <v>11.33</v>
      </c>
      <c r="H314" s="4">
        <v>6.05</v>
      </c>
      <c r="I314" s="4">
        <v>16</v>
      </c>
    </row>
    <row r="315" spans="1:9" hidden="1" x14ac:dyDescent="0.25">
      <c r="A315" s="3" t="s">
        <v>1035</v>
      </c>
      <c r="B315" s="3" t="s">
        <v>1036</v>
      </c>
      <c r="C315" s="3" t="s">
        <v>931</v>
      </c>
      <c r="D315" s="3" t="s">
        <v>20</v>
      </c>
      <c r="E315" s="3" t="s">
        <v>936</v>
      </c>
      <c r="F315" s="3" t="s">
        <v>11</v>
      </c>
      <c r="G315" s="4">
        <v>7.17</v>
      </c>
      <c r="H315" s="4">
        <v>3.54</v>
      </c>
      <c r="I315" s="4">
        <v>11.7</v>
      </c>
    </row>
    <row r="316" spans="1:9" hidden="1" x14ac:dyDescent="0.25">
      <c r="A316" s="3" t="s">
        <v>1027</v>
      </c>
      <c r="B316" s="3" t="s">
        <v>1028</v>
      </c>
      <c r="C316" s="3" t="s">
        <v>931</v>
      </c>
      <c r="D316" s="3" t="s">
        <v>20</v>
      </c>
      <c r="E316" s="3" t="s">
        <v>936</v>
      </c>
      <c r="F316" s="3" t="s">
        <v>21</v>
      </c>
      <c r="G316" s="4">
        <v>27.91</v>
      </c>
      <c r="H316" s="4">
        <v>3.68</v>
      </c>
      <c r="I316" s="4">
        <v>58.14</v>
      </c>
    </row>
    <row r="317" spans="1:9" hidden="1" x14ac:dyDescent="0.25">
      <c r="A317" s="3" t="s">
        <v>1006</v>
      </c>
      <c r="B317" s="3" t="s">
        <v>1007</v>
      </c>
      <c r="C317" s="3" t="s">
        <v>931</v>
      </c>
      <c r="D317" s="3" t="s">
        <v>20</v>
      </c>
      <c r="E317" s="3" t="s">
        <v>936</v>
      </c>
      <c r="F317" s="3" t="s">
        <v>11</v>
      </c>
      <c r="G317" s="4">
        <v>11.93</v>
      </c>
      <c r="H317" s="4">
        <v>5.27</v>
      </c>
      <c r="I317" s="4">
        <v>16.87</v>
      </c>
    </row>
    <row r="318" spans="1:9" hidden="1" x14ac:dyDescent="0.25">
      <c r="A318" s="3" t="s">
        <v>990</v>
      </c>
      <c r="B318" s="3" t="s">
        <v>991</v>
      </c>
      <c r="C318" s="3" t="s">
        <v>931</v>
      </c>
      <c r="D318" s="3" t="s">
        <v>20</v>
      </c>
      <c r="E318" s="3" t="s">
        <v>936</v>
      </c>
      <c r="F318" s="3" t="s">
        <v>11</v>
      </c>
      <c r="G318" s="4">
        <v>14.97</v>
      </c>
      <c r="H318" s="4">
        <v>12.2</v>
      </c>
      <c r="I318" s="4">
        <v>18.78</v>
      </c>
    </row>
    <row r="319" spans="1:9" x14ac:dyDescent="0.25">
      <c r="A319" s="3" t="s">
        <v>139</v>
      </c>
      <c r="B319" s="3" t="s">
        <v>140</v>
      </c>
      <c r="C319" s="3" t="s">
        <v>9</v>
      </c>
      <c r="D319" s="3" t="s">
        <v>10</v>
      </c>
      <c r="E319" s="3" t="s">
        <v>9</v>
      </c>
      <c r="F319" s="3" t="s">
        <v>11</v>
      </c>
      <c r="G319" s="4">
        <v>71.040000000000006</v>
      </c>
      <c r="H319" s="4">
        <v>2.78</v>
      </c>
      <c r="I319" s="4">
        <v>72.55</v>
      </c>
    </row>
    <row r="320" spans="1:9" hidden="1" x14ac:dyDescent="0.25">
      <c r="A320" s="3" t="s">
        <v>2131</v>
      </c>
      <c r="B320" s="3" t="s">
        <v>983</v>
      </c>
      <c r="C320" s="3" t="s">
        <v>931</v>
      </c>
      <c r="D320" s="3" t="s">
        <v>10</v>
      </c>
      <c r="E320" s="3" t="s">
        <v>936</v>
      </c>
      <c r="F320" s="3" t="s">
        <v>11</v>
      </c>
      <c r="G320" s="4">
        <v>65.56</v>
      </c>
      <c r="H320" s="4">
        <v>2.4700000000000002</v>
      </c>
      <c r="I320" s="4">
        <v>67.819999999999993</v>
      </c>
    </row>
    <row r="321" spans="1:9" hidden="1" x14ac:dyDescent="0.25">
      <c r="A321" s="3" t="s">
        <v>969</v>
      </c>
      <c r="B321" s="3" t="s">
        <v>970</v>
      </c>
      <c r="C321" s="3" t="s">
        <v>931</v>
      </c>
      <c r="D321" s="3" t="s">
        <v>10</v>
      </c>
      <c r="E321" s="3" t="s">
        <v>936</v>
      </c>
      <c r="F321" s="3" t="s">
        <v>11</v>
      </c>
      <c r="G321" s="4">
        <v>6.77</v>
      </c>
      <c r="H321" s="4">
        <v>2.46</v>
      </c>
      <c r="I321" s="4">
        <v>8.9</v>
      </c>
    </row>
    <row r="322" spans="1:9" hidden="1" x14ac:dyDescent="0.25">
      <c r="A322" s="3" t="s">
        <v>1029</v>
      </c>
      <c r="B322" s="3" t="s">
        <v>1030</v>
      </c>
      <c r="C322" s="3" t="s">
        <v>931</v>
      </c>
      <c r="D322" s="3" t="s">
        <v>10</v>
      </c>
      <c r="E322" s="3" t="s">
        <v>936</v>
      </c>
      <c r="F322" s="3" t="s">
        <v>11</v>
      </c>
      <c r="G322" s="4">
        <v>8.6300000000000008</v>
      </c>
      <c r="H322" s="4">
        <v>3.38</v>
      </c>
      <c r="I322" s="4">
        <v>13.24</v>
      </c>
    </row>
    <row r="323" spans="1:9" hidden="1" x14ac:dyDescent="0.25">
      <c r="A323" s="3" t="s">
        <v>997</v>
      </c>
      <c r="B323" s="3" t="s">
        <v>998</v>
      </c>
      <c r="C323" s="3" t="s">
        <v>931</v>
      </c>
      <c r="D323" s="3" t="s">
        <v>10</v>
      </c>
      <c r="E323" s="3" t="s">
        <v>936</v>
      </c>
      <c r="F323" s="3" t="s">
        <v>11</v>
      </c>
      <c r="G323" s="4">
        <v>5.48</v>
      </c>
      <c r="H323" s="4">
        <v>2.66</v>
      </c>
      <c r="I323" s="4">
        <v>8.2899999999999991</v>
      </c>
    </row>
    <row r="324" spans="1:9" hidden="1" x14ac:dyDescent="0.25">
      <c r="A324" s="3" t="s">
        <v>962</v>
      </c>
      <c r="B324" s="3" t="s">
        <v>963</v>
      </c>
      <c r="C324" s="3" t="s">
        <v>931</v>
      </c>
      <c r="D324" s="3" t="s">
        <v>10</v>
      </c>
      <c r="E324" s="3" t="s">
        <v>936</v>
      </c>
      <c r="F324" s="3" t="s">
        <v>11</v>
      </c>
      <c r="G324" s="4">
        <v>14.31</v>
      </c>
      <c r="H324" s="4">
        <v>5.69</v>
      </c>
      <c r="I324" s="4">
        <v>22.5</v>
      </c>
    </row>
    <row r="325" spans="1:9" hidden="1" x14ac:dyDescent="0.25">
      <c r="A325" s="3" t="s">
        <v>1033</v>
      </c>
      <c r="B325" s="3" t="s">
        <v>1034</v>
      </c>
      <c r="C325" s="3" t="s">
        <v>931</v>
      </c>
      <c r="D325" s="3" t="s">
        <v>10</v>
      </c>
      <c r="E325" s="3" t="s">
        <v>936</v>
      </c>
      <c r="F325" s="3" t="s">
        <v>11</v>
      </c>
      <c r="G325" s="4">
        <v>14.59</v>
      </c>
      <c r="H325" s="4">
        <v>5.27</v>
      </c>
      <c r="I325" s="4">
        <v>22.06</v>
      </c>
    </row>
    <row r="326" spans="1:9" hidden="1" x14ac:dyDescent="0.25">
      <c r="A326" s="3" t="s">
        <v>1820</v>
      </c>
      <c r="B326" s="3" t="s">
        <v>1821</v>
      </c>
      <c r="C326" s="3" t="s">
        <v>1802</v>
      </c>
      <c r="D326" s="3" t="s">
        <v>20</v>
      </c>
      <c r="E326" s="3" t="s">
        <v>1803</v>
      </c>
      <c r="F326" s="3" t="s">
        <v>258</v>
      </c>
      <c r="G326" s="4">
        <v>13.81</v>
      </c>
      <c r="H326" s="4">
        <v>3.04</v>
      </c>
      <c r="I326" s="4">
        <v>17.03</v>
      </c>
    </row>
    <row r="327" spans="1:9" hidden="1" x14ac:dyDescent="0.25">
      <c r="A327" s="3" t="s">
        <v>1924</v>
      </c>
      <c r="B327" s="3" t="s">
        <v>1925</v>
      </c>
      <c r="C327" s="3" t="s">
        <v>1851</v>
      </c>
      <c r="D327" s="3" t="s">
        <v>20</v>
      </c>
      <c r="E327" s="3" t="s">
        <v>1876</v>
      </c>
      <c r="F327" s="3" t="s">
        <v>11</v>
      </c>
      <c r="G327" s="4">
        <v>58.59</v>
      </c>
      <c r="H327" s="4">
        <v>50.86</v>
      </c>
      <c r="I327" s="4">
        <v>60.67</v>
      </c>
    </row>
    <row r="328" spans="1:9" hidden="1" x14ac:dyDescent="0.25">
      <c r="A328" s="3" t="s">
        <v>1919</v>
      </c>
      <c r="B328" s="3" t="s">
        <v>1920</v>
      </c>
      <c r="C328" s="3" t="s">
        <v>1851</v>
      </c>
      <c r="D328" s="3" t="s">
        <v>20</v>
      </c>
      <c r="E328" s="3" t="s">
        <v>1876</v>
      </c>
      <c r="F328" s="3" t="s">
        <v>11</v>
      </c>
      <c r="G328" s="4">
        <v>18.46</v>
      </c>
      <c r="H328" s="4">
        <v>16.48</v>
      </c>
      <c r="I328" s="4">
        <v>27.02</v>
      </c>
    </row>
    <row r="329" spans="1:9" hidden="1" x14ac:dyDescent="0.25">
      <c r="A329" s="3" t="s">
        <v>1897</v>
      </c>
      <c r="B329" s="3" t="s">
        <v>1898</v>
      </c>
      <c r="C329" s="3" t="s">
        <v>1851</v>
      </c>
      <c r="D329" s="3" t="s">
        <v>20</v>
      </c>
      <c r="E329" s="3" t="s">
        <v>1876</v>
      </c>
      <c r="F329" s="3" t="s">
        <v>11</v>
      </c>
      <c r="G329" s="4">
        <v>6.39</v>
      </c>
      <c r="H329" s="4">
        <v>4.55</v>
      </c>
      <c r="I329" s="4">
        <v>9.85</v>
      </c>
    </row>
    <row r="330" spans="1:9" hidden="1" x14ac:dyDescent="0.25">
      <c r="A330" s="3" t="s">
        <v>1879</v>
      </c>
      <c r="B330" s="3" t="s">
        <v>1880</v>
      </c>
      <c r="C330" s="3" t="s">
        <v>1851</v>
      </c>
      <c r="D330" s="3" t="s">
        <v>20</v>
      </c>
      <c r="E330" s="3" t="s">
        <v>1876</v>
      </c>
      <c r="F330" s="3" t="s">
        <v>11</v>
      </c>
      <c r="G330" s="4">
        <v>17.920000000000002</v>
      </c>
      <c r="H330" s="4">
        <v>13.5</v>
      </c>
      <c r="I330" s="4">
        <v>21.35</v>
      </c>
    </row>
    <row r="331" spans="1:9" hidden="1" x14ac:dyDescent="0.25">
      <c r="A331" s="3" t="s">
        <v>2121</v>
      </c>
      <c r="B331" s="3" t="s">
        <v>2122</v>
      </c>
      <c r="C331" s="3" t="s">
        <v>2080</v>
      </c>
      <c r="D331" s="3" t="s">
        <v>10</v>
      </c>
      <c r="E331" s="3" t="s">
        <v>2104</v>
      </c>
      <c r="F331" s="3" t="s">
        <v>11</v>
      </c>
      <c r="G331" s="4">
        <v>10.29</v>
      </c>
      <c r="H331" s="4">
        <v>7.95</v>
      </c>
      <c r="I331" s="4">
        <v>13.98</v>
      </c>
    </row>
    <row r="332" spans="1:9" hidden="1" x14ac:dyDescent="0.25">
      <c r="A332" s="3" t="s">
        <v>2105</v>
      </c>
      <c r="B332" s="3" t="s">
        <v>2106</v>
      </c>
      <c r="C332" s="3" t="s">
        <v>2080</v>
      </c>
      <c r="D332" s="3" t="s">
        <v>10</v>
      </c>
      <c r="E332" s="3" t="s">
        <v>2104</v>
      </c>
      <c r="F332" s="3" t="s">
        <v>11</v>
      </c>
      <c r="G332" s="4">
        <v>23.65</v>
      </c>
      <c r="H332" s="4">
        <v>13.44</v>
      </c>
      <c r="I332" s="4">
        <v>33.29</v>
      </c>
    </row>
    <row r="333" spans="1:9" hidden="1" x14ac:dyDescent="0.25">
      <c r="A333" s="3" t="s">
        <v>2088</v>
      </c>
      <c r="B333" s="3" t="s">
        <v>2089</v>
      </c>
      <c r="C333" s="3" t="s">
        <v>2080</v>
      </c>
      <c r="D333" s="3" t="s">
        <v>35</v>
      </c>
      <c r="E333" s="3" t="s">
        <v>2081</v>
      </c>
      <c r="F333" s="3" t="s">
        <v>11</v>
      </c>
      <c r="G333" s="4">
        <v>13.61</v>
      </c>
      <c r="H333" s="4">
        <v>7.59</v>
      </c>
      <c r="I333" s="4">
        <v>19.55</v>
      </c>
    </row>
    <row r="334" spans="1:9" hidden="1" x14ac:dyDescent="0.25">
      <c r="A334" s="3" t="s">
        <v>2086</v>
      </c>
      <c r="B334" s="3" t="s">
        <v>2087</v>
      </c>
      <c r="C334" s="3" t="s">
        <v>2080</v>
      </c>
      <c r="D334" s="3" t="s">
        <v>35</v>
      </c>
      <c r="E334" s="3" t="s">
        <v>2081</v>
      </c>
      <c r="F334" s="3" t="s">
        <v>11</v>
      </c>
      <c r="G334" s="4">
        <v>15.06</v>
      </c>
      <c r="H334" s="4">
        <v>8.3699999999999992</v>
      </c>
      <c r="I334" s="4">
        <v>23.99</v>
      </c>
    </row>
    <row r="335" spans="1:9" hidden="1" x14ac:dyDescent="0.25">
      <c r="A335" s="3" t="s">
        <v>2090</v>
      </c>
      <c r="B335" s="3" t="s">
        <v>2091</v>
      </c>
      <c r="C335" s="3" t="s">
        <v>2080</v>
      </c>
      <c r="D335" s="3" t="s">
        <v>35</v>
      </c>
      <c r="E335" s="3" t="s">
        <v>2081</v>
      </c>
      <c r="F335" s="3" t="s">
        <v>11</v>
      </c>
      <c r="G335" s="4">
        <v>21.51</v>
      </c>
      <c r="H335" s="4">
        <v>6.73</v>
      </c>
      <c r="I335" s="4">
        <v>27.18</v>
      </c>
    </row>
    <row r="336" spans="1:9" hidden="1" x14ac:dyDescent="0.25">
      <c r="A336" s="3" t="s">
        <v>2111</v>
      </c>
      <c r="B336" s="3" t="s">
        <v>2112</v>
      </c>
      <c r="C336" s="3" t="s">
        <v>2080</v>
      </c>
      <c r="D336" s="3" t="s">
        <v>35</v>
      </c>
      <c r="E336" s="3" t="s">
        <v>2081</v>
      </c>
      <c r="F336" s="3" t="s">
        <v>11</v>
      </c>
      <c r="G336" s="4">
        <v>53.52</v>
      </c>
      <c r="H336" s="4">
        <v>7.71</v>
      </c>
      <c r="I336" s="4">
        <v>58.1</v>
      </c>
    </row>
    <row r="337" spans="1:9" hidden="1" x14ac:dyDescent="0.25">
      <c r="A337" s="3" t="s">
        <v>1807</v>
      </c>
      <c r="B337" s="3" t="s">
        <v>1808</v>
      </c>
      <c r="C337" s="3" t="s">
        <v>1802</v>
      </c>
      <c r="D337" s="3" t="s">
        <v>10</v>
      </c>
      <c r="E337" s="3" t="s">
        <v>1806</v>
      </c>
      <c r="F337" s="3" t="s">
        <v>258</v>
      </c>
      <c r="G337" s="4">
        <v>28.02</v>
      </c>
      <c r="H337" s="4">
        <v>4.58</v>
      </c>
      <c r="I337" s="4">
        <v>57.27</v>
      </c>
    </row>
    <row r="338" spans="1:9" hidden="1" x14ac:dyDescent="0.25">
      <c r="A338" s="3" t="s">
        <v>1816</v>
      </c>
      <c r="B338" s="3" t="s">
        <v>1817</v>
      </c>
      <c r="C338" s="3" t="s">
        <v>1802</v>
      </c>
      <c r="D338" s="3" t="s">
        <v>10</v>
      </c>
      <c r="E338" s="3" t="s">
        <v>1806</v>
      </c>
      <c r="F338" s="3" t="s">
        <v>258</v>
      </c>
      <c r="G338" s="4">
        <v>22.44</v>
      </c>
      <c r="H338" s="4">
        <v>7.76</v>
      </c>
      <c r="I338" s="4">
        <v>32.36</v>
      </c>
    </row>
    <row r="339" spans="1:9" hidden="1" x14ac:dyDescent="0.25">
      <c r="A339" s="3" t="s">
        <v>1818</v>
      </c>
      <c r="B339" s="3" t="s">
        <v>1819</v>
      </c>
      <c r="C339" s="3" t="s">
        <v>1802</v>
      </c>
      <c r="D339" s="3" t="s">
        <v>20</v>
      </c>
      <c r="E339" s="3" t="s">
        <v>1813</v>
      </c>
      <c r="F339" s="3" t="s">
        <v>258</v>
      </c>
      <c r="G339" s="4">
        <v>26.18</v>
      </c>
      <c r="H339" s="4">
        <v>6.52</v>
      </c>
      <c r="I339" s="4">
        <v>46.58</v>
      </c>
    </row>
    <row r="340" spans="1:9" hidden="1" x14ac:dyDescent="0.25">
      <c r="A340" s="3" t="s">
        <v>1814</v>
      </c>
      <c r="B340" s="3" t="s">
        <v>1815</v>
      </c>
      <c r="C340" s="3" t="s">
        <v>1802</v>
      </c>
      <c r="D340" s="3" t="s">
        <v>20</v>
      </c>
      <c r="E340" s="3" t="s">
        <v>1813</v>
      </c>
      <c r="F340" s="3" t="s">
        <v>258</v>
      </c>
      <c r="G340" s="4">
        <v>19.420000000000002</v>
      </c>
      <c r="H340" s="4">
        <v>7.07</v>
      </c>
      <c r="I340" s="4">
        <v>31.08</v>
      </c>
    </row>
    <row r="341" spans="1:9" hidden="1" x14ac:dyDescent="0.25">
      <c r="A341" s="3" t="s">
        <v>2032</v>
      </c>
      <c r="B341" s="3" t="s">
        <v>2033</v>
      </c>
      <c r="C341" s="3" t="s">
        <v>2025</v>
      </c>
      <c r="D341" s="3" t="s">
        <v>10</v>
      </c>
      <c r="E341" s="3" t="s">
        <v>2031</v>
      </c>
      <c r="F341" s="3" t="s">
        <v>258</v>
      </c>
      <c r="G341" s="4">
        <v>4.9400000000000004</v>
      </c>
      <c r="H341" s="4">
        <v>4.09</v>
      </c>
      <c r="I341" s="4">
        <v>8.2899999999999991</v>
      </c>
    </row>
    <row r="342" spans="1:9" hidden="1" x14ac:dyDescent="0.25">
      <c r="A342" s="3" t="s">
        <v>2040</v>
      </c>
      <c r="B342" s="3" t="s">
        <v>2041</v>
      </c>
      <c r="C342" s="3" t="s">
        <v>2025</v>
      </c>
      <c r="D342" s="3" t="s">
        <v>10</v>
      </c>
      <c r="E342" s="3" t="s">
        <v>2031</v>
      </c>
      <c r="F342" s="3" t="s">
        <v>258</v>
      </c>
      <c r="G342" s="4">
        <v>67.25</v>
      </c>
      <c r="H342" s="4">
        <v>4.5</v>
      </c>
      <c r="I342" s="4">
        <v>72.16</v>
      </c>
    </row>
    <row r="343" spans="1:9" hidden="1" x14ac:dyDescent="0.25">
      <c r="A343" s="3" t="s">
        <v>1143</v>
      </c>
      <c r="B343" s="3" t="s">
        <v>1144</v>
      </c>
      <c r="C343" s="3" t="s">
        <v>1128</v>
      </c>
      <c r="D343" s="3" t="s">
        <v>10</v>
      </c>
      <c r="E343" s="3" t="s">
        <v>1129</v>
      </c>
      <c r="F343" s="3" t="s">
        <v>11</v>
      </c>
      <c r="G343" s="4">
        <v>7.86</v>
      </c>
      <c r="H343" s="4">
        <v>5.29</v>
      </c>
      <c r="I343" s="4">
        <v>14.2</v>
      </c>
    </row>
    <row r="344" spans="1:9" hidden="1" x14ac:dyDescent="0.25">
      <c r="A344" s="3" t="s">
        <v>1141</v>
      </c>
      <c r="B344" s="3" t="s">
        <v>1142</v>
      </c>
      <c r="C344" s="3" t="s">
        <v>1128</v>
      </c>
      <c r="D344" s="3" t="s">
        <v>10</v>
      </c>
      <c r="E344" s="3" t="s">
        <v>1129</v>
      </c>
      <c r="F344" s="3" t="s">
        <v>11</v>
      </c>
      <c r="G344" s="4">
        <v>8.41</v>
      </c>
      <c r="H344" s="4">
        <v>5.53</v>
      </c>
      <c r="I344" s="4">
        <v>12.55</v>
      </c>
    </row>
    <row r="345" spans="1:9" hidden="1" x14ac:dyDescent="0.25">
      <c r="A345" s="3" t="s">
        <v>1137</v>
      </c>
      <c r="B345" s="3" t="s">
        <v>1138</v>
      </c>
      <c r="C345" s="3" t="s">
        <v>1128</v>
      </c>
      <c r="D345" s="3" t="s">
        <v>10</v>
      </c>
      <c r="E345" s="3" t="s">
        <v>1129</v>
      </c>
      <c r="F345" s="3" t="s">
        <v>11</v>
      </c>
      <c r="G345" s="4">
        <v>8.41</v>
      </c>
      <c r="H345" s="4">
        <v>5.5</v>
      </c>
      <c r="I345" s="4">
        <v>13.32</v>
      </c>
    </row>
    <row r="346" spans="1:9" hidden="1" x14ac:dyDescent="0.25">
      <c r="A346" s="3" t="s">
        <v>1285</v>
      </c>
      <c r="B346" s="3" t="s">
        <v>1286</v>
      </c>
      <c r="C346" s="3" t="s">
        <v>1231</v>
      </c>
      <c r="D346" s="3" t="s">
        <v>10</v>
      </c>
      <c r="E346" s="3" t="s">
        <v>1243</v>
      </c>
      <c r="F346" s="3" t="s">
        <v>11</v>
      </c>
      <c r="G346" s="4">
        <v>5.97</v>
      </c>
      <c r="H346" s="4">
        <v>4.7</v>
      </c>
      <c r="I346" s="4">
        <v>10.61</v>
      </c>
    </row>
    <row r="347" spans="1:9" hidden="1" x14ac:dyDescent="0.25">
      <c r="A347" s="3" t="s">
        <v>1306</v>
      </c>
      <c r="B347" s="3" t="s">
        <v>1307</v>
      </c>
      <c r="C347" s="3" t="s">
        <v>1231</v>
      </c>
      <c r="D347" s="3" t="s">
        <v>10</v>
      </c>
      <c r="E347" s="3" t="s">
        <v>1243</v>
      </c>
      <c r="F347" s="3" t="s">
        <v>11</v>
      </c>
      <c r="G347" s="4">
        <v>5.92</v>
      </c>
      <c r="H347" s="4">
        <v>4.84</v>
      </c>
      <c r="I347" s="4">
        <v>10.19</v>
      </c>
    </row>
    <row r="348" spans="1:9" x14ac:dyDescent="0.25">
      <c r="A348" s="3" t="s">
        <v>145</v>
      </c>
      <c r="B348" s="3" t="s">
        <v>146</v>
      </c>
      <c r="C348" s="3" t="s">
        <v>9</v>
      </c>
      <c r="D348" s="3" t="s">
        <v>20</v>
      </c>
      <c r="E348" s="3" t="s">
        <v>9</v>
      </c>
      <c r="F348" s="3" t="s">
        <v>11</v>
      </c>
      <c r="G348" s="4">
        <v>7.53</v>
      </c>
      <c r="H348" s="4">
        <v>5.63</v>
      </c>
      <c r="I348" s="4">
        <v>14.12</v>
      </c>
    </row>
    <row r="349" spans="1:9" x14ac:dyDescent="0.25">
      <c r="A349" s="3" t="s">
        <v>223</v>
      </c>
      <c r="B349" s="3" t="s">
        <v>224</v>
      </c>
      <c r="C349" s="3" t="s">
        <v>9</v>
      </c>
      <c r="D349" s="3" t="s">
        <v>20</v>
      </c>
      <c r="E349" s="3" t="s">
        <v>9</v>
      </c>
      <c r="F349" s="3" t="s">
        <v>11</v>
      </c>
      <c r="G349" s="4">
        <v>21.26</v>
      </c>
      <c r="H349" s="4">
        <v>7.55</v>
      </c>
      <c r="I349" s="4">
        <v>36.700000000000003</v>
      </c>
    </row>
    <row r="350" spans="1:9" hidden="1" x14ac:dyDescent="0.25">
      <c r="A350" s="3" t="s">
        <v>1912</v>
      </c>
      <c r="B350" s="3" t="s">
        <v>1913</v>
      </c>
      <c r="C350" s="3" t="s">
        <v>1851</v>
      </c>
      <c r="D350" s="3" t="s">
        <v>10</v>
      </c>
      <c r="E350" s="3" t="s">
        <v>1876</v>
      </c>
      <c r="F350" s="3" t="s">
        <v>258</v>
      </c>
      <c r="G350" s="4">
        <v>63.6</v>
      </c>
      <c r="H350" s="4">
        <v>10.31</v>
      </c>
      <c r="I350" s="4">
        <v>77</v>
      </c>
    </row>
    <row r="351" spans="1:9" hidden="1" x14ac:dyDescent="0.25">
      <c r="A351" s="3" t="s">
        <v>1877</v>
      </c>
      <c r="B351" s="3" t="s">
        <v>1878</v>
      </c>
      <c r="C351" s="3" t="s">
        <v>1851</v>
      </c>
      <c r="D351" s="3" t="s">
        <v>10</v>
      </c>
      <c r="E351" s="3" t="s">
        <v>1876</v>
      </c>
      <c r="F351" s="3" t="s">
        <v>258</v>
      </c>
      <c r="G351" s="4">
        <v>6.1</v>
      </c>
      <c r="H351" s="4">
        <v>3.99</v>
      </c>
      <c r="I351" s="4">
        <v>10.6</v>
      </c>
    </row>
    <row r="352" spans="1:9" hidden="1" x14ac:dyDescent="0.25">
      <c r="A352" s="3" t="s">
        <v>1936</v>
      </c>
      <c r="B352" s="3" t="s">
        <v>1937</v>
      </c>
      <c r="C352" s="3" t="s">
        <v>1851</v>
      </c>
      <c r="D352" s="3" t="s">
        <v>10</v>
      </c>
      <c r="E352" s="3" t="s">
        <v>1876</v>
      </c>
      <c r="F352" s="3" t="s">
        <v>258</v>
      </c>
      <c r="G352" s="4">
        <v>5.17</v>
      </c>
      <c r="H352" s="4">
        <v>3.29</v>
      </c>
      <c r="I352" s="4">
        <v>8.26</v>
      </c>
    </row>
    <row r="353" spans="1:9" hidden="1" x14ac:dyDescent="0.25">
      <c r="A353" s="3" t="s">
        <v>1926</v>
      </c>
      <c r="B353" s="3" t="s">
        <v>1927</v>
      </c>
      <c r="C353" s="3" t="s">
        <v>1851</v>
      </c>
      <c r="D353" s="3" t="s">
        <v>10</v>
      </c>
      <c r="E353" s="3" t="s">
        <v>1876</v>
      </c>
      <c r="F353" s="3" t="s">
        <v>258</v>
      </c>
      <c r="G353" s="4">
        <v>42.63</v>
      </c>
      <c r="H353" s="4">
        <v>35.35</v>
      </c>
      <c r="I353" s="4">
        <v>46.91</v>
      </c>
    </row>
    <row r="354" spans="1:9" hidden="1" x14ac:dyDescent="0.25">
      <c r="A354" s="3" t="s">
        <v>1891</v>
      </c>
      <c r="B354" s="3" t="s">
        <v>1892</v>
      </c>
      <c r="C354" s="3" t="s">
        <v>1851</v>
      </c>
      <c r="D354" s="3" t="s">
        <v>10</v>
      </c>
      <c r="E354" s="3" t="s">
        <v>1876</v>
      </c>
      <c r="F354" s="3" t="s">
        <v>258</v>
      </c>
      <c r="G354" s="4">
        <v>44.84</v>
      </c>
      <c r="H354" s="4">
        <v>38.51</v>
      </c>
      <c r="I354" s="4">
        <v>48.83</v>
      </c>
    </row>
    <row r="355" spans="1:9" hidden="1" x14ac:dyDescent="0.25">
      <c r="A355" s="3" t="s">
        <v>1893</v>
      </c>
      <c r="B355" s="3" t="s">
        <v>1894</v>
      </c>
      <c r="C355" s="3" t="s">
        <v>1851</v>
      </c>
      <c r="D355" s="3" t="s">
        <v>10</v>
      </c>
      <c r="E355" s="3" t="s">
        <v>1876</v>
      </c>
      <c r="F355" s="3" t="s">
        <v>258</v>
      </c>
      <c r="G355" s="4">
        <v>11.02</v>
      </c>
      <c r="H355" s="4">
        <v>5.16</v>
      </c>
      <c r="I355" s="4">
        <v>14.82</v>
      </c>
    </row>
    <row r="356" spans="1:9" hidden="1" x14ac:dyDescent="0.25">
      <c r="A356" s="3" t="s">
        <v>1885</v>
      </c>
      <c r="B356" s="3" t="s">
        <v>1886</v>
      </c>
      <c r="C356" s="3" t="s">
        <v>1851</v>
      </c>
      <c r="D356" s="3" t="s">
        <v>10</v>
      </c>
      <c r="E356" s="3" t="s">
        <v>1876</v>
      </c>
      <c r="F356" s="3" t="s">
        <v>258</v>
      </c>
      <c r="G356" s="4">
        <v>7.79</v>
      </c>
      <c r="H356" s="4">
        <v>4.7</v>
      </c>
      <c r="I356" s="4">
        <v>12.08</v>
      </c>
    </row>
    <row r="357" spans="1:9" hidden="1" x14ac:dyDescent="0.25">
      <c r="A357" s="3" t="s">
        <v>895</v>
      </c>
      <c r="B357" s="3" t="s">
        <v>896</v>
      </c>
      <c r="C357" s="3" t="s">
        <v>838</v>
      </c>
      <c r="D357" s="3" t="s">
        <v>10</v>
      </c>
      <c r="E357" s="3" t="s">
        <v>853</v>
      </c>
      <c r="F357" s="3" t="s">
        <v>258</v>
      </c>
      <c r="G357" s="4">
        <v>14.31</v>
      </c>
      <c r="H357" s="4">
        <v>5.44</v>
      </c>
      <c r="I357" s="4">
        <v>23.53</v>
      </c>
    </row>
    <row r="358" spans="1:9" hidden="1" x14ac:dyDescent="0.25">
      <c r="A358" s="3" t="s">
        <v>887</v>
      </c>
      <c r="B358" s="3" t="s">
        <v>888</v>
      </c>
      <c r="C358" s="3" t="s">
        <v>838</v>
      </c>
      <c r="D358" s="3" t="s">
        <v>17</v>
      </c>
      <c r="E358" s="3" t="s">
        <v>853</v>
      </c>
      <c r="F358" s="3" t="s">
        <v>258</v>
      </c>
      <c r="G358" s="4">
        <v>11.31</v>
      </c>
      <c r="H358" s="4">
        <v>5.34</v>
      </c>
      <c r="I358" s="4">
        <v>14.34</v>
      </c>
    </row>
    <row r="359" spans="1:9" hidden="1" x14ac:dyDescent="0.25">
      <c r="A359" s="3" t="s">
        <v>1139</v>
      </c>
      <c r="B359" s="3" t="s">
        <v>1140</v>
      </c>
      <c r="C359" s="3" t="s">
        <v>1128</v>
      </c>
      <c r="D359" s="3" t="s">
        <v>10</v>
      </c>
      <c r="E359" s="3" t="s">
        <v>1129</v>
      </c>
      <c r="F359" s="3" t="s">
        <v>258</v>
      </c>
      <c r="G359" s="4">
        <v>23.84</v>
      </c>
      <c r="H359" s="4">
        <v>20.39</v>
      </c>
      <c r="I359" s="4">
        <v>29.93</v>
      </c>
    </row>
    <row r="360" spans="1:9" hidden="1" x14ac:dyDescent="0.25">
      <c r="A360" s="3" t="s">
        <v>1156</v>
      </c>
      <c r="B360" s="3" t="s">
        <v>1157</v>
      </c>
      <c r="C360" s="3" t="s">
        <v>1128</v>
      </c>
      <c r="D360" s="3" t="s">
        <v>10</v>
      </c>
      <c r="E360" s="3" t="s">
        <v>1129</v>
      </c>
      <c r="F360" s="3" t="s">
        <v>258</v>
      </c>
      <c r="G360" s="4">
        <v>23.17</v>
      </c>
      <c r="H360" s="4">
        <v>20.23</v>
      </c>
      <c r="I360" s="4">
        <v>28.74</v>
      </c>
    </row>
    <row r="361" spans="1:9" hidden="1" x14ac:dyDescent="0.25">
      <c r="A361" s="3" t="s">
        <v>1149</v>
      </c>
      <c r="B361" s="3" t="s">
        <v>1150</v>
      </c>
      <c r="C361" s="3" t="s">
        <v>1128</v>
      </c>
      <c r="D361" s="3" t="s">
        <v>10</v>
      </c>
      <c r="E361" s="3" t="s">
        <v>1129</v>
      </c>
      <c r="F361" s="3" t="s">
        <v>258</v>
      </c>
      <c r="G361" s="4">
        <v>24.63</v>
      </c>
      <c r="H361" s="4">
        <v>20.39</v>
      </c>
      <c r="I361" s="4">
        <v>29.87</v>
      </c>
    </row>
    <row r="362" spans="1:9" hidden="1" x14ac:dyDescent="0.25">
      <c r="A362" s="3" t="s">
        <v>1135</v>
      </c>
      <c r="B362" s="3" t="s">
        <v>1136</v>
      </c>
      <c r="C362" s="3" t="s">
        <v>1128</v>
      </c>
      <c r="D362" s="3" t="s">
        <v>10</v>
      </c>
      <c r="E362" s="3" t="s">
        <v>1129</v>
      </c>
      <c r="F362" s="3" t="s">
        <v>258</v>
      </c>
      <c r="G362" s="4">
        <v>23.92</v>
      </c>
      <c r="H362" s="4">
        <v>20.21</v>
      </c>
      <c r="I362" s="4">
        <v>28</v>
      </c>
    </row>
    <row r="363" spans="1:9" hidden="1" x14ac:dyDescent="0.25">
      <c r="A363" s="3" t="s">
        <v>1130</v>
      </c>
      <c r="B363" s="3" t="s">
        <v>1131</v>
      </c>
      <c r="C363" s="3" t="s">
        <v>1128</v>
      </c>
      <c r="D363" s="3" t="s">
        <v>10</v>
      </c>
      <c r="E363" s="3" t="s">
        <v>1129</v>
      </c>
      <c r="F363" s="3" t="s">
        <v>258</v>
      </c>
      <c r="G363" s="4">
        <v>23.44</v>
      </c>
      <c r="H363" s="4">
        <v>20.190000000000001</v>
      </c>
      <c r="I363" s="4">
        <v>28.73</v>
      </c>
    </row>
    <row r="364" spans="1:9" hidden="1" x14ac:dyDescent="0.25">
      <c r="A364" s="3" t="s">
        <v>1154</v>
      </c>
      <c r="B364" s="3" t="s">
        <v>1155</v>
      </c>
      <c r="C364" s="3" t="s">
        <v>1128</v>
      </c>
      <c r="D364" s="3" t="s">
        <v>10</v>
      </c>
      <c r="E364" s="3" t="s">
        <v>1129</v>
      </c>
      <c r="F364" s="3" t="s">
        <v>258</v>
      </c>
      <c r="G364" s="4">
        <v>24.05</v>
      </c>
      <c r="H364" s="4">
        <v>20.63</v>
      </c>
      <c r="I364" s="4">
        <v>28.63</v>
      </c>
    </row>
    <row r="365" spans="1:9" hidden="1" x14ac:dyDescent="0.25">
      <c r="A365" s="3" t="s">
        <v>1145</v>
      </c>
      <c r="B365" s="3" t="s">
        <v>1146</v>
      </c>
      <c r="C365" s="3" t="s">
        <v>1128</v>
      </c>
      <c r="D365" s="3" t="s">
        <v>10</v>
      </c>
      <c r="E365" s="3" t="s">
        <v>1129</v>
      </c>
      <c r="F365" s="3" t="s">
        <v>258</v>
      </c>
      <c r="G365" s="4">
        <v>23.55</v>
      </c>
      <c r="H365" s="4">
        <v>20.95</v>
      </c>
      <c r="I365" s="4">
        <v>28.05</v>
      </c>
    </row>
    <row r="366" spans="1:9" hidden="1" x14ac:dyDescent="0.25">
      <c r="A366" s="3" t="s">
        <v>1147</v>
      </c>
      <c r="B366" s="3" t="s">
        <v>1148</v>
      </c>
      <c r="C366" s="3" t="s">
        <v>1128</v>
      </c>
      <c r="D366" s="3" t="s">
        <v>10</v>
      </c>
      <c r="E366" s="3" t="s">
        <v>1129</v>
      </c>
      <c r="F366" s="3" t="s">
        <v>258</v>
      </c>
      <c r="G366" s="4">
        <v>23.04</v>
      </c>
      <c r="H366" s="4">
        <v>20.45</v>
      </c>
      <c r="I366" s="4">
        <v>27.86</v>
      </c>
    </row>
    <row r="367" spans="1:9" hidden="1" x14ac:dyDescent="0.25">
      <c r="A367" s="3" t="s">
        <v>1521</v>
      </c>
      <c r="B367" s="3" t="s">
        <v>1522</v>
      </c>
      <c r="C367" s="3" t="s">
        <v>1428</v>
      </c>
      <c r="D367" s="3" t="s">
        <v>73</v>
      </c>
      <c r="E367" s="3" t="s">
        <v>1486</v>
      </c>
      <c r="F367" s="3" t="s">
        <v>21</v>
      </c>
      <c r="G367" s="4">
        <v>11.51</v>
      </c>
      <c r="H367" s="4">
        <v>6.07</v>
      </c>
      <c r="I367" s="4">
        <v>13.76</v>
      </c>
    </row>
    <row r="368" spans="1:9" hidden="1" x14ac:dyDescent="0.25">
      <c r="A368" s="3" t="s">
        <v>1487</v>
      </c>
      <c r="B368" s="3" t="s">
        <v>1488</v>
      </c>
      <c r="C368" s="3" t="s">
        <v>1428</v>
      </c>
      <c r="D368" s="3" t="s">
        <v>73</v>
      </c>
      <c r="E368" s="3" t="s">
        <v>1486</v>
      </c>
      <c r="F368" s="3" t="s">
        <v>21</v>
      </c>
      <c r="G368" s="4">
        <v>24.73</v>
      </c>
      <c r="H368" s="4">
        <v>4.95</v>
      </c>
      <c r="I368" s="4">
        <v>26.67</v>
      </c>
    </row>
    <row r="369" spans="1:9" hidden="1" x14ac:dyDescent="0.25">
      <c r="A369" s="3" t="s">
        <v>1292</v>
      </c>
      <c r="B369" s="3" t="s">
        <v>1293</v>
      </c>
      <c r="C369" s="3" t="s">
        <v>1231</v>
      </c>
      <c r="D369" s="3" t="s">
        <v>10</v>
      </c>
      <c r="E369" s="3" t="s">
        <v>1291</v>
      </c>
      <c r="F369" s="3" t="s">
        <v>258</v>
      </c>
      <c r="G369" s="4">
        <v>42.25</v>
      </c>
      <c r="H369" s="4">
        <v>5.03</v>
      </c>
      <c r="I369" s="4">
        <v>77.09</v>
      </c>
    </row>
    <row r="370" spans="1:9" hidden="1" x14ac:dyDescent="0.25">
      <c r="A370" s="3" t="s">
        <v>2099</v>
      </c>
      <c r="B370" s="3" t="s">
        <v>2100</v>
      </c>
      <c r="C370" s="3" t="s">
        <v>2080</v>
      </c>
      <c r="D370" s="3" t="s">
        <v>17</v>
      </c>
      <c r="E370" s="3" t="s">
        <v>2098</v>
      </c>
      <c r="F370" s="3" t="s">
        <v>11</v>
      </c>
      <c r="G370" s="4">
        <v>27.95</v>
      </c>
      <c r="H370" s="4">
        <v>6.08</v>
      </c>
      <c r="I370" s="4">
        <v>54.1</v>
      </c>
    </row>
    <row r="371" spans="1:9" hidden="1" x14ac:dyDescent="0.25">
      <c r="A371" s="3" t="s">
        <v>897</v>
      </c>
      <c r="B371" s="3" t="s">
        <v>898</v>
      </c>
      <c r="C371" s="3" t="s">
        <v>838</v>
      </c>
      <c r="D371" s="3" t="s">
        <v>35</v>
      </c>
      <c r="E371" s="3" t="s">
        <v>853</v>
      </c>
      <c r="F371" s="3" t="s">
        <v>11</v>
      </c>
      <c r="G371" s="4">
        <v>12.9</v>
      </c>
      <c r="H371" s="4">
        <v>9.6199999999999992</v>
      </c>
      <c r="I371" s="4">
        <v>17.12</v>
      </c>
    </row>
    <row r="372" spans="1:9" hidden="1" x14ac:dyDescent="0.25">
      <c r="A372" s="3" t="s">
        <v>1054</v>
      </c>
      <c r="B372" s="3" t="s">
        <v>1055</v>
      </c>
      <c r="C372" s="3" t="s">
        <v>1041</v>
      </c>
      <c r="D372" s="3" t="s">
        <v>10</v>
      </c>
      <c r="E372" s="3" t="s">
        <v>1041</v>
      </c>
      <c r="F372" s="3" t="s">
        <v>21</v>
      </c>
      <c r="G372" s="4">
        <v>5.69</v>
      </c>
      <c r="H372" s="4">
        <v>2.4300000000000002</v>
      </c>
      <c r="I372" s="4">
        <v>6.99</v>
      </c>
    </row>
    <row r="373" spans="1:9" hidden="1" x14ac:dyDescent="0.25">
      <c r="A373" s="3" t="s">
        <v>1084</v>
      </c>
      <c r="B373" s="3" t="s">
        <v>1085</v>
      </c>
      <c r="C373" s="3" t="s">
        <v>1041</v>
      </c>
      <c r="D373" s="3" t="s">
        <v>10</v>
      </c>
      <c r="E373" s="3" t="s">
        <v>1041</v>
      </c>
      <c r="F373" s="3" t="s">
        <v>21</v>
      </c>
      <c r="G373" s="4">
        <v>5.13</v>
      </c>
      <c r="H373" s="4">
        <v>2.2999999999999998</v>
      </c>
      <c r="I373" s="4">
        <v>6.55</v>
      </c>
    </row>
    <row r="374" spans="1:9" hidden="1" x14ac:dyDescent="0.25">
      <c r="A374" s="3" t="s">
        <v>1096</v>
      </c>
      <c r="B374" s="3" t="s">
        <v>1097</v>
      </c>
      <c r="C374" s="3" t="s">
        <v>1041</v>
      </c>
      <c r="D374" s="3" t="s">
        <v>10</v>
      </c>
      <c r="E374" s="3" t="s">
        <v>1041</v>
      </c>
      <c r="F374" s="3" t="s">
        <v>21</v>
      </c>
      <c r="G374" s="4">
        <v>41.33</v>
      </c>
      <c r="H374" s="4">
        <v>2.77</v>
      </c>
      <c r="I374" s="4">
        <v>50.32</v>
      </c>
    </row>
    <row r="375" spans="1:9" hidden="1" x14ac:dyDescent="0.25">
      <c r="A375" s="3" t="s">
        <v>1072</v>
      </c>
      <c r="B375" s="3" t="s">
        <v>1073</v>
      </c>
      <c r="C375" s="3" t="s">
        <v>1041</v>
      </c>
      <c r="D375" s="3" t="s">
        <v>10</v>
      </c>
      <c r="E375" s="3" t="s">
        <v>1041</v>
      </c>
      <c r="F375" s="3" t="s">
        <v>21</v>
      </c>
      <c r="G375" s="4">
        <v>44.15</v>
      </c>
      <c r="H375" s="4">
        <v>5.35</v>
      </c>
      <c r="I375" s="4">
        <v>47.25</v>
      </c>
    </row>
    <row r="376" spans="1:9" hidden="1" x14ac:dyDescent="0.25">
      <c r="A376" s="3" t="s">
        <v>1074</v>
      </c>
      <c r="B376" s="3" t="s">
        <v>1075</v>
      </c>
      <c r="C376" s="3" t="s">
        <v>1041</v>
      </c>
      <c r="D376" s="3" t="s">
        <v>10</v>
      </c>
      <c r="E376" s="3" t="s">
        <v>1041</v>
      </c>
      <c r="F376" s="3" t="s">
        <v>21</v>
      </c>
      <c r="G376" s="4">
        <v>39.979999999999997</v>
      </c>
      <c r="H376" s="4">
        <v>2.58</v>
      </c>
      <c r="I376" s="4">
        <v>46.52</v>
      </c>
    </row>
    <row r="377" spans="1:9" hidden="1" x14ac:dyDescent="0.25">
      <c r="A377" s="3" t="s">
        <v>1088</v>
      </c>
      <c r="B377" s="3" t="s">
        <v>1089</v>
      </c>
      <c r="C377" s="3" t="s">
        <v>1041</v>
      </c>
      <c r="D377" s="3" t="s">
        <v>10</v>
      </c>
      <c r="E377" s="3" t="s">
        <v>1041</v>
      </c>
      <c r="F377" s="3" t="s">
        <v>21</v>
      </c>
      <c r="G377" s="4">
        <v>41.13</v>
      </c>
      <c r="H377" s="4">
        <v>2.95</v>
      </c>
      <c r="I377" s="4">
        <v>47.64</v>
      </c>
    </row>
    <row r="378" spans="1:9" hidden="1" x14ac:dyDescent="0.25">
      <c r="A378" s="3" t="s">
        <v>1549</v>
      </c>
      <c r="B378" s="3" t="s">
        <v>1550</v>
      </c>
      <c r="C378" s="3" t="s">
        <v>1428</v>
      </c>
      <c r="D378" s="3" t="s">
        <v>35</v>
      </c>
      <c r="E378" s="3" t="s">
        <v>1447</v>
      </c>
      <c r="F378" s="3" t="s">
        <v>258</v>
      </c>
      <c r="G378" s="4">
        <v>50.04</v>
      </c>
      <c r="H378" s="4">
        <v>6.6</v>
      </c>
      <c r="I378" s="4">
        <v>57.81</v>
      </c>
    </row>
    <row r="379" spans="1:9" hidden="1" x14ac:dyDescent="0.25">
      <c r="A379" s="3" t="s">
        <v>1499</v>
      </c>
      <c r="B379" s="3" t="s">
        <v>1500</v>
      </c>
      <c r="C379" s="3" t="s">
        <v>1428</v>
      </c>
      <c r="D379" s="3" t="s">
        <v>35</v>
      </c>
      <c r="E379" s="3" t="s">
        <v>1447</v>
      </c>
      <c r="F379" s="3" t="s">
        <v>258</v>
      </c>
      <c r="G379" s="4">
        <v>76.510000000000005</v>
      </c>
      <c r="H379" s="4">
        <v>4.1100000000000003</v>
      </c>
      <c r="I379" s="4">
        <v>80.14</v>
      </c>
    </row>
    <row r="380" spans="1:9" hidden="1" x14ac:dyDescent="0.25">
      <c r="A380" s="3" t="s">
        <v>1597</v>
      </c>
      <c r="B380" s="3" t="s">
        <v>1598</v>
      </c>
      <c r="C380" s="3" t="s">
        <v>1428</v>
      </c>
      <c r="D380" s="3" t="s">
        <v>10</v>
      </c>
      <c r="E380" s="3" t="s">
        <v>1447</v>
      </c>
      <c r="F380" s="3" t="s">
        <v>258</v>
      </c>
      <c r="G380" s="4">
        <v>71.489999999999995</v>
      </c>
      <c r="H380" s="4">
        <v>4.93</v>
      </c>
      <c r="I380" s="4">
        <v>73.599999999999994</v>
      </c>
    </row>
    <row r="381" spans="1:9" hidden="1" x14ac:dyDescent="0.25">
      <c r="A381" s="3" t="s">
        <v>1475</v>
      </c>
      <c r="B381" s="3" t="s">
        <v>1476</v>
      </c>
      <c r="C381" s="3" t="s">
        <v>1428</v>
      </c>
      <c r="D381" s="3" t="s">
        <v>10</v>
      </c>
      <c r="E381" s="3" t="s">
        <v>1447</v>
      </c>
      <c r="F381" s="3" t="s">
        <v>258</v>
      </c>
      <c r="G381" s="4">
        <v>48.81</v>
      </c>
      <c r="H381" s="4">
        <v>4.8899999999999997</v>
      </c>
      <c r="I381" s="4">
        <v>63.71</v>
      </c>
    </row>
    <row r="382" spans="1:9" hidden="1" x14ac:dyDescent="0.25">
      <c r="A382" s="3" t="s">
        <v>1572</v>
      </c>
      <c r="B382" s="3" t="s">
        <v>1573</v>
      </c>
      <c r="C382" s="3" t="s">
        <v>1428</v>
      </c>
      <c r="D382" s="3" t="s">
        <v>10</v>
      </c>
      <c r="E382" s="3" t="s">
        <v>1436</v>
      </c>
      <c r="F382" s="3" t="s">
        <v>258</v>
      </c>
      <c r="G382" s="4">
        <v>24.67</v>
      </c>
      <c r="H382" s="4">
        <v>5.37</v>
      </c>
      <c r="I382" s="4">
        <v>29.72</v>
      </c>
    </row>
    <row r="383" spans="1:9" hidden="1" x14ac:dyDescent="0.25">
      <c r="A383" s="3" t="s">
        <v>1558</v>
      </c>
      <c r="B383" s="3" t="s">
        <v>1559</v>
      </c>
      <c r="C383" s="3" t="s">
        <v>1428</v>
      </c>
      <c r="D383" s="3" t="s">
        <v>10</v>
      </c>
      <c r="E383" s="3" t="s">
        <v>1436</v>
      </c>
      <c r="F383" s="3" t="s">
        <v>258</v>
      </c>
      <c r="G383" s="4">
        <v>24.71</v>
      </c>
      <c r="H383" s="4">
        <v>5.21</v>
      </c>
      <c r="I383" s="4">
        <v>29.65</v>
      </c>
    </row>
    <row r="384" spans="1:9" hidden="1" x14ac:dyDescent="0.25">
      <c r="A384" s="3" t="s">
        <v>1439</v>
      </c>
      <c r="B384" s="3" t="s">
        <v>1440</v>
      </c>
      <c r="C384" s="3" t="s">
        <v>1428</v>
      </c>
      <c r="D384" s="3" t="s">
        <v>10</v>
      </c>
      <c r="E384" s="3" t="s">
        <v>1436</v>
      </c>
      <c r="F384" s="3" t="s">
        <v>258</v>
      </c>
      <c r="G384" s="4">
        <v>8.4499999999999993</v>
      </c>
      <c r="H384" s="4">
        <v>5.84</v>
      </c>
      <c r="I384" s="4">
        <v>16.93</v>
      </c>
    </row>
    <row r="385" spans="1:9" hidden="1" x14ac:dyDescent="0.25">
      <c r="A385" s="3" t="s">
        <v>1511</v>
      </c>
      <c r="B385" s="3" t="s">
        <v>1512</v>
      </c>
      <c r="C385" s="3" t="s">
        <v>1428</v>
      </c>
      <c r="D385" s="3" t="s">
        <v>10</v>
      </c>
      <c r="E385" s="3" t="s">
        <v>1436</v>
      </c>
      <c r="F385" s="3" t="s">
        <v>258</v>
      </c>
      <c r="G385" s="4">
        <v>36.65</v>
      </c>
      <c r="H385" s="4">
        <v>11.14</v>
      </c>
      <c r="I385" s="4">
        <v>45.11</v>
      </c>
    </row>
    <row r="386" spans="1:9" hidden="1" x14ac:dyDescent="0.25">
      <c r="A386" s="3" t="s">
        <v>1529</v>
      </c>
      <c r="B386" s="3" t="s">
        <v>1530</v>
      </c>
      <c r="C386" s="3" t="s">
        <v>1428</v>
      </c>
      <c r="D386" s="3" t="s">
        <v>10</v>
      </c>
      <c r="E386" s="3" t="s">
        <v>1436</v>
      </c>
      <c r="F386" s="3" t="s">
        <v>258</v>
      </c>
      <c r="G386" s="4">
        <v>10.79</v>
      </c>
      <c r="H386" s="4">
        <v>5.62</v>
      </c>
      <c r="I386" s="4">
        <v>14.65</v>
      </c>
    </row>
    <row r="387" spans="1:9" hidden="1" x14ac:dyDescent="0.25">
      <c r="A387" s="3" t="s">
        <v>1455</v>
      </c>
      <c r="B387" s="3" t="s">
        <v>1456</v>
      </c>
      <c r="C387" s="3" t="s">
        <v>1428</v>
      </c>
      <c r="D387" s="3" t="s">
        <v>10</v>
      </c>
      <c r="E387" s="3" t="s">
        <v>1436</v>
      </c>
      <c r="F387" s="3" t="s">
        <v>258</v>
      </c>
      <c r="G387" s="4">
        <v>24.42</v>
      </c>
      <c r="H387" s="4">
        <v>5.59</v>
      </c>
      <c r="I387" s="4">
        <v>29.51</v>
      </c>
    </row>
    <row r="388" spans="1:9" hidden="1" x14ac:dyDescent="0.25">
      <c r="A388" s="3" t="s">
        <v>1593</v>
      </c>
      <c r="B388" s="3" t="s">
        <v>1594</v>
      </c>
      <c r="C388" s="3" t="s">
        <v>1428</v>
      </c>
      <c r="D388" s="3" t="s">
        <v>10</v>
      </c>
      <c r="E388" s="3" t="s">
        <v>1436</v>
      </c>
      <c r="F388" s="3" t="s">
        <v>258</v>
      </c>
      <c r="G388" s="4">
        <v>26.58</v>
      </c>
      <c r="H388" s="4">
        <v>4.4400000000000004</v>
      </c>
      <c r="I388" s="4">
        <v>36.11</v>
      </c>
    </row>
    <row r="389" spans="1:9" hidden="1" x14ac:dyDescent="0.25">
      <c r="A389" s="3" t="s">
        <v>1437</v>
      </c>
      <c r="B389" s="3" t="s">
        <v>1438</v>
      </c>
      <c r="C389" s="3" t="s">
        <v>1428</v>
      </c>
      <c r="D389" s="3" t="s">
        <v>10</v>
      </c>
      <c r="E389" s="3" t="s">
        <v>1436</v>
      </c>
      <c r="F389" s="3" t="s">
        <v>258</v>
      </c>
      <c r="G389" s="4">
        <v>15.27</v>
      </c>
      <c r="H389" s="4">
        <v>5.09</v>
      </c>
      <c r="I389" s="4">
        <v>46.36</v>
      </c>
    </row>
    <row r="390" spans="1:9" x14ac:dyDescent="0.25">
      <c r="A390" s="3" t="s">
        <v>155</v>
      </c>
      <c r="B390" s="3" t="s">
        <v>155</v>
      </c>
      <c r="C390" s="3" t="s">
        <v>9</v>
      </c>
      <c r="D390" s="3" t="s">
        <v>10</v>
      </c>
      <c r="E390" s="3" t="s">
        <v>9</v>
      </c>
      <c r="F390" s="3" t="s">
        <v>11</v>
      </c>
      <c r="G390" s="4">
        <v>14.05</v>
      </c>
      <c r="H390" s="4">
        <v>5.84</v>
      </c>
      <c r="I390" s="4">
        <v>22.22</v>
      </c>
    </row>
    <row r="391" spans="1:9" x14ac:dyDescent="0.25">
      <c r="A391" s="3" t="s">
        <v>28</v>
      </c>
      <c r="B391" s="3" t="s">
        <v>29</v>
      </c>
      <c r="C391" s="3" t="s">
        <v>9</v>
      </c>
      <c r="D391" s="3" t="s">
        <v>10</v>
      </c>
      <c r="E391" s="3" t="s">
        <v>9</v>
      </c>
      <c r="F391" s="3" t="s">
        <v>11</v>
      </c>
      <c r="G391" s="4">
        <v>14.33</v>
      </c>
      <c r="H391" s="4">
        <v>6.3</v>
      </c>
      <c r="I391" s="4">
        <v>20.329999999999998</v>
      </c>
    </row>
    <row r="392" spans="1:9" x14ac:dyDescent="0.25">
      <c r="A392" s="3" t="s">
        <v>197</v>
      </c>
      <c r="B392" s="3" t="s">
        <v>198</v>
      </c>
      <c r="C392" s="3" t="s">
        <v>9</v>
      </c>
      <c r="D392" s="3" t="s">
        <v>10</v>
      </c>
      <c r="E392" s="3" t="s">
        <v>9</v>
      </c>
      <c r="F392" s="3" t="s">
        <v>11</v>
      </c>
      <c r="G392" s="4">
        <v>21.73</v>
      </c>
      <c r="H392" s="4">
        <v>5.51</v>
      </c>
      <c r="I392" s="4">
        <v>28.96</v>
      </c>
    </row>
    <row r="393" spans="1:9" x14ac:dyDescent="0.25">
      <c r="A393" s="3" t="s">
        <v>40</v>
      </c>
      <c r="B393" s="3" t="s">
        <v>41</v>
      </c>
      <c r="C393" s="3" t="s">
        <v>9</v>
      </c>
      <c r="D393" s="3" t="s">
        <v>10</v>
      </c>
      <c r="E393" s="3" t="s">
        <v>9</v>
      </c>
      <c r="F393" s="3" t="s">
        <v>11</v>
      </c>
      <c r="G393" s="4">
        <v>22.78</v>
      </c>
      <c r="H393" s="4">
        <v>6.59</v>
      </c>
      <c r="I393" s="4">
        <v>29.01</v>
      </c>
    </row>
    <row r="394" spans="1:9" hidden="1" x14ac:dyDescent="0.25">
      <c r="A394" s="3" t="s">
        <v>1482</v>
      </c>
      <c r="B394" s="3" t="s">
        <v>1483</v>
      </c>
      <c r="C394" s="3" t="s">
        <v>1428</v>
      </c>
      <c r="D394" s="3" t="s">
        <v>20</v>
      </c>
      <c r="E394" s="3" t="s">
        <v>1429</v>
      </c>
      <c r="F394" s="3" t="s">
        <v>11</v>
      </c>
      <c r="G394" s="4">
        <v>14.88</v>
      </c>
      <c r="H394" s="4">
        <v>5.39</v>
      </c>
      <c r="I394" s="4">
        <v>22.47</v>
      </c>
    </row>
    <row r="395" spans="1:9" hidden="1" x14ac:dyDescent="0.25">
      <c r="A395" s="3" t="s">
        <v>1537</v>
      </c>
      <c r="B395" s="3" t="s">
        <v>1538</v>
      </c>
      <c r="C395" s="3" t="s">
        <v>1428</v>
      </c>
      <c r="D395" s="3" t="s">
        <v>20</v>
      </c>
      <c r="E395" s="3" t="s">
        <v>1429</v>
      </c>
      <c r="F395" s="3" t="s">
        <v>11</v>
      </c>
      <c r="G395" s="4">
        <v>8.01</v>
      </c>
      <c r="H395" s="4">
        <v>4.8</v>
      </c>
      <c r="I395" s="4">
        <v>24.37</v>
      </c>
    </row>
    <row r="396" spans="1:9" x14ac:dyDescent="0.25">
      <c r="A396" s="3" t="s">
        <v>167</v>
      </c>
      <c r="B396" s="3" t="s">
        <v>168</v>
      </c>
      <c r="C396" s="3" t="s">
        <v>9</v>
      </c>
      <c r="D396" s="3" t="s">
        <v>20</v>
      </c>
      <c r="E396" s="3" t="s">
        <v>9</v>
      </c>
      <c r="F396" s="3" t="s">
        <v>11</v>
      </c>
      <c r="G396" s="4">
        <v>7.3</v>
      </c>
      <c r="H396" s="4">
        <v>3.95</v>
      </c>
      <c r="I396" s="4">
        <v>68.64</v>
      </c>
    </row>
    <row r="397" spans="1:9" hidden="1" x14ac:dyDescent="0.25">
      <c r="A397" s="3" t="s">
        <v>2060</v>
      </c>
      <c r="B397" s="3" t="s">
        <v>2061</v>
      </c>
      <c r="C397" s="3" t="s">
        <v>2025</v>
      </c>
      <c r="D397" s="3" t="s">
        <v>10</v>
      </c>
      <c r="E397" s="3" t="s">
        <v>2026</v>
      </c>
      <c r="F397" s="3" t="s">
        <v>11</v>
      </c>
      <c r="G397" s="4">
        <v>20.38</v>
      </c>
      <c r="H397" s="4">
        <v>6.79</v>
      </c>
      <c r="I397" s="4">
        <v>39.69</v>
      </c>
    </row>
    <row r="398" spans="1:9" hidden="1" x14ac:dyDescent="0.25">
      <c r="A398" s="3" t="s">
        <v>1042</v>
      </c>
      <c r="B398" s="3" t="s">
        <v>1043</v>
      </c>
      <c r="C398" s="3" t="s">
        <v>1041</v>
      </c>
      <c r="D398" s="3" t="s">
        <v>17</v>
      </c>
      <c r="E398" s="3" t="s">
        <v>1041</v>
      </c>
      <c r="F398" s="3" t="s">
        <v>11</v>
      </c>
      <c r="G398" s="4">
        <v>22.41</v>
      </c>
      <c r="H398" s="4">
        <v>5.14</v>
      </c>
      <c r="I398" s="4">
        <v>27.37</v>
      </c>
    </row>
    <row r="399" spans="1:9" hidden="1" x14ac:dyDescent="0.25">
      <c r="A399" s="3" t="s">
        <v>1094</v>
      </c>
      <c r="B399" s="3" t="s">
        <v>1095</v>
      </c>
      <c r="C399" s="3" t="s">
        <v>1041</v>
      </c>
      <c r="D399" s="3" t="s">
        <v>17</v>
      </c>
      <c r="E399" s="3" t="s">
        <v>1041</v>
      </c>
      <c r="F399" s="3" t="s">
        <v>11</v>
      </c>
      <c r="G399" s="4">
        <v>10.57</v>
      </c>
      <c r="H399" s="4">
        <v>3.89</v>
      </c>
      <c r="I399" s="4">
        <v>18.54</v>
      </c>
    </row>
    <row r="400" spans="1:9" hidden="1" x14ac:dyDescent="0.25">
      <c r="A400" s="3" t="s">
        <v>1046</v>
      </c>
      <c r="B400" s="3" t="s">
        <v>1047</v>
      </c>
      <c r="C400" s="3" t="s">
        <v>1041</v>
      </c>
      <c r="D400" s="3" t="s">
        <v>17</v>
      </c>
      <c r="E400" s="3" t="s">
        <v>1041</v>
      </c>
      <c r="F400" s="3" t="s">
        <v>11</v>
      </c>
      <c r="G400" s="4">
        <v>10.19</v>
      </c>
      <c r="H400" s="4">
        <v>3.84</v>
      </c>
      <c r="I400" s="4">
        <v>18.43</v>
      </c>
    </row>
    <row r="401" spans="1:9" x14ac:dyDescent="0.25">
      <c r="A401" s="3" t="s">
        <v>98</v>
      </c>
      <c r="B401" s="3" t="s">
        <v>99</v>
      </c>
      <c r="C401" s="3" t="s">
        <v>9</v>
      </c>
      <c r="D401" s="3" t="s">
        <v>20</v>
      </c>
      <c r="E401" s="3" t="s">
        <v>9</v>
      </c>
      <c r="F401" s="3" t="s">
        <v>11</v>
      </c>
      <c r="G401" s="4">
        <v>6.22</v>
      </c>
      <c r="H401" s="4">
        <v>3.25</v>
      </c>
      <c r="I401" s="4">
        <v>10.050000000000001</v>
      </c>
    </row>
    <row r="402" spans="1:9" x14ac:dyDescent="0.25">
      <c r="A402" s="3" t="s">
        <v>69</v>
      </c>
      <c r="B402" s="3" t="s">
        <v>70</v>
      </c>
      <c r="C402" s="3" t="s">
        <v>9</v>
      </c>
      <c r="D402" s="3" t="s">
        <v>35</v>
      </c>
      <c r="E402" s="3" t="s">
        <v>9</v>
      </c>
      <c r="F402" s="3" t="s">
        <v>11</v>
      </c>
      <c r="G402" s="4">
        <v>34.46</v>
      </c>
      <c r="H402" s="4">
        <v>5.4</v>
      </c>
      <c r="I402" s="4">
        <v>45.92</v>
      </c>
    </row>
    <row r="403" spans="1:9" hidden="1" x14ac:dyDescent="0.25">
      <c r="A403" s="3" t="s">
        <v>1050</v>
      </c>
      <c r="B403" s="3" t="s">
        <v>1051</v>
      </c>
      <c r="C403" s="3" t="s">
        <v>1041</v>
      </c>
      <c r="D403" s="3" t="s">
        <v>17</v>
      </c>
      <c r="E403" s="3" t="s">
        <v>1041</v>
      </c>
      <c r="F403" s="3" t="s">
        <v>11</v>
      </c>
      <c r="G403" s="4">
        <v>9.31</v>
      </c>
      <c r="H403" s="4">
        <v>6.19</v>
      </c>
      <c r="I403" s="4">
        <v>18.84</v>
      </c>
    </row>
    <row r="404" spans="1:9" x14ac:dyDescent="0.25">
      <c r="A404" s="3" t="s">
        <v>177</v>
      </c>
      <c r="B404" s="3" t="s">
        <v>178</v>
      </c>
      <c r="C404" s="3" t="s">
        <v>9</v>
      </c>
      <c r="D404" s="3" t="s">
        <v>20</v>
      </c>
      <c r="E404" s="3" t="s">
        <v>9</v>
      </c>
      <c r="F404" s="3" t="s">
        <v>11</v>
      </c>
      <c r="G404" s="4">
        <v>9.83</v>
      </c>
      <c r="H404" s="4">
        <v>6</v>
      </c>
      <c r="I404" s="4">
        <v>16.02</v>
      </c>
    </row>
    <row r="405" spans="1:9" x14ac:dyDescent="0.25">
      <c r="A405" s="3" t="s">
        <v>116</v>
      </c>
      <c r="B405" s="3" t="s">
        <v>117</v>
      </c>
      <c r="C405" s="3" t="s">
        <v>9</v>
      </c>
      <c r="D405" s="3" t="s">
        <v>20</v>
      </c>
      <c r="E405" s="3" t="s">
        <v>9</v>
      </c>
      <c r="F405" s="3" t="s">
        <v>11</v>
      </c>
      <c r="G405" s="4">
        <v>10.82</v>
      </c>
      <c r="H405" s="4">
        <v>5.74</v>
      </c>
      <c r="I405" s="4">
        <v>15.13</v>
      </c>
    </row>
    <row r="406" spans="1:9" hidden="1" x14ac:dyDescent="0.25">
      <c r="A406" s="3" t="s">
        <v>1214</v>
      </c>
      <c r="B406" s="3" t="s">
        <v>1215</v>
      </c>
      <c r="C406" s="3" t="s">
        <v>1210</v>
      </c>
      <c r="D406" s="3" t="s">
        <v>14</v>
      </c>
      <c r="E406" s="3" t="s">
        <v>1211</v>
      </c>
      <c r="F406" s="3" t="s">
        <v>11</v>
      </c>
      <c r="G406" s="4">
        <v>10.87</v>
      </c>
      <c r="H406" s="4">
        <v>6.93</v>
      </c>
      <c r="I406" s="4">
        <v>16.63</v>
      </c>
    </row>
    <row r="407" spans="1:9" hidden="1" x14ac:dyDescent="0.25">
      <c r="A407" s="3" t="s">
        <v>1216</v>
      </c>
      <c r="B407" s="3" t="s">
        <v>1217</v>
      </c>
      <c r="C407" s="3" t="s">
        <v>1210</v>
      </c>
      <c r="D407" s="3" t="s">
        <v>14</v>
      </c>
      <c r="E407" s="3" t="s">
        <v>1211</v>
      </c>
      <c r="F407" s="3" t="s">
        <v>11</v>
      </c>
      <c r="G407" s="4">
        <v>62.64</v>
      </c>
      <c r="H407" s="4">
        <v>14.25</v>
      </c>
      <c r="I407" s="4">
        <v>93.66</v>
      </c>
    </row>
    <row r="408" spans="1:9" hidden="1" x14ac:dyDescent="0.25">
      <c r="A408" s="3" t="s">
        <v>1225</v>
      </c>
      <c r="B408" s="3" t="s">
        <v>1226</v>
      </c>
      <c r="C408" s="3" t="s">
        <v>1210</v>
      </c>
      <c r="D408" s="3" t="s">
        <v>14</v>
      </c>
      <c r="E408" s="3" t="s">
        <v>1211</v>
      </c>
      <c r="F408" s="3" t="s">
        <v>11</v>
      </c>
      <c r="G408" s="4">
        <v>60.83</v>
      </c>
      <c r="H408" s="4">
        <v>8.1199999999999992</v>
      </c>
      <c r="I408" s="4">
        <v>82.1</v>
      </c>
    </row>
    <row r="409" spans="1:9" hidden="1" x14ac:dyDescent="0.25">
      <c r="A409" s="3" t="s">
        <v>1523</v>
      </c>
      <c r="B409" s="3" t="s">
        <v>1524</v>
      </c>
      <c r="C409" s="3" t="s">
        <v>1428</v>
      </c>
      <c r="D409" s="3" t="s">
        <v>20</v>
      </c>
      <c r="E409" s="3" t="s">
        <v>1429</v>
      </c>
      <c r="F409" s="3" t="s">
        <v>11</v>
      </c>
      <c r="G409" s="4">
        <v>13.19</v>
      </c>
      <c r="H409" s="4">
        <v>5.0199999999999996</v>
      </c>
      <c r="I409" s="4">
        <v>44.27</v>
      </c>
    </row>
    <row r="410" spans="1:9" hidden="1" x14ac:dyDescent="0.25">
      <c r="A410" s="3" t="s">
        <v>1453</v>
      </c>
      <c r="B410" s="3" t="s">
        <v>1454</v>
      </c>
      <c r="C410" s="3" t="s">
        <v>1428</v>
      </c>
      <c r="D410" s="3" t="s">
        <v>20</v>
      </c>
      <c r="E410" s="3" t="s">
        <v>1429</v>
      </c>
      <c r="F410" s="3" t="s">
        <v>11</v>
      </c>
      <c r="G410" s="4">
        <v>13.32</v>
      </c>
      <c r="H410" s="4">
        <v>5.54</v>
      </c>
      <c r="I410" s="4">
        <v>45.38</v>
      </c>
    </row>
    <row r="411" spans="1:9" x14ac:dyDescent="0.25">
      <c r="A411" s="3" t="s">
        <v>181</v>
      </c>
      <c r="B411" s="3" t="s">
        <v>182</v>
      </c>
      <c r="C411" s="3" t="s">
        <v>9</v>
      </c>
      <c r="D411" s="3" t="s">
        <v>35</v>
      </c>
      <c r="E411" s="3" t="s">
        <v>9</v>
      </c>
      <c r="F411" s="3" t="s">
        <v>11</v>
      </c>
      <c r="G411" s="4">
        <v>18.22</v>
      </c>
      <c r="H411" s="4">
        <v>3.35</v>
      </c>
      <c r="I411" s="4">
        <v>39.42</v>
      </c>
    </row>
    <row r="412" spans="1:9" x14ac:dyDescent="0.25">
      <c r="A412" s="3" t="s">
        <v>52</v>
      </c>
      <c r="B412" s="3" t="s">
        <v>53</v>
      </c>
      <c r="C412" s="3" t="s">
        <v>9</v>
      </c>
      <c r="D412" s="3" t="s">
        <v>35</v>
      </c>
      <c r="E412" s="3" t="s">
        <v>9</v>
      </c>
      <c r="F412" s="3" t="s">
        <v>11</v>
      </c>
      <c r="G412" s="4">
        <v>34.880000000000003</v>
      </c>
      <c r="H412" s="4">
        <v>14.43</v>
      </c>
      <c r="I412" s="4">
        <v>41.12</v>
      </c>
    </row>
    <row r="413" spans="1:9" hidden="1" x14ac:dyDescent="0.25">
      <c r="A413" s="3" t="s">
        <v>1582</v>
      </c>
      <c r="B413" s="3" t="s">
        <v>1583</v>
      </c>
      <c r="C413" s="3" t="s">
        <v>1428</v>
      </c>
      <c r="D413" s="3" t="s">
        <v>10</v>
      </c>
      <c r="E413" s="3" t="s">
        <v>1429</v>
      </c>
      <c r="F413" s="3" t="s">
        <v>11</v>
      </c>
      <c r="G413" s="4">
        <v>39.01</v>
      </c>
      <c r="H413" s="4">
        <v>5.71</v>
      </c>
      <c r="I413" s="4">
        <v>49.86</v>
      </c>
    </row>
    <row r="414" spans="1:9" hidden="1" x14ac:dyDescent="0.25">
      <c r="A414" s="3" t="s">
        <v>1457</v>
      </c>
      <c r="B414" s="3" t="s">
        <v>1458</v>
      </c>
      <c r="C414" s="3" t="s">
        <v>1428</v>
      </c>
      <c r="D414" s="3" t="s">
        <v>10</v>
      </c>
      <c r="E414" s="3" t="s">
        <v>1429</v>
      </c>
      <c r="F414" s="3" t="s">
        <v>11</v>
      </c>
      <c r="G414" s="4">
        <v>37.86</v>
      </c>
      <c r="H414" s="4">
        <v>5.19</v>
      </c>
      <c r="I414" s="4">
        <v>48.68</v>
      </c>
    </row>
    <row r="415" spans="1:9" hidden="1" x14ac:dyDescent="0.25">
      <c r="A415" s="3" t="s">
        <v>1052</v>
      </c>
      <c r="B415" s="3" t="s">
        <v>1053</v>
      </c>
      <c r="C415" s="3" t="s">
        <v>1041</v>
      </c>
      <c r="D415" s="3" t="s">
        <v>17</v>
      </c>
      <c r="E415" s="3" t="s">
        <v>1041</v>
      </c>
      <c r="F415" s="3" t="s">
        <v>21</v>
      </c>
      <c r="G415" s="4">
        <v>59.43</v>
      </c>
      <c r="H415" s="4">
        <v>4.8099999999999996</v>
      </c>
      <c r="I415" s="4">
        <v>67.17</v>
      </c>
    </row>
    <row r="416" spans="1:9" hidden="1" x14ac:dyDescent="0.25">
      <c r="A416" s="3" t="s">
        <v>1090</v>
      </c>
      <c r="B416" s="3" t="s">
        <v>1091</v>
      </c>
      <c r="C416" s="3" t="s">
        <v>1041</v>
      </c>
      <c r="D416" s="3" t="s">
        <v>17</v>
      </c>
      <c r="E416" s="3" t="s">
        <v>1041</v>
      </c>
      <c r="F416" s="3" t="s">
        <v>21</v>
      </c>
      <c r="G416" s="4">
        <v>30.51</v>
      </c>
      <c r="H416" s="4">
        <v>2.4500000000000002</v>
      </c>
      <c r="I416" s="4">
        <v>63.26</v>
      </c>
    </row>
    <row r="417" spans="1:9" x14ac:dyDescent="0.25">
      <c r="A417" s="3" t="s">
        <v>118</v>
      </c>
      <c r="B417" s="3" t="s">
        <v>119</v>
      </c>
      <c r="C417" s="3" t="s">
        <v>9</v>
      </c>
      <c r="D417" s="3" t="s">
        <v>10</v>
      </c>
      <c r="E417" s="3" t="s">
        <v>9</v>
      </c>
      <c r="F417" s="3" t="s">
        <v>11</v>
      </c>
      <c r="G417" s="4">
        <v>15.18</v>
      </c>
      <c r="H417" s="4">
        <v>3.95</v>
      </c>
      <c r="I417" s="4">
        <v>25.19</v>
      </c>
    </row>
    <row r="418" spans="1:9" x14ac:dyDescent="0.25">
      <c r="A418" s="3" t="s">
        <v>143</v>
      </c>
      <c r="B418" s="3" t="s">
        <v>144</v>
      </c>
      <c r="C418" s="3" t="s">
        <v>9</v>
      </c>
      <c r="D418" s="3" t="s">
        <v>10</v>
      </c>
      <c r="E418" s="3" t="s">
        <v>9</v>
      </c>
      <c r="F418" s="3" t="s">
        <v>11</v>
      </c>
      <c r="G418" s="4">
        <v>16.86</v>
      </c>
      <c r="H418" s="4">
        <v>4.49</v>
      </c>
      <c r="I418" s="4">
        <v>24.81</v>
      </c>
    </row>
    <row r="419" spans="1:9" x14ac:dyDescent="0.25">
      <c r="A419" s="3" t="s">
        <v>125</v>
      </c>
      <c r="B419" s="3" t="s">
        <v>126</v>
      </c>
      <c r="C419" s="3" t="s">
        <v>9</v>
      </c>
      <c r="D419" s="3" t="s">
        <v>10</v>
      </c>
      <c r="E419" s="3" t="s">
        <v>9</v>
      </c>
      <c r="F419" s="3" t="s">
        <v>11</v>
      </c>
      <c r="G419" s="4">
        <v>23.01</v>
      </c>
      <c r="H419" s="4">
        <v>5.22</v>
      </c>
      <c r="I419" s="4">
        <v>46.88</v>
      </c>
    </row>
    <row r="420" spans="1:9" x14ac:dyDescent="0.25">
      <c r="A420" s="3" t="s">
        <v>71</v>
      </c>
      <c r="B420" s="3" t="s">
        <v>72</v>
      </c>
      <c r="C420" s="3" t="s">
        <v>9</v>
      </c>
      <c r="D420" s="3" t="s">
        <v>10</v>
      </c>
      <c r="E420" s="3" t="s">
        <v>9</v>
      </c>
      <c r="F420" s="3" t="s">
        <v>11</v>
      </c>
      <c r="G420" s="4">
        <v>32.200000000000003</v>
      </c>
      <c r="H420" s="4">
        <v>7.9</v>
      </c>
      <c r="I420" s="4">
        <v>45.1</v>
      </c>
    </row>
    <row r="421" spans="1:9" x14ac:dyDescent="0.25">
      <c r="A421" s="3" t="s">
        <v>78</v>
      </c>
      <c r="B421" s="3" t="s">
        <v>79</v>
      </c>
      <c r="C421" s="3" t="s">
        <v>9</v>
      </c>
      <c r="D421" s="3" t="s">
        <v>10</v>
      </c>
      <c r="E421" s="3" t="s">
        <v>9</v>
      </c>
      <c r="F421" s="3" t="s">
        <v>11</v>
      </c>
      <c r="G421" s="4">
        <v>19.829999999999998</v>
      </c>
      <c r="H421" s="4">
        <v>8.6199999999999992</v>
      </c>
      <c r="I421" s="4">
        <v>43.51</v>
      </c>
    </row>
    <row r="422" spans="1:9" x14ac:dyDescent="0.25">
      <c r="A422" s="3" t="s">
        <v>114</v>
      </c>
      <c r="B422" s="3" t="s">
        <v>115</v>
      </c>
      <c r="C422" s="3" t="s">
        <v>9</v>
      </c>
      <c r="D422" s="3" t="s">
        <v>10</v>
      </c>
      <c r="E422" s="3" t="s">
        <v>9</v>
      </c>
      <c r="F422" s="3" t="s">
        <v>11</v>
      </c>
      <c r="G422" s="4">
        <v>58.18</v>
      </c>
      <c r="H422" s="4">
        <v>32.619999999999997</v>
      </c>
      <c r="I422" s="4">
        <v>77.58</v>
      </c>
    </row>
    <row r="423" spans="1:9" x14ac:dyDescent="0.25">
      <c r="A423" s="3" t="s">
        <v>80</v>
      </c>
      <c r="B423" s="3" t="s">
        <v>81</v>
      </c>
      <c r="C423" s="3" t="s">
        <v>9</v>
      </c>
      <c r="D423" s="3" t="s">
        <v>20</v>
      </c>
      <c r="E423" s="3" t="s">
        <v>9</v>
      </c>
      <c r="F423" s="3" t="s">
        <v>11</v>
      </c>
      <c r="G423" s="4">
        <v>24.67</v>
      </c>
      <c r="H423" s="4">
        <v>4.93</v>
      </c>
      <c r="I423" s="4">
        <v>29</v>
      </c>
    </row>
    <row r="424" spans="1:9" x14ac:dyDescent="0.25">
      <c r="A424" s="3" t="s">
        <v>203</v>
      </c>
      <c r="B424" s="3" t="s">
        <v>204</v>
      </c>
      <c r="C424" s="3" t="s">
        <v>9</v>
      </c>
      <c r="D424" s="3" t="s">
        <v>20</v>
      </c>
      <c r="E424" s="3" t="s">
        <v>9</v>
      </c>
      <c r="F424" s="3" t="s">
        <v>21</v>
      </c>
      <c r="G424" s="4">
        <v>76.09</v>
      </c>
      <c r="H424" s="4">
        <v>1.56</v>
      </c>
      <c r="I424" s="4">
        <v>99.15</v>
      </c>
    </row>
    <row r="425" spans="1:9" x14ac:dyDescent="0.25">
      <c r="A425" s="3" t="s">
        <v>219</v>
      </c>
      <c r="B425" s="3" t="s">
        <v>220</v>
      </c>
      <c r="C425" s="3" t="s">
        <v>9</v>
      </c>
      <c r="D425" s="3" t="s">
        <v>10</v>
      </c>
      <c r="E425" s="3" t="s">
        <v>9</v>
      </c>
      <c r="F425" s="3" t="s">
        <v>21</v>
      </c>
      <c r="G425" s="4">
        <v>45.49</v>
      </c>
      <c r="H425" s="4">
        <v>1.52</v>
      </c>
      <c r="I425" s="4">
        <v>91.93</v>
      </c>
    </row>
    <row r="426" spans="1:9" hidden="1" x14ac:dyDescent="0.25">
      <c r="A426" s="3" t="s">
        <v>2119</v>
      </c>
      <c r="B426" s="3" t="s">
        <v>2120</v>
      </c>
      <c r="C426" s="3" t="s">
        <v>2080</v>
      </c>
      <c r="D426" s="3" t="s">
        <v>10</v>
      </c>
      <c r="E426" s="3" t="s">
        <v>2118</v>
      </c>
      <c r="F426" s="3" t="s">
        <v>11</v>
      </c>
      <c r="G426" s="4">
        <v>41.68</v>
      </c>
      <c r="H426" s="4">
        <v>13.47</v>
      </c>
      <c r="I426" s="4">
        <v>49.2</v>
      </c>
    </row>
    <row r="427" spans="1:9" x14ac:dyDescent="0.25">
      <c r="A427" s="3" t="s">
        <v>102</v>
      </c>
      <c r="B427" s="3" t="s">
        <v>103</v>
      </c>
      <c r="C427" s="3" t="s">
        <v>9</v>
      </c>
      <c r="D427" s="3" t="s">
        <v>10</v>
      </c>
      <c r="E427" s="3" t="s">
        <v>9</v>
      </c>
      <c r="F427" s="3" t="s">
        <v>11</v>
      </c>
      <c r="G427" s="4">
        <v>28.32</v>
      </c>
      <c r="H427" s="4">
        <v>7.4</v>
      </c>
      <c r="I427" s="4">
        <v>33.909999999999997</v>
      </c>
    </row>
    <row r="428" spans="1:9" x14ac:dyDescent="0.25">
      <c r="A428" s="3" t="s">
        <v>44</v>
      </c>
      <c r="B428" s="3" t="s">
        <v>45</v>
      </c>
      <c r="C428" s="3" t="s">
        <v>9</v>
      </c>
      <c r="D428" s="3" t="s">
        <v>20</v>
      </c>
      <c r="E428" s="3" t="s">
        <v>9</v>
      </c>
      <c r="F428" s="3" t="s">
        <v>11</v>
      </c>
      <c r="G428" s="4">
        <v>10.23</v>
      </c>
      <c r="H428" s="4">
        <v>6.45</v>
      </c>
      <c r="I428" s="4">
        <v>19.440000000000001</v>
      </c>
    </row>
    <row r="429" spans="1:9" x14ac:dyDescent="0.25">
      <c r="A429" s="3" t="s">
        <v>213</v>
      </c>
      <c r="B429" s="3" t="s">
        <v>214</v>
      </c>
      <c r="C429" s="3" t="s">
        <v>9</v>
      </c>
      <c r="D429" s="3" t="s">
        <v>20</v>
      </c>
      <c r="E429" s="3" t="s">
        <v>9</v>
      </c>
      <c r="F429" s="3" t="s">
        <v>11</v>
      </c>
      <c r="G429" s="4">
        <v>23.3</v>
      </c>
      <c r="H429" s="4">
        <v>13.86</v>
      </c>
      <c r="I429" s="4">
        <v>28.26</v>
      </c>
    </row>
    <row r="430" spans="1:9" x14ac:dyDescent="0.25">
      <c r="A430" s="3" t="s">
        <v>46</v>
      </c>
      <c r="B430" s="3" t="s">
        <v>47</v>
      </c>
      <c r="C430" s="3" t="s">
        <v>9</v>
      </c>
      <c r="D430" s="3" t="s">
        <v>20</v>
      </c>
      <c r="E430" s="3" t="s">
        <v>9</v>
      </c>
      <c r="F430" s="3" t="s">
        <v>11</v>
      </c>
      <c r="G430" s="4">
        <v>23.9</v>
      </c>
      <c r="H430" s="4">
        <v>5.41</v>
      </c>
      <c r="I430" s="4">
        <v>27.61</v>
      </c>
    </row>
    <row r="431" spans="1:9" x14ac:dyDescent="0.25">
      <c r="A431" s="3" t="s">
        <v>187</v>
      </c>
      <c r="B431" s="3" t="s">
        <v>188</v>
      </c>
      <c r="C431" s="3" t="s">
        <v>9</v>
      </c>
      <c r="D431" s="3" t="s">
        <v>158</v>
      </c>
      <c r="E431" s="3" t="s">
        <v>9</v>
      </c>
      <c r="F431" s="3" t="s">
        <v>11</v>
      </c>
      <c r="G431" s="4">
        <v>18.82</v>
      </c>
      <c r="H431" s="4">
        <v>3.83</v>
      </c>
      <c r="I431" s="4">
        <v>36.979999999999997</v>
      </c>
    </row>
    <row r="432" spans="1:9" x14ac:dyDescent="0.25">
      <c r="A432" s="3" t="s">
        <v>215</v>
      </c>
      <c r="B432" s="3" t="s">
        <v>216</v>
      </c>
      <c r="C432" s="3" t="s">
        <v>9</v>
      </c>
      <c r="D432" s="3" t="s">
        <v>35</v>
      </c>
      <c r="E432" s="3" t="s">
        <v>9</v>
      </c>
      <c r="F432" s="3" t="s">
        <v>11</v>
      </c>
      <c r="G432" s="4">
        <v>33.840000000000003</v>
      </c>
      <c r="H432" s="4">
        <v>14.25</v>
      </c>
      <c r="I432" s="4">
        <v>40.659999999999997</v>
      </c>
    </row>
    <row r="433" spans="1:9" x14ac:dyDescent="0.25">
      <c r="A433" s="3" t="s">
        <v>36</v>
      </c>
      <c r="B433" s="3" t="s">
        <v>37</v>
      </c>
      <c r="C433" s="3" t="s">
        <v>9</v>
      </c>
      <c r="D433" s="3" t="s">
        <v>35</v>
      </c>
      <c r="E433" s="3" t="s">
        <v>9</v>
      </c>
      <c r="F433" s="3" t="s">
        <v>11</v>
      </c>
      <c r="G433" s="4">
        <v>29.52</v>
      </c>
      <c r="H433" s="4">
        <v>23.1</v>
      </c>
      <c r="I433" s="4">
        <v>36.72</v>
      </c>
    </row>
    <row r="434" spans="1:9" x14ac:dyDescent="0.25">
      <c r="A434" s="3" t="s">
        <v>127</v>
      </c>
      <c r="B434" s="3" t="s">
        <v>128</v>
      </c>
      <c r="C434" s="3" t="s">
        <v>9</v>
      </c>
      <c r="D434" s="3" t="s">
        <v>20</v>
      </c>
      <c r="E434" s="3" t="s">
        <v>9</v>
      </c>
      <c r="F434" s="3" t="s">
        <v>11</v>
      </c>
      <c r="G434" s="4">
        <v>29.79</v>
      </c>
      <c r="H434" s="4">
        <v>4.8099999999999996</v>
      </c>
      <c r="I434" s="4">
        <v>32.520000000000003</v>
      </c>
    </row>
    <row r="435" spans="1:9" x14ac:dyDescent="0.25">
      <c r="A435" s="3" t="s">
        <v>147</v>
      </c>
      <c r="B435" s="3" t="s">
        <v>148</v>
      </c>
      <c r="C435" s="3" t="s">
        <v>9</v>
      </c>
      <c r="D435" s="3" t="s">
        <v>10</v>
      </c>
      <c r="E435" s="3" t="s">
        <v>9</v>
      </c>
      <c r="F435" s="3" t="s">
        <v>11</v>
      </c>
      <c r="G435" s="4">
        <v>43.93</v>
      </c>
      <c r="H435" s="4">
        <v>35.53</v>
      </c>
      <c r="I435" s="4">
        <v>62.23</v>
      </c>
    </row>
    <row r="436" spans="1:9" hidden="1" x14ac:dyDescent="0.25">
      <c r="A436" s="3" t="s">
        <v>1584</v>
      </c>
      <c r="B436" s="3" t="s">
        <v>1585</v>
      </c>
      <c r="C436" s="3" t="s">
        <v>1428</v>
      </c>
      <c r="D436" s="3" t="s">
        <v>10</v>
      </c>
      <c r="E436" s="3" t="s">
        <v>1486</v>
      </c>
      <c r="F436" s="3" t="s">
        <v>11</v>
      </c>
      <c r="G436" s="4">
        <v>8.92</v>
      </c>
      <c r="H436" s="4">
        <v>5.93</v>
      </c>
      <c r="I436" s="4">
        <v>13.21</v>
      </c>
    </row>
    <row r="437" spans="1:9" hidden="1" x14ac:dyDescent="0.25">
      <c r="A437" s="3" t="s">
        <v>1556</v>
      </c>
      <c r="B437" s="3" t="s">
        <v>1557</v>
      </c>
      <c r="C437" s="3" t="s">
        <v>1428</v>
      </c>
      <c r="D437" s="3" t="s">
        <v>10</v>
      </c>
      <c r="E437" s="3" t="s">
        <v>1486</v>
      </c>
      <c r="F437" s="3" t="s">
        <v>21</v>
      </c>
      <c r="G437" s="4">
        <v>52.73</v>
      </c>
      <c r="H437" s="4">
        <v>2.27</v>
      </c>
      <c r="I437" s="4">
        <v>59.5</v>
      </c>
    </row>
    <row r="438" spans="1:9" hidden="1" x14ac:dyDescent="0.25">
      <c r="A438" s="3" t="s">
        <v>1527</v>
      </c>
      <c r="B438" s="3" t="s">
        <v>1528</v>
      </c>
      <c r="C438" s="3" t="s">
        <v>1428</v>
      </c>
      <c r="D438" s="3" t="s">
        <v>10</v>
      </c>
      <c r="E438" s="3" t="s">
        <v>1486</v>
      </c>
      <c r="F438" s="3" t="s">
        <v>21</v>
      </c>
      <c r="G438" s="4">
        <v>7.95</v>
      </c>
      <c r="H438" s="4">
        <v>3.29</v>
      </c>
      <c r="I438" s="4">
        <v>10.48</v>
      </c>
    </row>
    <row r="439" spans="1:9" hidden="1" x14ac:dyDescent="0.25">
      <c r="A439" s="3" t="s">
        <v>1495</v>
      </c>
      <c r="B439" s="3" t="s">
        <v>1496</v>
      </c>
      <c r="C439" s="3" t="s">
        <v>1428</v>
      </c>
      <c r="D439" s="3" t="s">
        <v>10</v>
      </c>
      <c r="E439" s="3" t="s">
        <v>1486</v>
      </c>
      <c r="F439" s="3" t="s">
        <v>21</v>
      </c>
      <c r="G439" s="4">
        <v>7.62</v>
      </c>
      <c r="H439" s="4">
        <v>4.45</v>
      </c>
      <c r="I439" s="4">
        <v>9.89</v>
      </c>
    </row>
    <row r="440" spans="1:9" hidden="1" x14ac:dyDescent="0.25">
      <c r="A440" s="3" t="s">
        <v>873</v>
      </c>
      <c r="B440" s="3" t="s">
        <v>874</v>
      </c>
      <c r="C440" s="3" t="s">
        <v>838</v>
      </c>
      <c r="D440" s="3" t="s">
        <v>158</v>
      </c>
      <c r="E440" s="3" t="s">
        <v>842</v>
      </c>
      <c r="F440" s="3" t="s">
        <v>11</v>
      </c>
      <c r="G440" s="4">
        <v>8.56</v>
      </c>
      <c r="H440" s="4">
        <v>4.7699999999999996</v>
      </c>
      <c r="I440" s="4">
        <v>12.4</v>
      </c>
    </row>
    <row r="441" spans="1:9" x14ac:dyDescent="0.25">
      <c r="A441" s="3" t="s">
        <v>123</v>
      </c>
      <c r="B441" s="3" t="s">
        <v>124</v>
      </c>
      <c r="C441" s="3" t="s">
        <v>9</v>
      </c>
      <c r="D441" s="3" t="s">
        <v>35</v>
      </c>
      <c r="E441" s="3" t="s">
        <v>9</v>
      </c>
      <c r="F441" s="3" t="s">
        <v>122</v>
      </c>
      <c r="G441" s="4">
        <v>11.76</v>
      </c>
      <c r="H441" s="4">
        <v>5.4</v>
      </c>
      <c r="I441" s="4">
        <v>26.54</v>
      </c>
    </row>
    <row r="442" spans="1:9" x14ac:dyDescent="0.25">
      <c r="A442" s="3" t="s">
        <v>229</v>
      </c>
      <c r="B442" s="3" t="s">
        <v>230</v>
      </c>
      <c r="C442" s="3" t="s">
        <v>9</v>
      </c>
      <c r="D442" s="3" t="s">
        <v>20</v>
      </c>
      <c r="E442" s="3" t="s">
        <v>9</v>
      </c>
      <c r="F442" s="3" t="s">
        <v>21</v>
      </c>
      <c r="G442" s="4">
        <v>5.69</v>
      </c>
      <c r="H442" s="4">
        <v>1.5</v>
      </c>
      <c r="I442" s="4">
        <v>8.89</v>
      </c>
    </row>
    <row r="443" spans="1:9" x14ac:dyDescent="0.25">
      <c r="A443" s="3" t="s">
        <v>38</v>
      </c>
      <c r="B443" s="3" t="s">
        <v>39</v>
      </c>
      <c r="C443" s="3" t="s">
        <v>9</v>
      </c>
      <c r="D443" s="3" t="s">
        <v>20</v>
      </c>
      <c r="E443" s="3" t="s">
        <v>9</v>
      </c>
      <c r="F443" s="3" t="s">
        <v>21</v>
      </c>
      <c r="G443" s="4">
        <v>2.41</v>
      </c>
      <c r="H443" s="4">
        <v>1.55</v>
      </c>
      <c r="I443" s="4">
        <v>3.27</v>
      </c>
    </row>
    <row r="444" spans="1:9" x14ac:dyDescent="0.25">
      <c r="A444" s="3" t="s">
        <v>26</v>
      </c>
      <c r="B444" s="3" t="s">
        <v>27</v>
      </c>
      <c r="C444" s="3" t="s">
        <v>9</v>
      </c>
      <c r="D444" s="3" t="s">
        <v>10</v>
      </c>
      <c r="E444" s="3" t="s">
        <v>9</v>
      </c>
      <c r="F444" s="3" t="s">
        <v>21</v>
      </c>
      <c r="G444" s="4">
        <v>29.18</v>
      </c>
      <c r="H444" s="4">
        <v>1.52</v>
      </c>
      <c r="I444" s="4">
        <v>82.42</v>
      </c>
    </row>
    <row r="445" spans="1:9" x14ac:dyDescent="0.25">
      <c r="A445" s="3" t="s">
        <v>55</v>
      </c>
      <c r="B445" s="3" t="s">
        <v>56</v>
      </c>
      <c r="C445" s="3" t="s">
        <v>9</v>
      </c>
      <c r="D445" s="3" t="s">
        <v>54</v>
      </c>
      <c r="E445" s="3" t="s">
        <v>9</v>
      </c>
      <c r="F445" s="3" t="s">
        <v>21</v>
      </c>
      <c r="G445" s="4">
        <v>2.62</v>
      </c>
      <c r="H445" s="4">
        <v>1.52</v>
      </c>
      <c r="I445" s="4">
        <v>39.06</v>
      </c>
    </row>
    <row r="446" spans="1:9" x14ac:dyDescent="0.25">
      <c r="A446" s="3" t="s">
        <v>108</v>
      </c>
      <c r="B446" s="3" t="s">
        <v>109</v>
      </c>
      <c r="C446" s="3" t="s">
        <v>9</v>
      </c>
      <c r="D446" s="3" t="s">
        <v>14</v>
      </c>
      <c r="E446" s="3" t="s">
        <v>9</v>
      </c>
      <c r="F446" s="3" t="s">
        <v>11</v>
      </c>
      <c r="G446" s="4">
        <v>44.69</v>
      </c>
      <c r="H446" s="4">
        <v>17.760000000000002</v>
      </c>
      <c r="I446" s="4">
        <v>67.150000000000006</v>
      </c>
    </row>
    <row r="447" spans="1:9" x14ac:dyDescent="0.25">
      <c r="A447" s="3" t="s">
        <v>159</v>
      </c>
      <c r="B447" s="3" t="s">
        <v>160</v>
      </c>
      <c r="C447" s="3" t="s">
        <v>9</v>
      </c>
      <c r="D447" s="3" t="s">
        <v>158</v>
      </c>
      <c r="E447" s="3" t="s">
        <v>9</v>
      </c>
      <c r="F447" s="3" t="s">
        <v>11</v>
      </c>
      <c r="G447" s="4">
        <v>33.130000000000003</v>
      </c>
      <c r="H447" s="4">
        <v>21.55</v>
      </c>
      <c r="I447" s="4">
        <v>44.57</v>
      </c>
    </row>
    <row r="448" spans="1:9" hidden="1" x14ac:dyDescent="0.25">
      <c r="A448" s="3" t="s">
        <v>1809</v>
      </c>
      <c r="B448" s="3" t="s">
        <v>1810</v>
      </c>
      <c r="C448" s="3" t="s">
        <v>1802</v>
      </c>
      <c r="D448" s="3" t="s">
        <v>20</v>
      </c>
      <c r="E448" s="3" t="s">
        <v>1803</v>
      </c>
      <c r="F448" s="3" t="s">
        <v>11</v>
      </c>
      <c r="G448" s="4">
        <v>16.09</v>
      </c>
      <c r="H448" s="4">
        <v>3.89</v>
      </c>
      <c r="I448" s="4">
        <v>21.65</v>
      </c>
    </row>
    <row r="449" spans="1:9" hidden="1" x14ac:dyDescent="0.25">
      <c r="A449" s="3" t="s">
        <v>1811</v>
      </c>
      <c r="B449" s="3" t="s">
        <v>1812</v>
      </c>
      <c r="C449" s="3" t="s">
        <v>1802</v>
      </c>
      <c r="D449" s="3" t="s">
        <v>10</v>
      </c>
      <c r="E449" s="3" t="s">
        <v>1803</v>
      </c>
      <c r="F449" s="3" t="s">
        <v>11</v>
      </c>
      <c r="G449" s="4">
        <v>29.31</v>
      </c>
      <c r="H449" s="4">
        <v>3.73</v>
      </c>
      <c r="I449" s="4">
        <v>43.72</v>
      </c>
    </row>
    <row r="450" spans="1:9" hidden="1" x14ac:dyDescent="0.25">
      <c r="A450" s="3" t="s">
        <v>1448</v>
      </c>
      <c r="B450" s="3" t="s">
        <v>1449</v>
      </c>
      <c r="C450" s="3" t="s">
        <v>1428</v>
      </c>
      <c r="D450" s="3" t="s">
        <v>10</v>
      </c>
      <c r="E450" s="3" t="s">
        <v>1447</v>
      </c>
      <c r="F450" s="3" t="s">
        <v>21</v>
      </c>
      <c r="G450" s="4">
        <v>80.069999999999993</v>
      </c>
      <c r="H450" s="4">
        <v>1.65</v>
      </c>
      <c r="I450" s="4">
        <v>80.739999999999995</v>
      </c>
    </row>
    <row r="451" spans="1:9" hidden="1" x14ac:dyDescent="0.25">
      <c r="A451" s="3" t="s">
        <v>1578</v>
      </c>
      <c r="B451" s="3" t="s">
        <v>1579</v>
      </c>
      <c r="C451" s="3" t="s">
        <v>1428</v>
      </c>
      <c r="D451" s="3" t="s">
        <v>10</v>
      </c>
      <c r="E451" s="3" t="s">
        <v>1447</v>
      </c>
      <c r="F451" s="3" t="s">
        <v>21</v>
      </c>
      <c r="G451" s="4">
        <v>77.599999999999994</v>
      </c>
      <c r="H451" s="4">
        <v>1.8</v>
      </c>
      <c r="I451" s="4">
        <v>81.64</v>
      </c>
    </row>
    <row r="452" spans="1:9" x14ac:dyDescent="0.25">
      <c r="A452" s="3" t="s">
        <v>199</v>
      </c>
      <c r="B452" s="3" t="s">
        <v>200</v>
      </c>
      <c r="C452" s="3" t="s">
        <v>9</v>
      </c>
      <c r="D452" s="3" t="s">
        <v>10</v>
      </c>
      <c r="E452" s="3" t="s">
        <v>9</v>
      </c>
      <c r="F452" s="3" t="s">
        <v>21</v>
      </c>
      <c r="G452" s="4">
        <v>68.09</v>
      </c>
      <c r="H452" s="4">
        <v>1.79</v>
      </c>
      <c r="I452" s="4">
        <v>70.19</v>
      </c>
    </row>
    <row r="453" spans="1:9" x14ac:dyDescent="0.25">
      <c r="A453" s="3" t="s">
        <v>24</v>
      </c>
      <c r="B453" s="3" t="s">
        <v>25</v>
      </c>
      <c r="C453" s="3" t="s">
        <v>9</v>
      </c>
      <c r="D453" s="3" t="s">
        <v>20</v>
      </c>
      <c r="E453" s="3" t="s">
        <v>9</v>
      </c>
      <c r="F453" s="3" t="s">
        <v>21</v>
      </c>
      <c r="G453" s="4">
        <v>29.86</v>
      </c>
      <c r="H453" s="4">
        <v>2.14</v>
      </c>
      <c r="I453" s="4">
        <v>48.98</v>
      </c>
    </row>
    <row r="454" spans="1:9" x14ac:dyDescent="0.25">
      <c r="A454" s="3" t="s">
        <v>50</v>
      </c>
      <c r="B454" s="3" t="s">
        <v>51</v>
      </c>
      <c r="C454" s="3" t="s">
        <v>9</v>
      </c>
      <c r="D454" s="3" t="s">
        <v>10</v>
      </c>
      <c r="E454" s="3" t="s">
        <v>9</v>
      </c>
      <c r="F454" s="3" t="s">
        <v>11</v>
      </c>
      <c r="G454" s="4">
        <v>8.33</v>
      </c>
      <c r="H454" s="4">
        <v>3.25</v>
      </c>
      <c r="I454" s="4">
        <v>10.42</v>
      </c>
    </row>
    <row r="455" spans="1:9" x14ac:dyDescent="0.25">
      <c r="A455" s="3" t="s">
        <v>65</v>
      </c>
      <c r="B455" s="3" t="s">
        <v>66</v>
      </c>
      <c r="C455" s="3" t="s">
        <v>9</v>
      </c>
      <c r="D455" s="3" t="s">
        <v>17</v>
      </c>
      <c r="E455" s="3" t="s">
        <v>9</v>
      </c>
      <c r="F455" s="3" t="s">
        <v>11</v>
      </c>
      <c r="G455" s="4">
        <v>23.91</v>
      </c>
      <c r="H455" s="4">
        <v>5.6</v>
      </c>
      <c r="I455" s="4">
        <v>29.6</v>
      </c>
    </row>
    <row r="456" spans="1:9" x14ac:dyDescent="0.25">
      <c r="A456" s="3" t="s">
        <v>120</v>
      </c>
      <c r="B456" s="3" t="s">
        <v>121</v>
      </c>
      <c r="C456" s="3" t="s">
        <v>9</v>
      </c>
      <c r="D456" s="3" t="s">
        <v>17</v>
      </c>
      <c r="E456" s="3" t="s">
        <v>9</v>
      </c>
      <c r="F456" s="3" t="s">
        <v>11</v>
      </c>
      <c r="G456" s="4">
        <v>9.42</v>
      </c>
      <c r="H456" s="4">
        <v>5.85</v>
      </c>
      <c r="I456" s="4">
        <v>19.920000000000002</v>
      </c>
    </row>
    <row r="457" spans="1:9" x14ac:dyDescent="0.25">
      <c r="A457" s="3" t="s">
        <v>18</v>
      </c>
      <c r="B457" s="3" t="s">
        <v>19</v>
      </c>
      <c r="C457" s="3" t="s">
        <v>9</v>
      </c>
      <c r="D457" s="3" t="s">
        <v>17</v>
      </c>
      <c r="E457" s="3" t="s">
        <v>9</v>
      </c>
      <c r="F457" s="3" t="s">
        <v>11</v>
      </c>
      <c r="G457" s="4">
        <v>8.14</v>
      </c>
      <c r="H457" s="4">
        <v>4.1900000000000004</v>
      </c>
      <c r="I457" s="4">
        <v>17.920000000000002</v>
      </c>
    </row>
    <row r="458" spans="1:9" hidden="1" x14ac:dyDescent="0.25">
      <c r="A458" s="3" t="s">
        <v>1576</v>
      </c>
      <c r="B458" s="3" t="s">
        <v>1577</v>
      </c>
      <c r="C458" s="3" t="s">
        <v>1428</v>
      </c>
      <c r="D458" s="3" t="s">
        <v>20</v>
      </c>
      <c r="E458" s="3" t="s">
        <v>1447</v>
      </c>
      <c r="F458" s="3" t="s">
        <v>21</v>
      </c>
      <c r="G458" s="4">
        <v>77.19</v>
      </c>
      <c r="H458" s="4">
        <v>1.68</v>
      </c>
      <c r="I458" s="4">
        <v>80.77</v>
      </c>
    </row>
    <row r="459" spans="1:9" x14ac:dyDescent="0.25">
      <c r="A459" s="3" t="s">
        <v>165</v>
      </c>
      <c r="B459" s="3" t="s">
        <v>166</v>
      </c>
      <c r="C459" s="3" t="s">
        <v>9</v>
      </c>
      <c r="D459" s="3" t="s">
        <v>14</v>
      </c>
      <c r="E459" s="3" t="s">
        <v>9</v>
      </c>
      <c r="F459" s="3" t="s">
        <v>11</v>
      </c>
      <c r="G459" s="4">
        <v>27.21</v>
      </c>
      <c r="H459" s="4">
        <v>14.51</v>
      </c>
      <c r="I459" s="4">
        <v>69.239999999999995</v>
      </c>
    </row>
    <row r="460" spans="1:9" x14ac:dyDescent="0.25">
      <c r="A460" s="3" t="s">
        <v>106</v>
      </c>
      <c r="B460" s="3" t="s">
        <v>107</v>
      </c>
      <c r="C460" s="3" t="s">
        <v>9</v>
      </c>
      <c r="D460" s="3" t="s">
        <v>14</v>
      </c>
      <c r="E460" s="3" t="s">
        <v>9</v>
      </c>
      <c r="F460" s="3" t="s">
        <v>11</v>
      </c>
      <c r="G460" s="4">
        <v>42.09</v>
      </c>
      <c r="H460" s="4">
        <v>8.6999999999999993</v>
      </c>
      <c r="I460" s="4">
        <v>56.62</v>
      </c>
    </row>
    <row r="461" spans="1:9" x14ac:dyDescent="0.25">
      <c r="A461" s="3" t="s">
        <v>90</v>
      </c>
      <c r="B461" s="3" t="s">
        <v>91</v>
      </c>
      <c r="C461" s="3" t="s">
        <v>9</v>
      </c>
      <c r="D461" s="3" t="s">
        <v>20</v>
      </c>
      <c r="E461" s="3" t="s">
        <v>9</v>
      </c>
      <c r="F461" s="3" t="s">
        <v>11</v>
      </c>
      <c r="G461" s="4">
        <v>8.35</v>
      </c>
      <c r="H461" s="4">
        <v>4.8600000000000003</v>
      </c>
      <c r="I461" s="4">
        <v>19.32</v>
      </c>
    </row>
    <row r="462" spans="1:9" x14ac:dyDescent="0.25">
      <c r="A462" s="3" t="s">
        <v>175</v>
      </c>
      <c r="B462" s="3" t="s">
        <v>176</v>
      </c>
      <c r="C462" s="3" t="s">
        <v>9</v>
      </c>
      <c r="D462" s="3" t="s">
        <v>10</v>
      </c>
      <c r="E462" s="3" t="s">
        <v>9</v>
      </c>
      <c r="F462" s="3" t="s">
        <v>11</v>
      </c>
      <c r="G462" s="4">
        <v>10</v>
      </c>
      <c r="H462" s="4">
        <v>6.58</v>
      </c>
      <c r="I462" s="4">
        <v>19.78</v>
      </c>
    </row>
    <row r="463" spans="1:9" x14ac:dyDescent="0.25">
      <c r="A463" s="3" t="s">
        <v>94</v>
      </c>
      <c r="B463" s="3" t="s">
        <v>95</v>
      </c>
      <c r="C463" s="3" t="s">
        <v>9</v>
      </c>
      <c r="D463" s="3" t="s">
        <v>10</v>
      </c>
      <c r="E463" s="3" t="s">
        <v>9</v>
      </c>
      <c r="F463" s="3" t="s">
        <v>11</v>
      </c>
      <c r="G463" s="4">
        <v>59.47</v>
      </c>
      <c r="H463" s="4">
        <v>8</v>
      </c>
      <c r="I463" s="4">
        <v>65</v>
      </c>
    </row>
    <row r="464" spans="1:9" x14ac:dyDescent="0.25">
      <c r="A464" s="3" t="s">
        <v>217</v>
      </c>
      <c r="B464" s="3" t="s">
        <v>218</v>
      </c>
      <c r="C464" s="3" t="s">
        <v>9</v>
      </c>
      <c r="D464" s="3" t="s">
        <v>10</v>
      </c>
      <c r="E464" s="3" t="s">
        <v>9</v>
      </c>
      <c r="F464" s="3" t="s">
        <v>11</v>
      </c>
      <c r="G464" s="4">
        <v>7.06</v>
      </c>
      <c r="H464" s="4">
        <v>4.4400000000000004</v>
      </c>
      <c r="I464" s="4">
        <v>13.87</v>
      </c>
    </row>
    <row r="465" spans="1:9" x14ac:dyDescent="0.25">
      <c r="A465" s="3" t="s">
        <v>183</v>
      </c>
      <c r="B465" s="3" t="s">
        <v>184</v>
      </c>
      <c r="C465" s="3" t="s">
        <v>9</v>
      </c>
      <c r="D465" s="3" t="s">
        <v>10</v>
      </c>
      <c r="E465" s="3" t="s">
        <v>9</v>
      </c>
      <c r="F465" s="3" t="s">
        <v>11</v>
      </c>
      <c r="G465" s="4">
        <v>6</v>
      </c>
      <c r="H465" s="4">
        <v>3.43</v>
      </c>
      <c r="I465" s="4">
        <v>15.15</v>
      </c>
    </row>
    <row r="466" spans="1:9" x14ac:dyDescent="0.25">
      <c r="A466" s="3" t="s">
        <v>141</v>
      </c>
      <c r="B466" s="3" t="s">
        <v>142</v>
      </c>
      <c r="C466" s="3" t="s">
        <v>9</v>
      </c>
      <c r="D466" s="3" t="s">
        <v>10</v>
      </c>
      <c r="E466" s="3" t="s">
        <v>9</v>
      </c>
      <c r="F466" s="3" t="s">
        <v>11</v>
      </c>
      <c r="G466" s="4">
        <v>35.840000000000003</v>
      </c>
      <c r="H466" s="4">
        <v>6.82</v>
      </c>
      <c r="I466" s="4">
        <v>46.97</v>
      </c>
    </row>
    <row r="467" spans="1:9" x14ac:dyDescent="0.25">
      <c r="A467" s="3" t="s">
        <v>15</v>
      </c>
      <c r="B467" s="3" t="s">
        <v>16</v>
      </c>
      <c r="C467" s="3" t="s">
        <v>9</v>
      </c>
      <c r="D467" s="3" t="s">
        <v>14</v>
      </c>
      <c r="E467" s="3" t="s">
        <v>9</v>
      </c>
      <c r="F467" s="3" t="s">
        <v>11</v>
      </c>
      <c r="G467" s="4">
        <v>14.65</v>
      </c>
      <c r="H467" s="4">
        <v>5.27</v>
      </c>
      <c r="I467" s="4">
        <v>18.96</v>
      </c>
    </row>
    <row r="468" spans="1:9" x14ac:dyDescent="0.25">
      <c r="A468" s="3" t="s">
        <v>156</v>
      </c>
      <c r="B468" s="3" t="s">
        <v>157</v>
      </c>
      <c r="C468" s="3" t="s">
        <v>9</v>
      </c>
      <c r="D468" s="3" t="s">
        <v>14</v>
      </c>
      <c r="E468" s="3" t="s">
        <v>9</v>
      </c>
      <c r="F468" s="3" t="s">
        <v>11</v>
      </c>
      <c r="G468" s="4">
        <v>6.87</v>
      </c>
      <c r="H468" s="4">
        <v>4.0999999999999996</v>
      </c>
      <c r="I468" s="4">
        <v>12.99</v>
      </c>
    </row>
    <row r="469" spans="1:9" x14ac:dyDescent="0.25">
      <c r="A469" s="3" t="s">
        <v>129</v>
      </c>
      <c r="B469" s="3" t="s">
        <v>130</v>
      </c>
      <c r="C469" s="3" t="s">
        <v>9</v>
      </c>
      <c r="D469" s="3" t="s">
        <v>20</v>
      </c>
      <c r="E469" s="3" t="s">
        <v>9</v>
      </c>
      <c r="F469" s="3" t="s">
        <v>11</v>
      </c>
      <c r="G469" s="4">
        <v>13.67</v>
      </c>
      <c r="H469" s="4">
        <v>5.45</v>
      </c>
      <c r="I469" s="4">
        <v>18.27</v>
      </c>
    </row>
    <row r="470" spans="1:9" x14ac:dyDescent="0.25">
      <c r="A470" s="3" t="s">
        <v>201</v>
      </c>
      <c r="B470" s="3" t="s">
        <v>202</v>
      </c>
      <c r="C470" s="3" t="s">
        <v>9</v>
      </c>
      <c r="D470" s="3" t="s">
        <v>20</v>
      </c>
      <c r="E470" s="3" t="s">
        <v>9</v>
      </c>
      <c r="F470" s="3" t="s">
        <v>11</v>
      </c>
      <c r="G470" s="4">
        <v>8.73</v>
      </c>
      <c r="H470" s="4">
        <v>4.09</v>
      </c>
      <c r="I470" s="4">
        <v>16.690000000000001</v>
      </c>
    </row>
    <row r="471" spans="1:9" x14ac:dyDescent="0.25">
      <c r="A471" s="3" t="s">
        <v>185</v>
      </c>
      <c r="B471" s="3" t="s">
        <v>186</v>
      </c>
      <c r="C471" s="3" t="s">
        <v>9</v>
      </c>
      <c r="D471" s="3" t="s">
        <v>10</v>
      </c>
      <c r="E471" s="3" t="s">
        <v>9</v>
      </c>
      <c r="F471" s="3" t="s">
        <v>11</v>
      </c>
      <c r="G471" s="4">
        <v>4.7300000000000004</v>
      </c>
      <c r="H471" s="4">
        <v>3.04</v>
      </c>
      <c r="I471" s="4">
        <v>7.16</v>
      </c>
    </row>
    <row r="472" spans="1:9" x14ac:dyDescent="0.25">
      <c r="A472" s="3" t="s">
        <v>63</v>
      </c>
      <c r="B472" s="3" t="s">
        <v>64</v>
      </c>
      <c r="C472" s="3" t="s">
        <v>9</v>
      </c>
      <c r="D472" s="3" t="s">
        <v>10</v>
      </c>
      <c r="E472" s="3" t="s">
        <v>9</v>
      </c>
      <c r="F472" s="3" t="s">
        <v>11</v>
      </c>
      <c r="G472" s="4">
        <v>4.17</v>
      </c>
      <c r="H472" s="4">
        <v>2.52</v>
      </c>
      <c r="I472" s="4">
        <v>6.82</v>
      </c>
    </row>
    <row r="473" spans="1:9" x14ac:dyDescent="0.25">
      <c r="A473" s="3" t="s">
        <v>163</v>
      </c>
      <c r="B473" s="3" t="s">
        <v>164</v>
      </c>
      <c r="C473" s="3" t="s">
        <v>9</v>
      </c>
      <c r="D473" s="3" t="s">
        <v>10</v>
      </c>
      <c r="E473" s="3" t="s">
        <v>9</v>
      </c>
      <c r="F473" s="3" t="s">
        <v>11</v>
      </c>
      <c r="G473" s="4">
        <v>26.06</v>
      </c>
      <c r="H473" s="4">
        <v>3.76</v>
      </c>
      <c r="I473" s="4">
        <v>38.909999999999997</v>
      </c>
    </row>
    <row r="474" spans="1:9" x14ac:dyDescent="0.25">
      <c r="A474" s="3" t="s">
        <v>135</v>
      </c>
      <c r="B474" s="3" t="s">
        <v>136</v>
      </c>
      <c r="C474" s="3" t="s">
        <v>9</v>
      </c>
      <c r="D474" s="3" t="s">
        <v>10</v>
      </c>
      <c r="E474" s="3" t="s">
        <v>9</v>
      </c>
      <c r="F474" s="3" t="s">
        <v>11</v>
      </c>
      <c r="G474" s="4">
        <v>9.7200000000000006</v>
      </c>
      <c r="H474" s="4">
        <v>3.37</v>
      </c>
      <c r="I474" s="4">
        <v>27.37</v>
      </c>
    </row>
    <row r="475" spans="1:9" x14ac:dyDescent="0.25">
      <c r="A475" s="3" t="s">
        <v>173</v>
      </c>
      <c r="B475" s="3" t="s">
        <v>174</v>
      </c>
      <c r="C475" s="3" t="s">
        <v>9</v>
      </c>
      <c r="D475" s="3" t="s">
        <v>35</v>
      </c>
      <c r="E475" s="3" t="s">
        <v>9</v>
      </c>
      <c r="F475" s="3" t="s">
        <v>11</v>
      </c>
      <c r="G475" s="4">
        <v>20.61</v>
      </c>
      <c r="H475" s="4">
        <v>3.94</v>
      </c>
      <c r="I475" s="4">
        <v>33.82</v>
      </c>
    </row>
    <row r="476" spans="1:9" x14ac:dyDescent="0.25">
      <c r="A476" s="3" t="s">
        <v>227</v>
      </c>
      <c r="B476" s="3" t="s">
        <v>228</v>
      </c>
      <c r="C476" s="3" t="s">
        <v>9</v>
      </c>
      <c r="D476" s="3" t="s">
        <v>10</v>
      </c>
      <c r="E476" s="3" t="s">
        <v>9</v>
      </c>
      <c r="F476" s="3" t="s">
        <v>11</v>
      </c>
      <c r="G476" s="4">
        <v>15.2</v>
      </c>
      <c r="H476" s="4">
        <v>8.66</v>
      </c>
      <c r="I476" s="4">
        <v>25.59</v>
      </c>
    </row>
    <row r="477" spans="1:9" x14ac:dyDescent="0.25">
      <c r="A477" s="3" t="s">
        <v>76</v>
      </c>
      <c r="B477" s="3" t="s">
        <v>77</v>
      </c>
      <c r="C477" s="3" t="s">
        <v>9</v>
      </c>
      <c r="D477" s="3" t="s">
        <v>10</v>
      </c>
      <c r="E477" s="3" t="s">
        <v>9</v>
      </c>
      <c r="F477" s="3" t="s">
        <v>11</v>
      </c>
      <c r="G477" s="4">
        <v>19.2</v>
      </c>
      <c r="H477" s="4">
        <v>10.36</v>
      </c>
      <c r="I477" s="4">
        <v>35.22</v>
      </c>
    </row>
    <row r="478" spans="1:9" x14ac:dyDescent="0.25">
      <c r="A478" s="3" t="s">
        <v>131</v>
      </c>
      <c r="B478" s="3" t="s">
        <v>132</v>
      </c>
      <c r="C478" s="3" t="s">
        <v>9</v>
      </c>
      <c r="D478" s="3" t="s">
        <v>10</v>
      </c>
      <c r="E478" s="3" t="s">
        <v>9</v>
      </c>
      <c r="F478" s="3" t="s">
        <v>11</v>
      </c>
      <c r="G478" s="4">
        <v>23.91</v>
      </c>
      <c r="H478" s="4">
        <v>13.68</v>
      </c>
      <c r="I478" s="4">
        <v>50.5</v>
      </c>
    </row>
    <row r="479" spans="1:9" x14ac:dyDescent="0.25">
      <c r="A479" s="3" t="s">
        <v>133</v>
      </c>
      <c r="B479" s="3" t="s">
        <v>134</v>
      </c>
      <c r="C479" s="3" t="s">
        <v>9</v>
      </c>
      <c r="D479" s="3" t="s">
        <v>10</v>
      </c>
      <c r="E479" s="3" t="s">
        <v>9</v>
      </c>
      <c r="F479" s="3" t="s">
        <v>11</v>
      </c>
      <c r="G479" s="4">
        <v>55.44</v>
      </c>
      <c r="H479" s="4">
        <v>12.11</v>
      </c>
      <c r="I479" s="4">
        <v>60.86</v>
      </c>
    </row>
    <row r="480" spans="1:9" x14ac:dyDescent="0.25">
      <c r="A480" s="3" t="s">
        <v>32</v>
      </c>
      <c r="B480" s="3" t="s">
        <v>32</v>
      </c>
      <c r="C480" s="3" t="s">
        <v>9</v>
      </c>
      <c r="D480" s="3" t="s">
        <v>10</v>
      </c>
      <c r="E480" s="3" t="s">
        <v>9</v>
      </c>
      <c r="F480" s="3" t="s">
        <v>11</v>
      </c>
      <c r="G480" s="4">
        <v>7.86</v>
      </c>
      <c r="H480" s="4">
        <v>6.36</v>
      </c>
      <c r="I480" s="4">
        <v>13.44</v>
      </c>
    </row>
    <row r="481" spans="1:9" x14ac:dyDescent="0.25">
      <c r="A481" s="3" t="s">
        <v>221</v>
      </c>
      <c r="B481" s="3" t="s">
        <v>222</v>
      </c>
      <c r="C481" s="3" t="s">
        <v>9</v>
      </c>
      <c r="D481" s="3" t="s">
        <v>10</v>
      </c>
      <c r="E481" s="3" t="s">
        <v>9</v>
      </c>
      <c r="F481" s="3" t="s">
        <v>11</v>
      </c>
      <c r="G481" s="4">
        <v>6.74</v>
      </c>
      <c r="H481" s="4">
        <v>3.92</v>
      </c>
      <c r="I481" s="4">
        <v>13.76</v>
      </c>
    </row>
    <row r="482" spans="1:9" x14ac:dyDescent="0.25">
      <c r="A482" s="3" t="s">
        <v>189</v>
      </c>
      <c r="B482" s="3" t="s">
        <v>190</v>
      </c>
      <c r="C482" s="3" t="s">
        <v>9</v>
      </c>
      <c r="D482" s="3" t="s">
        <v>35</v>
      </c>
      <c r="E482" s="3" t="s">
        <v>9</v>
      </c>
      <c r="F482" s="3" t="s">
        <v>11</v>
      </c>
      <c r="G482" s="4">
        <v>16.38</v>
      </c>
      <c r="H482" s="4">
        <v>3.92</v>
      </c>
      <c r="I482" s="4">
        <v>26.02</v>
      </c>
    </row>
    <row r="483" spans="1:9" x14ac:dyDescent="0.25">
      <c r="A483" s="3" t="s">
        <v>193</v>
      </c>
      <c r="B483" s="3" t="s">
        <v>194</v>
      </c>
      <c r="C483" s="3" t="s">
        <v>9</v>
      </c>
      <c r="D483" s="3" t="s">
        <v>20</v>
      </c>
      <c r="E483" s="3" t="s">
        <v>9</v>
      </c>
      <c r="F483" s="3" t="s">
        <v>11</v>
      </c>
      <c r="G483" s="4">
        <v>36.18</v>
      </c>
      <c r="H483" s="4">
        <v>5.48</v>
      </c>
      <c r="I483" s="4">
        <v>44.53</v>
      </c>
    </row>
    <row r="484" spans="1:9" x14ac:dyDescent="0.25">
      <c r="A484" s="3" t="s">
        <v>88</v>
      </c>
      <c r="B484" s="3" t="s">
        <v>89</v>
      </c>
      <c r="C484" s="3" t="s">
        <v>9</v>
      </c>
      <c r="D484" s="3" t="s">
        <v>20</v>
      </c>
      <c r="E484" s="3" t="s">
        <v>9</v>
      </c>
      <c r="F484" s="3" t="s">
        <v>11</v>
      </c>
      <c r="G484" s="4">
        <v>27.44</v>
      </c>
      <c r="H484" s="4">
        <v>11.52</v>
      </c>
      <c r="I484" s="4">
        <v>52.26</v>
      </c>
    </row>
    <row r="485" spans="1:9" x14ac:dyDescent="0.25">
      <c r="A485" s="3" t="s">
        <v>161</v>
      </c>
      <c r="B485" s="3" t="s">
        <v>161</v>
      </c>
      <c r="C485" s="3" t="s">
        <v>9</v>
      </c>
      <c r="D485" s="3" t="s">
        <v>20</v>
      </c>
      <c r="E485" s="3" t="s">
        <v>9</v>
      </c>
      <c r="F485" s="3" t="s">
        <v>11</v>
      </c>
      <c r="G485" s="4">
        <v>16.27</v>
      </c>
      <c r="H485" s="4">
        <v>8.15</v>
      </c>
      <c r="I485" s="4">
        <v>27.45</v>
      </c>
    </row>
    <row r="486" spans="1:9" x14ac:dyDescent="0.25">
      <c r="A486" s="3" t="s">
        <v>211</v>
      </c>
      <c r="B486" s="3" t="s">
        <v>212</v>
      </c>
      <c r="C486" s="3" t="s">
        <v>9</v>
      </c>
      <c r="D486" s="3" t="s">
        <v>20</v>
      </c>
      <c r="E486" s="3" t="s">
        <v>9</v>
      </c>
      <c r="F486" s="3" t="s">
        <v>11</v>
      </c>
      <c r="G486" s="4">
        <v>12</v>
      </c>
      <c r="H486" s="4">
        <v>7.8</v>
      </c>
      <c r="I486" s="4">
        <v>21.33</v>
      </c>
    </row>
    <row r="487" spans="1:9" x14ac:dyDescent="0.25">
      <c r="A487" s="3" t="s">
        <v>205</v>
      </c>
      <c r="B487" s="3" t="s">
        <v>206</v>
      </c>
      <c r="C487" s="3" t="s">
        <v>9</v>
      </c>
      <c r="D487" s="3" t="s">
        <v>20</v>
      </c>
      <c r="E487" s="3" t="s">
        <v>9</v>
      </c>
      <c r="F487" s="3" t="s">
        <v>11</v>
      </c>
      <c r="G487" s="4">
        <v>13.21</v>
      </c>
      <c r="H487" s="4">
        <v>8.2899999999999991</v>
      </c>
      <c r="I487" s="4">
        <v>18.79</v>
      </c>
    </row>
    <row r="488" spans="1:9" x14ac:dyDescent="0.25">
      <c r="A488" s="3" t="s">
        <v>100</v>
      </c>
      <c r="B488" s="3" t="s">
        <v>101</v>
      </c>
      <c r="C488" s="3" t="s">
        <v>9</v>
      </c>
      <c r="D488" s="3" t="s">
        <v>73</v>
      </c>
      <c r="E488" s="3" t="s">
        <v>9</v>
      </c>
      <c r="F488" s="3" t="s">
        <v>11</v>
      </c>
      <c r="G488" s="4">
        <v>19.79</v>
      </c>
      <c r="H488" s="4">
        <v>5.18</v>
      </c>
      <c r="I488" s="4">
        <v>27.07</v>
      </c>
    </row>
    <row r="489" spans="1:9" x14ac:dyDescent="0.25">
      <c r="A489" s="3" t="s">
        <v>67</v>
      </c>
      <c r="B489" s="3" t="s">
        <v>68</v>
      </c>
      <c r="C489" s="3" t="s">
        <v>9</v>
      </c>
      <c r="D489" s="3" t="s">
        <v>10</v>
      </c>
      <c r="E489" s="3" t="s">
        <v>9</v>
      </c>
      <c r="F489" s="3" t="s">
        <v>11</v>
      </c>
      <c r="G489" s="4">
        <v>17.07</v>
      </c>
      <c r="H489" s="4">
        <v>6.7</v>
      </c>
      <c r="I489" s="4">
        <v>29.92</v>
      </c>
    </row>
    <row r="490" spans="1:9" x14ac:dyDescent="0.25">
      <c r="A490" s="3" t="s">
        <v>82</v>
      </c>
      <c r="B490" s="3" t="s">
        <v>83</v>
      </c>
      <c r="C490" s="3" t="s">
        <v>9</v>
      </c>
      <c r="D490" s="3" t="s">
        <v>10</v>
      </c>
      <c r="E490" s="3" t="s">
        <v>9</v>
      </c>
      <c r="F490" s="3" t="s">
        <v>11</v>
      </c>
      <c r="G490" s="4">
        <v>45.99</v>
      </c>
      <c r="H490" s="4">
        <v>9.89</v>
      </c>
      <c r="I490" s="4">
        <v>51.25</v>
      </c>
    </row>
    <row r="491" spans="1:9" x14ac:dyDescent="0.25">
      <c r="A491" s="3" t="s">
        <v>153</v>
      </c>
      <c r="B491" s="3" t="s">
        <v>154</v>
      </c>
      <c r="C491" s="3" t="s">
        <v>9</v>
      </c>
      <c r="D491" s="3" t="s">
        <v>17</v>
      </c>
      <c r="E491" s="3" t="s">
        <v>9</v>
      </c>
      <c r="F491" s="3" t="s">
        <v>11</v>
      </c>
      <c r="G491" s="4">
        <v>49.98</v>
      </c>
      <c r="H491" s="4">
        <v>11.56</v>
      </c>
      <c r="I491" s="4">
        <v>93.87</v>
      </c>
    </row>
    <row r="492" spans="1:9" x14ac:dyDescent="0.25">
      <c r="A492" s="3" t="s">
        <v>522</v>
      </c>
      <c r="B492" s="3" t="s">
        <v>523</v>
      </c>
      <c r="C492" s="3" t="s">
        <v>73</v>
      </c>
      <c r="D492" s="3" t="s">
        <v>73</v>
      </c>
      <c r="E492" s="3" t="s">
        <v>73</v>
      </c>
      <c r="F492" s="3" t="s">
        <v>11</v>
      </c>
      <c r="G492" s="4">
        <v>27.11</v>
      </c>
      <c r="H492" s="4">
        <v>7.81</v>
      </c>
      <c r="I492" s="4">
        <v>48.37</v>
      </c>
    </row>
    <row r="493" spans="1:9" x14ac:dyDescent="0.25">
      <c r="A493" s="3" t="s">
        <v>571</v>
      </c>
      <c r="B493" s="3" t="s">
        <v>572</v>
      </c>
      <c r="C493" s="3" t="s">
        <v>73</v>
      </c>
      <c r="D493" s="3" t="s">
        <v>73</v>
      </c>
      <c r="E493" s="3" t="s">
        <v>73</v>
      </c>
      <c r="F493" s="3" t="s">
        <v>11</v>
      </c>
      <c r="G493" s="4">
        <v>24.36</v>
      </c>
      <c r="H493" s="4">
        <v>7.6</v>
      </c>
      <c r="I493" s="4">
        <v>50.54</v>
      </c>
    </row>
    <row r="494" spans="1:9" x14ac:dyDescent="0.25">
      <c r="A494" s="3" t="s">
        <v>267</v>
      </c>
      <c r="B494" s="3" t="s">
        <v>268</v>
      </c>
      <c r="C494" s="3" t="s">
        <v>73</v>
      </c>
      <c r="D494" s="3" t="s">
        <v>73</v>
      </c>
      <c r="E494" s="3" t="s">
        <v>73</v>
      </c>
      <c r="F494" s="3" t="s">
        <v>11</v>
      </c>
      <c r="G494" s="4">
        <v>48</v>
      </c>
      <c r="H494" s="4">
        <v>7.67</v>
      </c>
      <c r="I494" s="4">
        <v>98.37</v>
      </c>
    </row>
    <row r="495" spans="1:9" x14ac:dyDescent="0.25">
      <c r="A495" s="3" t="s">
        <v>462</v>
      </c>
      <c r="B495" s="3" t="s">
        <v>463</v>
      </c>
      <c r="C495" s="3" t="s">
        <v>73</v>
      </c>
      <c r="D495" s="3" t="s">
        <v>73</v>
      </c>
      <c r="E495" s="3" t="s">
        <v>73</v>
      </c>
      <c r="F495" s="3" t="s">
        <v>11</v>
      </c>
      <c r="G495" s="4">
        <v>58.89</v>
      </c>
      <c r="H495" s="4">
        <v>11.23</v>
      </c>
      <c r="I495" s="4">
        <v>72.13</v>
      </c>
    </row>
    <row r="496" spans="1:9" x14ac:dyDescent="0.25">
      <c r="A496" s="3" t="s">
        <v>347</v>
      </c>
      <c r="B496" s="3" t="s">
        <v>348</v>
      </c>
      <c r="C496" s="3" t="s">
        <v>73</v>
      </c>
      <c r="D496" s="3" t="s">
        <v>73</v>
      </c>
      <c r="E496" s="3" t="s">
        <v>73</v>
      </c>
      <c r="F496" s="3" t="s">
        <v>11</v>
      </c>
      <c r="G496" s="4">
        <v>16.28</v>
      </c>
      <c r="H496" s="4">
        <v>10.25</v>
      </c>
      <c r="I496" s="4">
        <v>22.22</v>
      </c>
    </row>
    <row r="497" spans="1:9" x14ac:dyDescent="0.25">
      <c r="A497" s="3" t="s">
        <v>553</v>
      </c>
      <c r="B497" s="3" t="s">
        <v>554</v>
      </c>
      <c r="C497" s="3" t="s">
        <v>73</v>
      </c>
      <c r="D497" s="3" t="s">
        <v>73</v>
      </c>
      <c r="E497" s="3" t="s">
        <v>73</v>
      </c>
      <c r="F497" s="3" t="s">
        <v>11</v>
      </c>
      <c r="G497" s="4">
        <v>5.92</v>
      </c>
      <c r="H497" s="4">
        <v>4.9400000000000004</v>
      </c>
      <c r="I497" s="4">
        <v>9.48</v>
      </c>
    </row>
    <row r="498" spans="1:9" x14ac:dyDescent="0.25">
      <c r="A498" s="3" t="s">
        <v>518</v>
      </c>
      <c r="B498" s="3" t="s">
        <v>519</v>
      </c>
      <c r="C498" s="3" t="s">
        <v>73</v>
      </c>
      <c r="D498" s="3" t="s">
        <v>73</v>
      </c>
      <c r="E498" s="3" t="s">
        <v>73</v>
      </c>
      <c r="F498" s="3" t="s">
        <v>11</v>
      </c>
      <c r="G498" s="4">
        <v>13.02</v>
      </c>
      <c r="H498" s="4">
        <v>8.1300000000000008</v>
      </c>
      <c r="I498" s="4">
        <v>22.17</v>
      </c>
    </row>
    <row r="499" spans="1:9" x14ac:dyDescent="0.25">
      <c r="A499" s="3" t="s">
        <v>434</v>
      </c>
      <c r="B499" s="3" t="s">
        <v>435</v>
      </c>
      <c r="C499" s="3" t="s">
        <v>73</v>
      </c>
      <c r="D499" s="3" t="s">
        <v>73</v>
      </c>
      <c r="E499" s="3" t="s">
        <v>73</v>
      </c>
      <c r="F499" s="3" t="s">
        <v>11</v>
      </c>
      <c r="G499" s="4">
        <v>8.86</v>
      </c>
      <c r="H499" s="4">
        <v>5.34</v>
      </c>
      <c r="I499" s="4">
        <v>12.67</v>
      </c>
    </row>
    <row r="500" spans="1:9" x14ac:dyDescent="0.25">
      <c r="A500" s="3" t="s">
        <v>345</v>
      </c>
      <c r="B500" s="3" t="s">
        <v>346</v>
      </c>
      <c r="C500" s="3" t="s">
        <v>73</v>
      </c>
      <c r="D500" s="3" t="s">
        <v>73</v>
      </c>
      <c r="E500" s="3" t="s">
        <v>73</v>
      </c>
      <c r="F500" s="3" t="s">
        <v>11</v>
      </c>
      <c r="G500" s="4">
        <v>18.260000000000002</v>
      </c>
      <c r="H500" s="4">
        <v>6.11</v>
      </c>
      <c r="I500" s="4">
        <v>29.59</v>
      </c>
    </row>
    <row r="501" spans="1:9" x14ac:dyDescent="0.25">
      <c r="A501" s="3" t="s">
        <v>599</v>
      </c>
      <c r="B501" s="3" t="s">
        <v>600</v>
      </c>
      <c r="C501" s="3" t="s">
        <v>73</v>
      </c>
      <c r="D501" s="3" t="s">
        <v>73</v>
      </c>
      <c r="E501" s="3" t="s">
        <v>73</v>
      </c>
      <c r="F501" s="3" t="s">
        <v>11</v>
      </c>
      <c r="G501" s="4">
        <v>22.82</v>
      </c>
      <c r="H501" s="4">
        <v>12.26</v>
      </c>
      <c r="I501" s="4">
        <v>36.22</v>
      </c>
    </row>
    <row r="502" spans="1:9" x14ac:dyDescent="0.25">
      <c r="A502" s="3" t="s">
        <v>460</v>
      </c>
      <c r="B502" s="3" t="s">
        <v>461</v>
      </c>
      <c r="C502" s="3" t="s">
        <v>73</v>
      </c>
      <c r="D502" s="3" t="s">
        <v>73</v>
      </c>
      <c r="E502" s="3" t="s">
        <v>73</v>
      </c>
      <c r="F502" s="3" t="s">
        <v>11</v>
      </c>
      <c r="G502" s="4">
        <v>13.79</v>
      </c>
      <c r="H502" s="4">
        <v>7.41</v>
      </c>
      <c r="I502" s="4">
        <v>29.95</v>
      </c>
    </row>
    <row r="503" spans="1:9" x14ac:dyDescent="0.25">
      <c r="A503" s="3" t="s">
        <v>616</v>
      </c>
      <c r="B503" s="3" t="s">
        <v>617</v>
      </c>
      <c r="C503" s="3" t="s">
        <v>73</v>
      </c>
      <c r="D503" s="3" t="s">
        <v>73</v>
      </c>
      <c r="E503" s="3" t="s">
        <v>73</v>
      </c>
      <c r="F503" s="3" t="s">
        <v>11</v>
      </c>
      <c r="G503" s="4">
        <v>19.63</v>
      </c>
      <c r="H503" s="4">
        <v>9.82</v>
      </c>
      <c r="I503" s="4">
        <v>33.799999999999997</v>
      </c>
    </row>
    <row r="504" spans="1:9" x14ac:dyDescent="0.25">
      <c r="A504" s="3" t="s">
        <v>367</v>
      </c>
      <c r="B504" s="3" t="s">
        <v>368</v>
      </c>
      <c r="C504" s="3" t="s">
        <v>73</v>
      </c>
      <c r="D504" s="3" t="s">
        <v>73</v>
      </c>
      <c r="E504" s="3" t="s">
        <v>73</v>
      </c>
      <c r="F504" s="3" t="s">
        <v>11</v>
      </c>
      <c r="G504" s="4">
        <v>19.170000000000002</v>
      </c>
      <c r="H504" s="4">
        <v>10.18</v>
      </c>
      <c r="I504" s="4">
        <v>41.27</v>
      </c>
    </row>
    <row r="505" spans="1:9" x14ac:dyDescent="0.25">
      <c r="A505" s="3" t="s">
        <v>514</v>
      </c>
      <c r="B505" s="3" t="s">
        <v>515</v>
      </c>
      <c r="C505" s="3" t="s">
        <v>73</v>
      </c>
      <c r="D505" s="3" t="s">
        <v>73</v>
      </c>
      <c r="E505" s="3" t="s">
        <v>73</v>
      </c>
      <c r="F505" s="3" t="s">
        <v>11</v>
      </c>
      <c r="G505" s="4">
        <v>62.56</v>
      </c>
      <c r="H505" s="4">
        <v>58.18</v>
      </c>
      <c r="I505" s="4">
        <v>66.94</v>
      </c>
    </row>
    <row r="506" spans="1:9" x14ac:dyDescent="0.25">
      <c r="A506" s="3" t="s">
        <v>240</v>
      </c>
      <c r="B506" s="3" t="s">
        <v>241</v>
      </c>
      <c r="C506" s="3" t="s">
        <v>73</v>
      </c>
      <c r="D506" s="3" t="s">
        <v>73</v>
      </c>
      <c r="E506" s="3" t="s">
        <v>73</v>
      </c>
      <c r="F506" s="3" t="s">
        <v>11</v>
      </c>
      <c r="G506" s="4">
        <v>32.01</v>
      </c>
      <c r="H506" s="4">
        <v>15.41</v>
      </c>
      <c r="I506" s="4">
        <v>47.87</v>
      </c>
    </row>
    <row r="507" spans="1:9" x14ac:dyDescent="0.25">
      <c r="A507" s="3" t="s">
        <v>291</v>
      </c>
      <c r="B507" s="3" t="s">
        <v>291</v>
      </c>
      <c r="C507" s="3" t="s">
        <v>73</v>
      </c>
      <c r="D507" s="3" t="s">
        <v>73</v>
      </c>
      <c r="E507" s="3" t="s">
        <v>73</v>
      </c>
      <c r="F507" s="3" t="s">
        <v>11</v>
      </c>
      <c r="G507" s="4">
        <v>7.7</v>
      </c>
      <c r="H507" s="4">
        <v>5.43</v>
      </c>
      <c r="I507" s="4">
        <v>12.23</v>
      </c>
    </row>
    <row r="508" spans="1:9" x14ac:dyDescent="0.25">
      <c r="A508" s="3" t="s">
        <v>605</v>
      </c>
      <c r="B508" s="3" t="s">
        <v>606</v>
      </c>
      <c r="C508" s="3" t="s">
        <v>73</v>
      </c>
      <c r="D508" s="3" t="s">
        <v>73</v>
      </c>
      <c r="E508" s="3" t="s">
        <v>73</v>
      </c>
      <c r="F508" s="3" t="s">
        <v>11</v>
      </c>
      <c r="G508" s="4">
        <v>8.14</v>
      </c>
      <c r="H508" s="4">
        <v>6.49</v>
      </c>
      <c r="I508" s="4">
        <v>12.81</v>
      </c>
    </row>
    <row r="509" spans="1:9" x14ac:dyDescent="0.25">
      <c r="A509" s="3" t="s">
        <v>559</v>
      </c>
      <c r="B509" s="3" t="s">
        <v>560</v>
      </c>
      <c r="C509" s="3" t="s">
        <v>73</v>
      </c>
      <c r="D509" s="3" t="s">
        <v>73</v>
      </c>
      <c r="E509" s="3" t="s">
        <v>73</v>
      </c>
      <c r="F509" s="3" t="s">
        <v>21</v>
      </c>
      <c r="G509" s="4">
        <v>19.96</v>
      </c>
      <c r="H509" s="4">
        <v>1.75</v>
      </c>
      <c r="I509" s="4">
        <v>25.6</v>
      </c>
    </row>
    <row r="510" spans="1:9" x14ac:dyDescent="0.25">
      <c r="A510" s="3" t="s">
        <v>397</v>
      </c>
      <c r="B510" s="3" t="s">
        <v>398</v>
      </c>
      <c r="C510" s="3" t="s">
        <v>73</v>
      </c>
      <c r="D510" s="3" t="s">
        <v>73</v>
      </c>
      <c r="E510" s="3" t="s">
        <v>73</v>
      </c>
      <c r="F510" s="3" t="s">
        <v>21</v>
      </c>
      <c r="G510" s="4">
        <v>16.47</v>
      </c>
      <c r="H510" s="4">
        <v>1.57</v>
      </c>
      <c r="I510" s="4">
        <v>20.94</v>
      </c>
    </row>
    <row r="511" spans="1:9" x14ac:dyDescent="0.25">
      <c r="A511" s="3" t="s">
        <v>486</v>
      </c>
      <c r="B511" s="3" t="s">
        <v>487</v>
      </c>
      <c r="C511" s="3" t="s">
        <v>73</v>
      </c>
      <c r="D511" s="3" t="s">
        <v>73</v>
      </c>
      <c r="E511" s="3" t="s">
        <v>73</v>
      </c>
      <c r="F511" s="3" t="s">
        <v>11</v>
      </c>
      <c r="G511" s="4">
        <v>77.22</v>
      </c>
      <c r="H511" s="4">
        <v>75.16</v>
      </c>
      <c r="I511" s="4">
        <v>79.08</v>
      </c>
    </row>
    <row r="512" spans="1:9" x14ac:dyDescent="0.25">
      <c r="A512" s="3" t="s">
        <v>446</v>
      </c>
      <c r="B512" s="3" t="s">
        <v>447</v>
      </c>
      <c r="C512" s="3" t="s">
        <v>73</v>
      </c>
      <c r="D512" s="3" t="s">
        <v>73</v>
      </c>
      <c r="E512" s="3" t="s">
        <v>73</v>
      </c>
      <c r="F512" s="3" t="s">
        <v>11</v>
      </c>
      <c r="G512" s="4">
        <v>14.06</v>
      </c>
      <c r="H512" s="4">
        <v>4.34</v>
      </c>
      <c r="I512" s="4">
        <v>22.41</v>
      </c>
    </row>
    <row r="513" spans="1:9" x14ac:dyDescent="0.25">
      <c r="A513" s="3" t="s">
        <v>393</v>
      </c>
      <c r="B513" s="3" t="s">
        <v>394</v>
      </c>
      <c r="C513" s="3" t="s">
        <v>73</v>
      </c>
      <c r="D513" s="3" t="s">
        <v>73</v>
      </c>
      <c r="E513" s="3" t="s">
        <v>73</v>
      </c>
      <c r="F513" s="3" t="s">
        <v>11</v>
      </c>
      <c r="G513" s="4">
        <v>13.82</v>
      </c>
      <c r="H513" s="4">
        <v>4.2699999999999996</v>
      </c>
      <c r="I513" s="4">
        <v>21.98</v>
      </c>
    </row>
    <row r="514" spans="1:9" x14ac:dyDescent="0.25">
      <c r="A514" s="3" t="s">
        <v>626</v>
      </c>
      <c r="B514" s="3" t="s">
        <v>627</v>
      </c>
      <c r="C514" s="3" t="s">
        <v>73</v>
      </c>
      <c r="D514" s="3" t="s">
        <v>73</v>
      </c>
      <c r="E514" s="3" t="s">
        <v>73</v>
      </c>
      <c r="F514" s="3" t="s">
        <v>11</v>
      </c>
      <c r="G514" s="4">
        <v>5.67</v>
      </c>
      <c r="H514" s="4">
        <v>3.48</v>
      </c>
      <c r="I514" s="4">
        <v>8.89</v>
      </c>
    </row>
    <row r="515" spans="1:9" x14ac:dyDescent="0.25">
      <c r="A515" s="3" t="s">
        <v>438</v>
      </c>
      <c r="B515" s="3" t="s">
        <v>439</v>
      </c>
      <c r="C515" s="3" t="s">
        <v>73</v>
      </c>
      <c r="D515" s="3" t="s">
        <v>73</v>
      </c>
      <c r="E515" s="3" t="s">
        <v>73</v>
      </c>
      <c r="F515" s="3" t="s">
        <v>21</v>
      </c>
      <c r="G515" s="4">
        <v>64.66</v>
      </c>
      <c r="H515" s="4">
        <v>4.42</v>
      </c>
      <c r="I515" s="4">
        <v>78.64</v>
      </c>
    </row>
    <row r="516" spans="1:9" x14ac:dyDescent="0.25">
      <c r="A516" s="3" t="s">
        <v>359</v>
      </c>
      <c r="B516" s="3" t="s">
        <v>360</v>
      </c>
      <c r="C516" s="3" t="s">
        <v>73</v>
      </c>
      <c r="D516" s="3" t="s">
        <v>73</v>
      </c>
      <c r="E516" s="3" t="s">
        <v>73</v>
      </c>
      <c r="F516" s="3" t="s">
        <v>21</v>
      </c>
      <c r="G516" s="4">
        <v>79.569999999999993</v>
      </c>
      <c r="H516" s="4">
        <v>3</v>
      </c>
      <c r="I516" s="4">
        <v>94.01</v>
      </c>
    </row>
    <row r="517" spans="1:9" x14ac:dyDescent="0.25">
      <c r="A517" s="3" t="s">
        <v>620</v>
      </c>
      <c r="B517" s="3" t="s">
        <v>621</v>
      </c>
      <c r="C517" s="3" t="s">
        <v>73</v>
      </c>
      <c r="D517" s="3" t="s">
        <v>73</v>
      </c>
      <c r="E517" s="3" t="s">
        <v>73</v>
      </c>
      <c r="F517" s="3" t="s">
        <v>11</v>
      </c>
      <c r="G517" s="4">
        <v>33.409999999999997</v>
      </c>
      <c r="H517" s="4">
        <v>32.06</v>
      </c>
      <c r="I517" s="4">
        <v>34.94</v>
      </c>
    </row>
    <row r="518" spans="1:9" x14ac:dyDescent="0.25">
      <c r="A518" s="3" t="s">
        <v>490</v>
      </c>
      <c r="B518" s="3" t="s">
        <v>490</v>
      </c>
      <c r="C518" s="3" t="s">
        <v>73</v>
      </c>
      <c r="D518" s="3" t="s">
        <v>73</v>
      </c>
      <c r="E518" s="3" t="s">
        <v>73</v>
      </c>
      <c r="F518" s="3" t="s">
        <v>11</v>
      </c>
      <c r="G518" s="4">
        <v>12.98</v>
      </c>
      <c r="H518" s="4">
        <v>11.11</v>
      </c>
      <c r="I518" s="4">
        <v>17.21</v>
      </c>
    </row>
    <row r="519" spans="1:9" x14ac:dyDescent="0.25">
      <c r="A519" s="3" t="s">
        <v>668</v>
      </c>
      <c r="B519" s="3" t="s">
        <v>669</v>
      </c>
      <c r="C519" s="3" t="s">
        <v>73</v>
      </c>
      <c r="D519" s="3" t="s">
        <v>73</v>
      </c>
      <c r="E519" s="3" t="s">
        <v>73</v>
      </c>
      <c r="F519" s="3" t="s">
        <v>11</v>
      </c>
      <c r="G519" s="4">
        <v>84.49</v>
      </c>
      <c r="H519" s="4">
        <v>77.959999999999994</v>
      </c>
      <c r="I519" s="4">
        <v>90.02</v>
      </c>
    </row>
    <row r="520" spans="1:9" x14ac:dyDescent="0.25">
      <c r="A520" s="3" t="s">
        <v>520</v>
      </c>
      <c r="B520" s="3" t="s">
        <v>521</v>
      </c>
      <c r="C520" s="3" t="s">
        <v>73</v>
      </c>
      <c r="D520" s="3" t="s">
        <v>73</v>
      </c>
      <c r="E520" s="3" t="s">
        <v>73</v>
      </c>
      <c r="F520" s="3" t="s">
        <v>11</v>
      </c>
      <c r="G520" s="4">
        <v>21.61</v>
      </c>
      <c r="H520" s="4">
        <v>19.96</v>
      </c>
      <c r="I520" s="4">
        <v>24.98</v>
      </c>
    </row>
    <row r="521" spans="1:9" x14ac:dyDescent="0.25">
      <c r="A521" s="3" t="s">
        <v>276</v>
      </c>
      <c r="B521" s="3" t="s">
        <v>277</v>
      </c>
      <c r="C521" s="3" t="s">
        <v>73</v>
      </c>
      <c r="D521" s="3" t="s">
        <v>73</v>
      </c>
      <c r="E521" s="3" t="s">
        <v>73</v>
      </c>
      <c r="F521" s="3" t="s">
        <v>11</v>
      </c>
      <c r="G521" s="4">
        <v>31.98</v>
      </c>
      <c r="H521" s="4">
        <v>18.670000000000002</v>
      </c>
      <c r="I521" s="4">
        <v>34.880000000000003</v>
      </c>
    </row>
    <row r="522" spans="1:9" x14ac:dyDescent="0.25">
      <c r="A522" s="3" t="s">
        <v>251</v>
      </c>
      <c r="B522" s="3" t="s">
        <v>252</v>
      </c>
      <c r="C522" s="3" t="s">
        <v>73</v>
      </c>
      <c r="D522" s="3" t="s">
        <v>73</v>
      </c>
      <c r="E522" s="3" t="s">
        <v>73</v>
      </c>
      <c r="F522" s="3" t="s">
        <v>11</v>
      </c>
      <c r="G522" s="4">
        <v>45.07</v>
      </c>
      <c r="H522" s="4">
        <v>3.12</v>
      </c>
      <c r="I522" s="4">
        <v>88.13</v>
      </c>
    </row>
    <row r="523" spans="1:9" x14ac:dyDescent="0.25">
      <c r="A523" s="3" t="s">
        <v>2128</v>
      </c>
      <c r="B523" s="3" t="s">
        <v>592</v>
      </c>
      <c r="C523" s="3" t="s">
        <v>73</v>
      </c>
      <c r="D523" s="3" t="s">
        <v>73</v>
      </c>
      <c r="E523" s="3" t="s">
        <v>73</v>
      </c>
      <c r="F523" s="3" t="s">
        <v>11</v>
      </c>
      <c r="G523" s="4">
        <v>45.89</v>
      </c>
      <c r="H523" s="4">
        <v>3.64</v>
      </c>
      <c r="I523" s="4">
        <v>91.46</v>
      </c>
    </row>
    <row r="524" spans="1:9" hidden="1" x14ac:dyDescent="0.25">
      <c r="A524" s="3" t="s">
        <v>1541</v>
      </c>
      <c r="B524" s="3" t="s">
        <v>1542</v>
      </c>
      <c r="C524" s="3" t="s">
        <v>1417</v>
      </c>
      <c r="D524" s="3" t="s">
        <v>20</v>
      </c>
      <c r="E524" s="3" t="s">
        <v>1418</v>
      </c>
      <c r="F524" s="3" t="s">
        <v>11</v>
      </c>
      <c r="G524" s="4">
        <v>10.01</v>
      </c>
      <c r="H524" s="4">
        <v>4.3499999999999996</v>
      </c>
      <c r="I524" s="4">
        <v>26.78</v>
      </c>
    </row>
    <row r="525" spans="1:9" hidden="1" x14ac:dyDescent="0.25">
      <c r="A525" s="3" t="s">
        <v>1547</v>
      </c>
      <c r="B525" s="3" t="s">
        <v>1548</v>
      </c>
      <c r="C525" s="3" t="s">
        <v>1417</v>
      </c>
      <c r="D525" s="3" t="s">
        <v>20</v>
      </c>
      <c r="E525" s="3" t="s">
        <v>1418</v>
      </c>
      <c r="F525" s="3" t="s">
        <v>11</v>
      </c>
      <c r="G525" s="4">
        <v>8.02</v>
      </c>
      <c r="H525" s="4">
        <v>4.47</v>
      </c>
      <c r="I525" s="4">
        <v>23.7</v>
      </c>
    </row>
    <row r="526" spans="1:9" hidden="1" x14ac:dyDescent="0.25">
      <c r="A526" s="3" t="s">
        <v>1419</v>
      </c>
      <c r="B526" s="3" t="s">
        <v>1420</v>
      </c>
      <c r="C526" s="3" t="s">
        <v>1417</v>
      </c>
      <c r="D526" s="3" t="s">
        <v>20</v>
      </c>
      <c r="E526" s="3" t="s">
        <v>1418</v>
      </c>
      <c r="F526" s="3" t="s">
        <v>11</v>
      </c>
      <c r="G526" s="4">
        <v>7.15</v>
      </c>
      <c r="H526" s="4">
        <v>4.4800000000000004</v>
      </c>
      <c r="I526" s="4">
        <v>23.59</v>
      </c>
    </row>
    <row r="527" spans="1:9" hidden="1" x14ac:dyDescent="0.25">
      <c r="A527" s="3" t="s">
        <v>1545</v>
      </c>
      <c r="B527" s="3" t="s">
        <v>1546</v>
      </c>
      <c r="C527" s="3" t="s">
        <v>1417</v>
      </c>
      <c r="D527" s="3" t="s">
        <v>20</v>
      </c>
      <c r="E527" s="3" t="s">
        <v>1418</v>
      </c>
      <c r="F527" s="3" t="s">
        <v>11</v>
      </c>
      <c r="G527" s="4">
        <v>8.06</v>
      </c>
      <c r="H527" s="4">
        <v>4.6900000000000004</v>
      </c>
      <c r="I527" s="4">
        <v>19.96</v>
      </c>
    </row>
    <row r="528" spans="1:9" hidden="1" x14ac:dyDescent="0.25">
      <c r="A528" s="3" t="s">
        <v>1432</v>
      </c>
      <c r="B528" s="3" t="s">
        <v>1433</v>
      </c>
      <c r="C528" s="3" t="s">
        <v>1417</v>
      </c>
      <c r="D528" s="3" t="s">
        <v>20</v>
      </c>
      <c r="E528" s="3" t="s">
        <v>1418</v>
      </c>
      <c r="F528" s="3" t="s">
        <v>11</v>
      </c>
      <c r="G528" s="4">
        <v>12.43</v>
      </c>
      <c r="H528" s="4">
        <v>4.4400000000000004</v>
      </c>
      <c r="I528" s="4">
        <v>23.17</v>
      </c>
    </row>
    <row r="529" spans="1:9" x14ac:dyDescent="0.25">
      <c r="A529" s="3" t="s">
        <v>289</v>
      </c>
      <c r="B529" s="3" t="s">
        <v>290</v>
      </c>
      <c r="C529" s="3" t="s">
        <v>73</v>
      </c>
      <c r="D529" s="3" t="s">
        <v>73</v>
      </c>
      <c r="E529" s="3" t="s">
        <v>73</v>
      </c>
      <c r="F529" s="3" t="s">
        <v>11</v>
      </c>
      <c r="G529" s="4">
        <v>24.04</v>
      </c>
      <c r="H529" s="4">
        <v>18.940000000000001</v>
      </c>
      <c r="I529" s="4">
        <v>34.08</v>
      </c>
    </row>
    <row r="530" spans="1:9" x14ac:dyDescent="0.25">
      <c r="A530" s="3" t="s">
        <v>371</v>
      </c>
      <c r="B530" s="3" t="s">
        <v>372</v>
      </c>
      <c r="C530" s="3" t="s">
        <v>73</v>
      </c>
      <c r="D530" s="3" t="s">
        <v>73</v>
      </c>
      <c r="E530" s="3" t="s">
        <v>73</v>
      </c>
      <c r="F530" s="3" t="s">
        <v>11</v>
      </c>
      <c r="G530" s="4">
        <v>54.18</v>
      </c>
      <c r="H530" s="4">
        <v>33.46</v>
      </c>
      <c r="I530" s="4">
        <v>69.12</v>
      </c>
    </row>
    <row r="531" spans="1:9" x14ac:dyDescent="0.25">
      <c r="A531" s="3" t="s">
        <v>389</v>
      </c>
      <c r="B531" s="3" t="s">
        <v>390</v>
      </c>
      <c r="C531" s="3" t="s">
        <v>73</v>
      </c>
      <c r="D531" s="3" t="s">
        <v>73</v>
      </c>
      <c r="E531" s="3" t="s">
        <v>73</v>
      </c>
      <c r="F531" s="3" t="s">
        <v>11</v>
      </c>
      <c r="G531" s="4">
        <v>52.35</v>
      </c>
      <c r="H531" s="4">
        <v>30.93</v>
      </c>
      <c r="I531" s="4">
        <v>69.39</v>
      </c>
    </row>
    <row r="532" spans="1:9" x14ac:dyDescent="0.25">
      <c r="A532" s="3" t="s">
        <v>500</v>
      </c>
      <c r="B532" s="3" t="s">
        <v>501</v>
      </c>
      <c r="C532" s="3" t="s">
        <v>73</v>
      </c>
      <c r="D532" s="3" t="s">
        <v>73</v>
      </c>
      <c r="E532" s="3" t="s">
        <v>73</v>
      </c>
      <c r="F532" s="3" t="s">
        <v>11</v>
      </c>
      <c r="G532" s="4">
        <v>78.709999999999994</v>
      </c>
      <c r="H532" s="4">
        <v>2.87</v>
      </c>
      <c r="I532" s="4">
        <v>94.25</v>
      </c>
    </row>
    <row r="533" spans="1:9" x14ac:dyDescent="0.25">
      <c r="A533" s="3" t="s">
        <v>328</v>
      </c>
      <c r="B533" s="3" t="s">
        <v>329</v>
      </c>
      <c r="C533" s="3" t="s">
        <v>73</v>
      </c>
      <c r="D533" s="3" t="s">
        <v>73</v>
      </c>
      <c r="E533" s="3" t="s">
        <v>73</v>
      </c>
      <c r="F533" s="3" t="s">
        <v>11</v>
      </c>
      <c r="G533" s="4">
        <v>26.33</v>
      </c>
      <c r="H533" s="4">
        <v>6.36</v>
      </c>
      <c r="I533" s="4">
        <v>44.67</v>
      </c>
    </row>
    <row r="534" spans="1:9" x14ac:dyDescent="0.25">
      <c r="A534" s="3" t="s">
        <v>549</v>
      </c>
      <c r="B534" s="3" t="s">
        <v>550</v>
      </c>
      <c r="C534" s="3" t="s">
        <v>73</v>
      </c>
      <c r="D534" s="3" t="s">
        <v>73</v>
      </c>
      <c r="E534" s="3" t="s">
        <v>73</v>
      </c>
      <c r="F534" s="3" t="s">
        <v>11</v>
      </c>
      <c r="G534" s="4">
        <v>11.58</v>
      </c>
      <c r="H534" s="4">
        <v>8.9700000000000006</v>
      </c>
      <c r="I534" s="4">
        <v>24.54</v>
      </c>
    </row>
    <row r="535" spans="1:9" x14ac:dyDescent="0.25">
      <c r="A535" s="3" t="s">
        <v>575</v>
      </c>
      <c r="B535" s="3" t="s">
        <v>576</v>
      </c>
      <c r="C535" s="3" t="s">
        <v>73</v>
      </c>
      <c r="D535" s="3" t="s">
        <v>73</v>
      </c>
      <c r="E535" s="3" t="s">
        <v>73</v>
      </c>
      <c r="F535" s="3" t="s">
        <v>11</v>
      </c>
      <c r="G535" s="4">
        <v>9.9</v>
      </c>
      <c r="H535" s="4">
        <v>8.42</v>
      </c>
      <c r="I535" s="4">
        <v>17.84</v>
      </c>
    </row>
    <row r="536" spans="1:9" x14ac:dyDescent="0.25">
      <c r="A536" s="3" t="s">
        <v>432</v>
      </c>
      <c r="B536" s="3" t="s">
        <v>433</v>
      </c>
      <c r="C536" s="3" t="s">
        <v>73</v>
      </c>
      <c r="D536" s="3" t="s">
        <v>73</v>
      </c>
      <c r="E536" s="3" t="s">
        <v>73</v>
      </c>
      <c r="F536" s="3" t="s">
        <v>11</v>
      </c>
      <c r="G536" s="4">
        <v>9.86</v>
      </c>
      <c r="H536" s="4">
        <v>8.4600000000000009</v>
      </c>
      <c r="I536" s="4">
        <v>15.82</v>
      </c>
    </row>
    <row r="537" spans="1:9" x14ac:dyDescent="0.25">
      <c r="A537" s="3" t="s">
        <v>442</v>
      </c>
      <c r="B537" s="3" t="s">
        <v>443</v>
      </c>
      <c r="C537" s="3" t="s">
        <v>73</v>
      </c>
      <c r="D537" s="3" t="s">
        <v>73</v>
      </c>
      <c r="E537" s="3" t="s">
        <v>73</v>
      </c>
      <c r="F537" s="3" t="s">
        <v>11</v>
      </c>
      <c r="G537" s="4">
        <v>9.27</v>
      </c>
      <c r="H537" s="4">
        <v>7.95</v>
      </c>
      <c r="I537" s="4">
        <v>11.95</v>
      </c>
    </row>
    <row r="538" spans="1:9" x14ac:dyDescent="0.25">
      <c r="A538" s="3" t="s">
        <v>583</v>
      </c>
      <c r="B538" s="3" t="s">
        <v>584</v>
      </c>
      <c r="C538" s="3" t="s">
        <v>73</v>
      </c>
      <c r="D538" s="3" t="s">
        <v>73</v>
      </c>
      <c r="E538" s="3" t="s">
        <v>73</v>
      </c>
      <c r="F538" s="3" t="s">
        <v>11</v>
      </c>
      <c r="G538" s="4">
        <v>9.2799999999999994</v>
      </c>
      <c r="H538" s="4">
        <v>8.27</v>
      </c>
      <c r="I538" s="4">
        <v>12.48</v>
      </c>
    </row>
    <row r="539" spans="1:9" x14ac:dyDescent="0.25">
      <c r="A539" s="3" t="s">
        <v>468</v>
      </c>
      <c r="B539" s="3" t="s">
        <v>469</v>
      </c>
      <c r="C539" s="3" t="s">
        <v>73</v>
      </c>
      <c r="D539" s="3" t="s">
        <v>73</v>
      </c>
      <c r="E539" s="3" t="s">
        <v>73</v>
      </c>
      <c r="F539" s="3" t="s">
        <v>11</v>
      </c>
      <c r="G539" s="4">
        <v>9.32</v>
      </c>
      <c r="H539" s="4">
        <v>8.39</v>
      </c>
      <c r="I539" s="4">
        <v>11.93</v>
      </c>
    </row>
    <row r="540" spans="1:9" x14ac:dyDescent="0.25">
      <c r="A540" s="3" t="s">
        <v>428</v>
      </c>
      <c r="B540" s="3" t="s">
        <v>429</v>
      </c>
      <c r="C540" s="3" t="s">
        <v>73</v>
      </c>
      <c r="D540" s="3" t="s">
        <v>73</v>
      </c>
      <c r="E540" s="3" t="s">
        <v>73</v>
      </c>
      <c r="F540" s="3" t="s">
        <v>11</v>
      </c>
      <c r="G540" s="4">
        <v>9.31</v>
      </c>
      <c r="H540" s="4">
        <v>8.36</v>
      </c>
      <c r="I540" s="4">
        <v>11.43</v>
      </c>
    </row>
    <row r="541" spans="1:9" x14ac:dyDescent="0.25">
      <c r="A541" s="3" t="s">
        <v>454</v>
      </c>
      <c r="B541" s="3" t="s">
        <v>455</v>
      </c>
      <c r="C541" s="3" t="s">
        <v>73</v>
      </c>
      <c r="D541" s="3" t="s">
        <v>73</v>
      </c>
      <c r="E541" s="3" t="s">
        <v>73</v>
      </c>
      <c r="F541" s="3" t="s">
        <v>11</v>
      </c>
      <c r="G541" s="4">
        <v>9.32</v>
      </c>
      <c r="H541" s="4">
        <v>8.4</v>
      </c>
      <c r="I541" s="4">
        <v>11.13</v>
      </c>
    </row>
    <row r="542" spans="1:9" x14ac:dyDescent="0.25">
      <c r="A542" s="3" t="s">
        <v>295</v>
      </c>
      <c r="B542" s="3" t="s">
        <v>296</v>
      </c>
      <c r="C542" s="3" t="s">
        <v>73</v>
      </c>
      <c r="D542" s="3" t="s">
        <v>73</v>
      </c>
      <c r="E542" s="3" t="s">
        <v>73</v>
      </c>
      <c r="F542" s="3" t="s">
        <v>11</v>
      </c>
      <c r="G542" s="4">
        <v>9.2899999999999991</v>
      </c>
      <c r="H542" s="4">
        <v>8.36</v>
      </c>
      <c r="I542" s="4">
        <v>11.9</v>
      </c>
    </row>
    <row r="543" spans="1:9" x14ac:dyDescent="0.25">
      <c r="A543" s="3" t="s">
        <v>502</v>
      </c>
      <c r="B543" s="3" t="s">
        <v>503</v>
      </c>
      <c r="C543" s="3" t="s">
        <v>73</v>
      </c>
      <c r="D543" s="3" t="s">
        <v>73</v>
      </c>
      <c r="E543" s="3" t="s">
        <v>73</v>
      </c>
      <c r="F543" s="3" t="s">
        <v>11</v>
      </c>
      <c r="G543" s="4">
        <v>9.31</v>
      </c>
      <c r="H543" s="4">
        <v>8.36</v>
      </c>
      <c r="I543" s="4">
        <v>11.83</v>
      </c>
    </row>
    <row r="544" spans="1:9" x14ac:dyDescent="0.25">
      <c r="A544" s="3" t="s">
        <v>444</v>
      </c>
      <c r="B544" s="3" t="s">
        <v>445</v>
      </c>
      <c r="C544" s="3" t="s">
        <v>73</v>
      </c>
      <c r="D544" s="3" t="s">
        <v>73</v>
      </c>
      <c r="E544" s="3" t="s">
        <v>73</v>
      </c>
      <c r="F544" s="3" t="s">
        <v>11</v>
      </c>
      <c r="G544" s="4">
        <v>9.27</v>
      </c>
      <c r="H544" s="4">
        <v>8.33</v>
      </c>
      <c r="I544" s="4">
        <v>11.77</v>
      </c>
    </row>
    <row r="545" spans="1:9" x14ac:dyDescent="0.25">
      <c r="A545" s="3" t="s">
        <v>234</v>
      </c>
      <c r="B545" s="3" t="s">
        <v>235</v>
      </c>
      <c r="C545" s="3" t="s">
        <v>73</v>
      </c>
      <c r="D545" s="3" t="s">
        <v>73</v>
      </c>
      <c r="E545" s="3" t="s">
        <v>73</v>
      </c>
      <c r="F545" s="3" t="s">
        <v>11</v>
      </c>
      <c r="G545" s="4">
        <v>9.31</v>
      </c>
      <c r="H545" s="4">
        <v>8.3800000000000008</v>
      </c>
      <c r="I545" s="4">
        <v>11.68</v>
      </c>
    </row>
    <row r="546" spans="1:9" x14ac:dyDescent="0.25">
      <c r="A546" s="3" t="s">
        <v>510</v>
      </c>
      <c r="B546" s="3" t="s">
        <v>511</v>
      </c>
      <c r="C546" s="3" t="s">
        <v>73</v>
      </c>
      <c r="D546" s="3" t="s">
        <v>73</v>
      </c>
      <c r="E546" s="3" t="s">
        <v>73</v>
      </c>
      <c r="F546" s="3" t="s">
        <v>11</v>
      </c>
      <c r="G546" s="4">
        <v>32.49</v>
      </c>
      <c r="H546" s="4">
        <v>23.39</v>
      </c>
      <c r="I546" s="4">
        <v>41.41</v>
      </c>
    </row>
    <row r="547" spans="1:9" x14ac:dyDescent="0.25">
      <c r="A547" s="3" t="s">
        <v>355</v>
      </c>
      <c r="B547" s="3" t="s">
        <v>356</v>
      </c>
      <c r="C547" s="3" t="s">
        <v>73</v>
      </c>
      <c r="D547" s="3" t="s">
        <v>73</v>
      </c>
      <c r="E547" s="3" t="s">
        <v>73</v>
      </c>
      <c r="F547" s="3" t="s">
        <v>11</v>
      </c>
      <c r="G547" s="4">
        <v>23.54</v>
      </c>
      <c r="H547" s="4">
        <v>16.5</v>
      </c>
      <c r="I547" s="4">
        <v>33.6</v>
      </c>
    </row>
    <row r="548" spans="1:9" hidden="1" x14ac:dyDescent="0.25">
      <c r="A548" s="3" t="s">
        <v>1591</v>
      </c>
      <c r="B548" s="3" t="s">
        <v>1592</v>
      </c>
      <c r="C548" s="3" t="s">
        <v>1417</v>
      </c>
      <c r="D548" s="3" t="s">
        <v>1421</v>
      </c>
      <c r="E548" s="3" t="s">
        <v>1461</v>
      </c>
      <c r="F548" s="3" t="s">
        <v>11</v>
      </c>
      <c r="G548" s="4">
        <v>32.35</v>
      </c>
      <c r="H548" s="4">
        <v>6.75</v>
      </c>
      <c r="I548" s="4">
        <v>54.97</v>
      </c>
    </row>
    <row r="549" spans="1:9" hidden="1" x14ac:dyDescent="0.25">
      <c r="A549" s="3" t="s">
        <v>1462</v>
      </c>
      <c r="B549" s="3" t="s">
        <v>1463</v>
      </c>
      <c r="C549" s="3" t="s">
        <v>1417</v>
      </c>
      <c r="D549" s="3" t="s">
        <v>1421</v>
      </c>
      <c r="E549" s="3" t="s">
        <v>1461</v>
      </c>
      <c r="F549" s="3" t="s">
        <v>11</v>
      </c>
      <c r="G549" s="4">
        <v>24.18</v>
      </c>
      <c r="H549" s="4">
        <v>11.65</v>
      </c>
      <c r="I549" s="4">
        <v>38.6</v>
      </c>
    </row>
    <row r="550" spans="1:9" hidden="1" x14ac:dyDescent="0.25">
      <c r="A550" s="3" t="s">
        <v>1599</v>
      </c>
      <c r="B550" s="3" t="s">
        <v>1600</v>
      </c>
      <c r="C550" s="3" t="s">
        <v>1417</v>
      </c>
      <c r="D550" s="3" t="s">
        <v>1421</v>
      </c>
      <c r="E550" s="3" t="s">
        <v>1551</v>
      </c>
      <c r="F550" s="3" t="s">
        <v>11</v>
      </c>
      <c r="G550" s="4">
        <v>24.55</v>
      </c>
      <c r="H550" s="4">
        <v>4.8499999999999996</v>
      </c>
      <c r="I550" s="4">
        <v>52.97</v>
      </c>
    </row>
    <row r="551" spans="1:9" hidden="1" x14ac:dyDescent="0.25">
      <c r="A551" s="3" t="s">
        <v>1552</v>
      </c>
      <c r="B551" s="3" t="s">
        <v>1553</v>
      </c>
      <c r="C551" s="3" t="s">
        <v>1417</v>
      </c>
      <c r="D551" s="3" t="s">
        <v>1421</v>
      </c>
      <c r="E551" s="3" t="s">
        <v>1551</v>
      </c>
      <c r="F551" s="3" t="s">
        <v>11</v>
      </c>
      <c r="G551" s="4">
        <v>25.21</v>
      </c>
      <c r="H551" s="4">
        <v>5.13</v>
      </c>
      <c r="I551" s="4">
        <v>57.42</v>
      </c>
    </row>
    <row r="552" spans="1:9" hidden="1" x14ac:dyDescent="0.25">
      <c r="A552" s="3" t="s">
        <v>1423</v>
      </c>
      <c r="B552" s="3" t="s">
        <v>1424</v>
      </c>
      <c r="C552" s="3" t="s">
        <v>1417</v>
      </c>
      <c r="D552" s="3" t="s">
        <v>1421</v>
      </c>
      <c r="E552" s="3" t="s">
        <v>1422</v>
      </c>
      <c r="F552" s="3" t="s">
        <v>11</v>
      </c>
      <c r="G552" s="4">
        <v>7</v>
      </c>
      <c r="H552" s="4">
        <v>4.2</v>
      </c>
      <c r="I552" s="4">
        <v>12.73</v>
      </c>
    </row>
    <row r="553" spans="1:9" hidden="1" x14ac:dyDescent="0.25">
      <c r="A553" s="3" t="s">
        <v>1509</v>
      </c>
      <c r="B553" s="3" t="s">
        <v>1510</v>
      </c>
      <c r="C553" s="3" t="s">
        <v>1417</v>
      </c>
      <c r="D553" s="3" t="s">
        <v>1421</v>
      </c>
      <c r="E553" s="3" t="s">
        <v>1479</v>
      </c>
      <c r="F553" s="3" t="s">
        <v>11</v>
      </c>
      <c r="G553" s="4">
        <v>6.89</v>
      </c>
      <c r="H553" s="4">
        <v>4.03</v>
      </c>
      <c r="I553" s="4">
        <v>12.9</v>
      </c>
    </row>
    <row r="554" spans="1:9" hidden="1" x14ac:dyDescent="0.25">
      <c r="A554" s="3" t="s">
        <v>1501</v>
      </c>
      <c r="B554" s="3" t="s">
        <v>1502</v>
      </c>
      <c r="C554" s="3" t="s">
        <v>1417</v>
      </c>
      <c r="D554" s="3" t="s">
        <v>1421</v>
      </c>
      <c r="E554" s="3" t="s">
        <v>1479</v>
      </c>
      <c r="F554" s="3" t="s">
        <v>11</v>
      </c>
      <c r="G554" s="4">
        <v>6.17</v>
      </c>
      <c r="H554" s="4">
        <v>4.09</v>
      </c>
      <c r="I554" s="4">
        <v>10.09</v>
      </c>
    </row>
    <row r="555" spans="1:9" hidden="1" x14ac:dyDescent="0.25">
      <c r="A555" s="3" t="s">
        <v>1480</v>
      </c>
      <c r="B555" s="3" t="s">
        <v>1481</v>
      </c>
      <c r="C555" s="3" t="s">
        <v>1417</v>
      </c>
      <c r="D555" s="3" t="s">
        <v>1421</v>
      </c>
      <c r="E555" s="3" t="s">
        <v>1479</v>
      </c>
      <c r="F555" s="3" t="s">
        <v>11</v>
      </c>
      <c r="G555" s="4">
        <v>7.62</v>
      </c>
      <c r="H555" s="4">
        <v>4.71</v>
      </c>
      <c r="I555" s="4">
        <v>14.4</v>
      </c>
    </row>
    <row r="556" spans="1:9" hidden="1" x14ac:dyDescent="0.25">
      <c r="A556" s="3" t="s">
        <v>1531</v>
      </c>
      <c r="B556" s="3" t="s">
        <v>1532</v>
      </c>
      <c r="C556" s="3" t="s">
        <v>1417</v>
      </c>
      <c r="D556" s="3" t="s">
        <v>1421</v>
      </c>
      <c r="E556" s="3" t="s">
        <v>1425</v>
      </c>
      <c r="F556" s="3" t="s">
        <v>11</v>
      </c>
      <c r="G556" s="4">
        <v>17.46</v>
      </c>
      <c r="H556" s="4">
        <v>3.35</v>
      </c>
      <c r="I556" s="4">
        <v>37.29</v>
      </c>
    </row>
    <row r="557" spans="1:9" hidden="1" x14ac:dyDescent="0.25">
      <c r="A557" s="3" t="s">
        <v>1560</v>
      </c>
      <c r="B557" s="3" t="s">
        <v>1561</v>
      </c>
      <c r="C557" s="3" t="s">
        <v>1417</v>
      </c>
      <c r="D557" s="3" t="s">
        <v>1421</v>
      </c>
      <c r="E557" s="3" t="s">
        <v>1425</v>
      </c>
      <c r="F557" s="3" t="s">
        <v>11</v>
      </c>
      <c r="G557" s="4">
        <v>17.190000000000001</v>
      </c>
      <c r="H557" s="4">
        <v>2.94</v>
      </c>
      <c r="I557" s="4">
        <v>34.31</v>
      </c>
    </row>
    <row r="558" spans="1:9" x14ac:dyDescent="0.25">
      <c r="A558" s="3" t="s">
        <v>540</v>
      </c>
      <c r="B558" s="3" t="s">
        <v>541</v>
      </c>
      <c r="C558" s="3" t="s">
        <v>73</v>
      </c>
      <c r="D558" s="3" t="s">
        <v>73</v>
      </c>
      <c r="E558" s="3" t="s">
        <v>73</v>
      </c>
      <c r="F558" s="3" t="s">
        <v>11</v>
      </c>
      <c r="G558" s="4">
        <v>19.309999999999999</v>
      </c>
      <c r="H558" s="4">
        <v>3.03</v>
      </c>
      <c r="I558" s="4">
        <v>34.31</v>
      </c>
    </row>
    <row r="559" spans="1:9" hidden="1" x14ac:dyDescent="0.25">
      <c r="A559" s="3" t="s">
        <v>1580</v>
      </c>
      <c r="B559" s="3" t="s">
        <v>1581</v>
      </c>
      <c r="C559" s="3" t="s">
        <v>1417</v>
      </c>
      <c r="D559" s="3" t="s">
        <v>1421</v>
      </c>
      <c r="E559" s="3" t="s">
        <v>1425</v>
      </c>
      <c r="F559" s="3" t="s">
        <v>11</v>
      </c>
      <c r="G559" s="4">
        <v>15.4</v>
      </c>
      <c r="H559" s="4">
        <v>3.34</v>
      </c>
      <c r="I559" s="4">
        <v>29.9</v>
      </c>
    </row>
    <row r="560" spans="1:9" hidden="1" x14ac:dyDescent="0.25">
      <c r="A560" s="3" t="s">
        <v>869</v>
      </c>
      <c r="B560" s="3" t="s">
        <v>870</v>
      </c>
      <c r="C560" s="3" t="s">
        <v>838</v>
      </c>
      <c r="D560" s="3" t="s">
        <v>10</v>
      </c>
      <c r="E560" s="3" t="s">
        <v>842</v>
      </c>
      <c r="F560" s="3" t="s">
        <v>21</v>
      </c>
      <c r="G560" s="4">
        <v>29.75</v>
      </c>
      <c r="H560" s="4">
        <v>11.3</v>
      </c>
      <c r="I560" s="4">
        <v>39.130000000000003</v>
      </c>
    </row>
    <row r="561" spans="1:9" hidden="1" x14ac:dyDescent="0.25">
      <c r="A561" s="3" t="s">
        <v>856</v>
      </c>
      <c r="B561" s="3" t="s">
        <v>857</v>
      </c>
      <c r="C561" s="3" t="s">
        <v>838</v>
      </c>
      <c r="D561" s="3" t="s">
        <v>10</v>
      </c>
      <c r="E561" s="3" t="s">
        <v>842</v>
      </c>
      <c r="F561" s="3" t="s">
        <v>21</v>
      </c>
      <c r="G561" s="4">
        <v>23.64</v>
      </c>
      <c r="H561" s="4">
        <v>11.6</v>
      </c>
      <c r="I561" s="4">
        <v>40.94</v>
      </c>
    </row>
    <row r="562" spans="1:9" hidden="1" x14ac:dyDescent="0.25">
      <c r="A562" s="3" t="s">
        <v>1568</v>
      </c>
      <c r="B562" s="3" t="s">
        <v>1569</v>
      </c>
      <c r="C562" s="3" t="s">
        <v>1417</v>
      </c>
      <c r="D562" s="3" t="s">
        <v>1421</v>
      </c>
      <c r="E562" s="3" t="s">
        <v>1425</v>
      </c>
      <c r="F562" s="3" t="s">
        <v>11</v>
      </c>
      <c r="G562" s="4">
        <v>17.27</v>
      </c>
      <c r="H562" s="4">
        <v>10.33</v>
      </c>
      <c r="I562" s="4">
        <v>26.65</v>
      </c>
    </row>
    <row r="563" spans="1:9" x14ac:dyDescent="0.25">
      <c r="A563" s="3" t="s">
        <v>269</v>
      </c>
      <c r="B563" s="3" t="s">
        <v>270</v>
      </c>
      <c r="C563" s="3" t="s">
        <v>73</v>
      </c>
      <c r="D563" s="3" t="s">
        <v>73</v>
      </c>
      <c r="E563" s="3" t="s">
        <v>73</v>
      </c>
      <c r="F563" s="3" t="s">
        <v>21</v>
      </c>
      <c r="G563" s="4">
        <v>42.32</v>
      </c>
      <c r="H563" s="4">
        <v>2.1800000000000002</v>
      </c>
      <c r="I563" s="4">
        <v>48.94</v>
      </c>
    </row>
    <row r="564" spans="1:9" hidden="1" x14ac:dyDescent="0.25">
      <c r="A564" s="3" t="s">
        <v>1566</v>
      </c>
      <c r="B564" s="3" t="s">
        <v>1567</v>
      </c>
      <c r="C564" s="3" t="s">
        <v>1417</v>
      </c>
      <c r="D564" s="3" t="s">
        <v>1421</v>
      </c>
      <c r="E564" s="3" t="s">
        <v>1425</v>
      </c>
      <c r="F564" s="3" t="s">
        <v>11</v>
      </c>
      <c r="G564" s="4">
        <v>7.57</v>
      </c>
      <c r="H564" s="4">
        <v>4.25</v>
      </c>
      <c r="I564" s="4">
        <v>12.7</v>
      </c>
    </row>
    <row r="565" spans="1:9" hidden="1" x14ac:dyDescent="0.25">
      <c r="A565" s="3" t="s">
        <v>1426</v>
      </c>
      <c r="B565" s="3" t="s">
        <v>1427</v>
      </c>
      <c r="C565" s="3" t="s">
        <v>1417</v>
      </c>
      <c r="D565" s="3" t="s">
        <v>1421</v>
      </c>
      <c r="E565" s="3" t="s">
        <v>1425</v>
      </c>
      <c r="F565" s="3" t="s">
        <v>11</v>
      </c>
      <c r="G565" s="4">
        <v>5.9</v>
      </c>
      <c r="H565" s="4">
        <v>1.83</v>
      </c>
      <c r="I565" s="4">
        <v>11.07</v>
      </c>
    </row>
    <row r="566" spans="1:9" x14ac:dyDescent="0.25">
      <c r="A566" s="3" t="s">
        <v>363</v>
      </c>
      <c r="B566" s="3" t="s">
        <v>364</v>
      </c>
      <c r="C566" s="3" t="s">
        <v>73</v>
      </c>
      <c r="D566" s="3" t="s">
        <v>73</v>
      </c>
      <c r="E566" s="3" t="s">
        <v>73</v>
      </c>
      <c r="F566" s="3" t="s">
        <v>11</v>
      </c>
      <c r="G566" s="4">
        <v>15.11</v>
      </c>
      <c r="H566" s="4">
        <v>9.1300000000000008</v>
      </c>
      <c r="I566" s="4">
        <v>30.73</v>
      </c>
    </row>
    <row r="567" spans="1:9" x14ac:dyDescent="0.25">
      <c r="A567" s="3" t="s">
        <v>670</v>
      </c>
      <c r="B567" s="3" t="s">
        <v>671</v>
      </c>
      <c r="C567" s="3" t="s">
        <v>73</v>
      </c>
      <c r="D567" s="3" t="s">
        <v>73</v>
      </c>
      <c r="E567" s="3" t="s">
        <v>73</v>
      </c>
      <c r="F567" s="3" t="s">
        <v>11</v>
      </c>
      <c r="G567" s="4">
        <v>16.77</v>
      </c>
      <c r="H567" s="4">
        <v>9.42</v>
      </c>
      <c r="I567" s="4">
        <v>31.82</v>
      </c>
    </row>
    <row r="568" spans="1:9" x14ac:dyDescent="0.25">
      <c r="A568" s="3" t="s">
        <v>628</v>
      </c>
      <c r="B568" s="3" t="s">
        <v>629</v>
      </c>
      <c r="C568" s="3" t="s">
        <v>73</v>
      </c>
      <c r="D568" s="3" t="s">
        <v>73</v>
      </c>
      <c r="E568" s="3" t="s">
        <v>73</v>
      </c>
      <c r="F568" s="3" t="s">
        <v>11</v>
      </c>
      <c r="G568" s="4">
        <v>15.08</v>
      </c>
      <c r="H568" s="4">
        <v>7.58</v>
      </c>
      <c r="I568" s="4">
        <v>29.99</v>
      </c>
    </row>
    <row r="569" spans="1:9" x14ac:dyDescent="0.25">
      <c r="A569" s="3" t="s">
        <v>369</v>
      </c>
      <c r="B569" s="3" t="s">
        <v>370</v>
      </c>
      <c r="C569" s="3" t="s">
        <v>73</v>
      </c>
      <c r="D569" s="3" t="s">
        <v>73</v>
      </c>
      <c r="E569" s="3" t="s">
        <v>73</v>
      </c>
      <c r="F569" s="3" t="s">
        <v>11</v>
      </c>
      <c r="G569" s="4">
        <v>15.89</v>
      </c>
      <c r="H569" s="4">
        <v>8.81</v>
      </c>
      <c r="I569" s="4">
        <v>29.35</v>
      </c>
    </row>
    <row r="570" spans="1:9" x14ac:dyDescent="0.25">
      <c r="A570" s="3" t="s">
        <v>498</v>
      </c>
      <c r="B570" s="3" t="s">
        <v>499</v>
      </c>
      <c r="C570" s="3" t="s">
        <v>73</v>
      </c>
      <c r="D570" s="3" t="s">
        <v>73</v>
      </c>
      <c r="E570" s="3" t="s">
        <v>73</v>
      </c>
      <c r="F570" s="3" t="s">
        <v>11</v>
      </c>
      <c r="G570" s="4">
        <v>37.1</v>
      </c>
      <c r="H570" s="4">
        <v>10.23</v>
      </c>
      <c r="I570" s="4">
        <v>44.69</v>
      </c>
    </row>
    <row r="571" spans="1:9" x14ac:dyDescent="0.25">
      <c r="A571" s="3" t="s">
        <v>603</v>
      </c>
      <c r="B571" s="3" t="s">
        <v>604</v>
      </c>
      <c r="C571" s="3" t="s">
        <v>73</v>
      </c>
      <c r="D571" s="3" t="s">
        <v>73</v>
      </c>
      <c r="E571" s="3" t="s">
        <v>73</v>
      </c>
      <c r="F571" s="3" t="s">
        <v>11</v>
      </c>
      <c r="G571" s="4">
        <v>14.66</v>
      </c>
      <c r="H571" s="4">
        <v>7.01</v>
      </c>
      <c r="I571" s="4">
        <v>25.79</v>
      </c>
    </row>
    <row r="572" spans="1:9" hidden="1" x14ac:dyDescent="0.25">
      <c r="A572" s="3" t="s">
        <v>1586</v>
      </c>
      <c r="B572" s="3" t="s">
        <v>1587</v>
      </c>
      <c r="C572" s="3" t="s">
        <v>1417</v>
      </c>
      <c r="D572" s="3" t="s">
        <v>1421</v>
      </c>
      <c r="E572" s="3" t="s">
        <v>1425</v>
      </c>
      <c r="F572" s="3" t="s">
        <v>11</v>
      </c>
      <c r="G572" s="4">
        <v>13.8</v>
      </c>
      <c r="H572" s="4">
        <v>4.3600000000000003</v>
      </c>
      <c r="I572" s="4">
        <v>32.72</v>
      </c>
    </row>
    <row r="573" spans="1:9" hidden="1" x14ac:dyDescent="0.25">
      <c r="A573" s="3" t="s">
        <v>1493</v>
      </c>
      <c r="B573" s="3" t="s">
        <v>1494</v>
      </c>
      <c r="C573" s="3" t="s">
        <v>1417</v>
      </c>
      <c r="D573" s="3" t="s">
        <v>1421</v>
      </c>
      <c r="E573" s="3" t="s">
        <v>1425</v>
      </c>
      <c r="F573" s="3" t="s">
        <v>11</v>
      </c>
      <c r="G573" s="4">
        <v>13.18</v>
      </c>
      <c r="H573" s="4">
        <v>5.15</v>
      </c>
      <c r="I573" s="4">
        <v>23.73</v>
      </c>
    </row>
    <row r="574" spans="1:9" x14ac:dyDescent="0.25">
      <c r="A574" s="3" t="s">
        <v>391</v>
      </c>
      <c r="B574" s="3" t="s">
        <v>392</v>
      </c>
      <c r="C574" s="3" t="s">
        <v>73</v>
      </c>
      <c r="D574" s="3" t="s">
        <v>73</v>
      </c>
      <c r="E574" s="3" t="s">
        <v>73</v>
      </c>
      <c r="F574" s="3" t="s">
        <v>11</v>
      </c>
      <c r="G574" s="4">
        <v>16.5</v>
      </c>
      <c r="H574" s="4">
        <v>9.06</v>
      </c>
      <c r="I574" s="4">
        <v>28.21</v>
      </c>
    </row>
    <row r="575" spans="1:9" x14ac:dyDescent="0.25">
      <c r="A575" s="3" t="s">
        <v>452</v>
      </c>
      <c r="B575" s="3" t="s">
        <v>453</v>
      </c>
      <c r="C575" s="3" t="s">
        <v>73</v>
      </c>
      <c r="D575" s="3" t="s">
        <v>73</v>
      </c>
      <c r="E575" s="3" t="s">
        <v>73</v>
      </c>
      <c r="F575" s="3" t="s">
        <v>11</v>
      </c>
      <c r="G575" s="4">
        <v>18.149999999999999</v>
      </c>
      <c r="H575" s="4">
        <v>10.28</v>
      </c>
      <c r="I575" s="4">
        <v>35.25</v>
      </c>
    </row>
    <row r="576" spans="1:9" x14ac:dyDescent="0.25">
      <c r="A576" s="3" t="s">
        <v>528</v>
      </c>
      <c r="B576" s="3" t="s">
        <v>529</v>
      </c>
      <c r="C576" s="3" t="s">
        <v>73</v>
      </c>
      <c r="D576" s="3" t="s">
        <v>73</v>
      </c>
      <c r="E576" s="3" t="s">
        <v>73</v>
      </c>
      <c r="F576" s="3" t="s">
        <v>11</v>
      </c>
      <c r="G576" s="4">
        <v>9.7799999999999994</v>
      </c>
      <c r="H576" s="4">
        <v>6.45</v>
      </c>
      <c r="I576" s="4">
        <v>22.72</v>
      </c>
    </row>
    <row r="577" spans="1:9" x14ac:dyDescent="0.25">
      <c r="A577" s="3" t="s">
        <v>532</v>
      </c>
      <c r="B577" s="3" t="s">
        <v>533</v>
      </c>
      <c r="C577" s="3" t="s">
        <v>73</v>
      </c>
      <c r="D577" s="3" t="s">
        <v>73</v>
      </c>
      <c r="E577" s="3" t="s">
        <v>73</v>
      </c>
      <c r="F577" s="3" t="s">
        <v>11</v>
      </c>
      <c r="G577" s="4">
        <v>20.76</v>
      </c>
      <c r="H577" s="4">
        <v>18.510000000000002</v>
      </c>
      <c r="I577" s="4">
        <v>22.99</v>
      </c>
    </row>
    <row r="578" spans="1:9" x14ac:dyDescent="0.25">
      <c r="A578" s="3" t="s">
        <v>542</v>
      </c>
      <c r="B578" s="3" t="s">
        <v>542</v>
      </c>
      <c r="C578" s="3" t="s">
        <v>73</v>
      </c>
      <c r="D578" s="3" t="s">
        <v>73</v>
      </c>
      <c r="E578" s="3" t="s">
        <v>73</v>
      </c>
      <c r="F578" s="3" t="s">
        <v>11</v>
      </c>
      <c r="G578" s="4">
        <v>10.68</v>
      </c>
      <c r="H578" s="4">
        <v>7.56</v>
      </c>
      <c r="I578" s="4">
        <v>33.31</v>
      </c>
    </row>
    <row r="579" spans="1:9" x14ac:dyDescent="0.25">
      <c r="A579" s="3" t="s">
        <v>555</v>
      </c>
      <c r="B579" s="3" t="s">
        <v>556</v>
      </c>
      <c r="C579" s="3" t="s">
        <v>73</v>
      </c>
      <c r="D579" s="3" t="s">
        <v>73</v>
      </c>
      <c r="E579" s="3" t="s">
        <v>73</v>
      </c>
      <c r="F579" s="3" t="s">
        <v>11</v>
      </c>
      <c r="G579" s="4">
        <v>18.8</v>
      </c>
      <c r="H579" s="4">
        <v>7.16</v>
      </c>
      <c r="I579" s="4">
        <v>34.08</v>
      </c>
    </row>
    <row r="580" spans="1:9" x14ac:dyDescent="0.25">
      <c r="A580" s="3" t="s">
        <v>614</v>
      </c>
      <c r="B580" s="3" t="s">
        <v>615</v>
      </c>
      <c r="C580" s="3" t="s">
        <v>73</v>
      </c>
      <c r="D580" s="3" t="s">
        <v>73</v>
      </c>
      <c r="E580" s="3" t="s">
        <v>73</v>
      </c>
      <c r="F580" s="3" t="s">
        <v>11</v>
      </c>
      <c r="G580" s="4">
        <v>19.149999999999999</v>
      </c>
      <c r="H580" s="4">
        <v>6.94</v>
      </c>
      <c r="I580" s="4">
        <v>26.18</v>
      </c>
    </row>
    <row r="581" spans="1:9" x14ac:dyDescent="0.25">
      <c r="A581" s="3" t="s">
        <v>601</v>
      </c>
      <c r="B581" s="3" t="s">
        <v>602</v>
      </c>
      <c r="C581" s="3" t="s">
        <v>73</v>
      </c>
      <c r="D581" s="3" t="s">
        <v>73</v>
      </c>
      <c r="E581" s="3" t="s">
        <v>73</v>
      </c>
      <c r="F581" s="3" t="s">
        <v>11</v>
      </c>
      <c r="G581" s="4">
        <v>35.26</v>
      </c>
      <c r="H581" s="4">
        <v>10.61</v>
      </c>
      <c r="I581" s="4">
        <v>57.61</v>
      </c>
    </row>
    <row r="582" spans="1:9" x14ac:dyDescent="0.25">
      <c r="A582" s="3" t="s">
        <v>299</v>
      </c>
      <c r="B582" s="3" t="s">
        <v>300</v>
      </c>
      <c r="C582" s="3" t="s">
        <v>73</v>
      </c>
      <c r="D582" s="3" t="s">
        <v>73</v>
      </c>
      <c r="E582" s="3" t="s">
        <v>73</v>
      </c>
      <c r="F582" s="3" t="s">
        <v>11</v>
      </c>
      <c r="G582" s="4">
        <v>41.77</v>
      </c>
      <c r="H582" s="4">
        <v>21.18</v>
      </c>
      <c r="I582" s="4">
        <v>66.260000000000005</v>
      </c>
    </row>
    <row r="583" spans="1:9" x14ac:dyDescent="0.25">
      <c r="A583" s="3" t="s">
        <v>666</v>
      </c>
      <c r="B583" s="3" t="s">
        <v>667</v>
      </c>
      <c r="C583" s="3" t="s">
        <v>73</v>
      </c>
      <c r="D583" s="3" t="s">
        <v>73</v>
      </c>
      <c r="E583" s="3" t="s">
        <v>73</v>
      </c>
      <c r="F583" s="3" t="s">
        <v>11</v>
      </c>
      <c r="G583" s="4">
        <v>31.07</v>
      </c>
      <c r="H583" s="4">
        <v>8.01</v>
      </c>
      <c r="I583" s="4">
        <v>45.72</v>
      </c>
    </row>
    <row r="584" spans="1:9" x14ac:dyDescent="0.25">
      <c r="A584" s="3" t="s">
        <v>506</v>
      </c>
      <c r="B584" s="3" t="s">
        <v>507</v>
      </c>
      <c r="C584" s="3" t="s">
        <v>73</v>
      </c>
      <c r="D584" s="3" t="s">
        <v>73</v>
      </c>
      <c r="E584" s="3" t="s">
        <v>73</v>
      </c>
      <c r="F584" s="3" t="s">
        <v>11</v>
      </c>
      <c r="G584" s="4">
        <v>56.5</v>
      </c>
      <c r="H584" s="4">
        <v>54.84</v>
      </c>
      <c r="I584" s="4">
        <v>61.82</v>
      </c>
    </row>
    <row r="585" spans="1:9" x14ac:dyDescent="0.25">
      <c r="A585" s="3" t="s">
        <v>395</v>
      </c>
      <c r="B585" s="3" t="s">
        <v>396</v>
      </c>
      <c r="C585" s="3" t="s">
        <v>73</v>
      </c>
      <c r="D585" s="3" t="s">
        <v>73</v>
      </c>
      <c r="E585" s="3" t="s">
        <v>73</v>
      </c>
      <c r="F585" s="3" t="s">
        <v>11</v>
      </c>
      <c r="G585" s="4">
        <v>14.87</v>
      </c>
      <c r="H585" s="4">
        <v>6.08</v>
      </c>
      <c r="I585" s="4">
        <v>23.5</v>
      </c>
    </row>
    <row r="586" spans="1:9" x14ac:dyDescent="0.25">
      <c r="A586" s="3" t="s">
        <v>652</v>
      </c>
      <c r="B586" s="3" t="s">
        <v>653</v>
      </c>
      <c r="C586" s="3" t="s">
        <v>73</v>
      </c>
      <c r="D586" s="3" t="s">
        <v>73</v>
      </c>
      <c r="E586" s="3" t="s">
        <v>73</v>
      </c>
      <c r="F586" s="3" t="s">
        <v>11</v>
      </c>
      <c r="G586" s="4">
        <v>15.05</v>
      </c>
      <c r="H586" s="4">
        <v>3.87</v>
      </c>
      <c r="I586" s="4">
        <v>20.420000000000002</v>
      </c>
    </row>
    <row r="587" spans="1:9" x14ac:dyDescent="0.25">
      <c r="A587" s="3" t="s">
        <v>430</v>
      </c>
      <c r="B587" s="3" t="s">
        <v>431</v>
      </c>
      <c r="C587" s="3" t="s">
        <v>73</v>
      </c>
      <c r="D587" s="3" t="s">
        <v>73</v>
      </c>
      <c r="E587" s="3" t="s">
        <v>73</v>
      </c>
      <c r="F587" s="3" t="s">
        <v>11</v>
      </c>
      <c r="G587" s="4">
        <v>10.61</v>
      </c>
      <c r="H587" s="4">
        <v>6.92</v>
      </c>
      <c r="I587" s="4">
        <v>56.9</v>
      </c>
    </row>
    <row r="588" spans="1:9" x14ac:dyDescent="0.25">
      <c r="A588" s="3" t="s">
        <v>569</v>
      </c>
      <c r="B588" s="3" t="s">
        <v>570</v>
      </c>
      <c r="C588" s="3" t="s">
        <v>73</v>
      </c>
      <c r="D588" s="3" t="s">
        <v>73</v>
      </c>
      <c r="E588" s="3" t="s">
        <v>73</v>
      </c>
      <c r="F588" s="3" t="s">
        <v>11</v>
      </c>
      <c r="G588" s="4">
        <v>9.44</v>
      </c>
      <c r="H588" s="4">
        <v>5.35</v>
      </c>
      <c r="I588" s="4">
        <v>21.12</v>
      </c>
    </row>
    <row r="589" spans="1:9" x14ac:dyDescent="0.25">
      <c r="A589" s="3" t="s">
        <v>597</v>
      </c>
      <c r="B589" s="3" t="s">
        <v>598</v>
      </c>
      <c r="C589" s="3" t="s">
        <v>73</v>
      </c>
      <c r="D589" s="3" t="s">
        <v>73</v>
      </c>
      <c r="E589" s="3" t="s">
        <v>73</v>
      </c>
      <c r="F589" s="3" t="s">
        <v>11</v>
      </c>
      <c r="G589" s="4">
        <v>8.92</v>
      </c>
      <c r="H589" s="4">
        <v>8.3699999999999992</v>
      </c>
      <c r="I589" s="4">
        <v>11.31</v>
      </c>
    </row>
    <row r="590" spans="1:9" x14ac:dyDescent="0.25">
      <c r="A590" s="3" t="s">
        <v>491</v>
      </c>
      <c r="B590" s="3" t="s">
        <v>492</v>
      </c>
      <c r="C590" s="3" t="s">
        <v>73</v>
      </c>
      <c r="D590" s="3" t="s">
        <v>73</v>
      </c>
      <c r="E590" s="3" t="s">
        <v>73</v>
      </c>
      <c r="F590" s="3" t="s">
        <v>11</v>
      </c>
      <c r="G590" s="4">
        <v>9.84</v>
      </c>
      <c r="H590" s="4">
        <v>8.61</v>
      </c>
      <c r="I590" s="4">
        <v>12.08</v>
      </c>
    </row>
    <row r="591" spans="1:9" x14ac:dyDescent="0.25">
      <c r="A591" s="3" t="s">
        <v>660</v>
      </c>
      <c r="B591" s="3" t="s">
        <v>661</v>
      </c>
      <c r="C591" s="3" t="s">
        <v>73</v>
      </c>
      <c r="D591" s="3" t="s">
        <v>73</v>
      </c>
      <c r="E591" s="3" t="s">
        <v>73</v>
      </c>
      <c r="F591" s="3" t="s">
        <v>11</v>
      </c>
      <c r="G591" s="4">
        <v>6.71</v>
      </c>
      <c r="H591" s="4">
        <v>6.32</v>
      </c>
      <c r="I591" s="4">
        <v>8.52</v>
      </c>
    </row>
    <row r="592" spans="1:9" x14ac:dyDescent="0.25">
      <c r="A592" s="3" t="s">
        <v>648</v>
      </c>
      <c r="B592" s="3" t="s">
        <v>649</v>
      </c>
      <c r="C592" s="3" t="s">
        <v>73</v>
      </c>
      <c r="D592" s="3" t="s">
        <v>73</v>
      </c>
      <c r="E592" s="3" t="s">
        <v>73</v>
      </c>
      <c r="F592" s="3" t="s">
        <v>11</v>
      </c>
      <c r="G592" s="4">
        <v>7.24</v>
      </c>
      <c r="H592" s="4">
        <v>6.82</v>
      </c>
      <c r="I592" s="4">
        <v>8.52</v>
      </c>
    </row>
    <row r="593" spans="1:9" x14ac:dyDescent="0.25">
      <c r="A593" s="3" t="s">
        <v>504</v>
      </c>
      <c r="B593" s="3" t="s">
        <v>505</v>
      </c>
      <c r="C593" s="3" t="s">
        <v>73</v>
      </c>
      <c r="D593" s="3" t="s">
        <v>73</v>
      </c>
      <c r="E593" s="3" t="s">
        <v>73</v>
      </c>
      <c r="F593" s="3" t="s">
        <v>11</v>
      </c>
      <c r="G593" s="4">
        <v>25.06</v>
      </c>
      <c r="H593" s="4">
        <v>22.03</v>
      </c>
      <c r="I593" s="4">
        <v>30.49</v>
      </c>
    </row>
    <row r="594" spans="1:9" x14ac:dyDescent="0.25">
      <c r="A594" s="3" t="s">
        <v>636</v>
      </c>
      <c r="B594" s="3" t="s">
        <v>637</v>
      </c>
      <c r="C594" s="3" t="s">
        <v>73</v>
      </c>
      <c r="D594" s="3" t="s">
        <v>73</v>
      </c>
      <c r="E594" s="3" t="s">
        <v>73</v>
      </c>
      <c r="F594" s="3" t="s">
        <v>11</v>
      </c>
      <c r="G594" s="4">
        <v>22.05</v>
      </c>
      <c r="H594" s="4">
        <v>19.22</v>
      </c>
      <c r="I594" s="4">
        <v>24.28</v>
      </c>
    </row>
    <row r="595" spans="1:9" x14ac:dyDescent="0.25">
      <c r="A595" s="3" t="s">
        <v>450</v>
      </c>
      <c r="B595" s="3" t="s">
        <v>451</v>
      </c>
      <c r="C595" s="3" t="s">
        <v>73</v>
      </c>
      <c r="D595" s="3" t="s">
        <v>73</v>
      </c>
      <c r="E595" s="3" t="s">
        <v>73</v>
      </c>
      <c r="F595" s="3" t="s">
        <v>11</v>
      </c>
      <c r="G595" s="4">
        <v>6.84</v>
      </c>
      <c r="H595" s="4">
        <v>4.6900000000000004</v>
      </c>
      <c r="I595" s="4">
        <v>8.24</v>
      </c>
    </row>
    <row r="596" spans="1:9" x14ac:dyDescent="0.25">
      <c r="A596" s="3" t="s">
        <v>357</v>
      </c>
      <c r="B596" s="3" t="s">
        <v>358</v>
      </c>
      <c r="C596" s="3" t="s">
        <v>73</v>
      </c>
      <c r="D596" s="3" t="s">
        <v>73</v>
      </c>
      <c r="E596" s="3" t="s">
        <v>73</v>
      </c>
      <c r="F596" s="3" t="s">
        <v>11</v>
      </c>
      <c r="G596" s="4">
        <v>20.170000000000002</v>
      </c>
      <c r="H596" s="4">
        <v>12.16</v>
      </c>
      <c r="I596" s="4">
        <v>28.56</v>
      </c>
    </row>
    <row r="597" spans="1:9" x14ac:dyDescent="0.25">
      <c r="A597" s="3" t="s">
        <v>579</v>
      </c>
      <c r="B597" s="3" t="s">
        <v>580</v>
      </c>
      <c r="C597" s="3" t="s">
        <v>73</v>
      </c>
      <c r="D597" s="3" t="s">
        <v>73</v>
      </c>
      <c r="E597" s="3" t="s">
        <v>73</v>
      </c>
      <c r="F597" s="3" t="s">
        <v>11</v>
      </c>
      <c r="G597" s="4">
        <v>38.450000000000003</v>
      </c>
      <c r="H597" s="4">
        <v>9.0500000000000007</v>
      </c>
      <c r="I597" s="4">
        <v>61.72</v>
      </c>
    </row>
    <row r="598" spans="1:9" x14ac:dyDescent="0.25">
      <c r="A598" s="3" t="s">
        <v>420</v>
      </c>
      <c r="B598" s="3" t="s">
        <v>421</v>
      </c>
      <c r="C598" s="3" t="s">
        <v>73</v>
      </c>
      <c r="D598" s="3" t="s">
        <v>73</v>
      </c>
      <c r="E598" s="3" t="s">
        <v>73</v>
      </c>
      <c r="F598" s="3" t="s">
        <v>11</v>
      </c>
      <c r="G598" s="4">
        <v>7.75</v>
      </c>
      <c r="H598" s="4">
        <v>6.16</v>
      </c>
      <c r="I598" s="4">
        <v>10.07</v>
      </c>
    </row>
    <row r="599" spans="1:9" x14ac:dyDescent="0.25">
      <c r="A599" s="3" t="s">
        <v>662</v>
      </c>
      <c r="B599" s="3" t="s">
        <v>663</v>
      </c>
      <c r="C599" s="3" t="s">
        <v>73</v>
      </c>
      <c r="D599" s="3" t="s">
        <v>73</v>
      </c>
      <c r="E599" s="3" t="s">
        <v>73</v>
      </c>
      <c r="F599" s="3" t="s">
        <v>11</v>
      </c>
      <c r="G599" s="4">
        <v>25.12</v>
      </c>
      <c r="H599" s="4">
        <v>14.49</v>
      </c>
      <c r="I599" s="4">
        <v>31.49</v>
      </c>
    </row>
    <row r="600" spans="1:9" x14ac:dyDescent="0.25">
      <c r="A600" s="3" t="s">
        <v>656</v>
      </c>
      <c r="B600" s="3" t="s">
        <v>657</v>
      </c>
      <c r="C600" s="3" t="s">
        <v>73</v>
      </c>
      <c r="D600" s="3" t="s">
        <v>73</v>
      </c>
      <c r="E600" s="3" t="s">
        <v>73</v>
      </c>
      <c r="F600" s="3" t="s">
        <v>11</v>
      </c>
      <c r="G600" s="4">
        <v>74.7</v>
      </c>
      <c r="H600" s="4">
        <v>16.91</v>
      </c>
      <c r="I600" s="4">
        <v>77.31</v>
      </c>
    </row>
    <row r="601" spans="1:9" x14ac:dyDescent="0.25">
      <c r="A601" s="3" t="s">
        <v>332</v>
      </c>
      <c r="B601" s="3" t="s">
        <v>333</v>
      </c>
      <c r="C601" s="3" t="s">
        <v>73</v>
      </c>
      <c r="D601" s="3" t="s">
        <v>73</v>
      </c>
      <c r="E601" s="3" t="s">
        <v>73</v>
      </c>
      <c r="F601" s="3" t="s">
        <v>11</v>
      </c>
      <c r="G601" s="4">
        <v>10.87</v>
      </c>
      <c r="H601" s="4">
        <v>6.16</v>
      </c>
      <c r="I601" s="4">
        <v>13.89</v>
      </c>
    </row>
    <row r="602" spans="1:9" x14ac:dyDescent="0.25">
      <c r="A602" s="3" t="s">
        <v>373</v>
      </c>
      <c r="B602" s="3" t="s">
        <v>374</v>
      </c>
      <c r="C602" s="3" t="s">
        <v>73</v>
      </c>
      <c r="D602" s="3" t="s">
        <v>73</v>
      </c>
      <c r="E602" s="3" t="s">
        <v>73</v>
      </c>
      <c r="F602" s="3" t="s">
        <v>21</v>
      </c>
      <c r="G602" s="4">
        <v>16.55</v>
      </c>
      <c r="H602" s="4">
        <v>2.04</v>
      </c>
      <c r="I602" s="4">
        <v>32.200000000000003</v>
      </c>
    </row>
    <row r="603" spans="1:9" x14ac:dyDescent="0.25">
      <c r="A603" s="3" t="s">
        <v>318</v>
      </c>
      <c r="B603" s="3" t="s">
        <v>319</v>
      </c>
      <c r="C603" s="3" t="s">
        <v>73</v>
      </c>
      <c r="D603" s="3" t="s">
        <v>73</v>
      </c>
      <c r="E603" s="3" t="s">
        <v>73</v>
      </c>
      <c r="F603" s="3" t="s">
        <v>21</v>
      </c>
      <c r="G603" s="4">
        <v>8.23</v>
      </c>
      <c r="H603" s="4">
        <v>2.4300000000000002</v>
      </c>
      <c r="I603" s="4">
        <v>29.67</v>
      </c>
    </row>
    <row r="604" spans="1:9" x14ac:dyDescent="0.25">
      <c r="A604" s="3" t="s">
        <v>644</v>
      </c>
      <c r="B604" s="3" t="s">
        <v>645</v>
      </c>
      <c r="C604" s="3" t="s">
        <v>73</v>
      </c>
      <c r="D604" s="3" t="s">
        <v>73</v>
      </c>
      <c r="E604" s="3" t="s">
        <v>73</v>
      </c>
      <c r="F604" s="3" t="s">
        <v>11</v>
      </c>
      <c r="G604" s="4">
        <v>25.27</v>
      </c>
      <c r="H604" s="4">
        <v>22.54</v>
      </c>
      <c r="I604" s="4">
        <v>30.16</v>
      </c>
    </row>
    <row r="605" spans="1:9" x14ac:dyDescent="0.25">
      <c r="A605" s="3" t="s">
        <v>476</v>
      </c>
      <c r="B605" s="3" t="s">
        <v>477</v>
      </c>
      <c r="C605" s="3" t="s">
        <v>73</v>
      </c>
      <c r="D605" s="3" t="s">
        <v>73</v>
      </c>
      <c r="E605" s="3" t="s">
        <v>73</v>
      </c>
      <c r="F605" s="3" t="s">
        <v>11</v>
      </c>
      <c r="G605" s="4">
        <v>8.6300000000000008</v>
      </c>
      <c r="H605" s="4">
        <v>8.18</v>
      </c>
      <c r="I605" s="4">
        <v>10.19</v>
      </c>
    </row>
    <row r="606" spans="1:9" x14ac:dyDescent="0.25">
      <c r="A606" s="3" t="s">
        <v>472</v>
      </c>
      <c r="B606" s="3" t="s">
        <v>473</v>
      </c>
      <c r="C606" s="3" t="s">
        <v>73</v>
      </c>
      <c r="D606" s="3" t="s">
        <v>73</v>
      </c>
      <c r="E606" s="3" t="s">
        <v>73</v>
      </c>
      <c r="F606" s="3" t="s">
        <v>11</v>
      </c>
      <c r="G606" s="4">
        <v>7.08</v>
      </c>
      <c r="H606" s="4">
        <v>5.89</v>
      </c>
      <c r="I606" s="4">
        <v>9.84</v>
      </c>
    </row>
    <row r="607" spans="1:9" x14ac:dyDescent="0.25">
      <c r="A607" s="3" t="s">
        <v>326</v>
      </c>
      <c r="B607" s="3" t="s">
        <v>327</v>
      </c>
      <c r="C607" s="3" t="s">
        <v>73</v>
      </c>
      <c r="D607" s="3" t="s">
        <v>73</v>
      </c>
      <c r="E607" s="3" t="s">
        <v>73</v>
      </c>
      <c r="F607" s="3" t="s">
        <v>11</v>
      </c>
      <c r="G607" s="4">
        <v>7.1</v>
      </c>
      <c r="H607" s="4">
        <v>5.37</v>
      </c>
      <c r="I607" s="4">
        <v>19.559999999999999</v>
      </c>
    </row>
    <row r="608" spans="1:9" x14ac:dyDescent="0.25">
      <c r="A608" s="3" t="s">
        <v>581</v>
      </c>
      <c r="B608" s="3" t="s">
        <v>582</v>
      </c>
      <c r="C608" s="3" t="s">
        <v>73</v>
      </c>
      <c r="D608" s="3" t="s">
        <v>73</v>
      </c>
      <c r="E608" s="3" t="s">
        <v>73</v>
      </c>
      <c r="F608" s="3" t="s">
        <v>11</v>
      </c>
      <c r="G608" s="4">
        <v>55.24</v>
      </c>
      <c r="H608" s="4">
        <v>4.25</v>
      </c>
      <c r="I608" s="4">
        <v>77.27</v>
      </c>
    </row>
    <row r="609" spans="1:9" x14ac:dyDescent="0.25">
      <c r="A609" s="3" t="s">
        <v>534</v>
      </c>
      <c r="B609" s="3" t="s">
        <v>535</v>
      </c>
      <c r="C609" s="3" t="s">
        <v>73</v>
      </c>
      <c r="D609" s="3" t="s">
        <v>73</v>
      </c>
      <c r="E609" s="3" t="s">
        <v>73</v>
      </c>
      <c r="F609" s="3" t="s">
        <v>11</v>
      </c>
      <c r="G609" s="4">
        <v>16.12</v>
      </c>
      <c r="H609" s="4">
        <v>2.82</v>
      </c>
      <c r="I609" s="4">
        <v>75.13</v>
      </c>
    </row>
    <row r="610" spans="1:9" x14ac:dyDescent="0.25">
      <c r="A610" s="3" t="s">
        <v>278</v>
      </c>
      <c r="B610" s="3" t="s">
        <v>279</v>
      </c>
      <c r="C610" s="3" t="s">
        <v>73</v>
      </c>
      <c r="D610" s="3" t="s">
        <v>73</v>
      </c>
      <c r="E610" s="3" t="s">
        <v>73</v>
      </c>
      <c r="F610" s="3" t="s">
        <v>11</v>
      </c>
      <c r="G610" s="4">
        <v>11.34</v>
      </c>
      <c r="H610" s="4">
        <v>7.34</v>
      </c>
      <c r="I610" s="4">
        <v>17.36</v>
      </c>
    </row>
    <row r="611" spans="1:9" x14ac:dyDescent="0.25">
      <c r="A611" s="3" t="s">
        <v>255</v>
      </c>
      <c r="B611" s="3" t="s">
        <v>256</v>
      </c>
      <c r="C611" s="3" t="s">
        <v>73</v>
      </c>
      <c r="D611" s="3" t="s">
        <v>73</v>
      </c>
      <c r="E611" s="3" t="s">
        <v>73</v>
      </c>
      <c r="F611" s="3" t="s">
        <v>11</v>
      </c>
      <c r="G611" s="4">
        <v>13.72</v>
      </c>
      <c r="H611" s="4">
        <v>8.18</v>
      </c>
      <c r="I611" s="4">
        <v>22.89</v>
      </c>
    </row>
    <row r="612" spans="1:9" x14ac:dyDescent="0.25">
      <c r="A612" s="3" t="s">
        <v>242</v>
      </c>
      <c r="B612" s="3" t="s">
        <v>243</v>
      </c>
      <c r="C612" s="3" t="s">
        <v>73</v>
      </c>
      <c r="D612" s="3" t="s">
        <v>73</v>
      </c>
      <c r="E612" s="3" t="s">
        <v>73</v>
      </c>
      <c r="F612" s="3" t="s">
        <v>11</v>
      </c>
      <c r="G612" s="4">
        <v>11.61</v>
      </c>
      <c r="H612" s="4">
        <v>8.1199999999999992</v>
      </c>
      <c r="I612" s="4">
        <v>23.69</v>
      </c>
    </row>
    <row r="613" spans="1:9" x14ac:dyDescent="0.25">
      <c r="A613" s="3" t="s">
        <v>622</v>
      </c>
      <c r="B613" s="3" t="s">
        <v>623</v>
      </c>
      <c r="C613" s="3" t="s">
        <v>73</v>
      </c>
      <c r="D613" s="3" t="s">
        <v>73</v>
      </c>
      <c r="E613" s="3" t="s">
        <v>73</v>
      </c>
      <c r="F613" s="3" t="s">
        <v>11</v>
      </c>
      <c r="G613" s="4">
        <v>9.9</v>
      </c>
      <c r="H613" s="4">
        <v>6.14</v>
      </c>
      <c r="I613" s="4">
        <v>15.43</v>
      </c>
    </row>
    <row r="614" spans="1:9" x14ac:dyDescent="0.25">
      <c r="A614" s="3" t="s">
        <v>361</v>
      </c>
      <c r="B614" s="3" t="s">
        <v>362</v>
      </c>
      <c r="C614" s="3" t="s">
        <v>73</v>
      </c>
      <c r="D614" s="3" t="s">
        <v>73</v>
      </c>
      <c r="E614" s="3" t="s">
        <v>73</v>
      </c>
      <c r="F614" s="3" t="s">
        <v>11</v>
      </c>
      <c r="G614" s="4">
        <v>10.74</v>
      </c>
      <c r="H614" s="4">
        <v>7.7</v>
      </c>
      <c r="I614" s="4">
        <v>14.04</v>
      </c>
    </row>
    <row r="615" spans="1:9" x14ac:dyDescent="0.25">
      <c r="A615" s="3" t="s">
        <v>324</v>
      </c>
      <c r="B615" s="3" t="s">
        <v>325</v>
      </c>
      <c r="C615" s="3" t="s">
        <v>73</v>
      </c>
      <c r="D615" s="3" t="s">
        <v>73</v>
      </c>
      <c r="E615" s="3" t="s">
        <v>73</v>
      </c>
      <c r="F615" s="3" t="s">
        <v>11</v>
      </c>
      <c r="G615" s="4">
        <v>10.25</v>
      </c>
      <c r="H615" s="4">
        <v>6.27</v>
      </c>
      <c r="I615" s="4">
        <v>15.62</v>
      </c>
    </row>
    <row r="616" spans="1:9" x14ac:dyDescent="0.25">
      <c r="A616" s="3" t="s">
        <v>284</v>
      </c>
      <c r="B616" s="3" t="s">
        <v>284</v>
      </c>
      <c r="C616" s="3" t="s">
        <v>73</v>
      </c>
      <c r="D616" s="3" t="s">
        <v>73</v>
      </c>
      <c r="E616" s="3" t="s">
        <v>73</v>
      </c>
      <c r="F616" s="3" t="s">
        <v>11</v>
      </c>
      <c r="G616" s="4">
        <v>8.89</v>
      </c>
      <c r="H616" s="4">
        <v>6.3</v>
      </c>
      <c r="I616" s="4">
        <v>16.38</v>
      </c>
    </row>
    <row r="617" spans="1:9" x14ac:dyDescent="0.25">
      <c r="A617" s="3" t="s">
        <v>311</v>
      </c>
      <c r="B617" s="3" t="s">
        <v>312</v>
      </c>
      <c r="C617" s="3" t="s">
        <v>73</v>
      </c>
      <c r="D617" s="3" t="s">
        <v>73</v>
      </c>
      <c r="E617" s="3" t="s">
        <v>73</v>
      </c>
      <c r="F617" s="3" t="s">
        <v>11</v>
      </c>
      <c r="G617" s="4">
        <v>8.11</v>
      </c>
      <c r="H617" s="4">
        <v>6.34</v>
      </c>
      <c r="I617" s="4">
        <v>13.93</v>
      </c>
    </row>
    <row r="618" spans="1:9" x14ac:dyDescent="0.25">
      <c r="A618" s="3" t="s">
        <v>313</v>
      </c>
      <c r="B618" s="3" t="s">
        <v>314</v>
      </c>
      <c r="C618" s="3" t="s">
        <v>73</v>
      </c>
      <c r="D618" s="3" t="s">
        <v>73</v>
      </c>
      <c r="E618" s="3" t="s">
        <v>73</v>
      </c>
      <c r="F618" s="3" t="s">
        <v>11</v>
      </c>
      <c r="G618" s="4">
        <v>8.51</v>
      </c>
      <c r="H618" s="4">
        <v>6.68</v>
      </c>
      <c r="I618" s="4">
        <v>11.98</v>
      </c>
    </row>
    <row r="619" spans="1:9" x14ac:dyDescent="0.25">
      <c r="A619" s="3" t="s">
        <v>265</v>
      </c>
      <c r="B619" s="3" t="s">
        <v>266</v>
      </c>
      <c r="C619" s="3" t="s">
        <v>73</v>
      </c>
      <c r="D619" s="3" t="s">
        <v>73</v>
      </c>
      <c r="E619" s="3" t="s">
        <v>73</v>
      </c>
      <c r="F619" s="3" t="s">
        <v>11</v>
      </c>
      <c r="G619" s="4">
        <v>8.3000000000000007</v>
      </c>
      <c r="H619" s="4">
        <v>6.7</v>
      </c>
      <c r="I619" s="4">
        <v>11.84</v>
      </c>
    </row>
    <row r="620" spans="1:9" x14ac:dyDescent="0.25">
      <c r="A620" s="3" t="s">
        <v>301</v>
      </c>
      <c r="B620" s="3" t="s">
        <v>302</v>
      </c>
      <c r="C620" s="3" t="s">
        <v>73</v>
      </c>
      <c r="D620" s="3" t="s">
        <v>73</v>
      </c>
      <c r="E620" s="3" t="s">
        <v>73</v>
      </c>
      <c r="F620" s="3" t="s">
        <v>11</v>
      </c>
      <c r="G620" s="4">
        <v>6.13</v>
      </c>
      <c r="H620" s="4">
        <v>4.9400000000000004</v>
      </c>
      <c r="I620" s="4">
        <v>8.5500000000000007</v>
      </c>
    </row>
    <row r="621" spans="1:9" x14ac:dyDescent="0.25">
      <c r="A621" s="3" t="s">
        <v>642</v>
      </c>
      <c r="B621" s="3" t="s">
        <v>643</v>
      </c>
      <c r="C621" s="3" t="s">
        <v>73</v>
      </c>
      <c r="D621" s="3" t="s">
        <v>73</v>
      </c>
      <c r="E621" s="3" t="s">
        <v>73</v>
      </c>
      <c r="F621" s="3" t="s">
        <v>11</v>
      </c>
      <c r="G621" s="4">
        <v>5.92</v>
      </c>
      <c r="H621" s="4">
        <v>4.55</v>
      </c>
      <c r="I621" s="4">
        <v>8.93</v>
      </c>
    </row>
    <row r="622" spans="1:9" x14ac:dyDescent="0.25">
      <c r="A622" s="3" t="s">
        <v>493</v>
      </c>
      <c r="B622" s="3" t="s">
        <v>494</v>
      </c>
      <c r="C622" s="3" t="s">
        <v>73</v>
      </c>
      <c r="D622" s="3" t="s">
        <v>73</v>
      </c>
      <c r="E622" s="3" t="s">
        <v>73</v>
      </c>
      <c r="F622" s="3" t="s">
        <v>11</v>
      </c>
      <c r="G622" s="4">
        <v>32.450000000000003</v>
      </c>
      <c r="H622" s="4">
        <v>7.73</v>
      </c>
      <c r="I622" s="4">
        <v>43.23</v>
      </c>
    </row>
    <row r="623" spans="1:9" x14ac:dyDescent="0.25">
      <c r="A623" s="3" t="s">
        <v>526</v>
      </c>
      <c r="B623" s="3" t="s">
        <v>527</v>
      </c>
      <c r="C623" s="3" t="s">
        <v>73</v>
      </c>
      <c r="D623" s="3" t="s">
        <v>73</v>
      </c>
      <c r="E623" s="3" t="s">
        <v>73</v>
      </c>
      <c r="F623" s="3" t="s">
        <v>11</v>
      </c>
      <c r="G623" s="4">
        <v>4.43</v>
      </c>
      <c r="H623" s="4">
        <v>2.79</v>
      </c>
      <c r="I623" s="4">
        <v>13.12</v>
      </c>
    </row>
    <row r="624" spans="1:9" x14ac:dyDescent="0.25">
      <c r="A624" s="3" t="s">
        <v>524</v>
      </c>
      <c r="B624" s="3" t="s">
        <v>525</v>
      </c>
      <c r="C624" s="3" t="s">
        <v>73</v>
      </c>
      <c r="D624" s="3" t="s">
        <v>73</v>
      </c>
      <c r="E624" s="3" t="s">
        <v>73</v>
      </c>
      <c r="F624" s="3" t="s">
        <v>11</v>
      </c>
      <c r="G624" s="4">
        <v>34.369999999999997</v>
      </c>
      <c r="H624" s="4">
        <v>7.48</v>
      </c>
      <c r="I624" s="4">
        <v>42.49</v>
      </c>
    </row>
    <row r="625" spans="1:9" x14ac:dyDescent="0.25">
      <c r="A625" s="3" t="s">
        <v>565</v>
      </c>
      <c r="B625" s="3" t="s">
        <v>566</v>
      </c>
      <c r="C625" s="3" t="s">
        <v>73</v>
      </c>
      <c r="D625" s="3" t="s">
        <v>73</v>
      </c>
      <c r="E625" s="3" t="s">
        <v>73</v>
      </c>
      <c r="F625" s="3" t="s">
        <v>11</v>
      </c>
      <c r="G625" s="4">
        <v>23.63</v>
      </c>
      <c r="H625" s="4">
        <v>22.79</v>
      </c>
      <c r="I625" s="4">
        <v>25.77</v>
      </c>
    </row>
    <row r="626" spans="1:9" hidden="1" x14ac:dyDescent="0.25">
      <c r="A626" s="3" t="s">
        <v>768</v>
      </c>
      <c r="B626" s="3" t="s">
        <v>769</v>
      </c>
      <c r="C626" s="3" t="s">
        <v>762</v>
      </c>
      <c r="D626" s="3" t="s">
        <v>17</v>
      </c>
      <c r="E626" s="3" t="s">
        <v>763</v>
      </c>
      <c r="F626" s="3" t="s">
        <v>11</v>
      </c>
      <c r="G626" s="4">
        <v>8.35</v>
      </c>
      <c r="H626" s="4">
        <v>6.27</v>
      </c>
      <c r="I626" s="4">
        <v>13.72</v>
      </c>
    </row>
    <row r="627" spans="1:9" x14ac:dyDescent="0.25">
      <c r="A627" s="3" t="s">
        <v>171</v>
      </c>
      <c r="B627" s="3" t="s">
        <v>172</v>
      </c>
      <c r="C627" s="3" t="s">
        <v>9</v>
      </c>
      <c r="D627" s="3" t="s">
        <v>73</v>
      </c>
      <c r="E627" s="3" t="s">
        <v>9</v>
      </c>
      <c r="F627" s="3" t="s">
        <v>11</v>
      </c>
      <c r="G627" s="4">
        <v>5.63</v>
      </c>
      <c r="H627" s="4">
        <v>3.9</v>
      </c>
      <c r="I627" s="4">
        <v>9.0500000000000007</v>
      </c>
    </row>
    <row r="628" spans="1:9" x14ac:dyDescent="0.25">
      <c r="A628" s="3" t="s">
        <v>225</v>
      </c>
      <c r="B628" s="3" t="s">
        <v>226</v>
      </c>
      <c r="C628" s="3" t="s">
        <v>9</v>
      </c>
      <c r="D628" s="3" t="s">
        <v>10</v>
      </c>
      <c r="E628" s="3" t="s">
        <v>9</v>
      </c>
      <c r="F628" s="3" t="s">
        <v>11</v>
      </c>
      <c r="G628" s="4">
        <v>4.04</v>
      </c>
      <c r="H628" s="4">
        <v>2.89</v>
      </c>
      <c r="I628" s="4">
        <v>6.02</v>
      </c>
    </row>
    <row r="629" spans="1:9" x14ac:dyDescent="0.25">
      <c r="A629" s="3" t="s">
        <v>61</v>
      </c>
      <c r="B629" s="3" t="s">
        <v>62</v>
      </c>
      <c r="C629" s="3" t="s">
        <v>9</v>
      </c>
      <c r="D629" s="3" t="s">
        <v>10</v>
      </c>
      <c r="E629" s="3" t="s">
        <v>9</v>
      </c>
      <c r="F629" s="3" t="s">
        <v>11</v>
      </c>
      <c r="G629" s="4">
        <v>3.9</v>
      </c>
      <c r="H629" s="4">
        <v>2.75</v>
      </c>
      <c r="I629" s="4">
        <v>6.08</v>
      </c>
    </row>
    <row r="630" spans="1:9" x14ac:dyDescent="0.25">
      <c r="A630" s="3" t="s">
        <v>422</v>
      </c>
      <c r="B630" s="3" t="s">
        <v>423</v>
      </c>
      <c r="C630" s="3" t="s">
        <v>73</v>
      </c>
      <c r="D630" s="3" t="s">
        <v>73</v>
      </c>
      <c r="E630" s="3" t="s">
        <v>73</v>
      </c>
      <c r="F630" s="3" t="s">
        <v>11</v>
      </c>
      <c r="G630" s="4">
        <v>10.18</v>
      </c>
      <c r="H630" s="4">
        <v>6.53</v>
      </c>
      <c r="I630" s="4">
        <v>24.48</v>
      </c>
    </row>
    <row r="631" spans="1:9" x14ac:dyDescent="0.25">
      <c r="A631" s="3" t="s">
        <v>516</v>
      </c>
      <c r="B631" s="3" t="s">
        <v>517</v>
      </c>
      <c r="C631" s="3" t="s">
        <v>73</v>
      </c>
      <c r="D631" s="3" t="s">
        <v>73</v>
      </c>
      <c r="E631" s="3" t="s">
        <v>73</v>
      </c>
      <c r="F631" s="3" t="s">
        <v>11</v>
      </c>
      <c r="G631" s="4">
        <v>3.14</v>
      </c>
      <c r="H631" s="4">
        <v>2.19</v>
      </c>
      <c r="I631" s="4">
        <v>24.42</v>
      </c>
    </row>
    <row r="632" spans="1:9" x14ac:dyDescent="0.25">
      <c r="A632" s="3" t="s">
        <v>253</v>
      </c>
      <c r="B632" s="3" t="s">
        <v>254</v>
      </c>
      <c r="C632" s="3" t="s">
        <v>73</v>
      </c>
      <c r="D632" s="3" t="s">
        <v>73</v>
      </c>
      <c r="E632" s="3" t="s">
        <v>73</v>
      </c>
      <c r="F632" s="3" t="s">
        <v>11</v>
      </c>
      <c r="G632" s="4">
        <v>9.89</v>
      </c>
      <c r="H632" s="4">
        <v>6.67</v>
      </c>
      <c r="I632" s="4">
        <v>23.82</v>
      </c>
    </row>
    <row r="633" spans="1:9" x14ac:dyDescent="0.25">
      <c r="A633" s="3" t="s">
        <v>612</v>
      </c>
      <c r="B633" s="3" t="s">
        <v>613</v>
      </c>
      <c r="C633" s="3" t="s">
        <v>73</v>
      </c>
      <c r="D633" s="3" t="s">
        <v>73</v>
      </c>
      <c r="E633" s="3" t="s">
        <v>73</v>
      </c>
      <c r="F633" s="3" t="s">
        <v>11</v>
      </c>
      <c r="G633" s="4">
        <v>25.29</v>
      </c>
      <c r="H633" s="4">
        <v>5.57</v>
      </c>
      <c r="I633" s="4">
        <v>63.91</v>
      </c>
    </row>
    <row r="634" spans="1:9" x14ac:dyDescent="0.25">
      <c r="A634" s="3" t="s">
        <v>412</v>
      </c>
      <c r="B634" s="3" t="s">
        <v>413</v>
      </c>
      <c r="C634" s="3" t="s">
        <v>73</v>
      </c>
      <c r="D634" s="3" t="s">
        <v>73</v>
      </c>
      <c r="E634" s="3" t="s">
        <v>73</v>
      </c>
      <c r="F634" s="3" t="s">
        <v>11</v>
      </c>
      <c r="G634" s="4">
        <v>10.9</v>
      </c>
      <c r="H634" s="4">
        <v>6.7</v>
      </c>
      <c r="I634" s="4">
        <v>24.74</v>
      </c>
    </row>
    <row r="635" spans="1:9" x14ac:dyDescent="0.25">
      <c r="A635" s="3" t="s">
        <v>315</v>
      </c>
      <c r="B635" s="3" t="s">
        <v>315</v>
      </c>
      <c r="C635" s="3" t="s">
        <v>73</v>
      </c>
      <c r="D635" s="3" t="s">
        <v>73</v>
      </c>
      <c r="E635" s="3" t="s">
        <v>73</v>
      </c>
      <c r="F635" s="3" t="s">
        <v>11</v>
      </c>
      <c r="G635" s="4">
        <v>3.78</v>
      </c>
      <c r="H635" s="4">
        <v>3.14</v>
      </c>
      <c r="I635" s="4">
        <v>4.3600000000000003</v>
      </c>
    </row>
    <row r="636" spans="1:9" x14ac:dyDescent="0.25">
      <c r="A636" s="3" t="s">
        <v>315</v>
      </c>
      <c r="B636" s="3" t="s">
        <v>497</v>
      </c>
      <c r="C636" s="3" t="s">
        <v>73</v>
      </c>
      <c r="D636" s="3" t="s">
        <v>73</v>
      </c>
      <c r="E636" s="3" t="s">
        <v>73</v>
      </c>
      <c r="F636" s="3" t="s">
        <v>11</v>
      </c>
      <c r="G636" s="4">
        <v>3.92</v>
      </c>
      <c r="H636" s="4">
        <v>3.88</v>
      </c>
      <c r="I636" s="4">
        <v>4.7</v>
      </c>
    </row>
    <row r="637" spans="1:9" x14ac:dyDescent="0.25">
      <c r="A637" s="3" t="s">
        <v>315</v>
      </c>
      <c r="B637" s="3" t="s">
        <v>342</v>
      </c>
      <c r="C637" s="3" t="s">
        <v>73</v>
      </c>
      <c r="D637" s="3" t="s">
        <v>73</v>
      </c>
      <c r="E637" s="3" t="s">
        <v>73</v>
      </c>
      <c r="F637" s="3" t="s">
        <v>11</v>
      </c>
      <c r="G637" s="4">
        <v>81.239999999999995</v>
      </c>
      <c r="H637" s="4">
        <v>3.15</v>
      </c>
      <c r="I637" s="4">
        <v>99.92</v>
      </c>
    </row>
    <row r="638" spans="1:9" x14ac:dyDescent="0.25">
      <c r="A638" s="3" t="s">
        <v>365</v>
      </c>
      <c r="B638" s="3" t="s">
        <v>366</v>
      </c>
      <c r="C638" s="3" t="s">
        <v>73</v>
      </c>
      <c r="D638" s="3" t="s">
        <v>73</v>
      </c>
      <c r="E638" s="3" t="s">
        <v>73</v>
      </c>
      <c r="F638" s="3" t="s">
        <v>11</v>
      </c>
      <c r="G638" s="4">
        <v>28.45</v>
      </c>
      <c r="H638" s="4">
        <v>2.82</v>
      </c>
      <c r="I638" s="4">
        <v>59</v>
      </c>
    </row>
    <row r="639" spans="1:9" x14ac:dyDescent="0.25">
      <c r="A639" s="3" t="s">
        <v>169</v>
      </c>
      <c r="B639" s="3" t="s">
        <v>170</v>
      </c>
      <c r="C639" s="3" t="s">
        <v>9</v>
      </c>
      <c r="D639" s="3" t="s">
        <v>17</v>
      </c>
      <c r="E639" s="3" t="s">
        <v>9</v>
      </c>
      <c r="F639" s="3" t="s">
        <v>11</v>
      </c>
      <c r="G639" s="4">
        <v>4.8600000000000003</v>
      </c>
      <c r="H639" s="4">
        <v>4.6500000000000004</v>
      </c>
      <c r="I639" s="4">
        <v>5.99</v>
      </c>
    </row>
    <row r="640" spans="1:9" x14ac:dyDescent="0.25">
      <c r="A640" s="3" t="s">
        <v>263</v>
      </c>
      <c r="B640" s="3" t="s">
        <v>264</v>
      </c>
      <c r="C640" s="3" t="s">
        <v>73</v>
      </c>
      <c r="D640" s="3" t="s">
        <v>73</v>
      </c>
      <c r="E640" s="3" t="s">
        <v>73</v>
      </c>
      <c r="F640" s="3" t="s">
        <v>11</v>
      </c>
      <c r="G640" s="4">
        <v>10.66</v>
      </c>
      <c r="H640" s="4">
        <v>7.75</v>
      </c>
      <c r="I640" s="4">
        <v>23.59</v>
      </c>
    </row>
    <row r="641" spans="1:9" x14ac:dyDescent="0.25">
      <c r="A641" s="3" t="s">
        <v>440</v>
      </c>
      <c r="B641" s="3" t="s">
        <v>441</v>
      </c>
      <c r="C641" s="3" t="s">
        <v>73</v>
      </c>
      <c r="D641" s="3" t="s">
        <v>73</v>
      </c>
      <c r="E641" s="3" t="s">
        <v>73</v>
      </c>
      <c r="F641" s="3" t="s">
        <v>11</v>
      </c>
      <c r="G641" s="4">
        <v>14.1</v>
      </c>
      <c r="H641" s="4">
        <v>6.62</v>
      </c>
      <c r="I641" s="4">
        <v>46.4</v>
      </c>
    </row>
    <row r="642" spans="1:9" hidden="1" x14ac:dyDescent="0.25">
      <c r="A642" s="3" t="s">
        <v>2139</v>
      </c>
      <c r="B642" s="3" t="s">
        <v>1866</v>
      </c>
      <c r="C642" s="3" t="s">
        <v>1851</v>
      </c>
      <c r="D642" s="3" t="s">
        <v>35</v>
      </c>
      <c r="E642" s="3" t="s">
        <v>1852</v>
      </c>
      <c r="F642" s="3" t="s">
        <v>21</v>
      </c>
      <c r="G642" s="4">
        <v>16.600000000000001</v>
      </c>
      <c r="H642" s="4">
        <v>10.86</v>
      </c>
      <c r="I642" s="4">
        <v>23.45</v>
      </c>
    </row>
    <row r="643" spans="1:9" hidden="1" x14ac:dyDescent="0.25">
      <c r="A643" s="3" t="s">
        <v>1915</v>
      </c>
      <c r="B643" s="3" t="s">
        <v>1916</v>
      </c>
      <c r="C643" s="3" t="s">
        <v>1851</v>
      </c>
      <c r="D643" s="3" t="s">
        <v>20</v>
      </c>
      <c r="E643" s="3" t="s">
        <v>1852</v>
      </c>
      <c r="F643" s="3" t="s">
        <v>21</v>
      </c>
      <c r="G643" s="4">
        <v>10.46</v>
      </c>
      <c r="H643" s="4">
        <v>5.17</v>
      </c>
      <c r="I643" s="4">
        <v>12.84</v>
      </c>
    </row>
    <row r="644" spans="1:9" hidden="1" x14ac:dyDescent="0.25">
      <c r="A644" s="3" t="s">
        <v>1855</v>
      </c>
      <c r="B644" s="3" t="s">
        <v>1856</v>
      </c>
      <c r="C644" s="3" t="s">
        <v>1851</v>
      </c>
      <c r="D644" s="3" t="s">
        <v>20</v>
      </c>
      <c r="E644" s="3" t="s">
        <v>1852</v>
      </c>
      <c r="F644" s="3" t="s">
        <v>21</v>
      </c>
      <c r="G644" s="4">
        <v>64.56</v>
      </c>
      <c r="H644" s="4">
        <v>3.47</v>
      </c>
      <c r="I644" s="4">
        <v>66.569999999999993</v>
      </c>
    </row>
    <row r="645" spans="1:9" hidden="1" x14ac:dyDescent="0.25">
      <c r="A645" s="3" t="s">
        <v>1872</v>
      </c>
      <c r="B645" s="3" t="s">
        <v>1873</v>
      </c>
      <c r="C645" s="3" t="s">
        <v>1851</v>
      </c>
      <c r="D645" s="3" t="s">
        <v>20</v>
      </c>
      <c r="E645" s="3" t="s">
        <v>1852</v>
      </c>
      <c r="F645" s="3" t="s">
        <v>21</v>
      </c>
      <c r="G645" s="4">
        <v>6.68</v>
      </c>
      <c r="H645" s="4">
        <v>3.45</v>
      </c>
      <c r="I645" s="4">
        <v>33.33</v>
      </c>
    </row>
    <row r="646" spans="1:9" hidden="1" x14ac:dyDescent="0.25">
      <c r="A646" s="3" t="s">
        <v>1906</v>
      </c>
      <c r="B646" s="3" t="s">
        <v>1907</v>
      </c>
      <c r="C646" s="3" t="s">
        <v>1851</v>
      </c>
      <c r="D646" s="3" t="s">
        <v>10</v>
      </c>
      <c r="E646" s="3" t="s">
        <v>1852</v>
      </c>
      <c r="F646" s="3" t="s">
        <v>21</v>
      </c>
      <c r="G646" s="4">
        <v>26.31</v>
      </c>
      <c r="H646" s="4">
        <v>6.61</v>
      </c>
      <c r="I646" s="4">
        <v>31.26</v>
      </c>
    </row>
    <row r="647" spans="1:9" hidden="1" x14ac:dyDescent="0.25">
      <c r="A647" s="3" t="s">
        <v>1934</v>
      </c>
      <c r="B647" s="3" t="s">
        <v>1935</v>
      </c>
      <c r="C647" s="3" t="s">
        <v>1851</v>
      </c>
      <c r="D647" s="3" t="s">
        <v>10</v>
      </c>
      <c r="E647" s="3" t="s">
        <v>1852</v>
      </c>
      <c r="F647" s="3" t="s">
        <v>21</v>
      </c>
      <c r="G647" s="4">
        <v>55.72</v>
      </c>
      <c r="H647" s="4">
        <v>3.76</v>
      </c>
      <c r="I647" s="4">
        <v>58.21</v>
      </c>
    </row>
    <row r="648" spans="1:9" hidden="1" x14ac:dyDescent="0.25">
      <c r="A648" s="3" t="s">
        <v>1928</v>
      </c>
      <c r="B648" s="3" t="s">
        <v>1929</v>
      </c>
      <c r="C648" s="3" t="s">
        <v>1851</v>
      </c>
      <c r="D648" s="3" t="s">
        <v>10</v>
      </c>
      <c r="E648" s="3" t="s">
        <v>1852</v>
      </c>
      <c r="F648" s="3" t="s">
        <v>21</v>
      </c>
      <c r="G648" s="4">
        <v>25.3</v>
      </c>
      <c r="H648" s="4">
        <v>6.55</v>
      </c>
      <c r="I648" s="4">
        <v>31.5</v>
      </c>
    </row>
    <row r="649" spans="1:9" hidden="1" x14ac:dyDescent="0.25">
      <c r="A649" s="3" t="s">
        <v>1901</v>
      </c>
      <c r="B649" s="3" t="s">
        <v>1902</v>
      </c>
      <c r="C649" s="3" t="s">
        <v>1851</v>
      </c>
      <c r="D649" s="3" t="s">
        <v>10</v>
      </c>
      <c r="E649" s="3" t="s">
        <v>1852</v>
      </c>
      <c r="F649" s="3" t="s">
        <v>21</v>
      </c>
      <c r="G649" s="4">
        <v>5.01</v>
      </c>
      <c r="H649" s="4">
        <v>3.06</v>
      </c>
      <c r="I649" s="4">
        <v>11.09</v>
      </c>
    </row>
    <row r="650" spans="1:9" x14ac:dyDescent="0.25">
      <c r="A650" s="3" t="s">
        <v>195</v>
      </c>
      <c r="B650" s="3" t="s">
        <v>196</v>
      </c>
      <c r="C650" s="3" t="s">
        <v>9</v>
      </c>
      <c r="D650" s="3" t="s">
        <v>20</v>
      </c>
      <c r="E650" s="3" t="s">
        <v>9</v>
      </c>
      <c r="F650" s="3" t="s">
        <v>21</v>
      </c>
      <c r="G650" s="4">
        <v>30.48</v>
      </c>
      <c r="H650" s="4">
        <v>8.24</v>
      </c>
      <c r="I650" s="4">
        <v>43.05</v>
      </c>
    </row>
    <row r="651" spans="1:9" hidden="1" x14ac:dyDescent="0.25">
      <c r="A651" s="3" t="s">
        <v>1889</v>
      </c>
      <c r="B651" s="3" t="s">
        <v>1890</v>
      </c>
      <c r="C651" s="3" t="s">
        <v>1851</v>
      </c>
      <c r="D651" s="3" t="s">
        <v>10</v>
      </c>
      <c r="E651" s="3" t="s">
        <v>1852</v>
      </c>
      <c r="F651" s="3" t="s">
        <v>21</v>
      </c>
      <c r="G651" s="4">
        <v>26.57</v>
      </c>
      <c r="H651" s="4">
        <v>7.84</v>
      </c>
      <c r="I651" s="4">
        <v>35.93</v>
      </c>
    </row>
    <row r="652" spans="1:9" x14ac:dyDescent="0.25">
      <c r="A652" s="3" t="s">
        <v>84</v>
      </c>
      <c r="B652" s="3" t="s">
        <v>85</v>
      </c>
      <c r="C652" s="3" t="s">
        <v>9</v>
      </c>
      <c r="D652" s="3" t="s">
        <v>10</v>
      </c>
      <c r="E652" s="3" t="s">
        <v>9</v>
      </c>
      <c r="F652" s="3" t="s">
        <v>21</v>
      </c>
      <c r="G652" s="4">
        <v>20.66</v>
      </c>
      <c r="H652" s="4">
        <v>8.34</v>
      </c>
      <c r="I652" s="4">
        <v>28.28</v>
      </c>
    </row>
    <row r="653" spans="1:9" x14ac:dyDescent="0.25">
      <c r="A653" s="3" t="s">
        <v>561</v>
      </c>
      <c r="B653" s="3" t="s">
        <v>562</v>
      </c>
      <c r="C653" s="3" t="s">
        <v>73</v>
      </c>
      <c r="D653" s="3" t="s">
        <v>73</v>
      </c>
      <c r="E653" s="3" t="s">
        <v>73</v>
      </c>
      <c r="F653" s="3" t="s">
        <v>11</v>
      </c>
      <c r="G653" s="4">
        <v>16.100000000000001</v>
      </c>
      <c r="H653" s="4">
        <v>5.4</v>
      </c>
      <c r="I653" s="4">
        <v>83.93</v>
      </c>
    </row>
    <row r="654" spans="1:9" x14ac:dyDescent="0.25">
      <c r="A654" s="3" t="s">
        <v>282</v>
      </c>
      <c r="B654" s="3" t="s">
        <v>283</v>
      </c>
      <c r="C654" s="3" t="s">
        <v>73</v>
      </c>
      <c r="D654" s="3" t="s">
        <v>73</v>
      </c>
      <c r="E654" s="3" t="s">
        <v>73</v>
      </c>
      <c r="F654" s="3" t="s">
        <v>11</v>
      </c>
      <c r="G654" s="4">
        <v>10.08</v>
      </c>
      <c r="H654" s="4">
        <v>4.46</v>
      </c>
      <c r="I654" s="4">
        <v>15.39</v>
      </c>
    </row>
    <row r="655" spans="1:9" x14ac:dyDescent="0.25">
      <c r="A655" s="3" t="s">
        <v>406</v>
      </c>
      <c r="B655" s="3" t="s">
        <v>407</v>
      </c>
      <c r="C655" s="3" t="s">
        <v>73</v>
      </c>
      <c r="D655" s="3" t="s">
        <v>73</v>
      </c>
      <c r="E655" s="3" t="s">
        <v>73</v>
      </c>
      <c r="F655" s="3" t="s">
        <v>11</v>
      </c>
      <c r="G655" s="4">
        <v>13.97</v>
      </c>
      <c r="H655" s="4">
        <v>13.18</v>
      </c>
      <c r="I655" s="4">
        <v>18.54</v>
      </c>
    </row>
    <row r="656" spans="1:9" x14ac:dyDescent="0.25">
      <c r="A656" s="3" t="s">
        <v>585</v>
      </c>
      <c r="B656" s="3" t="s">
        <v>586</v>
      </c>
      <c r="C656" s="3" t="s">
        <v>73</v>
      </c>
      <c r="D656" s="3" t="s">
        <v>73</v>
      </c>
      <c r="E656" s="3" t="s">
        <v>73</v>
      </c>
      <c r="F656" s="3" t="s">
        <v>11</v>
      </c>
      <c r="G656" s="4">
        <v>16.309999999999999</v>
      </c>
      <c r="H656" s="4">
        <v>5.94</v>
      </c>
      <c r="I656" s="4">
        <v>34.64</v>
      </c>
    </row>
    <row r="657" spans="1:9" x14ac:dyDescent="0.25">
      <c r="A657" s="3" t="s">
        <v>418</v>
      </c>
      <c r="B657" s="3" t="s">
        <v>419</v>
      </c>
      <c r="C657" s="3" t="s">
        <v>73</v>
      </c>
      <c r="D657" s="3" t="s">
        <v>73</v>
      </c>
      <c r="E657" s="3" t="s">
        <v>73</v>
      </c>
      <c r="F657" s="3" t="s">
        <v>21</v>
      </c>
      <c r="G657" s="4">
        <v>14.59</v>
      </c>
      <c r="H657" s="4">
        <v>10.91</v>
      </c>
      <c r="I657" s="4">
        <v>19.22</v>
      </c>
    </row>
    <row r="658" spans="1:9" x14ac:dyDescent="0.25">
      <c r="A658" s="3" t="s">
        <v>464</v>
      </c>
      <c r="B658" s="3" t="s">
        <v>465</v>
      </c>
      <c r="C658" s="3" t="s">
        <v>73</v>
      </c>
      <c r="D658" s="3" t="s">
        <v>73</v>
      </c>
      <c r="E658" s="3" t="s">
        <v>73</v>
      </c>
      <c r="F658" s="3" t="s">
        <v>21</v>
      </c>
      <c r="G658" s="4">
        <v>13.29</v>
      </c>
      <c r="H658" s="4">
        <v>9.7100000000000009</v>
      </c>
      <c r="I658" s="4">
        <v>16.61</v>
      </c>
    </row>
    <row r="659" spans="1:9" x14ac:dyDescent="0.25">
      <c r="A659" s="3" t="s">
        <v>634</v>
      </c>
      <c r="B659" s="3" t="s">
        <v>635</v>
      </c>
      <c r="C659" s="3" t="s">
        <v>73</v>
      </c>
      <c r="D659" s="3" t="s">
        <v>73</v>
      </c>
      <c r="E659" s="3" t="s">
        <v>73</v>
      </c>
      <c r="F659" s="3" t="s">
        <v>21</v>
      </c>
      <c r="G659" s="4">
        <v>14.06</v>
      </c>
      <c r="H659" s="4">
        <v>5.65</v>
      </c>
      <c r="I659" s="4">
        <v>18.670000000000002</v>
      </c>
    </row>
    <row r="660" spans="1:9" x14ac:dyDescent="0.25">
      <c r="A660" s="3" t="s">
        <v>340</v>
      </c>
      <c r="B660" s="3" t="s">
        <v>341</v>
      </c>
      <c r="C660" s="3" t="s">
        <v>73</v>
      </c>
      <c r="D660" s="3" t="s">
        <v>73</v>
      </c>
      <c r="E660" s="3" t="s">
        <v>73</v>
      </c>
      <c r="F660" s="3" t="s">
        <v>21</v>
      </c>
      <c r="G660" s="4">
        <v>13.42</v>
      </c>
      <c r="H660" s="4">
        <v>5.61</v>
      </c>
      <c r="I660" s="4">
        <v>17.89</v>
      </c>
    </row>
    <row r="661" spans="1:9" x14ac:dyDescent="0.25">
      <c r="A661" s="3" t="s">
        <v>618</v>
      </c>
      <c r="B661" s="3" t="s">
        <v>619</v>
      </c>
      <c r="C661" s="3" t="s">
        <v>73</v>
      </c>
      <c r="D661" s="3" t="s">
        <v>73</v>
      </c>
      <c r="E661" s="3" t="s">
        <v>73</v>
      </c>
      <c r="F661" s="3" t="s">
        <v>11</v>
      </c>
      <c r="G661" s="4">
        <v>4.6500000000000004</v>
      </c>
      <c r="H661" s="4">
        <v>2.94</v>
      </c>
      <c r="I661" s="4">
        <v>10.23</v>
      </c>
    </row>
    <row r="662" spans="1:9" x14ac:dyDescent="0.25">
      <c r="A662" s="3" t="s">
        <v>646</v>
      </c>
      <c r="B662" s="3" t="s">
        <v>647</v>
      </c>
      <c r="C662" s="3" t="s">
        <v>73</v>
      </c>
      <c r="D662" s="3" t="s">
        <v>73</v>
      </c>
      <c r="E662" s="3" t="s">
        <v>73</v>
      </c>
      <c r="F662" s="3" t="s">
        <v>11</v>
      </c>
      <c r="G662" s="4">
        <v>6.21</v>
      </c>
      <c r="H662" s="4">
        <v>2.72</v>
      </c>
      <c r="I662" s="4">
        <v>13.97</v>
      </c>
    </row>
    <row r="663" spans="1:9" hidden="1" x14ac:dyDescent="0.25">
      <c r="A663" s="3" t="s">
        <v>1960</v>
      </c>
      <c r="B663" s="3" t="s">
        <v>1961</v>
      </c>
      <c r="C663" s="3" t="s">
        <v>1938</v>
      </c>
      <c r="D663" s="3" t="s">
        <v>158</v>
      </c>
      <c r="E663" s="3" t="s">
        <v>1959</v>
      </c>
      <c r="F663" s="3" t="s">
        <v>11</v>
      </c>
      <c r="G663" s="4">
        <v>34.5</v>
      </c>
      <c r="H663" s="4">
        <v>20.18</v>
      </c>
      <c r="I663" s="4">
        <v>48.19</v>
      </c>
    </row>
    <row r="664" spans="1:9" hidden="1" x14ac:dyDescent="0.25">
      <c r="A664" s="3" t="s">
        <v>1945</v>
      </c>
      <c r="B664" s="3" t="s">
        <v>1946</v>
      </c>
      <c r="C664" s="3" t="s">
        <v>1938</v>
      </c>
      <c r="D664" s="3" t="s">
        <v>20</v>
      </c>
      <c r="E664" s="3" t="s">
        <v>1942</v>
      </c>
      <c r="F664" s="3" t="s">
        <v>11</v>
      </c>
      <c r="G664" s="4">
        <v>18.309999999999999</v>
      </c>
      <c r="H664" s="4">
        <v>10.19</v>
      </c>
      <c r="I664" s="4">
        <v>38.729999999999997</v>
      </c>
    </row>
    <row r="665" spans="1:9" hidden="1" x14ac:dyDescent="0.25">
      <c r="A665" s="3" t="s">
        <v>1943</v>
      </c>
      <c r="B665" s="3" t="s">
        <v>1944</v>
      </c>
      <c r="C665" s="3" t="s">
        <v>1938</v>
      </c>
      <c r="D665" s="3" t="s">
        <v>10</v>
      </c>
      <c r="E665" s="3" t="s">
        <v>1942</v>
      </c>
      <c r="F665" s="3" t="s">
        <v>11</v>
      </c>
      <c r="G665" s="4">
        <v>16.440000000000001</v>
      </c>
      <c r="H665" s="4">
        <v>7.66</v>
      </c>
      <c r="I665" s="4">
        <v>33.729999999999997</v>
      </c>
    </row>
    <row r="666" spans="1:9" hidden="1" x14ac:dyDescent="0.25">
      <c r="A666" s="3" t="s">
        <v>1622</v>
      </c>
      <c r="B666" s="3" t="s">
        <v>1622</v>
      </c>
      <c r="C666" s="3" t="s">
        <v>1603</v>
      </c>
      <c r="D666" s="3" t="s">
        <v>35</v>
      </c>
      <c r="E666" s="3" t="s">
        <v>1610</v>
      </c>
      <c r="F666" s="3" t="s">
        <v>11</v>
      </c>
      <c r="G666" s="4">
        <v>25.47</v>
      </c>
      <c r="H666" s="4">
        <v>19.260000000000002</v>
      </c>
      <c r="I666" s="4">
        <v>34.17</v>
      </c>
    </row>
    <row r="667" spans="1:9" hidden="1" x14ac:dyDescent="0.25">
      <c r="A667" s="3" t="s">
        <v>1637</v>
      </c>
      <c r="B667" s="3" t="s">
        <v>1638</v>
      </c>
      <c r="C667" s="3" t="s">
        <v>1603</v>
      </c>
      <c r="D667" s="3" t="s">
        <v>35</v>
      </c>
      <c r="E667" s="3" t="s">
        <v>1617</v>
      </c>
      <c r="F667" s="3" t="s">
        <v>11</v>
      </c>
      <c r="G667" s="4">
        <v>28.28</v>
      </c>
      <c r="H667" s="4">
        <v>13.04</v>
      </c>
      <c r="I667" s="4">
        <v>38.880000000000003</v>
      </c>
    </row>
    <row r="668" spans="1:9" hidden="1" x14ac:dyDescent="0.25">
      <c r="A668" s="3" t="s">
        <v>1618</v>
      </c>
      <c r="B668" s="3" t="s">
        <v>1619</v>
      </c>
      <c r="C668" s="3" t="s">
        <v>1603</v>
      </c>
      <c r="D668" s="3" t="s">
        <v>35</v>
      </c>
      <c r="E668" s="3" t="s">
        <v>1617</v>
      </c>
      <c r="F668" s="3" t="s">
        <v>11</v>
      </c>
      <c r="G668" s="4">
        <v>31.58</v>
      </c>
      <c r="H668" s="4">
        <v>13.83</v>
      </c>
      <c r="I668" s="4">
        <v>48.39</v>
      </c>
    </row>
    <row r="669" spans="1:9" hidden="1" x14ac:dyDescent="0.25">
      <c r="A669" s="3" t="s">
        <v>1657</v>
      </c>
      <c r="B669" s="3" t="s">
        <v>1658</v>
      </c>
      <c r="C669" s="3" t="s">
        <v>1603</v>
      </c>
      <c r="D669" s="3" t="s">
        <v>35</v>
      </c>
      <c r="E669" s="3" t="s">
        <v>1610</v>
      </c>
      <c r="F669" s="3" t="s">
        <v>11</v>
      </c>
      <c r="G669" s="4">
        <v>27.24</v>
      </c>
      <c r="H669" s="4">
        <v>17.579999999999998</v>
      </c>
      <c r="I669" s="4">
        <v>38.29</v>
      </c>
    </row>
    <row r="670" spans="1:9" hidden="1" x14ac:dyDescent="0.25">
      <c r="A670" s="3" t="s">
        <v>2138</v>
      </c>
      <c r="B670" s="3" t="s">
        <v>1649</v>
      </c>
      <c r="C670" s="3" t="s">
        <v>1603</v>
      </c>
      <c r="D670" s="3" t="s">
        <v>35</v>
      </c>
      <c r="E670" s="3" t="s">
        <v>1617</v>
      </c>
      <c r="F670" s="3" t="s">
        <v>11</v>
      </c>
      <c r="G670" s="4">
        <v>49.76</v>
      </c>
      <c r="H670" s="4">
        <v>16.96</v>
      </c>
      <c r="I670" s="4">
        <v>69.81</v>
      </c>
    </row>
    <row r="671" spans="1:9" hidden="1" x14ac:dyDescent="0.25">
      <c r="A671" s="3" t="s">
        <v>1697</v>
      </c>
      <c r="B671" s="3" t="s">
        <v>1698</v>
      </c>
      <c r="C671" s="3" t="s">
        <v>1663</v>
      </c>
      <c r="D671" s="3" t="s">
        <v>35</v>
      </c>
      <c r="E671" s="3" t="s">
        <v>1686</v>
      </c>
      <c r="F671" s="3" t="s">
        <v>11</v>
      </c>
      <c r="G671" s="4">
        <v>34.6</v>
      </c>
      <c r="H671" s="4">
        <v>11.01</v>
      </c>
      <c r="I671" s="4">
        <v>56.45</v>
      </c>
    </row>
    <row r="672" spans="1:9" hidden="1" x14ac:dyDescent="0.25">
      <c r="A672" s="3" t="s">
        <v>937</v>
      </c>
      <c r="B672" s="3" t="s">
        <v>938</v>
      </c>
      <c r="C672" s="3" t="s">
        <v>931</v>
      </c>
      <c r="D672" s="3" t="s">
        <v>35</v>
      </c>
      <c r="E672" s="3" t="s">
        <v>936</v>
      </c>
      <c r="F672" s="3" t="s">
        <v>11</v>
      </c>
      <c r="G672" s="4">
        <v>36.69</v>
      </c>
      <c r="H672" s="4">
        <v>31.9</v>
      </c>
      <c r="I672" s="4">
        <v>45.73</v>
      </c>
    </row>
    <row r="673" spans="1:9" hidden="1" x14ac:dyDescent="0.25">
      <c r="A673" s="3" t="s">
        <v>937</v>
      </c>
      <c r="B673" s="3" t="s">
        <v>938</v>
      </c>
      <c r="C673" s="3" t="s">
        <v>931</v>
      </c>
      <c r="D673" s="3" t="s">
        <v>35</v>
      </c>
      <c r="E673" s="3" t="s">
        <v>999</v>
      </c>
      <c r="F673" s="3" t="s">
        <v>11</v>
      </c>
      <c r="G673" s="4">
        <v>36.69</v>
      </c>
      <c r="H673" s="4">
        <v>31.9</v>
      </c>
      <c r="I673" s="4">
        <v>45.73</v>
      </c>
    </row>
    <row r="674" spans="1:9" hidden="1" x14ac:dyDescent="0.25">
      <c r="A674" s="3" t="s">
        <v>937</v>
      </c>
      <c r="B674" s="3" t="s">
        <v>938</v>
      </c>
      <c r="C674" s="3" t="s">
        <v>1743</v>
      </c>
      <c r="D674" s="3" t="s">
        <v>35</v>
      </c>
      <c r="E674" s="3" t="s">
        <v>1756</v>
      </c>
      <c r="F674" s="3" t="s">
        <v>11</v>
      </c>
      <c r="G674" s="4">
        <v>36.69</v>
      </c>
      <c r="H674" s="4">
        <v>31.9</v>
      </c>
      <c r="I674" s="4">
        <v>45.73</v>
      </c>
    </row>
    <row r="675" spans="1:9" hidden="1" x14ac:dyDescent="0.25">
      <c r="A675" s="3" t="s">
        <v>954</v>
      </c>
      <c r="B675" s="3" t="s">
        <v>955</v>
      </c>
      <c r="C675" s="3" t="s">
        <v>931</v>
      </c>
      <c r="D675" s="3" t="s">
        <v>35</v>
      </c>
      <c r="E675" s="3" t="s">
        <v>936</v>
      </c>
      <c r="F675" s="3" t="s">
        <v>11</v>
      </c>
      <c r="G675" s="4">
        <v>41.59</v>
      </c>
      <c r="H675" s="4">
        <v>17.87</v>
      </c>
      <c r="I675" s="4">
        <v>53.12</v>
      </c>
    </row>
    <row r="676" spans="1:9" hidden="1" x14ac:dyDescent="0.25">
      <c r="A676" s="3" t="s">
        <v>954</v>
      </c>
      <c r="B676" s="3" t="s">
        <v>955</v>
      </c>
      <c r="C676" s="3" t="s">
        <v>931</v>
      </c>
      <c r="D676" s="3" t="s">
        <v>35</v>
      </c>
      <c r="E676" s="3" t="s">
        <v>999</v>
      </c>
      <c r="F676" s="3" t="s">
        <v>11</v>
      </c>
      <c r="G676" s="4">
        <v>41.59</v>
      </c>
      <c r="H676" s="4">
        <v>17.87</v>
      </c>
      <c r="I676" s="4">
        <v>53.12</v>
      </c>
    </row>
    <row r="677" spans="1:9" hidden="1" x14ac:dyDescent="0.25">
      <c r="A677" s="3" t="s">
        <v>954</v>
      </c>
      <c r="B677" s="3" t="s">
        <v>955</v>
      </c>
      <c r="C677" s="3" t="s">
        <v>1743</v>
      </c>
      <c r="D677" s="3" t="s">
        <v>35</v>
      </c>
      <c r="E677" s="3" t="s">
        <v>1756</v>
      </c>
      <c r="F677" s="3" t="s">
        <v>11</v>
      </c>
      <c r="G677" s="4">
        <v>41.59</v>
      </c>
      <c r="H677" s="4">
        <v>17.87</v>
      </c>
      <c r="I677" s="4">
        <v>53.12</v>
      </c>
    </row>
    <row r="678" spans="1:9" hidden="1" x14ac:dyDescent="0.25">
      <c r="A678" s="3" t="s">
        <v>1644</v>
      </c>
      <c r="B678" s="3" t="s">
        <v>1645</v>
      </c>
      <c r="C678" s="3" t="s">
        <v>1603</v>
      </c>
      <c r="D678" s="3" t="s">
        <v>158</v>
      </c>
      <c r="E678" s="3" t="s">
        <v>1643</v>
      </c>
      <c r="F678" s="3" t="s">
        <v>11</v>
      </c>
      <c r="G678" s="4">
        <v>24.63</v>
      </c>
      <c r="H678" s="4">
        <v>10.4</v>
      </c>
      <c r="I678" s="4">
        <v>58.84</v>
      </c>
    </row>
    <row r="679" spans="1:9" hidden="1" x14ac:dyDescent="0.25">
      <c r="A679" s="3" t="s">
        <v>1715</v>
      </c>
      <c r="B679" s="3" t="s">
        <v>1716</v>
      </c>
      <c r="C679" s="3" t="s">
        <v>1663</v>
      </c>
      <c r="D679" s="3" t="s">
        <v>158</v>
      </c>
      <c r="E679" s="3" t="s">
        <v>1714</v>
      </c>
      <c r="F679" s="3" t="s">
        <v>11</v>
      </c>
      <c r="G679" s="4">
        <v>26.2</v>
      </c>
      <c r="H679" s="4">
        <v>13.68</v>
      </c>
      <c r="I679" s="4">
        <v>53.48</v>
      </c>
    </row>
    <row r="680" spans="1:9" hidden="1" x14ac:dyDescent="0.25">
      <c r="A680" s="3" t="s">
        <v>1343</v>
      </c>
      <c r="B680" s="3" t="s">
        <v>1344</v>
      </c>
      <c r="C680" s="3" t="s">
        <v>1231</v>
      </c>
      <c r="D680" s="3" t="s">
        <v>10</v>
      </c>
      <c r="E680" s="3" t="s">
        <v>1235</v>
      </c>
      <c r="F680" s="3" t="s">
        <v>11</v>
      </c>
      <c r="G680" s="4">
        <v>28.34</v>
      </c>
      <c r="H680" s="4">
        <v>17.39</v>
      </c>
      <c r="I680" s="4">
        <v>46.73</v>
      </c>
    </row>
    <row r="681" spans="1:9" hidden="1" x14ac:dyDescent="0.25">
      <c r="A681" s="3" t="s">
        <v>952</v>
      </c>
      <c r="B681" s="3" t="s">
        <v>953</v>
      </c>
      <c r="C681" s="3" t="s">
        <v>931</v>
      </c>
      <c r="D681" s="3" t="s">
        <v>20</v>
      </c>
      <c r="E681" s="3" t="s">
        <v>936</v>
      </c>
      <c r="F681" s="3" t="s">
        <v>11</v>
      </c>
      <c r="G681" s="4">
        <v>34.75</v>
      </c>
      <c r="H681" s="4">
        <v>13.62</v>
      </c>
      <c r="I681" s="4">
        <v>50.87</v>
      </c>
    </row>
    <row r="682" spans="1:9" hidden="1" x14ac:dyDescent="0.25">
      <c r="A682" s="3" t="s">
        <v>952</v>
      </c>
      <c r="B682" s="3" t="s">
        <v>953</v>
      </c>
      <c r="C682" s="3" t="s">
        <v>931</v>
      </c>
      <c r="D682" s="3" t="s">
        <v>20</v>
      </c>
      <c r="E682" s="3" t="s">
        <v>999</v>
      </c>
      <c r="F682" s="3" t="s">
        <v>11</v>
      </c>
      <c r="G682" s="4">
        <v>34.75</v>
      </c>
      <c r="H682" s="4">
        <v>13.62</v>
      </c>
      <c r="I682" s="4">
        <v>50.87</v>
      </c>
    </row>
    <row r="683" spans="1:9" hidden="1" x14ac:dyDescent="0.25">
      <c r="A683" s="3" t="s">
        <v>952</v>
      </c>
      <c r="B683" s="3" t="s">
        <v>953</v>
      </c>
      <c r="C683" s="3" t="s">
        <v>1743</v>
      </c>
      <c r="D683" s="3" t="s">
        <v>20</v>
      </c>
      <c r="E683" s="3" t="s">
        <v>1749</v>
      </c>
      <c r="F683" s="3" t="s">
        <v>11</v>
      </c>
      <c r="G683" s="4">
        <v>34.75</v>
      </c>
      <c r="H683" s="4">
        <v>13.62</v>
      </c>
      <c r="I683" s="4">
        <v>50.87</v>
      </c>
    </row>
    <row r="684" spans="1:9" hidden="1" x14ac:dyDescent="0.25">
      <c r="A684" s="3" t="s">
        <v>903</v>
      </c>
      <c r="B684" s="3" t="s">
        <v>904</v>
      </c>
      <c r="C684" s="3" t="s">
        <v>838</v>
      </c>
      <c r="D684" s="3" t="s">
        <v>20</v>
      </c>
      <c r="E684" s="3" t="s">
        <v>845</v>
      </c>
      <c r="F684" s="3" t="s">
        <v>11</v>
      </c>
      <c r="G684" s="4">
        <v>32.25</v>
      </c>
      <c r="H684" s="4">
        <v>14.39</v>
      </c>
      <c r="I684" s="4">
        <v>99.95</v>
      </c>
    </row>
    <row r="685" spans="1:9" hidden="1" x14ac:dyDescent="0.25">
      <c r="A685" s="3" t="s">
        <v>909</v>
      </c>
      <c r="B685" s="3" t="s">
        <v>910</v>
      </c>
      <c r="C685" s="3" t="s">
        <v>838</v>
      </c>
      <c r="D685" s="3" t="s">
        <v>35</v>
      </c>
      <c r="E685" s="3" t="s">
        <v>845</v>
      </c>
      <c r="F685" s="3" t="s">
        <v>11</v>
      </c>
      <c r="G685" s="4">
        <v>22.45</v>
      </c>
      <c r="H685" s="4">
        <v>11.14</v>
      </c>
      <c r="I685" s="4">
        <v>29.53</v>
      </c>
    </row>
    <row r="686" spans="1:9" hidden="1" x14ac:dyDescent="0.25">
      <c r="A686" s="3" t="s">
        <v>2130</v>
      </c>
      <c r="B686" s="3" t="s">
        <v>847</v>
      </c>
      <c r="C686" s="3" t="s">
        <v>838</v>
      </c>
      <c r="D686" s="3" t="s">
        <v>10</v>
      </c>
      <c r="E686" s="3" t="s">
        <v>845</v>
      </c>
      <c r="F686" s="3" t="s">
        <v>11</v>
      </c>
      <c r="G686" s="4">
        <v>37.75</v>
      </c>
      <c r="H686" s="4">
        <v>9.06</v>
      </c>
      <c r="I686" s="4">
        <v>48.72</v>
      </c>
    </row>
    <row r="687" spans="1:9" hidden="1" x14ac:dyDescent="0.25">
      <c r="A687" s="3" t="s">
        <v>840</v>
      </c>
      <c r="B687" s="3" t="s">
        <v>841</v>
      </c>
      <c r="C687" s="3" t="s">
        <v>838</v>
      </c>
      <c r="D687" s="3" t="s">
        <v>10</v>
      </c>
      <c r="E687" s="3" t="s">
        <v>839</v>
      </c>
      <c r="F687" s="3" t="s">
        <v>11</v>
      </c>
      <c r="G687" s="4">
        <v>38.86</v>
      </c>
      <c r="H687" s="4">
        <v>10.19</v>
      </c>
      <c r="I687" s="4">
        <v>48.48</v>
      </c>
    </row>
    <row r="688" spans="1:9" hidden="1" x14ac:dyDescent="0.25">
      <c r="A688" s="3" t="s">
        <v>917</v>
      </c>
      <c r="B688" s="3" t="s">
        <v>918</v>
      </c>
      <c r="C688" s="3" t="s">
        <v>838</v>
      </c>
      <c r="D688" s="3" t="s">
        <v>35</v>
      </c>
      <c r="E688" s="3" t="s">
        <v>858</v>
      </c>
      <c r="F688" s="3" t="s">
        <v>11</v>
      </c>
      <c r="G688" s="4">
        <v>31.6</v>
      </c>
      <c r="H688" s="4">
        <v>18.77</v>
      </c>
      <c r="I688" s="4">
        <v>38.26</v>
      </c>
    </row>
    <row r="689" spans="1:9" hidden="1" x14ac:dyDescent="0.25">
      <c r="A689" s="3" t="s">
        <v>919</v>
      </c>
      <c r="B689" s="3" t="s">
        <v>920</v>
      </c>
      <c r="C689" s="3" t="s">
        <v>838</v>
      </c>
      <c r="D689" s="3" t="s">
        <v>10</v>
      </c>
      <c r="E689" s="3" t="s">
        <v>845</v>
      </c>
      <c r="F689" s="3" t="s">
        <v>11</v>
      </c>
      <c r="G689" s="4">
        <v>20.72</v>
      </c>
      <c r="H689" s="4">
        <v>9.42</v>
      </c>
      <c r="I689" s="4">
        <v>37.869999999999997</v>
      </c>
    </row>
    <row r="690" spans="1:9" hidden="1" x14ac:dyDescent="0.25">
      <c r="A690" s="3" t="s">
        <v>704</v>
      </c>
      <c r="B690" s="3" t="s">
        <v>705</v>
      </c>
      <c r="C690" s="3" t="s">
        <v>690</v>
      </c>
      <c r="D690" s="3" t="s">
        <v>10</v>
      </c>
      <c r="E690" s="3" t="s">
        <v>703</v>
      </c>
      <c r="F690" s="3" t="s">
        <v>11</v>
      </c>
      <c r="G690" s="4">
        <v>49.59</v>
      </c>
      <c r="H690" s="4">
        <v>40.18</v>
      </c>
      <c r="I690" s="4">
        <v>65.650000000000006</v>
      </c>
    </row>
    <row r="691" spans="1:9" x14ac:dyDescent="0.25">
      <c r="A691" s="3" t="s">
        <v>322</v>
      </c>
      <c r="B691" s="3" t="s">
        <v>323</v>
      </c>
      <c r="C691" s="3" t="s">
        <v>73</v>
      </c>
      <c r="D691" s="3" t="s">
        <v>35</v>
      </c>
      <c r="E691" s="3" t="s">
        <v>273</v>
      </c>
      <c r="F691" s="3" t="s">
        <v>11</v>
      </c>
      <c r="G691" s="4">
        <v>50.94</v>
      </c>
      <c r="H691" s="4">
        <v>24.79</v>
      </c>
      <c r="I691" s="4">
        <v>74.05</v>
      </c>
    </row>
    <row r="692" spans="1:9" hidden="1" x14ac:dyDescent="0.25">
      <c r="A692" s="3" t="s">
        <v>1315</v>
      </c>
      <c r="B692" s="3" t="s">
        <v>1316</v>
      </c>
      <c r="C692" s="3" t="s">
        <v>1231</v>
      </c>
      <c r="D692" s="3" t="s">
        <v>10</v>
      </c>
      <c r="E692" s="3" t="s">
        <v>1314</v>
      </c>
      <c r="F692" s="3" t="s">
        <v>11</v>
      </c>
      <c r="G692" s="4">
        <v>30.68</v>
      </c>
      <c r="H692" s="4">
        <v>23.36</v>
      </c>
      <c r="I692" s="4">
        <v>39.79</v>
      </c>
    </row>
    <row r="693" spans="1:9" hidden="1" x14ac:dyDescent="0.25">
      <c r="A693" s="3" t="s">
        <v>820</v>
      </c>
      <c r="B693" s="3" t="s">
        <v>821</v>
      </c>
      <c r="C693" s="3" t="s">
        <v>788</v>
      </c>
      <c r="D693" s="3" t="s">
        <v>10</v>
      </c>
      <c r="E693" s="3" t="s">
        <v>805</v>
      </c>
      <c r="F693" s="3" t="s">
        <v>11</v>
      </c>
      <c r="G693" s="4">
        <v>16.059999999999999</v>
      </c>
      <c r="H693" s="4">
        <v>8.67</v>
      </c>
      <c r="I693" s="4">
        <v>25.67</v>
      </c>
    </row>
    <row r="694" spans="1:9" hidden="1" x14ac:dyDescent="0.25">
      <c r="A694" s="3" t="s">
        <v>831</v>
      </c>
      <c r="B694" s="3" t="s">
        <v>832</v>
      </c>
      <c r="C694" s="3" t="s">
        <v>788</v>
      </c>
      <c r="D694" s="3" t="s">
        <v>10</v>
      </c>
      <c r="E694" s="3" t="s">
        <v>830</v>
      </c>
      <c r="F694" s="3" t="s">
        <v>11</v>
      </c>
      <c r="G694" s="4">
        <v>26.88</v>
      </c>
      <c r="H694" s="4">
        <v>19.87</v>
      </c>
      <c r="I694" s="4">
        <v>38.880000000000003</v>
      </c>
    </row>
    <row r="695" spans="1:9" hidden="1" x14ac:dyDescent="0.25">
      <c r="A695" s="3" t="s">
        <v>809</v>
      </c>
      <c r="B695" s="3" t="s">
        <v>810</v>
      </c>
      <c r="C695" s="3" t="s">
        <v>788</v>
      </c>
      <c r="D695" s="3" t="s">
        <v>10</v>
      </c>
      <c r="E695" s="3" t="s">
        <v>808</v>
      </c>
      <c r="F695" s="3" t="s">
        <v>11</v>
      </c>
      <c r="G695" s="4">
        <v>22.79</v>
      </c>
      <c r="H695" s="4">
        <v>9.7100000000000009</v>
      </c>
      <c r="I695" s="4">
        <v>32.67</v>
      </c>
    </row>
    <row r="696" spans="1:9" hidden="1" x14ac:dyDescent="0.25">
      <c r="A696" s="3" t="s">
        <v>790</v>
      </c>
      <c r="B696" s="3" t="s">
        <v>791</v>
      </c>
      <c r="C696" s="3" t="s">
        <v>788</v>
      </c>
      <c r="D696" s="3" t="s">
        <v>10</v>
      </c>
      <c r="E696" s="3" t="s">
        <v>789</v>
      </c>
      <c r="F696" s="3" t="s">
        <v>11</v>
      </c>
      <c r="G696" s="4">
        <v>22.31</v>
      </c>
      <c r="H696" s="4">
        <v>10.38</v>
      </c>
      <c r="I696" s="4">
        <v>38.43</v>
      </c>
    </row>
    <row r="697" spans="1:9" hidden="1" x14ac:dyDescent="0.25">
      <c r="A697" s="3" t="s">
        <v>875</v>
      </c>
      <c r="B697" s="3" t="s">
        <v>876</v>
      </c>
      <c r="C697" s="3" t="s">
        <v>838</v>
      </c>
      <c r="D697" s="3" t="s">
        <v>20</v>
      </c>
      <c r="E697" s="3" t="s">
        <v>839</v>
      </c>
      <c r="F697" s="3" t="s">
        <v>11</v>
      </c>
      <c r="G697" s="4">
        <v>21.3</v>
      </c>
      <c r="H697" s="4">
        <v>8.09</v>
      </c>
      <c r="I697" s="4">
        <v>27.6</v>
      </c>
    </row>
    <row r="698" spans="1:9" hidden="1" x14ac:dyDescent="0.25">
      <c r="A698" s="3" t="s">
        <v>859</v>
      </c>
      <c r="B698" s="3" t="s">
        <v>860</v>
      </c>
      <c r="C698" s="3" t="s">
        <v>838</v>
      </c>
      <c r="D698" s="3" t="s">
        <v>20</v>
      </c>
      <c r="E698" s="3" t="s">
        <v>858</v>
      </c>
      <c r="F698" s="3" t="s">
        <v>11</v>
      </c>
      <c r="G698" s="4">
        <v>20.92</v>
      </c>
      <c r="H698" s="4">
        <v>10.48</v>
      </c>
      <c r="I698" s="4">
        <v>26.23</v>
      </c>
    </row>
    <row r="699" spans="1:9" hidden="1" x14ac:dyDescent="0.25">
      <c r="A699" s="3" t="s">
        <v>834</v>
      </c>
      <c r="B699" s="3" t="s">
        <v>835</v>
      </c>
      <c r="C699" s="3" t="s">
        <v>788</v>
      </c>
      <c r="D699" s="3" t="s">
        <v>10</v>
      </c>
      <c r="E699" s="3" t="s">
        <v>833</v>
      </c>
      <c r="F699" s="3" t="s">
        <v>11</v>
      </c>
      <c r="G699" s="4">
        <v>9.6</v>
      </c>
      <c r="H699" s="4">
        <v>5.4</v>
      </c>
      <c r="I699" s="4">
        <v>17.95</v>
      </c>
    </row>
    <row r="700" spans="1:9" hidden="1" x14ac:dyDescent="0.25">
      <c r="A700" s="3" t="s">
        <v>891</v>
      </c>
      <c r="B700" s="3" t="s">
        <v>892</v>
      </c>
      <c r="C700" s="3" t="s">
        <v>838</v>
      </c>
      <c r="D700" s="3" t="s">
        <v>20</v>
      </c>
      <c r="E700" s="3" t="s">
        <v>842</v>
      </c>
      <c r="F700" s="3" t="s">
        <v>11</v>
      </c>
      <c r="G700" s="4">
        <v>39.36</v>
      </c>
      <c r="H700" s="4">
        <v>16.27</v>
      </c>
      <c r="I700" s="4">
        <v>63.43</v>
      </c>
    </row>
    <row r="701" spans="1:9" hidden="1" x14ac:dyDescent="0.25">
      <c r="A701" s="3" t="s">
        <v>879</v>
      </c>
      <c r="B701" s="3" t="s">
        <v>880</v>
      </c>
      <c r="C701" s="3" t="s">
        <v>838</v>
      </c>
      <c r="D701" s="3" t="s">
        <v>10</v>
      </c>
      <c r="E701" s="3" t="s">
        <v>842</v>
      </c>
      <c r="F701" s="3" t="s">
        <v>11</v>
      </c>
      <c r="G701" s="4">
        <v>29.41</v>
      </c>
      <c r="H701" s="4">
        <v>15.48</v>
      </c>
      <c r="I701" s="4">
        <v>50.47</v>
      </c>
    </row>
    <row r="702" spans="1:9" hidden="1" x14ac:dyDescent="0.25">
      <c r="A702" s="3" t="s">
        <v>843</v>
      </c>
      <c r="B702" s="3" t="s">
        <v>844</v>
      </c>
      <c r="C702" s="3" t="s">
        <v>838</v>
      </c>
      <c r="D702" s="3" t="s">
        <v>35</v>
      </c>
      <c r="E702" s="3" t="s">
        <v>842</v>
      </c>
      <c r="F702" s="3" t="s">
        <v>11</v>
      </c>
      <c r="G702" s="4">
        <v>30.77</v>
      </c>
      <c r="H702" s="4">
        <v>19.510000000000002</v>
      </c>
      <c r="I702" s="4">
        <v>39.81</v>
      </c>
    </row>
    <row r="703" spans="1:9" hidden="1" x14ac:dyDescent="0.25">
      <c r="A703" s="3" t="s">
        <v>893</v>
      </c>
      <c r="B703" s="3" t="s">
        <v>894</v>
      </c>
      <c r="C703" s="3" t="s">
        <v>838</v>
      </c>
      <c r="D703" s="3" t="s">
        <v>158</v>
      </c>
      <c r="E703" s="3" t="s">
        <v>842</v>
      </c>
      <c r="F703" s="3" t="s">
        <v>11</v>
      </c>
      <c r="G703" s="4">
        <v>49.65</v>
      </c>
      <c r="H703" s="4">
        <v>19.420000000000002</v>
      </c>
      <c r="I703" s="4">
        <v>60.32</v>
      </c>
    </row>
    <row r="704" spans="1:9" hidden="1" x14ac:dyDescent="0.25">
      <c r="A704" s="3" t="s">
        <v>849</v>
      </c>
      <c r="B704" s="3" t="s">
        <v>850</v>
      </c>
      <c r="C704" s="3" t="s">
        <v>838</v>
      </c>
      <c r="D704" s="3" t="s">
        <v>848</v>
      </c>
      <c r="E704" s="3" t="s">
        <v>842</v>
      </c>
      <c r="F704" s="3" t="s">
        <v>11</v>
      </c>
      <c r="G704" s="4">
        <v>39.1</v>
      </c>
      <c r="H704" s="4">
        <v>22.13</v>
      </c>
      <c r="I704" s="4">
        <v>48.36</v>
      </c>
    </row>
    <row r="705" spans="1:9" hidden="1" x14ac:dyDescent="0.25">
      <c r="A705" s="3" t="s">
        <v>1737</v>
      </c>
      <c r="B705" s="3" t="s">
        <v>1738</v>
      </c>
      <c r="C705" s="3" t="s">
        <v>1725</v>
      </c>
      <c r="D705" s="3" t="s">
        <v>158</v>
      </c>
      <c r="E705" s="3" t="s">
        <v>1726</v>
      </c>
      <c r="F705" s="3" t="s">
        <v>11</v>
      </c>
      <c r="G705" s="4">
        <v>17.02</v>
      </c>
      <c r="H705" s="4">
        <v>12.29</v>
      </c>
      <c r="I705" s="4">
        <v>99.95</v>
      </c>
    </row>
    <row r="706" spans="1:9" hidden="1" x14ac:dyDescent="0.25">
      <c r="A706" s="3" t="s">
        <v>1739</v>
      </c>
      <c r="B706" s="3" t="s">
        <v>1740</v>
      </c>
      <c r="C706" s="3" t="s">
        <v>1725</v>
      </c>
      <c r="D706" s="3" t="s">
        <v>20</v>
      </c>
      <c r="E706" s="3" t="s">
        <v>1726</v>
      </c>
      <c r="F706" s="3" t="s">
        <v>11</v>
      </c>
      <c r="G706" s="4">
        <v>16.239999999999998</v>
      </c>
      <c r="H706" s="4">
        <v>8.52</v>
      </c>
      <c r="I706" s="4">
        <v>30.85</v>
      </c>
    </row>
    <row r="707" spans="1:9" hidden="1" x14ac:dyDescent="0.25">
      <c r="A707" s="3" t="s">
        <v>1729</v>
      </c>
      <c r="B707" s="3" t="s">
        <v>1736</v>
      </c>
      <c r="C707" s="3" t="s">
        <v>1725</v>
      </c>
      <c r="D707" s="3" t="s">
        <v>10</v>
      </c>
      <c r="E707" s="3" t="s">
        <v>1726</v>
      </c>
      <c r="F707" s="3" t="s">
        <v>11</v>
      </c>
      <c r="G707" s="4">
        <v>29.9</v>
      </c>
      <c r="H707" s="4">
        <v>11.37</v>
      </c>
      <c r="I707" s="4">
        <v>57.96</v>
      </c>
    </row>
    <row r="708" spans="1:9" hidden="1" x14ac:dyDescent="0.25">
      <c r="A708" s="3" t="s">
        <v>1653</v>
      </c>
      <c r="B708" s="3" t="s">
        <v>1654</v>
      </c>
      <c r="C708" s="3" t="s">
        <v>1603</v>
      </c>
      <c r="D708" s="3" t="s">
        <v>20</v>
      </c>
      <c r="E708" s="3" t="s">
        <v>1623</v>
      </c>
      <c r="F708" s="3" t="s">
        <v>11</v>
      </c>
      <c r="G708" s="4">
        <v>27.65</v>
      </c>
      <c r="H708" s="4">
        <v>18.649999999999999</v>
      </c>
      <c r="I708" s="4">
        <v>33.74</v>
      </c>
    </row>
    <row r="709" spans="1:9" hidden="1" x14ac:dyDescent="0.25">
      <c r="A709" s="3" t="s">
        <v>1634</v>
      </c>
      <c r="B709" s="3" t="s">
        <v>1634</v>
      </c>
      <c r="C709" s="3" t="s">
        <v>1603</v>
      </c>
      <c r="D709" s="3" t="s">
        <v>20</v>
      </c>
      <c r="E709" s="3" t="s">
        <v>1617</v>
      </c>
      <c r="F709" s="3" t="s">
        <v>11</v>
      </c>
      <c r="G709" s="4">
        <v>27.48</v>
      </c>
      <c r="H709" s="4">
        <v>16.11</v>
      </c>
      <c r="I709" s="4">
        <v>33.200000000000003</v>
      </c>
    </row>
    <row r="710" spans="1:9" hidden="1" x14ac:dyDescent="0.25">
      <c r="A710" s="3" t="s">
        <v>1672</v>
      </c>
      <c r="B710" s="3" t="s">
        <v>1673</v>
      </c>
      <c r="C710" s="3" t="s">
        <v>1663</v>
      </c>
      <c r="D710" s="3" t="s">
        <v>20</v>
      </c>
      <c r="E710" s="3" t="s">
        <v>1671</v>
      </c>
      <c r="F710" s="3" t="s">
        <v>11</v>
      </c>
      <c r="G710" s="4">
        <v>37.76</v>
      </c>
      <c r="H710" s="4">
        <v>10.63</v>
      </c>
      <c r="I710" s="4">
        <v>56.41</v>
      </c>
    </row>
    <row r="711" spans="1:9" hidden="1" x14ac:dyDescent="0.25">
      <c r="A711" s="3" t="s">
        <v>1677</v>
      </c>
      <c r="B711" s="3" t="s">
        <v>1678</v>
      </c>
      <c r="C711" s="3" t="s">
        <v>1663</v>
      </c>
      <c r="D711" s="3" t="s">
        <v>20</v>
      </c>
      <c r="E711" s="3" t="s">
        <v>1671</v>
      </c>
      <c r="F711" s="3" t="s">
        <v>11</v>
      </c>
      <c r="G711" s="4">
        <v>33.380000000000003</v>
      </c>
      <c r="H711" s="4">
        <v>16.97</v>
      </c>
      <c r="I711" s="4">
        <v>47.34</v>
      </c>
    </row>
    <row r="712" spans="1:9" hidden="1" x14ac:dyDescent="0.25">
      <c r="A712" s="3" t="s">
        <v>1691</v>
      </c>
      <c r="B712" s="3" t="s">
        <v>1692</v>
      </c>
      <c r="C712" s="3" t="s">
        <v>1663</v>
      </c>
      <c r="D712" s="3" t="s">
        <v>20</v>
      </c>
      <c r="E712" s="3" t="s">
        <v>1674</v>
      </c>
      <c r="F712" s="3" t="s">
        <v>11</v>
      </c>
      <c r="G712" s="4">
        <v>29.09</v>
      </c>
      <c r="H712" s="4">
        <v>8.81</v>
      </c>
      <c r="I712" s="4">
        <v>64.67</v>
      </c>
    </row>
    <row r="713" spans="1:9" hidden="1" x14ac:dyDescent="0.25">
      <c r="A713" s="3" t="s">
        <v>1635</v>
      </c>
      <c r="B713" s="3" t="s">
        <v>1636</v>
      </c>
      <c r="C713" s="3" t="s">
        <v>1603</v>
      </c>
      <c r="D713" s="3" t="s">
        <v>20</v>
      </c>
      <c r="E713" s="3" t="s">
        <v>1623</v>
      </c>
      <c r="F713" s="3" t="s">
        <v>11</v>
      </c>
      <c r="G713" s="4">
        <v>25.93</v>
      </c>
      <c r="H713" s="4">
        <v>10.88</v>
      </c>
      <c r="I713" s="4">
        <v>57.17</v>
      </c>
    </row>
    <row r="714" spans="1:9" hidden="1" x14ac:dyDescent="0.25">
      <c r="A714" s="3" t="s">
        <v>824</v>
      </c>
      <c r="B714" s="3" t="s">
        <v>825</v>
      </c>
      <c r="C714" s="3" t="s">
        <v>788</v>
      </c>
      <c r="D714" s="3" t="s">
        <v>20</v>
      </c>
      <c r="E714" s="3" t="s">
        <v>823</v>
      </c>
      <c r="F714" s="3" t="s">
        <v>11</v>
      </c>
      <c r="G714" s="4">
        <v>17.8</v>
      </c>
      <c r="H714" s="4">
        <v>7.6</v>
      </c>
      <c r="I714" s="4">
        <v>29.47</v>
      </c>
    </row>
    <row r="715" spans="1:9" hidden="1" x14ac:dyDescent="0.25">
      <c r="A715" s="3" t="s">
        <v>814</v>
      </c>
      <c r="B715" s="3" t="s">
        <v>815</v>
      </c>
      <c r="C715" s="3" t="s">
        <v>788</v>
      </c>
      <c r="D715" s="3" t="s">
        <v>20</v>
      </c>
      <c r="E715" s="3" t="s">
        <v>808</v>
      </c>
      <c r="F715" s="3" t="s">
        <v>11</v>
      </c>
      <c r="G715" s="4">
        <v>13.98</v>
      </c>
      <c r="H715" s="4">
        <v>5.08</v>
      </c>
      <c r="I715" s="4">
        <v>20.96</v>
      </c>
    </row>
    <row r="716" spans="1:9" hidden="1" x14ac:dyDescent="0.25">
      <c r="A716" s="3" t="s">
        <v>806</v>
      </c>
      <c r="B716" s="3" t="s">
        <v>807</v>
      </c>
      <c r="C716" s="3" t="s">
        <v>788</v>
      </c>
      <c r="D716" s="3" t="s">
        <v>20</v>
      </c>
      <c r="E716" s="3" t="s">
        <v>805</v>
      </c>
      <c r="F716" s="3" t="s">
        <v>11</v>
      </c>
      <c r="G716" s="4">
        <v>17.8</v>
      </c>
      <c r="H716" s="4">
        <v>12.41</v>
      </c>
      <c r="I716" s="4">
        <v>29.47</v>
      </c>
    </row>
    <row r="717" spans="1:9" hidden="1" x14ac:dyDescent="0.25">
      <c r="A717" s="3" t="s">
        <v>1364</v>
      </c>
      <c r="B717" s="3" t="s">
        <v>1365</v>
      </c>
      <c r="C717" s="3" t="s">
        <v>1231</v>
      </c>
      <c r="D717" s="3" t="s">
        <v>10</v>
      </c>
      <c r="E717" s="3" t="s">
        <v>1280</v>
      </c>
      <c r="F717" s="3" t="s">
        <v>11</v>
      </c>
      <c r="G717" s="4">
        <v>12.07</v>
      </c>
      <c r="H717" s="4">
        <v>6.4</v>
      </c>
      <c r="I717" s="4">
        <v>15.82</v>
      </c>
    </row>
    <row r="718" spans="1:9" hidden="1" x14ac:dyDescent="0.25">
      <c r="A718" s="3" t="s">
        <v>1281</v>
      </c>
      <c r="B718" s="3" t="s">
        <v>1282</v>
      </c>
      <c r="C718" s="3" t="s">
        <v>1231</v>
      </c>
      <c r="D718" s="3" t="s">
        <v>10</v>
      </c>
      <c r="E718" s="3" t="s">
        <v>1280</v>
      </c>
      <c r="F718" s="3" t="s">
        <v>11</v>
      </c>
      <c r="G718" s="4">
        <v>13.41</v>
      </c>
      <c r="H718" s="4">
        <v>10.199999999999999</v>
      </c>
      <c r="I718" s="4">
        <v>17.940000000000001</v>
      </c>
    </row>
    <row r="719" spans="1:9" hidden="1" x14ac:dyDescent="0.25">
      <c r="A719" s="3" t="s">
        <v>2114</v>
      </c>
      <c r="B719" s="3" t="s">
        <v>2115</v>
      </c>
      <c r="C719" s="3" t="s">
        <v>2080</v>
      </c>
      <c r="D719" s="3" t="s">
        <v>10</v>
      </c>
      <c r="E719" s="3" t="s">
        <v>2113</v>
      </c>
      <c r="F719" s="3" t="s">
        <v>11</v>
      </c>
      <c r="G719" s="4">
        <v>37.64</v>
      </c>
      <c r="H719" s="4">
        <v>30.83</v>
      </c>
      <c r="I719" s="4">
        <v>48.98</v>
      </c>
    </row>
    <row r="720" spans="1:9" hidden="1" x14ac:dyDescent="0.25">
      <c r="A720" s="3" t="s">
        <v>2027</v>
      </c>
      <c r="B720" s="3" t="s">
        <v>2028</v>
      </c>
      <c r="C720" s="3" t="s">
        <v>2025</v>
      </c>
      <c r="D720" s="3" t="s">
        <v>35</v>
      </c>
      <c r="E720" s="3" t="s">
        <v>2026</v>
      </c>
      <c r="F720" s="3" t="s">
        <v>11</v>
      </c>
      <c r="G720" s="4">
        <v>23.07</v>
      </c>
      <c r="H720" s="4">
        <v>9.24</v>
      </c>
      <c r="I720" s="4">
        <v>31.58</v>
      </c>
    </row>
    <row r="721" spans="1:9" hidden="1" x14ac:dyDescent="0.25">
      <c r="A721" s="3" t="s">
        <v>1611</v>
      </c>
      <c r="B721" s="3" t="s">
        <v>1612</v>
      </c>
      <c r="C721" s="3" t="s">
        <v>1603</v>
      </c>
      <c r="D721" s="3" t="s">
        <v>10</v>
      </c>
      <c r="E721" s="3" t="s">
        <v>1610</v>
      </c>
      <c r="F721" s="3" t="s">
        <v>11</v>
      </c>
      <c r="G721" s="4">
        <v>21.12</v>
      </c>
      <c r="H721" s="4">
        <v>8.84</v>
      </c>
      <c r="I721" s="4">
        <v>40.619999999999997</v>
      </c>
    </row>
    <row r="722" spans="1:9" hidden="1" x14ac:dyDescent="0.25">
      <c r="A722" s="3" t="s">
        <v>1624</v>
      </c>
      <c r="B722" s="3" t="s">
        <v>1624</v>
      </c>
      <c r="C722" s="3" t="s">
        <v>1603</v>
      </c>
      <c r="D722" s="3" t="s">
        <v>10</v>
      </c>
      <c r="E722" s="3" t="s">
        <v>1623</v>
      </c>
      <c r="F722" s="3" t="s">
        <v>11</v>
      </c>
      <c r="G722" s="4">
        <v>15.67</v>
      </c>
      <c r="H722" s="4">
        <v>12.69</v>
      </c>
      <c r="I722" s="4">
        <v>21.85</v>
      </c>
    </row>
    <row r="723" spans="1:9" hidden="1" x14ac:dyDescent="0.25">
      <c r="A723" s="3" t="s">
        <v>1687</v>
      </c>
      <c r="B723" s="3" t="s">
        <v>1688</v>
      </c>
      <c r="C723" s="3" t="s">
        <v>1663</v>
      </c>
      <c r="D723" s="3" t="s">
        <v>10</v>
      </c>
      <c r="E723" s="3" t="s">
        <v>1686</v>
      </c>
      <c r="F723" s="3" t="s">
        <v>11</v>
      </c>
      <c r="G723" s="4">
        <v>40.630000000000003</v>
      </c>
      <c r="H723" s="4">
        <v>17.34</v>
      </c>
      <c r="I723" s="4">
        <v>54.68</v>
      </c>
    </row>
    <row r="724" spans="1:9" hidden="1" x14ac:dyDescent="0.25">
      <c r="A724" s="3" t="s">
        <v>1629</v>
      </c>
      <c r="B724" s="3" t="s">
        <v>1650</v>
      </c>
      <c r="C724" s="3" t="s">
        <v>1603</v>
      </c>
      <c r="D724" s="3" t="s">
        <v>10</v>
      </c>
      <c r="E724" s="3" t="s">
        <v>1617</v>
      </c>
      <c r="F724" s="3" t="s">
        <v>11</v>
      </c>
      <c r="G724" s="4">
        <v>25.17</v>
      </c>
      <c r="H724" s="4">
        <v>11.35</v>
      </c>
      <c r="I724" s="4">
        <v>31.83</v>
      </c>
    </row>
    <row r="725" spans="1:9" hidden="1" x14ac:dyDescent="0.25">
      <c r="A725" s="3" t="s">
        <v>1646</v>
      </c>
      <c r="B725" s="3" t="s">
        <v>1647</v>
      </c>
      <c r="C725" s="3" t="s">
        <v>1603</v>
      </c>
      <c r="D725" s="3" t="s">
        <v>10</v>
      </c>
      <c r="E725" s="3" t="s">
        <v>1617</v>
      </c>
      <c r="F725" s="3" t="s">
        <v>11</v>
      </c>
      <c r="G725" s="4">
        <v>51.96</v>
      </c>
      <c r="H725" s="4">
        <v>8.93</v>
      </c>
      <c r="I725" s="4">
        <v>76.34</v>
      </c>
    </row>
    <row r="726" spans="1:9" hidden="1" x14ac:dyDescent="0.25">
      <c r="A726" s="3" t="s">
        <v>1613</v>
      </c>
      <c r="B726" s="3" t="s">
        <v>1614</v>
      </c>
      <c r="C726" s="3" t="s">
        <v>1603</v>
      </c>
      <c r="D726" s="3" t="s">
        <v>10</v>
      </c>
      <c r="E726" s="3" t="s">
        <v>1607</v>
      </c>
      <c r="F726" s="3" t="s">
        <v>11</v>
      </c>
      <c r="G726" s="4">
        <v>53.74</v>
      </c>
      <c r="H726" s="4">
        <v>16.34</v>
      </c>
      <c r="I726" s="4">
        <v>78.400000000000006</v>
      </c>
    </row>
    <row r="727" spans="1:9" hidden="1" x14ac:dyDescent="0.25">
      <c r="A727" s="3" t="s">
        <v>1732</v>
      </c>
      <c r="B727" s="3" t="s">
        <v>1732</v>
      </c>
      <c r="C727" s="3" t="s">
        <v>1725</v>
      </c>
      <c r="D727" s="3" t="s">
        <v>20</v>
      </c>
      <c r="E727" s="3" t="s">
        <v>1726</v>
      </c>
      <c r="F727" s="3" t="s">
        <v>11</v>
      </c>
      <c r="G727" s="4">
        <v>21.05</v>
      </c>
      <c r="H727" s="4">
        <v>14.81</v>
      </c>
      <c r="I727" s="4">
        <v>37.35</v>
      </c>
    </row>
    <row r="728" spans="1:9" hidden="1" x14ac:dyDescent="0.25">
      <c r="A728" s="3" t="s">
        <v>1741</v>
      </c>
      <c r="B728" s="3" t="s">
        <v>1742</v>
      </c>
      <c r="C728" s="3" t="s">
        <v>1725</v>
      </c>
      <c r="D728" s="3" t="s">
        <v>10</v>
      </c>
      <c r="E728" s="3" t="s">
        <v>1726</v>
      </c>
      <c r="F728" s="3" t="s">
        <v>11</v>
      </c>
      <c r="G728" s="4">
        <v>34.89</v>
      </c>
      <c r="H728" s="4">
        <v>22.41</v>
      </c>
      <c r="I728" s="4">
        <v>47.51</v>
      </c>
    </row>
    <row r="729" spans="1:9" hidden="1" x14ac:dyDescent="0.25">
      <c r="A729" s="3" t="s">
        <v>1651</v>
      </c>
      <c r="B729" s="3" t="s">
        <v>1652</v>
      </c>
      <c r="C729" s="3" t="s">
        <v>1603</v>
      </c>
      <c r="D729" s="3" t="s">
        <v>20</v>
      </c>
      <c r="E729" s="3" t="s">
        <v>1607</v>
      </c>
      <c r="F729" s="3" t="s">
        <v>11</v>
      </c>
      <c r="G729" s="4">
        <v>23.94</v>
      </c>
      <c r="H729" s="4">
        <v>12.17</v>
      </c>
      <c r="I729" s="4">
        <v>39.630000000000003</v>
      </c>
    </row>
    <row r="730" spans="1:9" hidden="1" x14ac:dyDescent="0.25">
      <c r="A730" s="3" t="s">
        <v>1114</v>
      </c>
      <c r="B730" s="3" t="s">
        <v>1115</v>
      </c>
      <c r="C730" s="3" t="s">
        <v>1104</v>
      </c>
      <c r="D730" s="3" t="s">
        <v>158</v>
      </c>
      <c r="E730" s="3" t="s">
        <v>1113</v>
      </c>
      <c r="F730" s="3" t="s">
        <v>11</v>
      </c>
      <c r="G730" s="4">
        <v>34.97</v>
      </c>
      <c r="H730" s="4">
        <v>18.13</v>
      </c>
      <c r="I730" s="4">
        <v>54.17</v>
      </c>
    </row>
    <row r="731" spans="1:9" hidden="1" x14ac:dyDescent="0.25">
      <c r="A731" s="3" t="s">
        <v>1850</v>
      </c>
      <c r="B731" s="3" t="s">
        <v>1850</v>
      </c>
      <c r="C731" s="3" t="s">
        <v>1841</v>
      </c>
      <c r="D731" s="3" t="s">
        <v>35</v>
      </c>
      <c r="E731" s="3" t="s">
        <v>1849</v>
      </c>
      <c r="F731" s="3" t="s">
        <v>11</v>
      </c>
      <c r="G731" s="4">
        <v>29.31</v>
      </c>
      <c r="H731" s="4">
        <v>19.16</v>
      </c>
      <c r="I731" s="4">
        <v>39.71</v>
      </c>
    </row>
    <row r="732" spans="1:9" hidden="1" x14ac:dyDescent="0.25">
      <c r="A732" s="3" t="s">
        <v>1957</v>
      </c>
      <c r="B732" s="3" t="s">
        <v>1958</v>
      </c>
      <c r="C732" s="3" t="s">
        <v>1938</v>
      </c>
      <c r="D732" s="3" t="s">
        <v>35</v>
      </c>
      <c r="E732" s="3" t="s">
        <v>1956</v>
      </c>
      <c r="F732" s="3" t="s">
        <v>11</v>
      </c>
      <c r="G732" s="4">
        <v>33.04</v>
      </c>
      <c r="H732" s="4">
        <v>15.97</v>
      </c>
      <c r="I732" s="4">
        <v>58.44</v>
      </c>
    </row>
    <row r="733" spans="1:9" hidden="1" x14ac:dyDescent="0.25">
      <c r="A733" s="3" t="s">
        <v>1948</v>
      </c>
      <c r="B733" s="3" t="s">
        <v>1949</v>
      </c>
      <c r="C733" s="3" t="s">
        <v>1938</v>
      </c>
      <c r="D733" s="3" t="s">
        <v>35</v>
      </c>
      <c r="E733" s="3" t="s">
        <v>1947</v>
      </c>
      <c r="F733" s="3" t="s">
        <v>11</v>
      </c>
      <c r="G733" s="4">
        <v>49.23</v>
      </c>
      <c r="H733" s="4">
        <v>19.760000000000002</v>
      </c>
      <c r="I733" s="4">
        <v>71.290000000000006</v>
      </c>
    </row>
    <row r="734" spans="1:9" hidden="1" x14ac:dyDescent="0.25">
      <c r="A734" s="3" t="s">
        <v>1768</v>
      </c>
      <c r="B734" s="3" t="s">
        <v>1769</v>
      </c>
      <c r="C734" s="3" t="s">
        <v>1743</v>
      </c>
      <c r="D734" s="3" t="s">
        <v>17</v>
      </c>
      <c r="E734" s="3" t="s">
        <v>1752</v>
      </c>
      <c r="F734" s="3" t="s">
        <v>11</v>
      </c>
      <c r="G734" s="4">
        <v>48.56</v>
      </c>
      <c r="H734" s="4">
        <v>25.65</v>
      </c>
      <c r="I734" s="4">
        <v>61.5</v>
      </c>
    </row>
    <row r="735" spans="1:9" x14ac:dyDescent="0.25">
      <c r="A735" s="3" t="s">
        <v>610</v>
      </c>
      <c r="B735" s="3" t="s">
        <v>611</v>
      </c>
      <c r="C735" s="3" t="s">
        <v>73</v>
      </c>
      <c r="D735" s="3" t="s">
        <v>20</v>
      </c>
      <c r="E735" s="3" t="s">
        <v>609</v>
      </c>
      <c r="F735" s="3" t="s">
        <v>11</v>
      </c>
      <c r="G735" s="4">
        <v>43.75</v>
      </c>
      <c r="H735" s="4">
        <v>19.690000000000001</v>
      </c>
      <c r="I735" s="4">
        <v>56.14</v>
      </c>
    </row>
    <row r="736" spans="1:9" hidden="1" x14ac:dyDescent="0.25">
      <c r="A736" s="3" t="s">
        <v>1965</v>
      </c>
      <c r="B736" s="3" t="s">
        <v>1966</v>
      </c>
      <c r="C736" s="3" t="s">
        <v>1938</v>
      </c>
      <c r="D736" s="3" t="s">
        <v>20</v>
      </c>
      <c r="E736" s="3" t="s">
        <v>1939</v>
      </c>
      <c r="F736" s="3" t="s">
        <v>11</v>
      </c>
      <c r="G736" s="4">
        <v>49.42</v>
      </c>
      <c r="H736" s="4">
        <v>25.3</v>
      </c>
      <c r="I736" s="4">
        <v>60.6</v>
      </c>
    </row>
    <row r="737" spans="1:9" hidden="1" x14ac:dyDescent="0.25">
      <c r="A737" s="3" t="s">
        <v>1847</v>
      </c>
      <c r="B737" s="3" t="s">
        <v>1848</v>
      </c>
      <c r="C737" s="3" t="s">
        <v>1841</v>
      </c>
      <c r="D737" s="3" t="s">
        <v>20</v>
      </c>
      <c r="E737" s="3" t="s">
        <v>1844</v>
      </c>
      <c r="F737" s="3" t="s">
        <v>11</v>
      </c>
      <c r="G737" s="4">
        <v>44.16</v>
      </c>
      <c r="H737" s="4">
        <v>23.87</v>
      </c>
      <c r="I737" s="4">
        <v>53.41</v>
      </c>
    </row>
    <row r="738" spans="1:9" hidden="1" x14ac:dyDescent="0.25">
      <c r="A738" s="3" t="s">
        <v>1126</v>
      </c>
      <c r="B738" s="3" t="s">
        <v>1127</v>
      </c>
      <c r="C738" s="3" t="s">
        <v>1104</v>
      </c>
      <c r="D738" s="3" t="s">
        <v>20</v>
      </c>
      <c r="E738" s="3" t="s">
        <v>1125</v>
      </c>
      <c r="F738" s="3" t="s">
        <v>11</v>
      </c>
      <c r="G738" s="4">
        <v>63.21</v>
      </c>
      <c r="H738" s="4">
        <v>29.84</v>
      </c>
      <c r="I738" s="4">
        <v>79.150000000000006</v>
      </c>
    </row>
    <row r="739" spans="1:9" hidden="1" x14ac:dyDescent="0.25">
      <c r="A739" s="3" t="s">
        <v>1954</v>
      </c>
      <c r="B739" s="3" t="s">
        <v>1955</v>
      </c>
      <c r="C739" s="3" t="s">
        <v>1938</v>
      </c>
      <c r="D739" s="3" t="s">
        <v>20</v>
      </c>
      <c r="E739" s="3" t="s">
        <v>1953</v>
      </c>
      <c r="F739" s="3" t="s">
        <v>11</v>
      </c>
      <c r="G739" s="4">
        <v>59.82</v>
      </c>
      <c r="H739" s="4">
        <v>28.24</v>
      </c>
      <c r="I739" s="4">
        <v>75.77</v>
      </c>
    </row>
    <row r="740" spans="1:9" hidden="1" x14ac:dyDescent="0.25">
      <c r="A740" s="3" t="s">
        <v>1843</v>
      </c>
      <c r="B740" s="3" t="s">
        <v>1843</v>
      </c>
      <c r="C740" s="3" t="s">
        <v>1841</v>
      </c>
      <c r="D740" s="3" t="s">
        <v>10</v>
      </c>
      <c r="E740" s="3" t="s">
        <v>1842</v>
      </c>
      <c r="F740" s="3" t="s">
        <v>11</v>
      </c>
      <c r="G740" s="4">
        <v>18.260000000000002</v>
      </c>
      <c r="H740" s="4">
        <v>7.01</v>
      </c>
      <c r="I740" s="4">
        <v>26.5</v>
      </c>
    </row>
    <row r="741" spans="1:9" hidden="1" x14ac:dyDescent="0.25">
      <c r="A741" s="3" t="s">
        <v>1176</v>
      </c>
      <c r="B741" s="3" t="s">
        <v>1177</v>
      </c>
      <c r="C741" s="3" t="s">
        <v>1158</v>
      </c>
      <c r="D741" s="3" t="s">
        <v>10</v>
      </c>
      <c r="E741" s="3" t="s">
        <v>1159</v>
      </c>
      <c r="F741" s="3" t="s">
        <v>11</v>
      </c>
      <c r="G741" s="4">
        <v>19.12</v>
      </c>
      <c r="H741" s="4">
        <v>6.01</v>
      </c>
      <c r="I741" s="4">
        <v>25.81</v>
      </c>
    </row>
    <row r="742" spans="1:9" hidden="1" x14ac:dyDescent="0.25">
      <c r="A742" s="3" t="s">
        <v>1845</v>
      </c>
      <c r="B742" s="3" t="s">
        <v>1846</v>
      </c>
      <c r="C742" s="3" t="s">
        <v>1841</v>
      </c>
      <c r="D742" s="3" t="s">
        <v>10</v>
      </c>
      <c r="E742" s="3" t="s">
        <v>1844</v>
      </c>
      <c r="F742" s="3" t="s">
        <v>11</v>
      </c>
      <c r="G742" s="4">
        <v>31.25</v>
      </c>
      <c r="H742" s="4">
        <v>8.9499999999999993</v>
      </c>
      <c r="I742" s="4">
        <v>39.21</v>
      </c>
    </row>
    <row r="743" spans="1:9" hidden="1" x14ac:dyDescent="0.25">
      <c r="A743" s="3" t="s">
        <v>1968</v>
      </c>
      <c r="B743" s="3" t="s">
        <v>1969</v>
      </c>
      <c r="C743" s="3" t="s">
        <v>1938</v>
      </c>
      <c r="D743" s="3" t="s">
        <v>10</v>
      </c>
      <c r="E743" s="3" t="s">
        <v>1967</v>
      </c>
      <c r="F743" s="3" t="s">
        <v>11</v>
      </c>
      <c r="G743" s="4">
        <v>26.14</v>
      </c>
      <c r="H743" s="4">
        <v>8.16</v>
      </c>
      <c r="I743" s="4">
        <v>32.9</v>
      </c>
    </row>
    <row r="744" spans="1:9" hidden="1" x14ac:dyDescent="0.25">
      <c r="A744" s="3" t="s">
        <v>1963</v>
      </c>
      <c r="B744" s="3" t="s">
        <v>1964</v>
      </c>
      <c r="C744" s="3" t="s">
        <v>1938</v>
      </c>
      <c r="D744" s="3" t="s">
        <v>10</v>
      </c>
      <c r="E744" s="3" t="s">
        <v>1962</v>
      </c>
      <c r="F744" s="3" t="s">
        <v>11</v>
      </c>
      <c r="G744" s="4">
        <v>37.130000000000003</v>
      </c>
      <c r="H744" s="4">
        <v>9.2799999999999994</v>
      </c>
      <c r="I744" s="4">
        <v>47.14</v>
      </c>
    </row>
    <row r="745" spans="1:9" hidden="1" x14ac:dyDescent="0.25">
      <c r="A745" s="3" t="s">
        <v>1465</v>
      </c>
      <c r="B745" s="3" t="s">
        <v>1466</v>
      </c>
      <c r="C745" s="3" t="s">
        <v>1428</v>
      </c>
      <c r="D745" s="3" t="s">
        <v>10</v>
      </c>
      <c r="E745" s="3" t="s">
        <v>1464</v>
      </c>
      <c r="F745" s="3" t="s">
        <v>11</v>
      </c>
      <c r="G745" s="4">
        <v>36.090000000000003</v>
      </c>
      <c r="H745" s="4">
        <v>8.44</v>
      </c>
      <c r="I745" s="4">
        <v>45.04</v>
      </c>
    </row>
    <row r="746" spans="1:9" hidden="1" x14ac:dyDescent="0.25">
      <c r="A746" s="3" t="s">
        <v>2093</v>
      </c>
      <c r="B746" s="3" t="s">
        <v>2094</v>
      </c>
      <c r="C746" s="3" t="s">
        <v>2080</v>
      </c>
      <c r="D746" s="3" t="s">
        <v>17</v>
      </c>
      <c r="E746" s="3" t="s">
        <v>2092</v>
      </c>
      <c r="F746" s="3" t="s">
        <v>11</v>
      </c>
      <c r="G746" s="4">
        <v>62.07</v>
      </c>
      <c r="H746" s="4">
        <v>13.16</v>
      </c>
      <c r="I746" s="4">
        <v>72.22</v>
      </c>
    </row>
    <row r="747" spans="1:9" hidden="1" x14ac:dyDescent="0.25">
      <c r="A747" s="3" t="s">
        <v>1409</v>
      </c>
      <c r="B747" s="3" t="s">
        <v>1410</v>
      </c>
      <c r="C747" s="3" t="s">
        <v>1401</v>
      </c>
      <c r="D747" s="3" t="s">
        <v>35</v>
      </c>
      <c r="E747" s="3" t="s">
        <v>1408</v>
      </c>
      <c r="F747" s="3" t="s">
        <v>11</v>
      </c>
      <c r="G747" s="4">
        <v>23.04</v>
      </c>
      <c r="H747" s="4">
        <v>11.71</v>
      </c>
      <c r="I747" s="4">
        <v>41.42</v>
      </c>
    </row>
    <row r="748" spans="1:9" hidden="1" x14ac:dyDescent="0.25">
      <c r="A748" s="3" t="s">
        <v>1415</v>
      </c>
      <c r="B748" s="3" t="s">
        <v>1416</v>
      </c>
      <c r="C748" s="3" t="s">
        <v>1401</v>
      </c>
      <c r="D748" s="3" t="s">
        <v>10</v>
      </c>
      <c r="E748" s="3" t="s">
        <v>1408</v>
      </c>
      <c r="F748" s="3" t="s">
        <v>11</v>
      </c>
      <c r="G748" s="4">
        <v>26.13</v>
      </c>
      <c r="H748" s="4">
        <v>21.43</v>
      </c>
      <c r="I748" s="4">
        <v>32.340000000000003</v>
      </c>
    </row>
    <row r="749" spans="1:9" hidden="1" x14ac:dyDescent="0.25">
      <c r="A749" s="3" t="s">
        <v>736</v>
      </c>
      <c r="B749" s="3" t="s">
        <v>737</v>
      </c>
      <c r="C749" s="3" t="s">
        <v>690</v>
      </c>
      <c r="D749" s="3" t="s">
        <v>158</v>
      </c>
      <c r="E749" s="3" t="s">
        <v>708</v>
      </c>
      <c r="F749" s="3" t="s">
        <v>11</v>
      </c>
      <c r="G749" s="4">
        <v>15.74</v>
      </c>
      <c r="H749" s="4">
        <v>10.85</v>
      </c>
      <c r="I749" s="4">
        <v>31.86</v>
      </c>
    </row>
    <row r="750" spans="1:9" hidden="1" x14ac:dyDescent="0.25">
      <c r="A750" s="3" t="s">
        <v>736</v>
      </c>
      <c r="B750" s="3" t="s">
        <v>737</v>
      </c>
      <c r="C750" s="3" t="s">
        <v>931</v>
      </c>
      <c r="D750" s="3" t="s">
        <v>158</v>
      </c>
      <c r="E750" s="3" t="s">
        <v>941</v>
      </c>
      <c r="F750" s="3" t="s">
        <v>11</v>
      </c>
      <c r="G750" s="4">
        <v>15.74</v>
      </c>
      <c r="H750" s="4">
        <v>10.85</v>
      </c>
      <c r="I750" s="4">
        <v>31.86</v>
      </c>
    </row>
    <row r="751" spans="1:9" hidden="1" x14ac:dyDescent="0.25">
      <c r="A751" s="3" t="s">
        <v>736</v>
      </c>
      <c r="B751" s="3" t="s">
        <v>737</v>
      </c>
      <c r="C751" s="3" t="s">
        <v>931</v>
      </c>
      <c r="D751" s="3" t="s">
        <v>158</v>
      </c>
      <c r="E751" s="3" t="s">
        <v>935</v>
      </c>
      <c r="F751" s="3" t="s">
        <v>11</v>
      </c>
      <c r="G751" s="4">
        <v>15.74</v>
      </c>
      <c r="H751" s="4">
        <v>10.85</v>
      </c>
      <c r="I751" s="4">
        <v>31.86</v>
      </c>
    </row>
    <row r="752" spans="1:9" hidden="1" x14ac:dyDescent="0.25">
      <c r="A752" s="3" t="s">
        <v>745</v>
      </c>
      <c r="B752" s="3" t="s">
        <v>746</v>
      </c>
      <c r="C752" s="3" t="s">
        <v>690</v>
      </c>
      <c r="D752" s="3" t="s">
        <v>158</v>
      </c>
      <c r="E752" s="3" t="s">
        <v>700</v>
      </c>
      <c r="F752" s="3" t="s">
        <v>11</v>
      </c>
      <c r="G752" s="4">
        <v>44.34</v>
      </c>
      <c r="H752" s="4">
        <v>8.3000000000000007</v>
      </c>
      <c r="I752" s="4">
        <v>54.38</v>
      </c>
    </row>
    <row r="753" spans="1:9" hidden="1" x14ac:dyDescent="0.25">
      <c r="A753" s="3" t="s">
        <v>745</v>
      </c>
      <c r="B753" s="3" t="s">
        <v>746</v>
      </c>
      <c r="C753" s="3" t="s">
        <v>931</v>
      </c>
      <c r="D753" s="3" t="s">
        <v>35</v>
      </c>
      <c r="E753" s="3" t="s">
        <v>941</v>
      </c>
      <c r="F753" s="3" t="s">
        <v>11</v>
      </c>
      <c r="G753" s="4">
        <v>44.34</v>
      </c>
      <c r="H753" s="4">
        <v>8.3000000000000007</v>
      </c>
      <c r="I753" s="4">
        <v>54.38</v>
      </c>
    </row>
    <row r="754" spans="1:9" hidden="1" x14ac:dyDescent="0.25">
      <c r="A754" s="3" t="s">
        <v>745</v>
      </c>
      <c r="B754" s="3" t="s">
        <v>746</v>
      </c>
      <c r="C754" s="3" t="s">
        <v>931</v>
      </c>
      <c r="D754" s="3" t="s">
        <v>35</v>
      </c>
      <c r="E754" s="3" t="s">
        <v>935</v>
      </c>
      <c r="F754" s="3" t="s">
        <v>11</v>
      </c>
      <c r="G754" s="4">
        <v>44.34</v>
      </c>
      <c r="H754" s="4">
        <v>8.3000000000000007</v>
      </c>
      <c r="I754" s="4">
        <v>54.38</v>
      </c>
    </row>
    <row r="755" spans="1:9" hidden="1" x14ac:dyDescent="0.25">
      <c r="A755" s="3" t="s">
        <v>1002</v>
      </c>
      <c r="B755" s="3" t="s">
        <v>1003</v>
      </c>
      <c r="C755" s="3" t="s">
        <v>931</v>
      </c>
      <c r="D755" s="3" t="s">
        <v>158</v>
      </c>
      <c r="E755" s="3" t="s">
        <v>941</v>
      </c>
      <c r="F755" s="3" t="s">
        <v>11</v>
      </c>
      <c r="G755" s="4">
        <v>16.329999999999998</v>
      </c>
      <c r="H755" s="4">
        <v>10.119999999999999</v>
      </c>
      <c r="I755" s="4">
        <v>40.89</v>
      </c>
    </row>
    <row r="756" spans="1:9" hidden="1" x14ac:dyDescent="0.25">
      <c r="A756" s="3" t="s">
        <v>947</v>
      </c>
      <c r="B756" s="3" t="s">
        <v>948</v>
      </c>
      <c r="C756" s="3" t="s">
        <v>931</v>
      </c>
      <c r="D756" s="3" t="s">
        <v>10</v>
      </c>
      <c r="E756" s="3" t="s">
        <v>946</v>
      </c>
      <c r="F756" s="3" t="s">
        <v>11</v>
      </c>
      <c r="G756" s="4">
        <v>56.73</v>
      </c>
      <c r="H756" s="4">
        <v>30.03</v>
      </c>
      <c r="I756" s="4">
        <v>71.69</v>
      </c>
    </row>
    <row r="757" spans="1:9" hidden="1" x14ac:dyDescent="0.25">
      <c r="A757" s="3" t="s">
        <v>2045</v>
      </c>
      <c r="B757" s="3" t="s">
        <v>2046</v>
      </c>
      <c r="C757" s="3" t="s">
        <v>2025</v>
      </c>
      <c r="D757" s="3" t="s">
        <v>10</v>
      </c>
      <c r="E757" s="3" t="s">
        <v>2044</v>
      </c>
      <c r="F757" s="3" t="s">
        <v>11</v>
      </c>
      <c r="G757" s="4">
        <v>27.23</v>
      </c>
      <c r="H757" s="4">
        <v>18.010000000000002</v>
      </c>
      <c r="I757" s="4">
        <v>37.08</v>
      </c>
    </row>
    <row r="758" spans="1:9" hidden="1" x14ac:dyDescent="0.25">
      <c r="A758" s="3" t="s">
        <v>688</v>
      </c>
      <c r="B758" s="3" t="s">
        <v>689</v>
      </c>
      <c r="C758" s="3" t="s">
        <v>678</v>
      </c>
      <c r="D758" s="3" t="s">
        <v>17</v>
      </c>
      <c r="E758" s="3" t="s">
        <v>679</v>
      </c>
      <c r="F758" s="3" t="s">
        <v>11</v>
      </c>
      <c r="G758" s="4">
        <v>29.88</v>
      </c>
      <c r="H758" s="4">
        <v>13.09</v>
      </c>
      <c r="I758" s="4">
        <v>62.59</v>
      </c>
    </row>
    <row r="759" spans="1:9" hidden="1" x14ac:dyDescent="0.25">
      <c r="A759" s="3" t="s">
        <v>686</v>
      </c>
      <c r="B759" s="3" t="s">
        <v>687</v>
      </c>
      <c r="C759" s="3" t="s">
        <v>678</v>
      </c>
      <c r="D759" s="3" t="s">
        <v>10</v>
      </c>
      <c r="E759" s="3" t="s">
        <v>685</v>
      </c>
      <c r="F759" s="3" t="s">
        <v>11</v>
      </c>
      <c r="G759" s="4">
        <v>57.69</v>
      </c>
      <c r="H759" s="4">
        <v>10.130000000000001</v>
      </c>
      <c r="I759" s="4">
        <v>63.84</v>
      </c>
    </row>
    <row r="760" spans="1:9" hidden="1" x14ac:dyDescent="0.25">
      <c r="A760" s="3" t="s">
        <v>680</v>
      </c>
      <c r="B760" s="3" t="s">
        <v>681</v>
      </c>
      <c r="C760" s="3" t="s">
        <v>678</v>
      </c>
      <c r="D760" s="3" t="s">
        <v>10</v>
      </c>
      <c r="E760" s="3" t="s">
        <v>679</v>
      </c>
      <c r="F760" s="3" t="s">
        <v>11</v>
      </c>
      <c r="G760" s="4">
        <v>32.74</v>
      </c>
      <c r="H760" s="4">
        <v>18.760000000000002</v>
      </c>
      <c r="I760" s="4">
        <v>93.54</v>
      </c>
    </row>
    <row r="761" spans="1:9" hidden="1" x14ac:dyDescent="0.25">
      <c r="A761" s="3" t="s">
        <v>1375</v>
      </c>
      <c r="B761" s="3" t="s">
        <v>1376</v>
      </c>
      <c r="C761" s="3" t="s">
        <v>1231</v>
      </c>
      <c r="D761" s="3" t="s">
        <v>10</v>
      </c>
      <c r="E761" s="3" t="s">
        <v>1280</v>
      </c>
      <c r="F761" s="3" t="s">
        <v>11</v>
      </c>
      <c r="G761" s="4">
        <v>20.190000000000001</v>
      </c>
      <c r="H761" s="4">
        <v>8.61</v>
      </c>
      <c r="I761" s="4">
        <v>28</v>
      </c>
    </row>
    <row r="762" spans="1:9" hidden="1" x14ac:dyDescent="0.25">
      <c r="A762" s="3" t="s">
        <v>1699</v>
      </c>
      <c r="B762" s="3" t="s">
        <v>1700</v>
      </c>
      <c r="C762" s="3" t="s">
        <v>1663</v>
      </c>
      <c r="D762" s="3" t="s">
        <v>158</v>
      </c>
      <c r="E762" s="3" t="s">
        <v>1686</v>
      </c>
      <c r="F762" s="3" t="s">
        <v>11</v>
      </c>
      <c r="G762" s="4">
        <v>46.37</v>
      </c>
      <c r="H762" s="4">
        <v>9.1199999999999992</v>
      </c>
      <c r="I762" s="4">
        <v>55.15</v>
      </c>
    </row>
    <row r="763" spans="1:9" hidden="1" x14ac:dyDescent="0.25">
      <c r="A763" s="3" t="s">
        <v>1706</v>
      </c>
      <c r="B763" s="3" t="s">
        <v>1707</v>
      </c>
      <c r="C763" s="3" t="s">
        <v>1663</v>
      </c>
      <c r="D763" s="3" t="s">
        <v>158</v>
      </c>
      <c r="E763" s="3" t="s">
        <v>1674</v>
      </c>
      <c r="F763" s="3" t="s">
        <v>11</v>
      </c>
      <c r="G763" s="4">
        <v>44.46</v>
      </c>
      <c r="H763" s="4">
        <v>8.06</v>
      </c>
      <c r="I763" s="4">
        <v>50.87</v>
      </c>
    </row>
    <row r="764" spans="1:9" hidden="1" x14ac:dyDescent="0.25">
      <c r="A764" s="3" t="s">
        <v>1710</v>
      </c>
      <c r="B764" s="3" t="s">
        <v>1711</v>
      </c>
      <c r="C764" s="3" t="s">
        <v>1663</v>
      </c>
      <c r="D764" s="3" t="s">
        <v>35</v>
      </c>
      <c r="E764" s="3" t="s">
        <v>1674</v>
      </c>
      <c r="F764" s="3" t="s">
        <v>11</v>
      </c>
      <c r="G764" s="4">
        <v>12.22</v>
      </c>
      <c r="H764" s="4">
        <v>5.17</v>
      </c>
      <c r="I764" s="4">
        <v>18.47</v>
      </c>
    </row>
    <row r="765" spans="1:9" hidden="1" x14ac:dyDescent="0.25">
      <c r="A765" s="3" t="s">
        <v>1750</v>
      </c>
      <c r="B765" s="3" t="s">
        <v>1751</v>
      </c>
      <c r="C765" s="3" t="s">
        <v>1743</v>
      </c>
      <c r="D765" s="3" t="s">
        <v>73</v>
      </c>
      <c r="E765" s="3" t="s">
        <v>1747</v>
      </c>
      <c r="F765" s="3" t="s">
        <v>11</v>
      </c>
      <c r="G765" s="4">
        <v>32.82</v>
      </c>
      <c r="H765" s="4">
        <v>14.57</v>
      </c>
      <c r="I765" s="4">
        <v>44.96</v>
      </c>
    </row>
    <row r="766" spans="1:9" hidden="1" x14ac:dyDescent="0.25">
      <c r="A766" s="3" t="s">
        <v>1782</v>
      </c>
      <c r="B766" s="3" t="s">
        <v>1783</v>
      </c>
      <c r="C766" s="3" t="s">
        <v>1743</v>
      </c>
      <c r="D766" s="3" t="s">
        <v>35</v>
      </c>
      <c r="E766" s="3" t="s">
        <v>1752</v>
      </c>
      <c r="F766" s="3" t="s">
        <v>11</v>
      </c>
      <c r="G766" s="4">
        <v>45.72</v>
      </c>
      <c r="H766" s="4">
        <v>14.09</v>
      </c>
      <c r="I766" s="4">
        <v>91.63</v>
      </c>
    </row>
    <row r="767" spans="1:9" hidden="1" x14ac:dyDescent="0.25">
      <c r="A767" s="3" t="s">
        <v>1762</v>
      </c>
      <c r="B767" s="3" t="s">
        <v>1763</v>
      </c>
      <c r="C767" s="3" t="s">
        <v>1743</v>
      </c>
      <c r="D767" s="3" t="s">
        <v>35</v>
      </c>
      <c r="E767" s="3" t="s">
        <v>1744</v>
      </c>
      <c r="F767" s="3" t="s">
        <v>11</v>
      </c>
      <c r="G767" s="4">
        <v>40.369999999999997</v>
      </c>
      <c r="H767" s="4">
        <v>18.79</v>
      </c>
      <c r="I767" s="4">
        <v>62.92</v>
      </c>
    </row>
    <row r="768" spans="1:9" hidden="1" x14ac:dyDescent="0.25">
      <c r="A768" s="3" t="s">
        <v>1031</v>
      </c>
      <c r="B768" s="3" t="s">
        <v>1032</v>
      </c>
      <c r="C768" s="3" t="s">
        <v>931</v>
      </c>
      <c r="D768" s="3" t="s">
        <v>10</v>
      </c>
      <c r="E768" s="3" t="s">
        <v>999</v>
      </c>
      <c r="F768" s="3" t="s">
        <v>11</v>
      </c>
      <c r="G768" s="4">
        <v>37.840000000000003</v>
      </c>
      <c r="H768" s="4">
        <v>21.2</v>
      </c>
      <c r="I768" s="4">
        <v>72.84</v>
      </c>
    </row>
    <row r="769" spans="1:9" hidden="1" x14ac:dyDescent="0.25">
      <c r="A769" s="3" t="s">
        <v>1031</v>
      </c>
      <c r="B769" s="3" t="s">
        <v>1032</v>
      </c>
      <c r="C769" s="3" t="s">
        <v>1743</v>
      </c>
      <c r="D769" s="3" t="s">
        <v>35</v>
      </c>
      <c r="E769" s="3" t="s">
        <v>1744</v>
      </c>
      <c r="F769" s="3" t="s">
        <v>11</v>
      </c>
      <c r="G769" s="4">
        <v>37.840000000000003</v>
      </c>
      <c r="H769" s="4">
        <v>21.2</v>
      </c>
      <c r="I769" s="4">
        <v>72.84</v>
      </c>
    </row>
    <row r="770" spans="1:9" hidden="1" x14ac:dyDescent="0.25">
      <c r="A770" s="3" t="s">
        <v>1004</v>
      </c>
      <c r="B770" s="3" t="s">
        <v>1005</v>
      </c>
      <c r="C770" s="3" t="s">
        <v>931</v>
      </c>
      <c r="D770" s="3" t="s">
        <v>10</v>
      </c>
      <c r="E770" s="3" t="s">
        <v>999</v>
      </c>
      <c r="F770" s="3" t="s">
        <v>11</v>
      </c>
      <c r="G770" s="4">
        <v>61.72</v>
      </c>
      <c r="H770" s="4">
        <v>41.58</v>
      </c>
      <c r="I770" s="4">
        <v>68.92</v>
      </c>
    </row>
    <row r="771" spans="1:9" hidden="1" x14ac:dyDescent="0.25">
      <c r="A771" s="3" t="s">
        <v>1004</v>
      </c>
      <c r="B771" s="3" t="s">
        <v>1005</v>
      </c>
      <c r="C771" s="3" t="s">
        <v>1743</v>
      </c>
      <c r="D771" s="3" t="s">
        <v>35</v>
      </c>
      <c r="E771" s="3" t="s">
        <v>1744</v>
      </c>
      <c r="F771" s="3" t="s">
        <v>11</v>
      </c>
      <c r="G771" s="4">
        <v>61.72</v>
      </c>
      <c r="H771" s="4">
        <v>41.58</v>
      </c>
      <c r="I771" s="4">
        <v>68.92</v>
      </c>
    </row>
    <row r="772" spans="1:9" hidden="1" x14ac:dyDescent="0.25">
      <c r="A772" s="3" t="s">
        <v>1786</v>
      </c>
      <c r="B772" s="3" t="s">
        <v>1787</v>
      </c>
      <c r="C772" s="3" t="s">
        <v>1743</v>
      </c>
      <c r="D772" s="3" t="s">
        <v>848</v>
      </c>
      <c r="E772" s="3" t="s">
        <v>1747</v>
      </c>
      <c r="F772" s="3" t="s">
        <v>11</v>
      </c>
      <c r="G772" s="4">
        <v>40.479999999999997</v>
      </c>
      <c r="H772" s="4">
        <v>17.12</v>
      </c>
      <c r="I772" s="4">
        <v>59.5</v>
      </c>
    </row>
    <row r="773" spans="1:9" hidden="1" x14ac:dyDescent="0.25">
      <c r="A773" s="3" t="s">
        <v>1789</v>
      </c>
      <c r="B773" s="3" t="s">
        <v>1790</v>
      </c>
      <c r="C773" s="3" t="s">
        <v>1743</v>
      </c>
      <c r="D773" s="3" t="s">
        <v>848</v>
      </c>
      <c r="E773" s="3" t="s">
        <v>1747</v>
      </c>
      <c r="F773" s="3" t="s">
        <v>11</v>
      </c>
      <c r="G773" s="4">
        <v>48.7</v>
      </c>
      <c r="H773" s="4">
        <v>7.99</v>
      </c>
      <c r="I773" s="4">
        <v>63.93</v>
      </c>
    </row>
    <row r="774" spans="1:9" hidden="1" x14ac:dyDescent="0.25">
      <c r="A774" s="3" t="s">
        <v>1753</v>
      </c>
      <c r="B774" s="3" t="s">
        <v>1754</v>
      </c>
      <c r="C774" s="3" t="s">
        <v>1743</v>
      </c>
      <c r="D774" s="3" t="s">
        <v>20</v>
      </c>
      <c r="E774" s="3" t="s">
        <v>1752</v>
      </c>
      <c r="F774" s="3" t="s">
        <v>11</v>
      </c>
      <c r="G774" s="4">
        <v>23.57</v>
      </c>
      <c r="H774" s="4">
        <v>9.3800000000000008</v>
      </c>
      <c r="I774" s="4">
        <v>39.07</v>
      </c>
    </row>
    <row r="775" spans="1:9" hidden="1" x14ac:dyDescent="0.25">
      <c r="A775" s="3" t="s">
        <v>1757</v>
      </c>
      <c r="B775" s="3" t="s">
        <v>1758</v>
      </c>
      <c r="C775" s="3" t="s">
        <v>1743</v>
      </c>
      <c r="D775" s="3" t="s">
        <v>20</v>
      </c>
      <c r="E775" s="3" t="s">
        <v>1752</v>
      </c>
      <c r="F775" s="3" t="s">
        <v>11</v>
      </c>
      <c r="G775" s="4">
        <v>25.74</v>
      </c>
      <c r="H775" s="4">
        <v>9.34</v>
      </c>
      <c r="I775" s="4">
        <v>52</v>
      </c>
    </row>
    <row r="776" spans="1:9" hidden="1" x14ac:dyDescent="0.25">
      <c r="A776" s="3" t="s">
        <v>1773</v>
      </c>
      <c r="B776" s="3" t="s">
        <v>1774</v>
      </c>
      <c r="C776" s="3" t="s">
        <v>1743</v>
      </c>
      <c r="D776" s="3" t="s">
        <v>20</v>
      </c>
      <c r="E776" s="3" t="s">
        <v>1744</v>
      </c>
      <c r="F776" s="3" t="s">
        <v>11</v>
      </c>
      <c r="G776" s="4">
        <v>43.64</v>
      </c>
      <c r="H776" s="4">
        <v>8.16</v>
      </c>
      <c r="I776" s="4">
        <v>75.59</v>
      </c>
    </row>
    <row r="777" spans="1:9" hidden="1" x14ac:dyDescent="0.25">
      <c r="A777" s="3" t="s">
        <v>1748</v>
      </c>
      <c r="B777" s="3" t="s">
        <v>1759</v>
      </c>
      <c r="C777" s="3" t="s">
        <v>1743</v>
      </c>
      <c r="D777" s="3" t="s">
        <v>10</v>
      </c>
      <c r="E777" s="3" t="s">
        <v>1747</v>
      </c>
      <c r="F777" s="3" t="s">
        <v>11</v>
      </c>
      <c r="G777" s="4">
        <v>31.92</v>
      </c>
      <c r="H777" s="4">
        <v>14.46</v>
      </c>
      <c r="I777" s="4">
        <v>40.119999999999997</v>
      </c>
    </row>
    <row r="778" spans="1:9" hidden="1" x14ac:dyDescent="0.25">
      <c r="A778" s="3" t="s">
        <v>1778</v>
      </c>
      <c r="B778" s="3" t="s">
        <v>1779</v>
      </c>
      <c r="C778" s="3" t="s">
        <v>1743</v>
      </c>
      <c r="D778" s="3" t="s">
        <v>10</v>
      </c>
      <c r="E778" s="3" t="s">
        <v>1777</v>
      </c>
      <c r="F778" s="3" t="s">
        <v>11</v>
      </c>
      <c r="G778" s="4">
        <v>31.22</v>
      </c>
      <c r="H778" s="4">
        <v>14.5</v>
      </c>
      <c r="I778" s="4">
        <v>40.86</v>
      </c>
    </row>
    <row r="779" spans="1:9" hidden="1" x14ac:dyDescent="0.25">
      <c r="A779" s="3" t="s">
        <v>1755</v>
      </c>
      <c r="B779" s="3" t="s">
        <v>1788</v>
      </c>
      <c r="C779" s="3" t="s">
        <v>1743</v>
      </c>
      <c r="D779" s="3" t="s">
        <v>10</v>
      </c>
      <c r="E779" s="3" t="s">
        <v>1752</v>
      </c>
      <c r="F779" s="3" t="s">
        <v>11</v>
      </c>
      <c r="G779" s="4">
        <v>32.11</v>
      </c>
      <c r="H779" s="4">
        <v>10.19</v>
      </c>
      <c r="I779" s="4">
        <v>50.46</v>
      </c>
    </row>
    <row r="780" spans="1:9" hidden="1" x14ac:dyDescent="0.25">
      <c r="A780" s="3" t="s">
        <v>1771</v>
      </c>
      <c r="B780" s="3" t="s">
        <v>1772</v>
      </c>
      <c r="C780" s="3" t="s">
        <v>1743</v>
      </c>
      <c r="D780" s="3" t="s">
        <v>10</v>
      </c>
      <c r="E780" s="3" t="s">
        <v>1770</v>
      </c>
      <c r="F780" s="3" t="s">
        <v>11</v>
      </c>
      <c r="G780" s="4">
        <v>43.4</v>
      </c>
      <c r="H780" s="4">
        <v>12.49</v>
      </c>
      <c r="I780" s="4">
        <v>75.790000000000006</v>
      </c>
    </row>
    <row r="781" spans="1:9" hidden="1" x14ac:dyDescent="0.25">
      <c r="A781" s="3" t="s">
        <v>800</v>
      </c>
      <c r="B781" s="3" t="s">
        <v>801</v>
      </c>
      <c r="C781" s="3" t="s">
        <v>788</v>
      </c>
      <c r="D781" s="3" t="s">
        <v>10</v>
      </c>
      <c r="E781" s="3" t="s">
        <v>799</v>
      </c>
      <c r="F781" s="3" t="s">
        <v>11</v>
      </c>
      <c r="G781" s="4">
        <v>16.309999999999999</v>
      </c>
      <c r="H781" s="4">
        <v>13.19</v>
      </c>
      <c r="I781" s="4">
        <v>23.1</v>
      </c>
    </row>
    <row r="782" spans="1:9" hidden="1" x14ac:dyDescent="0.25">
      <c r="A782" s="3" t="s">
        <v>1119</v>
      </c>
      <c r="B782" s="3" t="s">
        <v>1120</v>
      </c>
      <c r="C782" s="3" t="s">
        <v>1104</v>
      </c>
      <c r="D782" s="3" t="s">
        <v>35</v>
      </c>
      <c r="E782" s="3" t="s">
        <v>1118</v>
      </c>
      <c r="F782" s="3" t="s">
        <v>11</v>
      </c>
      <c r="G782" s="4">
        <v>13.4</v>
      </c>
      <c r="H782" s="4">
        <v>4.16</v>
      </c>
      <c r="I782" s="4">
        <v>21.57</v>
      </c>
    </row>
    <row r="783" spans="1:9" hidden="1" x14ac:dyDescent="0.25">
      <c r="A783" s="3" t="s">
        <v>1914</v>
      </c>
      <c r="B783" s="3" t="s">
        <v>1914</v>
      </c>
      <c r="C783" s="3" t="s">
        <v>1851</v>
      </c>
      <c r="D783" s="3" t="s">
        <v>10</v>
      </c>
      <c r="E783" s="3" t="s">
        <v>1852</v>
      </c>
      <c r="F783" s="3" t="s">
        <v>11</v>
      </c>
      <c r="G783" s="4">
        <v>9.1300000000000008</v>
      </c>
      <c r="H783" s="4">
        <v>6.87</v>
      </c>
      <c r="I783" s="4">
        <v>12.41</v>
      </c>
    </row>
    <row r="784" spans="1:9" hidden="1" x14ac:dyDescent="0.25">
      <c r="A784" s="3" t="s">
        <v>2062</v>
      </c>
      <c r="B784" s="3" t="s">
        <v>2063</v>
      </c>
      <c r="C784" s="3" t="s">
        <v>2025</v>
      </c>
      <c r="D784" s="3" t="s">
        <v>10</v>
      </c>
      <c r="E784" s="3" t="s">
        <v>2026</v>
      </c>
      <c r="F784" s="3" t="s">
        <v>11</v>
      </c>
      <c r="G784" s="4">
        <v>18.559999999999999</v>
      </c>
      <c r="H784" s="4">
        <v>9.66</v>
      </c>
      <c r="I784" s="4">
        <v>27.31</v>
      </c>
    </row>
    <row r="785" spans="1:9" hidden="1" x14ac:dyDescent="0.25">
      <c r="A785" s="3" t="s">
        <v>719</v>
      </c>
      <c r="B785" s="3" t="s">
        <v>720</v>
      </c>
      <c r="C785" s="3" t="s">
        <v>690</v>
      </c>
      <c r="D785" s="3" t="s">
        <v>20</v>
      </c>
      <c r="E785" s="3" t="s">
        <v>700</v>
      </c>
      <c r="F785" s="3" t="s">
        <v>11</v>
      </c>
      <c r="G785" s="4">
        <v>15.62</v>
      </c>
      <c r="H785" s="4">
        <v>9.6300000000000008</v>
      </c>
      <c r="I785" s="4">
        <v>20.010000000000002</v>
      </c>
    </row>
    <row r="786" spans="1:9" hidden="1" x14ac:dyDescent="0.25">
      <c r="A786" s="3" t="s">
        <v>719</v>
      </c>
      <c r="B786" s="3" t="s">
        <v>720</v>
      </c>
      <c r="C786" s="3" t="s">
        <v>931</v>
      </c>
      <c r="D786" s="3" t="s">
        <v>20</v>
      </c>
      <c r="E786" s="3" t="s">
        <v>949</v>
      </c>
      <c r="F786" s="3" t="s">
        <v>11</v>
      </c>
      <c r="G786" s="4">
        <v>15.62</v>
      </c>
      <c r="H786" s="4">
        <v>9.6300000000000008</v>
      </c>
      <c r="I786" s="4">
        <v>20.010000000000002</v>
      </c>
    </row>
    <row r="787" spans="1:9" hidden="1" x14ac:dyDescent="0.25">
      <c r="A787" s="3" t="s">
        <v>719</v>
      </c>
      <c r="B787" s="3" t="s">
        <v>720</v>
      </c>
      <c r="C787" s="3" t="s">
        <v>931</v>
      </c>
      <c r="D787" s="3" t="s">
        <v>20</v>
      </c>
      <c r="E787" s="3" t="s">
        <v>941</v>
      </c>
      <c r="F787" s="3" t="s">
        <v>11</v>
      </c>
      <c r="G787" s="4">
        <v>15.62</v>
      </c>
      <c r="H787" s="4">
        <v>9.6300000000000008</v>
      </c>
      <c r="I787" s="4">
        <v>20.010000000000002</v>
      </c>
    </row>
    <row r="788" spans="1:9" hidden="1" x14ac:dyDescent="0.25">
      <c r="A788" s="3" t="s">
        <v>719</v>
      </c>
      <c r="B788" s="3" t="s">
        <v>720</v>
      </c>
      <c r="C788" s="3" t="s">
        <v>931</v>
      </c>
      <c r="D788" s="3" t="s">
        <v>20</v>
      </c>
      <c r="E788" s="3" t="s">
        <v>935</v>
      </c>
      <c r="F788" s="3" t="s">
        <v>11</v>
      </c>
      <c r="G788" s="4">
        <v>15.62</v>
      </c>
      <c r="H788" s="4">
        <v>9.6300000000000008</v>
      </c>
      <c r="I788" s="4">
        <v>20.010000000000002</v>
      </c>
    </row>
    <row r="789" spans="1:9" hidden="1" x14ac:dyDescent="0.25">
      <c r="A789" s="3" t="s">
        <v>701</v>
      </c>
      <c r="B789" s="3" t="s">
        <v>702</v>
      </c>
      <c r="C789" s="3" t="s">
        <v>690</v>
      </c>
      <c r="D789" s="3" t="s">
        <v>20</v>
      </c>
      <c r="E789" s="3" t="s">
        <v>700</v>
      </c>
      <c r="F789" s="3" t="s">
        <v>11</v>
      </c>
      <c r="G789" s="4">
        <v>48.95</v>
      </c>
      <c r="H789" s="4">
        <v>9.85</v>
      </c>
      <c r="I789" s="4">
        <v>63.46</v>
      </c>
    </row>
    <row r="790" spans="1:9" hidden="1" x14ac:dyDescent="0.25">
      <c r="A790" s="3" t="s">
        <v>701</v>
      </c>
      <c r="B790" s="3" t="s">
        <v>702</v>
      </c>
      <c r="C790" s="3" t="s">
        <v>931</v>
      </c>
      <c r="D790" s="3" t="s">
        <v>20</v>
      </c>
      <c r="E790" s="3" t="s">
        <v>941</v>
      </c>
      <c r="F790" s="3" t="s">
        <v>11</v>
      </c>
      <c r="G790" s="4">
        <v>48.95</v>
      </c>
      <c r="H790" s="4">
        <v>9.85</v>
      </c>
      <c r="I790" s="4">
        <v>63.46</v>
      </c>
    </row>
    <row r="791" spans="1:9" hidden="1" x14ac:dyDescent="0.25">
      <c r="A791" s="3" t="s">
        <v>701</v>
      </c>
      <c r="B791" s="3" t="s">
        <v>702</v>
      </c>
      <c r="C791" s="3" t="s">
        <v>931</v>
      </c>
      <c r="D791" s="3" t="s">
        <v>20</v>
      </c>
      <c r="E791" s="3" t="s">
        <v>935</v>
      </c>
      <c r="F791" s="3" t="s">
        <v>11</v>
      </c>
      <c r="G791" s="4">
        <v>48.95</v>
      </c>
      <c r="H791" s="4">
        <v>9.85</v>
      </c>
      <c r="I791" s="4">
        <v>63.46</v>
      </c>
    </row>
    <row r="792" spans="1:9" hidden="1" x14ac:dyDescent="0.25">
      <c r="A792" s="3" t="s">
        <v>942</v>
      </c>
      <c r="B792" s="3" t="s">
        <v>943</v>
      </c>
      <c r="C792" s="3" t="s">
        <v>931</v>
      </c>
      <c r="D792" s="3" t="s">
        <v>20</v>
      </c>
      <c r="E792" s="3" t="s">
        <v>941</v>
      </c>
      <c r="F792" s="3" t="s">
        <v>11</v>
      </c>
      <c r="G792" s="4">
        <v>12.41</v>
      </c>
      <c r="H792" s="4">
        <v>7.69</v>
      </c>
      <c r="I792" s="4">
        <v>17.79</v>
      </c>
    </row>
    <row r="793" spans="1:9" hidden="1" x14ac:dyDescent="0.25">
      <c r="A793" s="3" t="s">
        <v>2109</v>
      </c>
      <c r="B793" s="3" t="s">
        <v>2110</v>
      </c>
      <c r="C793" s="3" t="s">
        <v>2080</v>
      </c>
      <c r="D793" s="3" t="s">
        <v>10</v>
      </c>
      <c r="E793" s="3" t="s">
        <v>2092</v>
      </c>
      <c r="F793" s="3" t="s">
        <v>11</v>
      </c>
      <c r="G793" s="4">
        <v>6.94</v>
      </c>
      <c r="H793" s="4">
        <v>6.26</v>
      </c>
      <c r="I793" s="4">
        <v>8.24</v>
      </c>
    </row>
    <row r="794" spans="1:9" hidden="1" x14ac:dyDescent="0.25">
      <c r="A794" s="3" t="s">
        <v>2107</v>
      </c>
      <c r="B794" s="3" t="s">
        <v>2108</v>
      </c>
      <c r="C794" s="3" t="s">
        <v>2080</v>
      </c>
      <c r="D794" s="3" t="s">
        <v>10</v>
      </c>
      <c r="E794" s="3" t="s">
        <v>2092</v>
      </c>
      <c r="F794" s="3" t="s">
        <v>11</v>
      </c>
      <c r="G794" s="4">
        <v>77.87</v>
      </c>
      <c r="H794" s="4">
        <v>8.16</v>
      </c>
      <c r="I794" s="4">
        <v>86.57</v>
      </c>
    </row>
    <row r="795" spans="1:9" hidden="1" x14ac:dyDescent="0.25">
      <c r="A795" s="3" t="s">
        <v>1784</v>
      </c>
      <c r="B795" s="3" t="s">
        <v>1785</v>
      </c>
      <c r="C795" s="3" t="s">
        <v>1743</v>
      </c>
      <c r="D795" s="3" t="s">
        <v>17</v>
      </c>
      <c r="E795" s="3" t="s">
        <v>1777</v>
      </c>
      <c r="F795" s="3" t="s">
        <v>11</v>
      </c>
      <c r="G795" s="4">
        <v>48.73</v>
      </c>
      <c r="H795" s="4">
        <v>13.14</v>
      </c>
      <c r="I795" s="4">
        <v>58.66</v>
      </c>
    </row>
    <row r="796" spans="1:9" hidden="1" x14ac:dyDescent="0.25">
      <c r="A796" s="3" t="s">
        <v>1000</v>
      </c>
      <c r="B796" s="3" t="s">
        <v>1001</v>
      </c>
      <c r="C796" s="3" t="s">
        <v>931</v>
      </c>
      <c r="D796" s="3" t="s">
        <v>10</v>
      </c>
      <c r="E796" s="3" t="s">
        <v>936</v>
      </c>
      <c r="F796" s="3" t="s">
        <v>11</v>
      </c>
      <c r="G796" s="4">
        <v>12.94</v>
      </c>
      <c r="H796" s="4">
        <v>8.11</v>
      </c>
      <c r="I796" s="4">
        <v>19.21</v>
      </c>
    </row>
    <row r="797" spans="1:9" hidden="1" x14ac:dyDescent="0.25">
      <c r="A797" s="3" t="s">
        <v>1000</v>
      </c>
      <c r="B797" s="3" t="s">
        <v>1001</v>
      </c>
      <c r="C797" s="3" t="s">
        <v>931</v>
      </c>
      <c r="D797" s="3" t="s">
        <v>10</v>
      </c>
      <c r="E797" s="3" t="s">
        <v>999</v>
      </c>
      <c r="F797" s="3" t="s">
        <v>11</v>
      </c>
      <c r="G797" s="4">
        <v>12.94</v>
      </c>
      <c r="H797" s="4">
        <v>8.11</v>
      </c>
      <c r="I797" s="4">
        <v>19.21</v>
      </c>
    </row>
    <row r="798" spans="1:9" hidden="1" x14ac:dyDescent="0.25">
      <c r="A798" s="3" t="s">
        <v>1000</v>
      </c>
      <c r="B798" s="3" t="s">
        <v>1001</v>
      </c>
      <c r="C798" s="3" t="s">
        <v>1743</v>
      </c>
      <c r="D798" s="3" t="s">
        <v>10</v>
      </c>
      <c r="E798" s="3" t="s">
        <v>1749</v>
      </c>
      <c r="F798" s="3" t="s">
        <v>11</v>
      </c>
      <c r="G798" s="4">
        <v>12.94</v>
      </c>
      <c r="H798" s="4">
        <v>8.11</v>
      </c>
      <c r="I798" s="4">
        <v>19.21</v>
      </c>
    </row>
    <row r="799" spans="1:9" hidden="1" x14ac:dyDescent="0.25">
      <c r="A799" s="3" t="s">
        <v>1121</v>
      </c>
      <c r="B799" s="3" t="s">
        <v>1122</v>
      </c>
      <c r="C799" s="3" t="s">
        <v>1104</v>
      </c>
      <c r="D799" s="3" t="s">
        <v>20</v>
      </c>
      <c r="E799" s="3" t="s">
        <v>1105</v>
      </c>
      <c r="F799" s="3" t="s">
        <v>11</v>
      </c>
      <c r="G799" s="4">
        <v>5.33</v>
      </c>
      <c r="H799" s="4">
        <v>3.22</v>
      </c>
      <c r="I799" s="4">
        <v>11.52</v>
      </c>
    </row>
    <row r="800" spans="1:9" hidden="1" x14ac:dyDescent="0.25">
      <c r="A800" s="3" t="s">
        <v>1116</v>
      </c>
      <c r="B800" s="3" t="s">
        <v>1117</v>
      </c>
      <c r="C800" s="3" t="s">
        <v>1104</v>
      </c>
      <c r="D800" s="3" t="s">
        <v>10</v>
      </c>
      <c r="E800" s="3" t="s">
        <v>1105</v>
      </c>
      <c r="F800" s="3" t="s">
        <v>11</v>
      </c>
      <c r="G800" s="4">
        <v>8.76</v>
      </c>
      <c r="H800" s="4">
        <v>6.23</v>
      </c>
      <c r="I800" s="4">
        <v>12.38</v>
      </c>
    </row>
    <row r="801" spans="1:9" hidden="1" x14ac:dyDescent="0.25">
      <c r="A801" s="3" t="s">
        <v>709</v>
      </c>
      <c r="B801" s="3" t="s">
        <v>710</v>
      </c>
      <c r="C801" s="3" t="s">
        <v>690</v>
      </c>
      <c r="D801" s="3" t="s">
        <v>10</v>
      </c>
      <c r="E801" s="3" t="s">
        <v>708</v>
      </c>
      <c r="F801" s="3" t="s">
        <v>11</v>
      </c>
      <c r="G801" s="4">
        <v>11.93</v>
      </c>
      <c r="H801" s="4">
        <v>7.9</v>
      </c>
      <c r="I801" s="4">
        <v>15.76</v>
      </c>
    </row>
    <row r="802" spans="1:9" hidden="1" x14ac:dyDescent="0.25">
      <c r="A802" s="3" t="s">
        <v>709</v>
      </c>
      <c r="B802" s="3" t="s">
        <v>710</v>
      </c>
      <c r="C802" s="3" t="s">
        <v>931</v>
      </c>
      <c r="D802" s="3" t="s">
        <v>10</v>
      </c>
      <c r="E802" s="3" t="s">
        <v>949</v>
      </c>
      <c r="F802" s="3" t="s">
        <v>11</v>
      </c>
      <c r="G802" s="4">
        <v>11.93</v>
      </c>
      <c r="H802" s="4">
        <v>7.9</v>
      </c>
      <c r="I802" s="4">
        <v>15.76</v>
      </c>
    </row>
    <row r="803" spans="1:9" hidden="1" x14ac:dyDescent="0.25">
      <c r="A803" s="3" t="s">
        <v>709</v>
      </c>
      <c r="B803" s="3" t="s">
        <v>710</v>
      </c>
      <c r="C803" s="3" t="s">
        <v>931</v>
      </c>
      <c r="D803" s="3" t="s">
        <v>10</v>
      </c>
      <c r="E803" s="3" t="s">
        <v>941</v>
      </c>
      <c r="F803" s="3" t="s">
        <v>11</v>
      </c>
      <c r="G803" s="4">
        <v>11.93</v>
      </c>
      <c r="H803" s="4">
        <v>7.9</v>
      </c>
      <c r="I803" s="4">
        <v>15.76</v>
      </c>
    </row>
    <row r="804" spans="1:9" hidden="1" x14ac:dyDescent="0.25">
      <c r="A804" s="3" t="s">
        <v>709</v>
      </c>
      <c r="B804" s="3" t="s">
        <v>710</v>
      </c>
      <c r="C804" s="3" t="s">
        <v>931</v>
      </c>
      <c r="D804" s="3" t="s">
        <v>10</v>
      </c>
      <c r="E804" s="3" t="s">
        <v>935</v>
      </c>
      <c r="F804" s="3" t="s">
        <v>11</v>
      </c>
      <c r="G804" s="4">
        <v>11.93</v>
      </c>
      <c r="H804" s="4">
        <v>7.9</v>
      </c>
      <c r="I804" s="4">
        <v>15.76</v>
      </c>
    </row>
    <row r="805" spans="1:9" hidden="1" x14ac:dyDescent="0.25">
      <c r="A805" s="3" t="s">
        <v>984</v>
      </c>
      <c r="B805" s="3" t="s">
        <v>985</v>
      </c>
      <c r="C805" s="3" t="s">
        <v>931</v>
      </c>
      <c r="D805" s="3" t="s">
        <v>10</v>
      </c>
      <c r="E805" s="3" t="s">
        <v>941</v>
      </c>
      <c r="F805" s="3" t="s">
        <v>11</v>
      </c>
      <c r="G805" s="4">
        <v>18.16</v>
      </c>
      <c r="H805" s="4">
        <v>5.56</v>
      </c>
      <c r="I805" s="4">
        <v>27.41</v>
      </c>
    </row>
    <row r="806" spans="1:9" hidden="1" x14ac:dyDescent="0.25">
      <c r="A806" s="3" t="s">
        <v>1013</v>
      </c>
      <c r="B806" s="3" t="s">
        <v>1014</v>
      </c>
      <c r="C806" s="3" t="s">
        <v>931</v>
      </c>
      <c r="D806" s="3" t="s">
        <v>10</v>
      </c>
      <c r="E806" s="3" t="s">
        <v>941</v>
      </c>
      <c r="F806" s="3" t="s">
        <v>11</v>
      </c>
      <c r="G806" s="4">
        <v>10.85</v>
      </c>
      <c r="H806" s="4">
        <v>7.27</v>
      </c>
      <c r="I806" s="4">
        <v>18.88</v>
      </c>
    </row>
    <row r="807" spans="1:9" hidden="1" x14ac:dyDescent="0.25">
      <c r="A807" s="3" t="s">
        <v>1366</v>
      </c>
      <c r="B807" s="3" t="s">
        <v>1367</v>
      </c>
      <c r="C807" s="3" t="s">
        <v>1231</v>
      </c>
      <c r="D807" s="3" t="s">
        <v>10</v>
      </c>
      <c r="E807" s="3" t="s">
        <v>1280</v>
      </c>
      <c r="F807" s="3" t="s">
        <v>11</v>
      </c>
      <c r="G807" s="4">
        <v>16.149999999999999</v>
      </c>
      <c r="H807" s="4">
        <v>13.67</v>
      </c>
      <c r="I807" s="4">
        <v>21.56</v>
      </c>
    </row>
    <row r="808" spans="1:9" hidden="1" x14ac:dyDescent="0.25">
      <c r="A808" s="3" t="s">
        <v>2009</v>
      </c>
      <c r="B808" s="3" t="s">
        <v>2010</v>
      </c>
      <c r="C808" s="3" t="s">
        <v>1970</v>
      </c>
      <c r="D808" s="3" t="s">
        <v>158</v>
      </c>
      <c r="E808" s="3" t="s">
        <v>1977</v>
      </c>
      <c r="F808" s="3" t="s">
        <v>11</v>
      </c>
      <c r="G808" s="4">
        <v>11.41</v>
      </c>
      <c r="H808" s="4">
        <v>4.78</v>
      </c>
      <c r="I808" s="4">
        <v>92.24</v>
      </c>
    </row>
    <row r="809" spans="1:9" hidden="1" x14ac:dyDescent="0.25">
      <c r="A809" s="3" t="s">
        <v>1982</v>
      </c>
      <c r="B809" s="3" t="s">
        <v>1983</v>
      </c>
      <c r="C809" s="3" t="s">
        <v>1970</v>
      </c>
      <c r="D809" s="3" t="s">
        <v>20</v>
      </c>
      <c r="E809" s="3" t="s">
        <v>1977</v>
      </c>
      <c r="F809" s="3" t="s">
        <v>11</v>
      </c>
      <c r="G809" s="4">
        <v>59.65</v>
      </c>
      <c r="H809" s="4">
        <v>7.23</v>
      </c>
      <c r="I809" s="4">
        <v>63.82</v>
      </c>
    </row>
    <row r="810" spans="1:9" hidden="1" x14ac:dyDescent="0.25">
      <c r="A810" s="3" t="s">
        <v>2036</v>
      </c>
      <c r="B810" s="3" t="s">
        <v>2037</v>
      </c>
      <c r="C810" s="3" t="s">
        <v>2025</v>
      </c>
      <c r="D810" s="3" t="s">
        <v>20</v>
      </c>
      <c r="E810" s="3" t="s">
        <v>2026</v>
      </c>
      <c r="F810" s="3" t="s">
        <v>11</v>
      </c>
      <c r="G810" s="4">
        <v>9.84</v>
      </c>
      <c r="H810" s="4">
        <v>4.25</v>
      </c>
      <c r="I810" s="4">
        <v>17.39</v>
      </c>
    </row>
    <row r="811" spans="1:9" hidden="1" x14ac:dyDescent="0.25">
      <c r="A811" s="3" t="s">
        <v>1987</v>
      </c>
      <c r="B811" s="3" t="s">
        <v>1988</v>
      </c>
      <c r="C811" s="3" t="s">
        <v>1970</v>
      </c>
      <c r="D811" s="3" t="s">
        <v>20</v>
      </c>
      <c r="E811" s="3" t="s">
        <v>1986</v>
      </c>
      <c r="F811" s="3" t="s">
        <v>11</v>
      </c>
      <c r="G811" s="4">
        <v>11.5</v>
      </c>
      <c r="H811" s="4">
        <v>7.11</v>
      </c>
      <c r="I811" s="4">
        <v>13.74</v>
      </c>
    </row>
    <row r="812" spans="1:9" hidden="1" x14ac:dyDescent="0.25">
      <c r="A812" s="3" t="s">
        <v>2074</v>
      </c>
      <c r="B812" s="3" t="s">
        <v>2075</v>
      </c>
      <c r="C812" s="3" t="s">
        <v>2025</v>
      </c>
      <c r="D812" s="3" t="s">
        <v>10</v>
      </c>
      <c r="E812" s="3" t="s">
        <v>2026</v>
      </c>
      <c r="F812" s="3" t="s">
        <v>11</v>
      </c>
      <c r="G812" s="4">
        <v>9.57</v>
      </c>
      <c r="H812" s="4">
        <v>5.47</v>
      </c>
      <c r="I812" s="4">
        <v>21.98</v>
      </c>
    </row>
    <row r="813" spans="1:9" hidden="1" x14ac:dyDescent="0.25">
      <c r="A813" s="3" t="s">
        <v>1904</v>
      </c>
      <c r="B813" s="3" t="s">
        <v>1905</v>
      </c>
      <c r="C813" s="3" t="s">
        <v>1851</v>
      </c>
      <c r="D813" s="3" t="s">
        <v>20</v>
      </c>
      <c r="E813" s="3" t="s">
        <v>1852</v>
      </c>
      <c r="F813" s="3" t="s">
        <v>11</v>
      </c>
      <c r="G813" s="4">
        <v>11.2</v>
      </c>
      <c r="H813" s="4">
        <v>7.33</v>
      </c>
      <c r="I813" s="4">
        <v>23.03</v>
      </c>
    </row>
    <row r="814" spans="1:9" hidden="1" x14ac:dyDescent="0.25">
      <c r="A814" s="3" t="s">
        <v>2013</v>
      </c>
      <c r="B814" s="3" t="s">
        <v>2014</v>
      </c>
      <c r="C814" s="3" t="s">
        <v>1970</v>
      </c>
      <c r="D814" s="3" t="s">
        <v>20</v>
      </c>
      <c r="E814" s="3" t="s">
        <v>1977</v>
      </c>
      <c r="F814" s="3" t="s">
        <v>11</v>
      </c>
      <c r="G814" s="4">
        <v>10.52</v>
      </c>
      <c r="H814" s="4">
        <v>7.4</v>
      </c>
      <c r="I814" s="4">
        <v>15.33</v>
      </c>
    </row>
    <row r="815" spans="1:9" hidden="1" x14ac:dyDescent="0.25">
      <c r="A815" s="3" t="s">
        <v>1471</v>
      </c>
      <c r="B815" s="3" t="s">
        <v>1472</v>
      </c>
      <c r="C815" s="3" t="s">
        <v>1428</v>
      </c>
      <c r="D815" s="3" t="s">
        <v>158</v>
      </c>
      <c r="E815" s="3" t="s">
        <v>1429</v>
      </c>
      <c r="F815" s="3" t="s">
        <v>11</v>
      </c>
      <c r="G815" s="4">
        <v>50.13</v>
      </c>
      <c r="H815" s="4">
        <v>7.08</v>
      </c>
      <c r="I815" s="4">
        <v>100</v>
      </c>
    </row>
    <row r="816" spans="1:9" x14ac:dyDescent="0.25">
      <c r="A816" s="3" t="s">
        <v>280</v>
      </c>
      <c r="B816" s="3" t="s">
        <v>281</v>
      </c>
      <c r="C816" s="3" t="s">
        <v>73</v>
      </c>
      <c r="D816" s="3" t="s">
        <v>73</v>
      </c>
      <c r="E816" s="3" t="s">
        <v>73</v>
      </c>
      <c r="F816" s="3" t="s">
        <v>11</v>
      </c>
      <c r="G816" s="4">
        <v>49.15</v>
      </c>
      <c r="H816" s="4">
        <v>9.5500000000000007</v>
      </c>
      <c r="I816" s="4">
        <v>63.66</v>
      </c>
    </row>
    <row r="817" spans="1:9" hidden="1" x14ac:dyDescent="0.25">
      <c r="A817" s="3" t="s">
        <v>1484</v>
      </c>
      <c r="B817" s="3" t="s">
        <v>1485</v>
      </c>
      <c r="C817" s="3" t="s">
        <v>1428</v>
      </c>
      <c r="D817" s="3" t="s">
        <v>848</v>
      </c>
      <c r="E817" s="3" t="s">
        <v>1447</v>
      </c>
      <c r="F817" s="3" t="s">
        <v>11</v>
      </c>
      <c r="G817" s="4">
        <v>48.69</v>
      </c>
      <c r="H817" s="4">
        <v>6.2</v>
      </c>
      <c r="I817" s="4">
        <v>67.86</v>
      </c>
    </row>
    <row r="818" spans="1:9" hidden="1" x14ac:dyDescent="0.25">
      <c r="A818" s="3" t="s">
        <v>1570</v>
      </c>
      <c r="B818" s="3" t="s">
        <v>1571</v>
      </c>
      <c r="C818" s="3" t="s">
        <v>1428</v>
      </c>
      <c r="D818" s="3" t="s">
        <v>73</v>
      </c>
      <c r="E818" s="3" t="s">
        <v>1450</v>
      </c>
      <c r="F818" s="3" t="s">
        <v>11</v>
      </c>
      <c r="G818" s="4">
        <v>61.31</v>
      </c>
      <c r="H818" s="4">
        <v>7.97</v>
      </c>
      <c r="I818" s="4">
        <v>81</v>
      </c>
    </row>
    <row r="819" spans="1:9" hidden="1" x14ac:dyDescent="0.25">
      <c r="A819" s="3" t="s">
        <v>1525</v>
      </c>
      <c r="B819" s="3" t="s">
        <v>1526</v>
      </c>
      <c r="C819" s="3" t="s">
        <v>1428</v>
      </c>
      <c r="D819" s="3" t="s">
        <v>20</v>
      </c>
      <c r="E819" s="3" t="s">
        <v>1447</v>
      </c>
      <c r="F819" s="3" t="s">
        <v>11</v>
      </c>
      <c r="G819" s="4">
        <v>19.649999999999999</v>
      </c>
      <c r="H819" s="4">
        <v>8.3800000000000008</v>
      </c>
      <c r="I819" s="4">
        <v>29.81</v>
      </c>
    </row>
    <row r="820" spans="1:9" hidden="1" x14ac:dyDescent="0.25">
      <c r="A820" s="3" t="s">
        <v>1574</v>
      </c>
      <c r="B820" s="3" t="s">
        <v>1575</v>
      </c>
      <c r="C820" s="3" t="s">
        <v>1428</v>
      </c>
      <c r="D820" s="3" t="s">
        <v>20</v>
      </c>
      <c r="E820" s="3" t="s">
        <v>1422</v>
      </c>
      <c r="F820" s="3" t="s">
        <v>11</v>
      </c>
      <c r="G820" s="4">
        <v>18.97</v>
      </c>
      <c r="H820" s="4">
        <v>7.72</v>
      </c>
      <c r="I820" s="4">
        <v>27.02</v>
      </c>
    </row>
    <row r="821" spans="1:9" hidden="1" x14ac:dyDescent="0.25">
      <c r="A821" s="3" t="s">
        <v>1595</v>
      </c>
      <c r="B821" s="3" t="s">
        <v>1596</v>
      </c>
      <c r="C821" s="3" t="s">
        <v>1428</v>
      </c>
      <c r="D821" s="3" t="s">
        <v>20</v>
      </c>
      <c r="E821" s="3" t="s">
        <v>1429</v>
      </c>
      <c r="F821" s="3" t="s">
        <v>11</v>
      </c>
      <c r="G821" s="4">
        <v>31.33</v>
      </c>
      <c r="H821" s="4">
        <v>6.17</v>
      </c>
      <c r="I821" s="4">
        <v>42.02</v>
      </c>
    </row>
    <row r="822" spans="1:9" hidden="1" x14ac:dyDescent="0.25">
      <c r="A822" s="3" t="s">
        <v>1562</v>
      </c>
      <c r="B822" s="3" t="s">
        <v>1563</v>
      </c>
      <c r="C822" s="3" t="s">
        <v>1428</v>
      </c>
      <c r="D822" s="3" t="s">
        <v>10</v>
      </c>
      <c r="E822" s="3" t="s">
        <v>1429</v>
      </c>
      <c r="F822" s="3" t="s">
        <v>11</v>
      </c>
      <c r="G822" s="4">
        <v>21.8</v>
      </c>
      <c r="H822" s="4">
        <v>11.33</v>
      </c>
      <c r="I822" s="4">
        <v>37.340000000000003</v>
      </c>
    </row>
    <row r="823" spans="1:9" hidden="1" x14ac:dyDescent="0.25">
      <c r="A823" s="3" t="s">
        <v>1503</v>
      </c>
      <c r="B823" s="3" t="s">
        <v>1504</v>
      </c>
      <c r="C823" s="3" t="s">
        <v>1428</v>
      </c>
      <c r="D823" s="3" t="s">
        <v>10</v>
      </c>
      <c r="E823" s="3" t="s">
        <v>1429</v>
      </c>
      <c r="F823" s="3" t="s">
        <v>11</v>
      </c>
      <c r="G823" s="4">
        <v>20.32</v>
      </c>
      <c r="H823" s="4">
        <v>11.47</v>
      </c>
      <c r="I823" s="4">
        <v>38.950000000000003</v>
      </c>
    </row>
    <row r="824" spans="1:9" hidden="1" x14ac:dyDescent="0.25">
      <c r="A824" s="3" t="s">
        <v>1539</v>
      </c>
      <c r="B824" s="3" t="s">
        <v>1540</v>
      </c>
      <c r="C824" s="3" t="s">
        <v>1428</v>
      </c>
      <c r="D824" s="3" t="s">
        <v>35</v>
      </c>
      <c r="E824" s="3" t="s">
        <v>1429</v>
      </c>
      <c r="F824" s="3" t="s">
        <v>11</v>
      </c>
      <c r="G824" s="4">
        <v>19.29</v>
      </c>
      <c r="H824" s="4">
        <v>11.8</v>
      </c>
      <c r="I824" s="4">
        <v>28.85</v>
      </c>
    </row>
    <row r="825" spans="1:9" hidden="1" x14ac:dyDescent="0.25">
      <c r="A825" s="3" t="s">
        <v>1730</v>
      </c>
      <c r="B825" s="3" t="s">
        <v>1731</v>
      </c>
      <c r="C825" s="3" t="s">
        <v>1725</v>
      </c>
      <c r="D825" s="3" t="s">
        <v>10</v>
      </c>
      <c r="E825" s="3" t="s">
        <v>1726</v>
      </c>
      <c r="F825" s="3" t="s">
        <v>11</v>
      </c>
      <c r="G825" s="4">
        <v>39.409999999999997</v>
      </c>
      <c r="H825" s="4">
        <v>15.55</v>
      </c>
      <c r="I825" s="4">
        <v>48.24</v>
      </c>
    </row>
    <row r="826" spans="1:9" hidden="1" x14ac:dyDescent="0.25">
      <c r="A826" s="3" t="s">
        <v>1497</v>
      </c>
      <c r="B826" s="3" t="s">
        <v>1498</v>
      </c>
      <c r="C826" s="3" t="s">
        <v>1428</v>
      </c>
      <c r="D826" s="3" t="s">
        <v>10</v>
      </c>
      <c r="E826" s="3" t="s">
        <v>1447</v>
      </c>
      <c r="F826" s="3" t="s">
        <v>11</v>
      </c>
      <c r="G826" s="4">
        <v>40.49</v>
      </c>
      <c r="H826" s="4">
        <v>17.11</v>
      </c>
      <c r="I826" s="4">
        <v>49.8</v>
      </c>
    </row>
    <row r="827" spans="1:9" hidden="1" x14ac:dyDescent="0.25">
      <c r="A827" s="3" t="s">
        <v>1533</v>
      </c>
      <c r="B827" s="3" t="s">
        <v>1534</v>
      </c>
      <c r="C827" s="3" t="s">
        <v>1428</v>
      </c>
      <c r="D827" s="3" t="s">
        <v>10</v>
      </c>
      <c r="E827" s="3" t="s">
        <v>1422</v>
      </c>
      <c r="F827" s="3" t="s">
        <v>11</v>
      </c>
      <c r="G827" s="4">
        <v>74.34</v>
      </c>
      <c r="H827" s="4">
        <v>18.73</v>
      </c>
      <c r="I827" s="4">
        <v>83.81</v>
      </c>
    </row>
    <row r="828" spans="1:9" hidden="1" x14ac:dyDescent="0.25">
      <c r="A828" s="3" t="s">
        <v>1515</v>
      </c>
      <c r="B828" s="3" t="s">
        <v>1516</v>
      </c>
      <c r="C828" s="3" t="s">
        <v>1428</v>
      </c>
      <c r="D828" s="3" t="s">
        <v>10</v>
      </c>
      <c r="E828" s="3" t="s">
        <v>1429</v>
      </c>
      <c r="F828" s="3" t="s">
        <v>11</v>
      </c>
      <c r="G828" s="4">
        <v>77.680000000000007</v>
      </c>
      <c r="H828" s="4">
        <v>21.79</v>
      </c>
      <c r="I828" s="4">
        <v>86.18</v>
      </c>
    </row>
    <row r="829" spans="1:9" hidden="1" x14ac:dyDescent="0.25">
      <c r="A829" s="3" t="s">
        <v>1517</v>
      </c>
      <c r="B829" s="3" t="s">
        <v>1518</v>
      </c>
      <c r="C829" s="3" t="s">
        <v>1428</v>
      </c>
      <c r="D829" s="3" t="s">
        <v>10</v>
      </c>
      <c r="E829" s="3" t="s">
        <v>1464</v>
      </c>
      <c r="F829" s="3" t="s">
        <v>11</v>
      </c>
      <c r="G829" s="4">
        <v>36.46</v>
      </c>
      <c r="H829" s="4">
        <v>7.99</v>
      </c>
      <c r="I829" s="4">
        <v>45.35</v>
      </c>
    </row>
    <row r="830" spans="1:9" hidden="1" x14ac:dyDescent="0.25">
      <c r="A830" s="3" t="s">
        <v>1473</v>
      </c>
      <c r="B830" s="3" t="s">
        <v>1474</v>
      </c>
      <c r="C830" s="3" t="s">
        <v>1428</v>
      </c>
      <c r="D830" s="3" t="s">
        <v>848</v>
      </c>
      <c r="E830" s="3" t="s">
        <v>1429</v>
      </c>
      <c r="F830" s="3" t="s">
        <v>11</v>
      </c>
      <c r="G830" s="4">
        <v>15.47</v>
      </c>
      <c r="H830" s="4">
        <v>8.74</v>
      </c>
      <c r="I830" s="4">
        <v>21.58</v>
      </c>
    </row>
    <row r="831" spans="1:9" hidden="1" x14ac:dyDescent="0.25">
      <c r="A831" s="3" t="s">
        <v>1620</v>
      </c>
      <c r="B831" s="3" t="s">
        <v>1621</v>
      </c>
      <c r="C831" s="3" t="s">
        <v>1603</v>
      </c>
      <c r="D831" s="3" t="s">
        <v>10</v>
      </c>
      <c r="E831" s="3" t="s">
        <v>1607</v>
      </c>
      <c r="F831" s="3" t="s">
        <v>11</v>
      </c>
      <c r="G831" s="4">
        <v>14.53</v>
      </c>
      <c r="H831" s="4">
        <v>8.06</v>
      </c>
      <c r="I831" s="4">
        <v>33.43</v>
      </c>
    </row>
    <row r="832" spans="1:9" hidden="1" x14ac:dyDescent="0.25">
      <c r="A832" s="3" t="s">
        <v>1989</v>
      </c>
      <c r="B832" s="3" t="s">
        <v>1990</v>
      </c>
      <c r="C832" s="3" t="s">
        <v>1970</v>
      </c>
      <c r="D832" s="3" t="s">
        <v>35</v>
      </c>
      <c r="E832" s="3" t="s">
        <v>1974</v>
      </c>
      <c r="F832" s="3" t="s">
        <v>11</v>
      </c>
      <c r="G832" s="4">
        <v>7.68</v>
      </c>
      <c r="H832" s="4">
        <v>3.73</v>
      </c>
      <c r="I832" s="4">
        <v>98.32</v>
      </c>
    </row>
    <row r="833" spans="1:9" hidden="1" x14ac:dyDescent="0.25">
      <c r="A833" s="3" t="s">
        <v>1975</v>
      </c>
      <c r="B833" s="3" t="s">
        <v>1976</v>
      </c>
      <c r="C833" s="3" t="s">
        <v>1970</v>
      </c>
      <c r="D833" s="3" t="s">
        <v>35</v>
      </c>
      <c r="E833" s="3" t="s">
        <v>1974</v>
      </c>
      <c r="F833" s="3" t="s">
        <v>11</v>
      </c>
      <c r="G833" s="4">
        <v>9.7200000000000006</v>
      </c>
      <c r="H833" s="4">
        <v>5.66</v>
      </c>
      <c r="I833" s="4">
        <v>90.2</v>
      </c>
    </row>
    <row r="834" spans="1:9" hidden="1" x14ac:dyDescent="0.25">
      <c r="A834" s="3" t="s">
        <v>2017</v>
      </c>
      <c r="B834" s="3" t="s">
        <v>2018</v>
      </c>
      <c r="C834" s="3" t="s">
        <v>1970</v>
      </c>
      <c r="D834" s="3" t="s">
        <v>35</v>
      </c>
      <c r="E834" s="3" t="s">
        <v>1974</v>
      </c>
      <c r="F834" s="3" t="s">
        <v>11</v>
      </c>
      <c r="G834" s="4">
        <v>8.93</v>
      </c>
      <c r="H834" s="4">
        <v>5.82</v>
      </c>
      <c r="I834" s="4">
        <v>12.82</v>
      </c>
    </row>
    <row r="835" spans="1:9" hidden="1" x14ac:dyDescent="0.25">
      <c r="A835" s="3" t="s">
        <v>1997</v>
      </c>
      <c r="B835" s="3" t="s">
        <v>1998</v>
      </c>
      <c r="C835" s="3" t="s">
        <v>1970</v>
      </c>
      <c r="D835" s="3" t="s">
        <v>35</v>
      </c>
      <c r="E835" s="3" t="s">
        <v>1974</v>
      </c>
      <c r="F835" s="3" t="s">
        <v>11</v>
      </c>
      <c r="G835" s="4">
        <v>57.7</v>
      </c>
      <c r="H835" s="4">
        <v>6.88</v>
      </c>
      <c r="I835" s="4">
        <v>68.19</v>
      </c>
    </row>
    <row r="836" spans="1:9" hidden="1" x14ac:dyDescent="0.25">
      <c r="A836" s="3" t="s">
        <v>2023</v>
      </c>
      <c r="B836" s="3" t="s">
        <v>2024</v>
      </c>
      <c r="C836" s="3" t="s">
        <v>1970</v>
      </c>
      <c r="D836" s="3" t="s">
        <v>35</v>
      </c>
      <c r="E836" s="3" t="s">
        <v>1974</v>
      </c>
      <c r="F836" s="3" t="s">
        <v>11</v>
      </c>
      <c r="G836" s="4">
        <v>7.88</v>
      </c>
      <c r="H836" s="4">
        <v>5.04</v>
      </c>
      <c r="I836" s="4">
        <v>77.3</v>
      </c>
    </row>
    <row r="837" spans="1:9" hidden="1" x14ac:dyDescent="0.25">
      <c r="A837" s="3" t="s">
        <v>1160</v>
      </c>
      <c r="B837" s="3" t="s">
        <v>1161</v>
      </c>
      <c r="C837" s="3" t="s">
        <v>1158</v>
      </c>
      <c r="D837" s="3" t="s">
        <v>35</v>
      </c>
      <c r="E837" s="3" t="s">
        <v>1159</v>
      </c>
      <c r="F837" s="3" t="s">
        <v>11</v>
      </c>
      <c r="G837" s="4">
        <v>44.89</v>
      </c>
      <c r="H837" s="4">
        <v>15.27</v>
      </c>
      <c r="I837" s="4">
        <v>84.69</v>
      </c>
    </row>
    <row r="838" spans="1:9" hidden="1" x14ac:dyDescent="0.25">
      <c r="A838" s="3" t="s">
        <v>911</v>
      </c>
      <c r="B838" s="3" t="s">
        <v>912</v>
      </c>
      <c r="C838" s="3" t="s">
        <v>838</v>
      </c>
      <c r="D838" s="3" t="s">
        <v>35</v>
      </c>
      <c r="E838" s="3" t="s">
        <v>858</v>
      </c>
      <c r="F838" s="3" t="s">
        <v>11</v>
      </c>
      <c r="G838" s="4">
        <v>31.25</v>
      </c>
      <c r="H838" s="4">
        <v>17.98</v>
      </c>
      <c r="I838" s="4">
        <v>51.51</v>
      </c>
    </row>
    <row r="839" spans="1:9" hidden="1" x14ac:dyDescent="0.25">
      <c r="A839" s="3" t="s">
        <v>2015</v>
      </c>
      <c r="B839" s="3" t="s">
        <v>2016</v>
      </c>
      <c r="C839" s="3" t="s">
        <v>1970</v>
      </c>
      <c r="D839" s="3" t="s">
        <v>10</v>
      </c>
      <c r="E839" s="3" t="s">
        <v>1971</v>
      </c>
      <c r="F839" s="3" t="s">
        <v>11</v>
      </c>
      <c r="G839" s="4">
        <v>13.72</v>
      </c>
      <c r="H839" s="4">
        <v>9.74</v>
      </c>
      <c r="I839" s="4">
        <v>65.41</v>
      </c>
    </row>
    <row r="840" spans="1:9" hidden="1" x14ac:dyDescent="0.25">
      <c r="A840" s="3" t="s">
        <v>747</v>
      </c>
      <c r="B840" s="3" t="s">
        <v>748</v>
      </c>
      <c r="C840" s="3" t="s">
        <v>690</v>
      </c>
      <c r="D840" s="3" t="s">
        <v>10</v>
      </c>
      <c r="E840" s="3" t="s">
        <v>708</v>
      </c>
      <c r="F840" s="3" t="s">
        <v>11</v>
      </c>
      <c r="G840" s="4">
        <v>15.92</v>
      </c>
      <c r="H840" s="4">
        <v>9.36</v>
      </c>
      <c r="I840" s="4">
        <v>28.02</v>
      </c>
    </row>
    <row r="841" spans="1:9" hidden="1" x14ac:dyDescent="0.25">
      <c r="A841" s="3" t="s">
        <v>715</v>
      </c>
      <c r="B841" s="3" t="s">
        <v>716</v>
      </c>
      <c r="C841" s="3" t="s">
        <v>690</v>
      </c>
      <c r="D841" s="3" t="s">
        <v>73</v>
      </c>
      <c r="E841" s="3" t="s">
        <v>714</v>
      </c>
      <c r="F841" s="3" t="s">
        <v>11</v>
      </c>
      <c r="G841" s="4">
        <v>11.7</v>
      </c>
      <c r="H841" s="4">
        <v>8.34</v>
      </c>
      <c r="I841" s="4">
        <v>18.87</v>
      </c>
    </row>
    <row r="842" spans="1:9" hidden="1" x14ac:dyDescent="0.25">
      <c r="A842" s="3" t="s">
        <v>706</v>
      </c>
      <c r="B842" s="3" t="s">
        <v>707</v>
      </c>
      <c r="C842" s="3" t="s">
        <v>690</v>
      </c>
      <c r="D842" s="3" t="s">
        <v>10</v>
      </c>
      <c r="E842" s="3" t="s">
        <v>697</v>
      </c>
      <c r="F842" s="3" t="s">
        <v>11</v>
      </c>
      <c r="G842" s="4">
        <v>8.4499999999999993</v>
      </c>
      <c r="H842" s="4">
        <v>5.92</v>
      </c>
      <c r="I842" s="4">
        <v>12.38</v>
      </c>
    </row>
    <row r="843" spans="1:9" hidden="1" x14ac:dyDescent="0.25">
      <c r="A843" s="3" t="s">
        <v>717</v>
      </c>
      <c r="B843" s="3" t="s">
        <v>718</v>
      </c>
      <c r="C843" s="3" t="s">
        <v>690</v>
      </c>
      <c r="D843" s="3" t="s">
        <v>10</v>
      </c>
      <c r="E843" s="3" t="s">
        <v>714</v>
      </c>
      <c r="F843" s="3" t="s">
        <v>11</v>
      </c>
      <c r="G843" s="4">
        <v>47.5</v>
      </c>
      <c r="H843" s="4">
        <v>9.86</v>
      </c>
      <c r="I843" s="4">
        <v>74.58</v>
      </c>
    </row>
    <row r="844" spans="1:9" hidden="1" x14ac:dyDescent="0.25">
      <c r="A844" s="3" t="s">
        <v>1535</v>
      </c>
      <c r="B844" s="3" t="s">
        <v>1536</v>
      </c>
      <c r="C844" s="3" t="s">
        <v>1428</v>
      </c>
      <c r="D844" s="3" t="s">
        <v>20</v>
      </c>
      <c r="E844" s="3" t="s">
        <v>1429</v>
      </c>
      <c r="F844" s="3" t="s">
        <v>11</v>
      </c>
      <c r="G844" s="4">
        <v>30.66</v>
      </c>
      <c r="H844" s="4">
        <v>10.77</v>
      </c>
      <c r="I844" s="4">
        <v>70.239999999999995</v>
      </c>
    </row>
    <row r="845" spans="1:9" hidden="1" x14ac:dyDescent="0.25">
      <c r="A845" s="3" t="s">
        <v>1469</v>
      </c>
      <c r="B845" s="3" t="s">
        <v>1470</v>
      </c>
      <c r="C845" s="3" t="s">
        <v>1428</v>
      </c>
      <c r="D845" s="3" t="s">
        <v>20</v>
      </c>
      <c r="E845" s="3" t="s">
        <v>1422</v>
      </c>
      <c r="F845" s="3" t="s">
        <v>11</v>
      </c>
      <c r="G845" s="4">
        <v>32.770000000000003</v>
      </c>
      <c r="H845" s="4">
        <v>12.28</v>
      </c>
      <c r="I845" s="4">
        <v>68.930000000000007</v>
      </c>
    </row>
    <row r="846" spans="1:9" hidden="1" x14ac:dyDescent="0.25">
      <c r="A846" s="3" t="s">
        <v>1951</v>
      </c>
      <c r="B846" s="3" t="s">
        <v>1952</v>
      </c>
      <c r="C846" s="3" t="s">
        <v>1938</v>
      </c>
      <c r="D846" s="3" t="s">
        <v>10</v>
      </c>
      <c r="E846" s="3" t="s">
        <v>1950</v>
      </c>
      <c r="F846" s="3" t="s">
        <v>11</v>
      </c>
      <c r="G846" s="4">
        <v>18.670000000000002</v>
      </c>
      <c r="H846" s="4">
        <v>13.82</v>
      </c>
      <c r="I846" s="4">
        <v>25.88</v>
      </c>
    </row>
    <row r="847" spans="1:9" hidden="1" x14ac:dyDescent="0.25">
      <c r="A847" s="3" t="s">
        <v>1505</v>
      </c>
      <c r="B847" s="3" t="s">
        <v>1506</v>
      </c>
      <c r="C847" s="3" t="s">
        <v>1428</v>
      </c>
      <c r="D847" s="3" t="s">
        <v>20</v>
      </c>
      <c r="E847" s="3" t="s">
        <v>1429</v>
      </c>
      <c r="F847" s="3" t="s">
        <v>11</v>
      </c>
      <c r="G847" s="4">
        <v>12.9</v>
      </c>
      <c r="H847" s="4">
        <v>8.11</v>
      </c>
      <c r="I847" s="4">
        <v>17.510000000000002</v>
      </c>
    </row>
    <row r="848" spans="1:9" hidden="1" x14ac:dyDescent="0.25">
      <c r="A848" s="3" t="s">
        <v>1459</v>
      </c>
      <c r="B848" s="3" t="s">
        <v>1460</v>
      </c>
      <c r="C848" s="3" t="s">
        <v>1428</v>
      </c>
      <c r="D848" s="3" t="s">
        <v>20</v>
      </c>
      <c r="E848" s="3" t="s">
        <v>1429</v>
      </c>
      <c r="F848" s="3" t="s">
        <v>11</v>
      </c>
      <c r="G848" s="4">
        <v>16.489999999999998</v>
      </c>
      <c r="H848" s="4">
        <v>7.95</v>
      </c>
      <c r="I848" s="4">
        <v>27.47</v>
      </c>
    </row>
    <row r="849" spans="1:9" hidden="1" x14ac:dyDescent="0.25">
      <c r="A849" s="3" t="s">
        <v>741</v>
      </c>
      <c r="B849" s="3" t="s">
        <v>742</v>
      </c>
      <c r="C849" s="3" t="s">
        <v>690</v>
      </c>
      <c r="D849" s="3" t="s">
        <v>10</v>
      </c>
      <c r="E849" s="3" t="s">
        <v>740</v>
      </c>
      <c r="F849" s="3" t="s">
        <v>11</v>
      </c>
      <c r="G849" s="4">
        <v>10.66</v>
      </c>
      <c r="H849" s="4">
        <v>7.98</v>
      </c>
      <c r="I849" s="4">
        <v>15.13</v>
      </c>
    </row>
    <row r="850" spans="1:9" x14ac:dyDescent="0.25">
      <c r="A850" s="3" t="s">
        <v>274</v>
      </c>
      <c r="B850" s="3" t="s">
        <v>275</v>
      </c>
      <c r="C850" s="3" t="s">
        <v>73</v>
      </c>
      <c r="D850" s="3" t="s">
        <v>10</v>
      </c>
      <c r="E850" s="3" t="s">
        <v>273</v>
      </c>
      <c r="F850" s="3" t="s">
        <v>11</v>
      </c>
      <c r="G850" s="4">
        <v>23.25</v>
      </c>
      <c r="H850" s="4">
        <v>9.74</v>
      </c>
      <c r="I850" s="4">
        <v>35.89</v>
      </c>
    </row>
    <row r="851" spans="1:9" hidden="1" x14ac:dyDescent="0.25">
      <c r="A851" s="3" t="s">
        <v>1881</v>
      </c>
      <c r="B851" s="3" t="s">
        <v>1909</v>
      </c>
      <c r="C851" s="3" t="s">
        <v>1851</v>
      </c>
      <c r="D851" s="3" t="s">
        <v>10</v>
      </c>
      <c r="E851" s="3" t="s">
        <v>1852</v>
      </c>
      <c r="F851" s="3" t="s">
        <v>11</v>
      </c>
      <c r="G851" s="4">
        <v>55.43</v>
      </c>
      <c r="H851" s="4">
        <v>55.43</v>
      </c>
      <c r="I851" s="4">
        <v>55.43</v>
      </c>
    </row>
    <row r="852" spans="1:9" hidden="1" x14ac:dyDescent="0.25">
      <c r="A852" s="3" t="s">
        <v>1881</v>
      </c>
      <c r="B852" s="3" t="s">
        <v>1882</v>
      </c>
      <c r="C852" s="3" t="s">
        <v>1851</v>
      </c>
      <c r="D852" s="3" t="s">
        <v>10</v>
      </c>
      <c r="E852" s="3" t="s">
        <v>1852</v>
      </c>
      <c r="F852" s="3" t="s">
        <v>11</v>
      </c>
      <c r="G852" s="4">
        <v>22.05</v>
      </c>
      <c r="H852" s="4">
        <v>6.06</v>
      </c>
      <c r="I852" s="4">
        <v>60.78</v>
      </c>
    </row>
    <row r="853" spans="1:9" hidden="1" x14ac:dyDescent="0.25">
      <c r="A853" s="3" t="s">
        <v>1123</v>
      </c>
      <c r="B853" s="3" t="s">
        <v>1124</v>
      </c>
      <c r="C853" s="3" t="s">
        <v>1104</v>
      </c>
      <c r="D853" s="3" t="s">
        <v>20</v>
      </c>
      <c r="E853" s="3" t="s">
        <v>1118</v>
      </c>
      <c r="F853" s="3" t="s">
        <v>11</v>
      </c>
      <c r="G853" s="4">
        <v>28.96</v>
      </c>
      <c r="H853" s="4">
        <v>7.32</v>
      </c>
      <c r="I853" s="4">
        <v>33.19</v>
      </c>
    </row>
    <row r="854" spans="1:9" hidden="1" x14ac:dyDescent="0.25">
      <c r="A854" s="3" t="s">
        <v>1895</v>
      </c>
      <c r="B854" s="3" t="s">
        <v>1896</v>
      </c>
      <c r="C854" s="3" t="s">
        <v>1851</v>
      </c>
      <c r="D854" s="3" t="s">
        <v>10</v>
      </c>
      <c r="E854" s="3" t="s">
        <v>1867</v>
      </c>
      <c r="F854" s="3" t="s">
        <v>11</v>
      </c>
      <c r="G854" s="4">
        <v>29</v>
      </c>
      <c r="H854" s="4">
        <v>11.14</v>
      </c>
      <c r="I854" s="4">
        <v>42.57</v>
      </c>
    </row>
    <row r="855" spans="1:9" hidden="1" x14ac:dyDescent="0.25">
      <c r="A855" s="3" t="s">
        <v>1868</v>
      </c>
      <c r="B855" s="3" t="s">
        <v>1869</v>
      </c>
      <c r="C855" s="3" t="s">
        <v>1851</v>
      </c>
      <c r="D855" s="3" t="s">
        <v>10</v>
      </c>
      <c r="E855" s="3" t="s">
        <v>1867</v>
      </c>
      <c r="F855" s="3" t="s">
        <v>11</v>
      </c>
      <c r="G855" s="4">
        <v>21.33</v>
      </c>
      <c r="H855" s="4">
        <v>19.309999999999999</v>
      </c>
      <c r="I855" s="4">
        <v>25.31</v>
      </c>
    </row>
    <row r="856" spans="1:9" hidden="1" x14ac:dyDescent="0.25">
      <c r="A856" s="3" t="s">
        <v>1903</v>
      </c>
      <c r="B856" s="3" t="s">
        <v>1903</v>
      </c>
      <c r="C856" s="3" t="s">
        <v>1851</v>
      </c>
      <c r="D856" s="3" t="s">
        <v>10</v>
      </c>
      <c r="E856" s="3" t="s">
        <v>1852</v>
      </c>
      <c r="F856" s="3" t="s">
        <v>11</v>
      </c>
      <c r="G856" s="4">
        <v>15.51</v>
      </c>
      <c r="H856" s="4">
        <v>8.83</v>
      </c>
      <c r="I856" s="4">
        <v>24.17</v>
      </c>
    </row>
    <row r="857" spans="1:9" hidden="1" x14ac:dyDescent="0.25">
      <c r="A857" s="3" t="s">
        <v>1972</v>
      </c>
      <c r="B857" s="3" t="s">
        <v>1973</v>
      </c>
      <c r="C857" s="3" t="s">
        <v>1970</v>
      </c>
      <c r="D857" s="3" t="s">
        <v>20</v>
      </c>
      <c r="E857" s="3" t="s">
        <v>1971</v>
      </c>
      <c r="F857" s="3" t="s">
        <v>11</v>
      </c>
      <c r="G857" s="4">
        <v>19.059999999999999</v>
      </c>
      <c r="H857" s="4">
        <v>8.4499999999999993</v>
      </c>
      <c r="I857" s="4">
        <v>84.88</v>
      </c>
    </row>
    <row r="858" spans="1:9" hidden="1" x14ac:dyDescent="0.25">
      <c r="A858" s="3" t="s">
        <v>1887</v>
      </c>
      <c r="B858" s="3" t="s">
        <v>1888</v>
      </c>
      <c r="C858" s="3" t="s">
        <v>1851</v>
      </c>
      <c r="D858" s="3" t="s">
        <v>10</v>
      </c>
      <c r="E858" s="3" t="s">
        <v>1867</v>
      </c>
      <c r="F858" s="3" t="s">
        <v>11</v>
      </c>
      <c r="G858" s="4">
        <v>24.47</v>
      </c>
      <c r="H858" s="4">
        <v>13.95</v>
      </c>
      <c r="I858" s="4">
        <v>36.92</v>
      </c>
    </row>
    <row r="859" spans="1:9" hidden="1" x14ac:dyDescent="0.25">
      <c r="A859" s="3" t="s">
        <v>1917</v>
      </c>
      <c r="B859" s="3" t="s">
        <v>1918</v>
      </c>
      <c r="C859" s="3" t="s">
        <v>1851</v>
      </c>
      <c r="D859" s="3" t="s">
        <v>10</v>
      </c>
      <c r="E859" s="3" t="s">
        <v>1867</v>
      </c>
      <c r="F859" s="3" t="s">
        <v>11</v>
      </c>
      <c r="G859" s="4">
        <v>24.13</v>
      </c>
      <c r="H859" s="4">
        <v>19.52</v>
      </c>
      <c r="I859" s="4">
        <v>33.11</v>
      </c>
    </row>
    <row r="860" spans="1:9" hidden="1" x14ac:dyDescent="0.25">
      <c r="A860" s="3" t="s">
        <v>2096</v>
      </c>
      <c r="B860" s="3" t="s">
        <v>2097</v>
      </c>
      <c r="C860" s="3" t="s">
        <v>2080</v>
      </c>
      <c r="D860" s="3" t="s">
        <v>20</v>
      </c>
      <c r="E860" s="3" t="s">
        <v>2095</v>
      </c>
      <c r="F860" s="3" t="s">
        <v>11</v>
      </c>
      <c r="G860" s="4">
        <v>43.49</v>
      </c>
      <c r="H860" s="4">
        <v>4.01</v>
      </c>
      <c r="I860" s="4">
        <v>99.99</v>
      </c>
    </row>
    <row r="861" spans="1:9" x14ac:dyDescent="0.25">
      <c r="A861" s="3" t="s">
        <v>207</v>
      </c>
      <c r="B861" s="3" t="s">
        <v>208</v>
      </c>
      <c r="C861" s="3" t="s">
        <v>9</v>
      </c>
      <c r="D861" s="3" t="s">
        <v>10</v>
      </c>
      <c r="E861" s="3" t="s">
        <v>9</v>
      </c>
      <c r="F861" s="3" t="s">
        <v>11</v>
      </c>
      <c r="G861" s="4">
        <v>35.47</v>
      </c>
      <c r="H861" s="4">
        <v>18.350000000000001</v>
      </c>
      <c r="I861" s="4">
        <v>63.48</v>
      </c>
    </row>
    <row r="862" spans="1:9" hidden="1" x14ac:dyDescent="0.25">
      <c r="A862" s="3" t="s">
        <v>1106</v>
      </c>
      <c r="B862" s="3" t="s">
        <v>1107</v>
      </c>
      <c r="C862" s="3" t="s">
        <v>1104</v>
      </c>
      <c r="D862" s="3" t="s">
        <v>10</v>
      </c>
      <c r="E862" s="3" t="s">
        <v>1105</v>
      </c>
      <c r="F862" s="3" t="s">
        <v>11</v>
      </c>
      <c r="G862" s="4">
        <v>27.4</v>
      </c>
      <c r="H862" s="4">
        <v>7.87</v>
      </c>
      <c r="I862" s="4">
        <v>33.28</v>
      </c>
    </row>
    <row r="863" spans="1:9" hidden="1" x14ac:dyDescent="0.25">
      <c r="A863" s="3" t="s">
        <v>1111</v>
      </c>
      <c r="B863" s="3" t="s">
        <v>1112</v>
      </c>
      <c r="C863" s="3" t="s">
        <v>1104</v>
      </c>
      <c r="D863" s="3" t="s">
        <v>158</v>
      </c>
      <c r="E863" s="3" t="s">
        <v>1105</v>
      </c>
      <c r="F863" s="3" t="s">
        <v>11</v>
      </c>
      <c r="G863" s="4">
        <v>30.76</v>
      </c>
      <c r="H863" s="4">
        <v>8.58</v>
      </c>
      <c r="I863" s="4">
        <v>36.130000000000003</v>
      </c>
    </row>
    <row r="864" spans="1:9" hidden="1" x14ac:dyDescent="0.25">
      <c r="A864" s="3" t="s">
        <v>2053</v>
      </c>
      <c r="B864" s="3" t="s">
        <v>2054</v>
      </c>
      <c r="C864" s="3" t="s">
        <v>2025</v>
      </c>
      <c r="D864" s="3" t="s">
        <v>848</v>
      </c>
      <c r="E864" s="3" t="s">
        <v>2026</v>
      </c>
      <c r="F864" s="3" t="s">
        <v>11</v>
      </c>
      <c r="G864" s="4">
        <v>27.18</v>
      </c>
      <c r="H864" s="4">
        <v>8.85</v>
      </c>
      <c r="I864" s="4">
        <v>35.950000000000003</v>
      </c>
    </row>
    <row r="865" spans="1:9" hidden="1" x14ac:dyDescent="0.25">
      <c r="A865" s="3" t="s">
        <v>2124</v>
      </c>
      <c r="B865" s="3" t="s">
        <v>2124</v>
      </c>
      <c r="C865" s="3" t="s">
        <v>2080</v>
      </c>
      <c r="D865" s="3" t="s">
        <v>10</v>
      </c>
      <c r="E865" s="3" t="s">
        <v>2098</v>
      </c>
      <c r="F865" s="3" t="s">
        <v>11</v>
      </c>
      <c r="G865" s="4">
        <v>5.35</v>
      </c>
      <c r="H865" s="4">
        <v>2.67</v>
      </c>
      <c r="I865" s="4">
        <v>7.26</v>
      </c>
    </row>
    <row r="866" spans="1:9" hidden="1" x14ac:dyDescent="0.25">
      <c r="A866" s="3" t="s">
        <v>2102</v>
      </c>
      <c r="B866" s="3" t="s">
        <v>2103</v>
      </c>
      <c r="C866" s="3" t="s">
        <v>2080</v>
      </c>
      <c r="D866" s="3" t="s">
        <v>10</v>
      </c>
      <c r="E866" s="3" t="s">
        <v>2098</v>
      </c>
      <c r="F866" s="3" t="s">
        <v>11</v>
      </c>
      <c r="G866" s="4">
        <v>35.549999999999997</v>
      </c>
      <c r="H866" s="4">
        <v>9.31</v>
      </c>
      <c r="I866" s="4">
        <v>42.11</v>
      </c>
    </row>
    <row r="867" spans="1:9" hidden="1" x14ac:dyDescent="0.25">
      <c r="A867" s="3" t="s">
        <v>2072</v>
      </c>
      <c r="B867" s="3" t="s">
        <v>2073</v>
      </c>
      <c r="C867" s="3" t="s">
        <v>2025</v>
      </c>
      <c r="D867" s="3" t="s">
        <v>10</v>
      </c>
      <c r="E867" s="3" t="s">
        <v>2026</v>
      </c>
      <c r="F867" s="3" t="s">
        <v>11</v>
      </c>
      <c r="G867" s="4">
        <v>23.88</v>
      </c>
      <c r="H867" s="4">
        <v>10.17</v>
      </c>
      <c r="I867" s="4">
        <v>52.31</v>
      </c>
    </row>
    <row r="868" spans="1:9" hidden="1" x14ac:dyDescent="0.25">
      <c r="A868" s="3" t="s">
        <v>1015</v>
      </c>
      <c r="B868" s="3" t="s">
        <v>1016</v>
      </c>
      <c r="C868" s="3" t="s">
        <v>931</v>
      </c>
      <c r="D868" s="3" t="s">
        <v>35</v>
      </c>
      <c r="E868" s="3" t="s">
        <v>1008</v>
      </c>
      <c r="F868" s="3" t="s">
        <v>11</v>
      </c>
      <c r="G868" s="4">
        <v>13.66</v>
      </c>
      <c r="H868" s="4">
        <v>6.86</v>
      </c>
      <c r="I868" s="4">
        <v>22.99</v>
      </c>
    </row>
    <row r="869" spans="1:9" hidden="1" x14ac:dyDescent="0.25">
      <c r="A869" s="3" t="s">
        <v>1625</v>
      </c>
      <c r="B869" s="3" t="s">
        <v>1626</v>
      </c>
      <c r="C869" s="3" t="s">
        <v>1603</v>
      </c>
      <c r="D869" s="3" t="s">
        <v>35</v>
      </c>
      <c r="E869" s="3" t="s">
        <v>1604</v>
      </c>
      <c r="F869" s="3" t="s">
        <v>11</v>
      </c>
      <c r="G869" s="4">
        <v>52.06</v>
      </c>
      <c r="H869" s="4">
        <v>9.17</v>
      </c>
      <c r="I869" s="4">
        <v>70.239999999999995</v>
      </c>
    </row>
    <row r="870" spans="1:9" hidden="1" x14ac:dyDescent="0.25">
      <c r="A870" s="3" t="s">
        <v>1615</v>
      </c>
      <c r="B870" s="3" t="s">
        <v>1616</v>
      </c>
      <c r="C870" s="3" t="s">
        <v>1603</v>
      </c>
      <c r="D870" s="3" t="s">
        <v>35</v>
      </c>
      <c r="E870" s="3" t="s">
        <v>1604</v>
      </c>
      <c r="F870" s="3" t="s">
        <v>11</v>
      </c>
      <c r="G870" s="4">
        <v>39.590000000000003</v>
      </c>
      <c r="H870" s="4">
        <v>10.6</v>
      </c>
      <c r="I870" s="4">
        <v>47.21</v>
      </c>
    </row>
    <row r="871" spans="1:9" hidden="1" x14ac:dyDescent="0.25">
      <c r="A871" s="3" t="s">
        <v>1025</v>
      </c>
      <c r="B871" s="3" t="s">
        <v>1026</v>
      </c>
      <c r="C871" s="3" t="s">
        <v>931</v>
      </c>
      <c r="D871" s="3" t="s">
        <v>20</v>
      </c>
      <c r="E871" s="3" t="s">
        <v>1008</v>
      </c>
      <c r="F871" s="3" t="s">
        <v>11</v>
      </c>
      <c r="G871" s="4">
        <v>46.48</v>
      </c>
      <c r="H871" s="4">
        <v>15.01</v>
      </c>
      <c r="I871" s="4">
        <v>61.4</v>
      </c>
    </row>
    <row r="872" spans="1:9" hidden="1" x14ac:dyDescent="0.25">
      <c r="A872" s="3" t="s">
        <v>871</v>
      </c>
      <c r="B872" s="3" t="s">
        <v>872</v>
      </c>
      <c r="C872" s="3" t="s">
        <v>838</v>
      </c>
      <c r="D872" s="3" t="s">
        <v>35</v>
      </c>
      <c r="E872" s="3" t="s">
        <v>853</v>
      </c>
      <c r="F872" s="3" t="s">
        <v>11</v>
      </c>
      <c r="G872" s="4">
        <v>26.47</v>
      </c>
      <c r="H872" s="4">
        <v>3.63</v>
      </c>
      <c r="I872" s="4">
        <v>31.67</v>
      </c>
    </row>
    <row r="873" spans="1:9" hidden="1" x14ac:dyDescent="0.25">
      <c r="A873" s="3" t="s">
        <v>854</v>
      </c>
      <c r="B873" s="3" t="s">
        <v>855</v>
      </c>
      <c r="C873" s="3" t="s">
        <v>838</v>
      </c>
      <c r="D873" s="3" t="s">
        <v>20</v>
      </c>
      <c r="E873" s="3" t="s">
        <v>853</v>
      </c>
      <c r="F873" s="3" t="s">
        <v>11</v>
      </c>
      <c r="G873" s="4">
        <v>51.96</v>
      </c>
      <c r="H873" s="4">
        <v>3.49</v>
      </c>
      <c r="I873" s="4">
        <v>57</v>
      </c>
    </row>
    <row r="874" spans="1:9" hidden="1" x14ac:dyDescent="0.25">
      <c r="A874" s="3" t="s">
        <v>907</v>
      </c>
      <c r="B874" s="3" t="s">
        <v>908</v>
      </c>
      <c r="C874" s="3" t="s">
        <v>838</v>
      </c>
      <c r="D874" s="3" t="s">
        <v>20</v>
      </c>
      <c r="E874" s="3" t="s">
        <v>853</v>
      </c>
      <c r="F874" s="3" t="s">
        <v>11</v>
      </c>
      <c r="G874" s="4">
        <v>13.06</v>
      </c>
      <c r="H874" s="4">
        <v>3.41</v>
      </c>
      <c r="I874" s="4">
        <v>52.57</v>
      </c>
    </row>
    <row r="875" spans="1:9" hidden="1" x14ac:dyDescent="0.25">
      <c r="A875" s="3" t="s">
        <v>889</v>
      </c>
      <c r="B875" s="3" t="s">
        <v>890</v>
      </c>
      <c r="C875" s="3" t="s">
        <v>838</v>
      </c>
      <c r="D875" s="3" t="s">
        <v>10</v>
      </c>
      <c r="E875" s="3" t="s">
        <v>853</v>
      </c>
      <c r="F875" s="3" t="s">
        <v>11</v>
      </c>
      <c r="G875" s="4">
        <v>55.62</v>
      </c>
      <c r="H875" s="4">
        <v>5.94</v>
      </c>
      <c r="I875" s="4">
        <v>62.89</v>
      </c>
    </row>
    <row r="876" spans="1:9" hidden="1" x14ac:dyDescent="0.25">
      <c r="A876" s="3" t="s">
        <v>927</v>
      </c>
      <c r="B876" s="3" t="s">
        <v>928</v>
      </c>
      <c r="C876" s="3" t="s">
        <v>838</v>
      </c>
      <c r="D876" s="3" t="s">
        <v>10</v>
      </c>
      <c r="E876" s="3" t="s">
        <v>853</v>
      </c>
      <c r="F876" s="3" t="s">
        <v>11</v>
      </c>
      <c r="G876" s="4">
        <v>48.02</v>
      </c>
      <c r="H876" s="4">
        <v>5.76</v>
      </c>
      <c r="I876" s="4">
        <v>55.68</v>
      </c>
    </row>
    <row r="877" spans="1:9" hidden="1" x14ac:dyDescent="0.25">
      <c r="A877" s="3" t="s">
        <v>1070</v>
      </c>
      <c r="B877" s="3" t="s">
        <v>1071</v>
      </c>
      <c r="C877" s="3" t="s">
        <v>1041</v>
      </c>
      <c r="D877" s="3" t="s">
        <v>17</v>
      </c>
      <c r="E877" s="3" t="s">
        <v>1041</v>
      </c>
      <c r="F877" s="3" t="s">
        <v>11</v>
      </c>
      <c r="G877" s="4">
        <v>17.71</v>
      </c>
      <c r="H877" s="4">
        <v>8.61</v>
      </c>
      <c r="I877" s="4">
        <v>25.98</v>
      </c>
    </row>
    <row r="878" spans="1:9" hidden="1" x14ac:dyDescent="0.25">
      <c r="A878" s="3" t="s">
        <v>1009</v>
      </c>
      <c r="B878" s="3" t="s">
        <v>1010</v>
      </c>
      <c r="C878" s="3" t="s">
        <v>931</v>
      </c>
      <c r="D878" s="3" t="s">
        <v>10</v>
      </c>
      <c r="E878" s="3" t="s">
        <v>1008</v>
      </c>
      <c r="F878" s="3" t="s">
        <v>11</v>
      </c>
      <c r="G878" s="4">
        <v>63.72</v>
      </c>
      <c r="H878" s="4">
        <v>11.69</v>
      </c>
      <c r="I878" s="4">
        <v>84.71</v>
      </c>
    </row>
    <row r="879" spans="1:9" hidden="1" x14ac:dyDescent="0.25">
      <c r="A879" s="3" t="s">
        <v>967</v>
      </c>
      <c r="B879" s="3" t="s">
        <v>968</v>
      </c>
      <c r="C879" s="3" t="s">
        <v>931</v>
      </c>
      <c r="D879" s="3" t="s">
        <v>158</v>
      </c>
      <c r="E879" s="3" t="s">
        <v>936</v>
      </c>
      <c r="F879" s="3" t="s">
        <v>11</v>
      </c>
      <c r="G879" s="4">
        <v>60.32</v>
      </c>
      <c r="H879" s="4">
        <v>31.09</v>
      </c>
      <c r="I879" s="4">
        <v>87.63</v>
      </c>
    </row>
    <row r="880" spans="1:9" hidden="1" x14ac:dyDescent="0.25">
      <c r="A880" s="3" t="s">
        <v>971</v>
      </c>
      <c r="B880" s="3" t="s">
        <v>972</v>
      </c>
      <c r="C880" s="3" t="s">
        <v>931</v>
      </c>
      <c r="D880" s="3" t="s">
        <v>73</v>
      </c>
      <c r="E880" s="3" t="s">
        <v>936</v>
      </c>
      <c r="F880" s="3" t="s">
        <v>11</v>
      </c>
      <c r="G880" s="4">
        <v>7.49</v>
      </c>
      <c r="H880" s="4">
        <v>3.39</v>
      </c>
      <c r="I880" s="4">
        <v>13.94</v>
      </c>
    </row>
    <row r="881" spans="1:9" hidden="1" x14ac:dyDescent="0.25">
      <c r="A881" s="3" t="s">
        <v>973</v>
      </c>
      <c r="B881" s="3" t="s">
        <v>974</v>
      </c>
      <c r="C881" s="3" t="s">
        <v>931</v>
      </c>
      <c r="D881" s="3" t="s">
        <v>20</v>
      </c>
      <c r="E881" s="3" t="s">
        <v>936</v>
      </c>
      <c r="F881" s="3" t="s">
        <v>11</v>
      </c>
      <c r="G881" s="4">
        <v>24.97</v>
      </c>
      <c r="H881" s="4">
        <v>11.6</v>
      </c>
      <c r="I881" s="4">
        <v>33.85</v>
      </c>
    </row>
    <row r="882" spans="1:9" hidden="1" x14ac:dyDescent="0.25">
      <c r="A882" s="3" t="s">
        <v>1704</v>
      </c>
      <c r="B882" s="3" t="s">
        <v>1705</v>
      </c>
      <c r="C882" s="3" t="s">
        <v>1663</v>
      </c>
      <c r="D882" s="3" t="s">
        <v>20</v>
      </c>
      <c r="E882" s="3" t="s">
        <v>1701</v>
      </c>
      <c r="F882" s="3" t="s">
        <v>11</v>
      </c>
      <c r="G882" s="4">
        <v>50.4</v>
      </c>
      <c r="H882" s="4">
        <v>14.73</v>
      </c>
      <c r="I882" s="4">
        <v>59.54</v>
      </c>
    </row>
    <row r="883" spans="1:9" hidden="1" x14ac:dyDescent="0.25">
      <c r="A883" s="3" t="s">
        <v>1627</v>
      </c>
      <c r="B883" s="3" t="s">
        <v>1628</v>
      </c>
      <c r="C883" s="3" t="s">
        <v>1603</v>
      </c>
      <c r="D883" s="3" t="s">
        <v>20</v>
      </c>
      <c r="E883" s="3" t="s">
        <v>1604</v>
      </c>
      <c r="F883" s="3" t="s">
        <v>11</v>
      </c>
      <c r="G883" s="4">
        <v>59.11</v>
      </c>
      <c r="H883" s="4">
        <v>17.829999999999998</v>
      </c>
      <c r="I883" s="4">
        <v>66.81</v>
      </c>
    </row>
    <row r="884" spans="1:9" hidden="1" x14ac:dyDescent="0.25">
      <c r="A884" s="3" t="s">
        <v>1702</v>
      </c>
      <c r="B884" s="3" t="s">
        <v>1703</v>
      </c>
      <c r="C884" s="3" t="s">
        <v>1663</v>
      </c>
      <c r="D884" s="3" t="s">
        <v>10</v>
      </c>
      <c r="E884" s="3" t="s">
        <v>1701</v>
      </c>
      <c r="F884" s="3" t="s">
        <v>11</v>
      </c>
      <c r="G884" s="4">
        <v>55.32</v>
      </c>
      <c r="H884" s="4">
        <v>10.34</v>
      </c>
      <c r="I884" s="4">
        <v>64.2</v>
      </c>
    </row>
    <row r="885" spans="1:9" hidden="1" x14ac:dyDescent="0.25">
      <c r="A885" s="3" t="s">
        <v>1641</v>
      </c>
      <c r="B885" s="3" t="s">
        <v>1642</v>
      </c>
      <c r="C885" s="3" t="s">
        <v>1603</v>
      </c>
      <c r="D885" s="3" t="s">
        <v>10</v>
      </c>
      <c r="E885" s="3" t="s">
        <v>1604</v>
      </c>
      <c r="F885" s="3" t="s">
        <v>11</v>
      </c>
      <c r="G885" s="4">
        <v>54.87</v>
      </c>
      <c r="H885" s="4">
        <v>10.17</v>
      </c>
      <c r="I885" s="4">
        <v>64.25</v>
      </c>
    </row>
    <row r="886" spans="1:9" hidden="1" x14ac:dyDescent="0.25">
      <c r="A886" s="3" t="s">
        <v>2038</v>
      </c>
      <c r="B886" s="3" t="s">
        <v>2039</v>
      </c>
      <c r="C886" s="3" t="s">
        <v>2025</v>
      </c>
      <c r="D886" s="3" t="s">
        <v>10</v>
      </c>
      <c r="E886" s="3" t="s">
        <v>2026</v>
      </c>
      <c r="F886" s="3" t="s">
        <v>11</v>
      </c>
      <c r="G886" s="4">
        <v>61.65</v>
      </c>
      <c r="H886" s="4">
        <v>13.59</v>
      </c>
      <c r="I886" s="4">
        <v>88.09</v>
      </c>
    </row>
    <row r="887" spans="1:9" hidden="1" x14ac:dyDescent="0.25">
      <c r="A887" s="3" t="s">
        <v>2029</v>
      </c>
      <c r="B887" s="3" t="s">
        <v>2030</v>
      </c>
      <c r="C887" s="3" t="s">
        <v>2025</v>
      </c>
      <c r="D887" s="3" t="s">
        <v>10</v>
      </c>
      <c r="E887" s="3" t="s">
        <v>2026</v>
      </c>
      <c r="F887" s="3" t="s">
        <v>11</v>
      </c>
      <c r="G887" s="4">
        <v>52.98</v>
      </c>
      <c r="H887" s="4">
        <v>12.99</v>
      </c>
      <c r="I887" s="4">
        <v>71.45</v>
      </c>
    </row>
    <row r="888" spans="1:9" hidden="1" x14ac:dyDescent="0.25">
      <c r="A888" s="3" t="s">
        <v>2058</v>
      </c>
      <c r="B888" s="3" t="s">
        <v>2059</v>
      </c>
      <c r="C888" s="3" t="s">
        <v>2025</v>
      </c>
      <c r="D888" s="3" t="s">
        <v>35</v>
      </c>
      <c r="E888" s="3" t="s">
        <v>2026</v>
      </c>
      <c r="F888" s="3" t="s">
        <v>11</v>
      </c>
      <c r="G888" s="4">
        <v>58.26</v>
      </c>
      <c r="H888" s="4">
        <v>8.56</v>
      </c>
      <c r="I888" s="4">
        <v>72.88</v>
      </c>
    </row>
    <row r="889" spans="1:9" hidden="1" x14ac:dyDescent="0.25">
      <c r="A889" s="3" t="s">
        <v>2042</v>
      </c>
      <c r="B889" s="3" t="s">
        <v>2043</v>
      </c>
      <c r="C889" s="3" t="s">
        <v>2025</v>
      </c>
      <c r="D889" s="3" t="s">
        <v>35</v>
      </c>
      <c r="E889" s="3" t="s">
        <v>2026</v>
      </c>
      <c r="F889" s="3" t="s">
        <v>11</v>
      </c>
      <c r="G889" s="4">
        <v>51.72</v>
      </c>
      <c r="H889" s="4">
        <v>8.68</v>
      </c>
      <c r="I889" s="4">
        <v>62.43</v>
      </c>
    </row>
    <row r="890" spans="1:9" x14ac:dyDescent="0.25">
      <c r="A890" s="3" t="s">
        <v>151</v>
      </c>
      <c r="B890" s="3" t="s">
        <v>152</v>
      </c>
      <c r="C890" s="3" t="s">
        <v>9</v>
      </c>
      <c r="D890" s="3" t="s">
        <v>10</v>
      </c>
      <c r="E890" s="3" t="s">
        <v>9</v>
      </c>
      <c r="F890" s="3" t="s">
        <v>11</v>
      </c>
      <c r="G890" s="4">
        <v>52.58</v>
      </c>
      <c r="H890" s="4">
        <v>26.82</v>
      </c>
      <c r="I890" s="4">
        <v>57.01</v>
      </c>
    </row>
    <row r="891" spans="1:9" hidden="1" x14ac:dyDescent="0.25">
      <c r="A891" s="3" t="s">
        <v>1172</v>
      </c>
      <c r="B891" s="3" t="s">
        <v>1173</v>
      </c>
      <c r="C891" s="3" t="s">
        <v>1158</v>
      </c>
      <c r="D891" s="3" t="s">
        <v>158</v>
      </c>
      <c r="E891" s="3" t="s">
        <v>1171</v>
      </c>
      <c r="F891" s="3" t="s">
        <v>11</v>
      </c>
      <c r="G891" s="4">
        <v>47.67</v>
      </c>
      <c r="H891" s="4">
        <v>9.43</v>
      </c>
      <c r="I891" s="4">
        <v>68.55</v>
      </c>
    </row>
    <row r="892" spans="1:9" hidden="1" x14ac:dyDescent="0.25">
      <c r="A892" s="3" t="s">
        <v>1174</v>
      </c>
      <c r="B892" s="3" t="s">
        <v>1175</v>
      </c>
      <c r="C892" s="3" t="s">
        <v>1158</v>
      </c>
      <c r="D892" s="3" t="s">
        <v>158</v>
      </c>
      <c r="E892" s="3" t="s">
        <v>1171</v>
      </c>
      <c r="F892" s="3" t="s">
        <v>11</v>
      </c>
      <c r="G892" s="4">
        <v>73.58</v>
      </c>
      <c r="H892" s="4">
        <v>15.7</v>
      </c>
      <c r="I892" s="4">
        <v>92.37</v>
      </c>
    </row>
    <row r="893" spans="1:9" hidden="1" x14ac:dyDescent="0.25">
      <c r="A893" s="3" t="s">
        <v>1195</v>
      </c>
      <c r="B893" s="3" t="s">
        <v>1196</v>
      </c>
      <c r="C893" s="3" t="s">
        <v>1158</v>
      </c>
      <c r="D893" s="3" t="s">
        <v>158</v>
      </c>
      <c r="E893" s="3" t="s">
        <v>1171</v>
      </c>
      <c r="F893" s="3" t="s">
        <v>11</v>
      </c>
      <c r="G893" s="4">
        <v>62.42</v>
      </c>
      <c r="H893" s="4">
        <v>21.17</v>
      </c>
      <c r="I893" s="4">
        <v>99.98</v>
      </c>
    </row>
    <row r="894" spans="1:9" hidden="1" x14ac:dyDescent="0.25">
      <c r="A894" s="3" t="s">
        <v>1184</v>
      </c>
      <c r="B894" s="3" t="s">
        <v>1185</v>
      </c>
      <c r="C894" s="3" t="s">
        <v>1158</v>
      </c>
      <c r="D894" s="3" t="s">
        <v>158</v>
      </c>
      <c r="E894" s="3" t="s">
        <v>1171</v>
      </c>
      <c r="F894" s="3" t="s">
        <v>11</v>
      </c>
      <c r="G894" s="4">
        <v>42.44</v>
      </c>
      <c r="H894" s="4">
        <v>25.96</v>
      </c>
      <c r="I894" s="4">
        <v>57.88</v>
      </c>
    </row>
    <row r="895" spans="1:9" hidden="1" x14ac:dyDescent="0.25">
      <c r="A895" s="3" t="s">
        <v>1669</v>
      </c>
      <c r="B895" s="3" t="s">
        <v>1670</v>
      </c>
      <c r="C895" s="3" t="s">
        <v>1663</v>
      </c>
      <c r="D895" s="3" t="s">
        <v>158</v>
      </c>
      <c r="E895" s="3" t="s">
        <v>1664</v>
      </c>
      <c r="F895" s="3" t="s">
        <v>11</v>
      </c>
      <c r="G895" s="4">
        <v>49.44</v>
      </c>
      <c r="H895" s="4">
        <v>15.52</v>
      </c>
      <c r="I895" s="4">
        <v>69.349999999999994</v>
      </c>
    </row>
    <row r="896" spans="1:9" hidden="1" x14ac:dyDescent="0.25">
      <c r="A896" s="3" t="s">
        <v>1721</v>
      </c>
      <c r="B896" s="3" t="s">
        <v>1722</v>
      </c>
      <c r="C896" s="3" t="s">
        <v>1663</v>
      </c>
      <c r="D896" s="3" t="s">
        <v>158</v>
      </c>
      <c r="E896" s="3" t="s">
        <v>1664</v>
      </c>
      <c r="F896" s="3" t="s">
        <v>11</v>
      </c>
      <c r="G896" s="4">
        <v>53.77</v>
      </c>
      <c r="H896" s="4">
        <v>20.04</v>
      </c>
      <c r="I896" s="4">
        <v>72.06</v>
      </c>
    </row>
    <row r="897" spans="1:9" hidden="1" x14ac:dyDescent="0.25">
      <c r="A897" s="3" t="s">
        <v>1723</v>
      </c>
      <c r="B897" s="3" t="s">
        <v>1724</v>
      </c>
      <c r="C897" s="3" t="s">
        <v>1663</v>
      </c>
      <c r="D897" s="3" t="s">
        <v>158</v>
      </c>
      <c r="E897" s="3" t="s">
        <v>1664</v>
      </c>
      <c r="F897" s="3" t="s">
        <v>11</v>
      </c>
      <c r="G897" s="4">
        <v>21.27</v>
      </c>
      <c r="H897" s="4">
        <v>6.03</v>
      </c>
      <c r="I897" s="4">
        <v>35.68</v>
      </c>
    </row>
    <row r="898" spans="1:9" hidden="1" x14ac:dyDescent="0.25">
      <c r="A898" s="3" t="s">
        <v>1695</v>
      </c>
      <c r="B898" s="3" t="s">
        <v>1696</v>
      </c>
      <c r="C898" s="3" t="s">
        <v>1663</v>
      </c>
      <c r="D898" s="3" t="s">
        <v>158</v>
      </c>
      <c r="E898" s="3" t="s">
        <v>1664</v>
      </c>
      <c r="F898" s="3" t="s">
        <v>11</v>
      </c>
      <c r="G898" s="4">
        <v>43.46</v>
      </c>
      <c r="H898" s="4">
        <v>15.95</v>
      </c>
      <c r="I898" s="4">
        <v>51.36</v>
      </c>
    </row>
    <row r="899" spans="1:9" hidden="1" x14ac:dyDescent="0.25">
      <c r="A899" s="3" t="s">
        <v>1665</v>
      </c>
      <c r="B899" s="3" t="s">
        <v>1666</v>
      </c>
      <c r="C899" s="3" t="s">
        <v>1663</v>
      </c>
      <c r="D899" s="3" t="s">
        <v>158</v>
      </c>
      <c r="E899" s="3" t="s">
        <v>1664</v>
      </c>
      <c r="F899" s="3" t="s">
        <v>11</v>
      </c>
      <c r="G899" s="4">
        <v>53.3</v>
      </c>
      <c r="H899" s="4">
        <v>15.44</v>
      </c>
      <c r="I899" s="4">
        <v>75.09</v>
      </c>
    </row>
    <row r="900" spans="1:9" hidden="1" x14ac:dyDescent="0.25">
      <c r="A900" s="3" t="s">
        <v>1679</v>
      </c>
      <c r="B900" s="3" t="s">
        <v>1680</v>
      </c>
      <c r="C900" s="3" t="s">
        <v>1663</v>
      </c>
      <c r="D900" s="3" t="s">
        <v>158</v>
      </c>
      <c r="E900" s="3" t="s">
        <v>1664</v>
      </c>
      <c r="F900" s="3" t="s">
        <v>11</v>
      </c>
      <c r="G900" s="4">
        <v>28.45</v>
      </c>
      <c r="H900" s="4">
        <v>6.01</v>
      </c>
      <c r="I900" s="4">
        <v>49.53</v>
      </c>
    </row>
    <row r="901" spans="1:9" hidden="1" x14ac:dyDescent="0.25">
      <c r="A901" s="3" t="s">
        <v>1667</v>
      </c>
      <c r="B901" s="3" t="s">
        <v>1668</v>
      </c>
      <c r="C901" s="3" t="s">
        <v>1663</v>
      </c>
      <c r="D901" s="3" t="s">
        <v>158</v>
      </c>
      <c r="E901" s="3" t="s">
        <v>1664</v>
      </c>
      <c r="F901" s="3" t="s">
        <v>11</v>
      </c>
      <c r="G901" s="4">
        <v>73.58</v>
      </c>
      <c r="H901" s="4">
        <v>17.23</v>
      </c>
      <c r="I901" s="4">
        <v>92.35</v>
      </c>
    </row>
    <row r="902" spans="1:9" hidden="1" x14ac:dyDescent="0.25">
      <c r="A902" s="3" t="s">
        <v>1684</v>
      </c>
      <c r="B902" s="3" t="s">
        <v>1685</v>
      </c>
      <c r="C902" s="3" t="s">
        <v>1663</v>
      </c>
      <c r="D902" s="3" t="s">
        <v>158</v>
      </c>
      <c r="E902" s="3" t="s">
        <v>1664</v>
      </c>
      <c r="F902" s="3" t="s">
        <v>11</v>
      </c>
      <c r="G902" s="4">
        <v>72.349999999999994</v>
      </c>
      <c r="H902" s="4">
        <v>16.61</v>
      </c>
      <c r="I902" s="4">
        <v>92</v>
      </c>
    </row>
    <row r="903" spans="1:9" hidden="1" x14ac:dyDescent="0.25">
      <c r="A903" s="3" t="s">
        <v>1708</v>
      </c>
      <c r="B903" s="3" t="s">
        <v>1709</v>
      </c>
      <c r="C903" s="3" t="s">
        <v>1663</v>
      </c>
      <c r="D903" s="3" t="s">
        <v>158</v>
      </c>
      <c r="E903" s="3" t="s">
        <v>1664</v>
      </c>
      <c r="F903" s="3" t="s">
        <v>11</v>
      </c>
      <c r="G903" s="4">
        <v>73.540000000000006</v>
      </c>
      <c r="H903" s="4">
        <v>14.63</v>
      </c>
      <c r="I903" s="4">
        <v>92.42</v>
      </c>
    </row>
    <row r="904" spans="1:9" hidden="1" x14ac:dyDescent="0.25">
      <c r="A904" s="3" t="s">
        <v>1719</v>
      </c>
      <c r="B904" s="3" t="s">
        <v>1720</v>
      </c>
      <c r="C904" s="3" t="s">
        <v>1663</v>
      </c>
      <c r="D904" s="3" t="s">
        <v>158</v>
      </c>
      <c r="E904" s="3" t="s">
        <v>1664</v>
      </c>
      <c r="F904" s="3" t="s">
        <v>11</v>
      </c>
      <c r="G904" s="4">
        <v>28.86</v>
      </c>
      <c r="H904" s="4">
        <v>10.59</v>
      </c>
      <c r="I904" s="4">
        <v>43.32</v>
      </c>
    </row>
    <row r="905" spans="1:9" hidden="1" x14ac:dyDescent="0.25">
      <c r="A905" s="3" t="s">
        <v>1693</v>
      </c>
      <c r="B905" s="3" t="s">
        <v>1694</v>
      </c>
      <c r="C905" s="3" t="s">
        <v>1663</v>
      </c>
      <c r="D905" s="3" t="s">
        <v>158</v>
      </c>
      <c r="E905" s="3" t="s">
        <v>1664</v>
      </c>
      <c r="F905" s="3" t="s">
        <v>11</v>
      </c>
      <c r="G905" s="4">
        <v>28.71</v>
      </c>
      <c r="H905" s="4">
        <v>13.37</v>
      </c>
      <c r="I905" s="4">
        <v>36.15</v>
      </c>
    </row>
    <row r="906" spans="1:9" hidden="1" x14ac:dyDescent="0.25">
      <c r="A906" s="3" t="s">
        <v>1712</v>
      </c>
      <c r="B906" s="3" t="s">
        <v>1713</v>
      </c>
      <c r="C906" s="3" t="s">
        <v>1663</v>
      </c>
      <c r="D906" s="3" t="s">
        <v>158</v>
      </c>
      <c r="E906" s="3" t="s">
        <v>1664</v>
      </c>
      <c r="F906" s="3" t="s">
        <v>11</v>
      </c>
      <c r="G906" s="4">
        <v>53.24</v>
      </c>
      <c r="H906" s="4">
        <v>13.33</v>
      </c>
      <c r="I906" s="4">
        <v>68.98</v>
      </c>
    </row>
    <row r="907" spans="1:9" hidden="1" x14ac:dyDescent="0.25">
      <c r="A907" s="3" t="s">
        <v>1689</v>
      </c>
      <c r="B907" s="3" t="s">
        <v>1690</v>
      </c>
      <c r="C907" s="3" t="s">
        <v>1663</v>
      </c>
      <c r="D907" s="3" t="s">
        <v>158</v>
      </c>
      <c r="E907" s="3" t="s">
        <v>1664</v>
      </c>
      <c r="F907" s="3" t="s">
        <v>11</v>
      </c>
      <c r="G907" s="4">
        <v>56</v>
      </c>
      <c r="H907" s="4">
        <v>12.14</v>
      </c>
      <c r="I907" s="4">
        <v>82.34</v>
      </c>
    </row>
    <row r="908" spans="1:9" hidden="1" x14ac:dyDescent="0.25">
      <c r="A908" s="3" t="s">
        <v>1352</v>
      </c>
      <c r="B908" s="3" t="s">
        <v>1353</v>
      </c>
      <c r="C908" s="3" t="s">
        <v>1231</v>
      </c>
      <c r="D908" s="3" t="s">
        <v>10</v>
      </c>
      <c r="E908" s="3" t="s">
        <v>1351</v>
      </c>
      <c r="F908" s="3" t="s">
        <v>11</v>
      </c>
      <c r="G908" s="4">
        <v>26.48</v>
      </c>
      <c r="H908" s="4">
        <v>19.71</v>
      </c>
      <c r="I908" s="4">
        <v>38.47</v>
      </c>
    </row>
    <row r="909" spans="1:9" hidden="1" x14ac:dyDescent="0.25">
      <c r="A909" s="3" t="s">
        <v>1371</v>
      </c>
      <c r="B909" s="3" t="s">
        <v>1372</v>
      </c>
      <c r="C909" s="3" t="s">
        <v>1231</v>
      </c>
      <c r="D909" s="3" t="s">
        <v>10</v>
      </c>
      <c r="E909" s="3" t="s">
        <v>1370</v>
      </c>
      <c r="F909" s="3" t="s">
        <v>11</v>
      </c>
      <c r="G909" s="4">
        <v>25.3</v>
      </c>
      <c r="H909" s="4">
        <v>19.48</v>
      </c>
      <c r="I909" s="4">
        <v>35.36</v>
      </c>
    </row>
    <row r="910" spans="1:9" hidden="1" x14ac:dyDescent="0.25">
      <c r="A910" s="3" t="s">
        <v>1411</v>
      </c>
      <c r="B910" s="3" t="s">
        <v>1412</v>
      </c>
      <c r="C910" s="3" t="s">
        <v>1401</v>
      </c>
      <c r="D910" s="3" t="s">
        <v>10</v>
      </c>
      <c r="E910" s="3" t="s">
        <v>1405</v>
      </c>
      <c r="F910" s="3" t="s">
        <v>11</v>
      </c>
      <c r="G910" s="4">
        <v>22.19</v>
      </c>
      <c r="H910" s="4">
        <v>6.31</v>
      </c>
      <c r="I910" s="4">
        <v>58.43</v>
      </c>
    </row>
    <row r="911" spans="1:9" hidden="1" x14ac:dyDescent="0.25">
      <c r="A911" s="3" t="s">
        <v>1406</v>
      </c>
      <c r="B911" s="3" t="s">
        <v>1407</v>
      </c>
      <c r="C911" s="3" t="s">
        <v>1401</v>
      </c>
      <c r="D911" s="3" t="s">
        <v>10</v>
      </c>
      <c r="E911" s="3" t="s">
        <v>1405</v>
      </c>
      <c r="F911" s="3" t="s">
        <v>11</v>
      </c>
      <c r="G911" s="4">
        <v>25.24</v>
      </c>
      <c r="H911" s="4">
        <v>7.66</v>
      </c>
      <c r="I911" s="4">
        <v>48.41</v>
      </c>
    </row>
    <row r="912" spans="1:9" hidden="1" x14ac:dyDescent="0.25">
      <c r="A912" s="3" t="s">
        <v>1413</v>
      </c>
      <c r="B912" s="3" t="s">
        <v>1414</v>
      </c>
      <c r="C912" s="3" t="s">
        <v>1401</v>
      </c>
      <c r="D912" s="3" t="s">
        <v>10</v>
      </c>
      <c r="E912" s="3" t="s">
        <v>1405</v>
      </c>
      <c r="F912" s="3" t="s">
        <v>11</v>
      </c>
      <c r="G912" s="4">
        <v>67.16</v>
      </c>
      <c r="H912" s="4">
        <v>10.34</v>
      </c>
      <c r="I912" s="4">
        <v>73.17</v>
      </c>
    </row>
    <row r="913" spans="1:9" x14ac:dyDescent="0.25">
      <c r="A913" s="3" t="s">
        <v>547</v>
      </c>
      <c r="B913" s="3" t="s">
        <v>548</v>
      </c>
      <c r="C913" s="3" t="s">
        <v>73</v>
      </c>
      <c r="D913" s="3" t="s">
        <v>73</v>
      </c>
      <c r="E913" s="3" t="s">
        <v>73</v>
      </c>
      <c r="F913" s="3" t="s">
        <v>21</v>
      </c>
      <c r="G913" s="4">
        <v>4.1399999999999997</v>
      </c>
      <c r="H913" s="4">
        <v>3.13</v>
      </c>
      <c r="I913" s="4">
        <v>47.1</v>
      </c>
    </row>
    <row r="914" spans="1:9" x14ac:dyDescent="0.25">
      <c r="A914" s="3" t="s">
        <v>508</v>
      </c>
      <c r="B914" s="3" t="s">
        <v>509</v>
      </c>
      <c r="C914" s="3" t="s">
        <v>73</v>
      </c>
      <c r="D914" s="3" t="s">
        <v>73</v>
      </c>
      <c r="E914" s="3" t="s">
        <v>73</v>
      </c>
      <c r="F914" s="3" t="s">
        <v>21</v>
      </c>
      <c r="G914" s="4">
        <v>9.6199999999999992</v>
      </c>
      <c r="H914" s="4">
        <v>6.41</v>
      </c>
      <c r="I914" s="4">
        <v>40.700000000000003</v>
      </c>
    </row>
    <row r="915" spans="1:9" x14ac:dyDescent="0.25">
      <c r="A915" s="3" t="s">
        <v>632</v>
      </c>
      <c r="B915" s="3" t="s">
        <v>633</v>
      </c>
      <c r="C915" s="3" t="s">
        <v>73</v>
      </c>
      <c r="D915" s="3" t="s">
        <v>73</v>
      </c>
      <c r="E915" s="3" t="s">
        <v>73</v>
      </c>
      <c r="F915" s="3" t="s">
        <v>21</v>
      </c>
      <c r="G915" s="4">
        <v>10.95</v>
      </c>
      <c r="H915" s="4">
        <v>4.9800000000000004</v>
      </c>
      <c r="I915" s="4">
        <v>45.61</v>
      </c>
    </row>
    <row r="916" spans="1:9" x14ac:dyDescent="0.25">
      <c r="A916" s="3" t="s">
        <v>587</v>
      </c>
      <c r="B916" s="3" t="s">
        <v>588</v>
      </c>
      <c r="C916" s="3" t="s">
        <v>73</v>
      </c>
      <c r="D916" s="3" t="s">
        <v>73</v>
      </c>
      <c r="E916" s="3" t="s">
        <v>73</v>
      </c>
      <c r="F916" s="3" t="s">
        <v>21</v>
      </c>
      <c r="G916" s="4">
        <v>8.57</v>
      </c>
      <c r="H916" s="4">
        <v>4.99</v>
      </c>
      <c r="I916" s="4">
        <v>45.18</v>
      </c>
    </row>
    <row r="917" spans="1:9" x14ac:dyDescent="0.25">
      <c r="A917" s="3" t="s">
        <v>330</v>
      </c>
      <c r="B917" s="3" t="s">
        <v>331</v>
      </c>
      <c r="C917" s="3" t="s">
        <v>73</v>
      </c>
      <c r="D917" s="3" t="s">
        <v>73</v>
      </c>
      <c r="E917" s="3" t="s">
        <v>73</v>
      </c>
      <c r="F917" s="3" t="s">
        <v>21</v>
      </c>
      <c r="G917" s="4">
        <v>8.15</v>
      </c>
      <c r="H917" s="4">
        <v>4.68</v>
      </c>
      <c r="I917" s="4">
        <v>45.03</v>
      </c>
    </row>
    <row r="918" spans="1:9" x14ac:dyDescent="0.25">
      <c r="A918" s="3" t="s">
        <v>593</v>
      </c>
      <c r="B918" s="3" t="s">
        <v>594</v>
      </c>
      <c r="C918" s="3" t="s">
        <v>73</v>
      </c>
      <c r="D918" s="3" t="s">
        <v>73</v>
      </c>
      <c r="E918" s="3" t="s">
        <v>73</v>
      </c>
      <c r="F918" s="3" t="s">
        <v>21</v>
      </c>
      <c r="G918" s="4">
        <v>14.71</v>
      </c>
      <c r="H918" s="4">
        <v>8.3800000000000008</v>
      </c>
      <c r="I918" s="4">
        <v>32.700000000000003</v>
      </c>
    </row>
    <row r="919" spans="1:9" hidden="1" x14ac:dyDescent="0.25">
      <c r="A919" s="3" t="s">
        <v>2051</v>
      </c>
      <c r="B919" s="3" t="s">
        <v>2052</v>
      </c>
      <c r="C919" s="3" t="s">
        <v>2025</v>
      </c>
      <c r="D919" s="3" t="s">
        <v>17</v>
      </c>
      <c r="E919" s="3" t="s">
        <v>2050</v>
      </c>
      <c r="F919" s="3" t="s">
        <v>11</v>
      </c>
      <c r="G919" s="4">
        <v>18.41</v>
      </c>
      <c r="H919" s="4">
        <v>4.78</v>
      </c>
      <c r="I919" s="4">
        <v>30.61</v>
      </c>
    </row>
    <row r="920" spans="1:9" hidden="1" x14ac:dyDescent="0.25">
      <c r="A920" s="3" t="s">
        <v>756</v>
      </c>
      <c r="B920" s="3" t="s">
        <v>757</v>
      </c>
      <c r="C920" s="3" t="s">
        <v>749</v>
      </c>
      <c r="D920" s="3" t="s">
        <v>10</v>
      </c>
      <c r="E920" s="3" t="s">
        <v>753</v>
      </c>
      <c r="F920" s="3" t="s">
        <v>11</v>
      </c>
      <c r="G920" s="4">
        <v>16.8</v>
      </c>
      <c r="H920" s="4">
        <v>9.35</v>
      </c>
      <c r="I920" s="4">
        <v>25.73</v>
      </c>
    </row>
    <row r="921" spans="1:9" hidden="1" x14ac:dyDescent="0.25">
      <c r="A921" s="3" t="s">
        <v>782</v>
      </c>
      <c r="B921" s="3" t="s">
        <v>783</v>
      </c>
      <c r="C921" s="3" t="s">
        <v>762</v>
      </c>
      <c r="D921" s="3" t="s">
        <v>35</v>
      </c>
      <c r="E921" s="3" t="s">
        <v>763</v>
      </c>
      <c r="F921" s="3" t="s">
        <v>11</v>
      </c>
      <c r="G921" s="4">
        <v>14.75</v>
      </c>
      <c r="H921" s="4">
        <v>10.19</v>
      </c>
      <c r="I921" s="4">
        <v>71.83</v>
      </c>
    </row>
    <row r="922" spans="1:9" hidden="1" x14ac:dyDescent="0.25">
      <c r="A922" s="3" t="s">
        <v>766</v>
      </c>
      <c r="B922" s="3" t="s">
        <v>767</v>
      </c>
      <c r="C922" s="3" t="s">
        <v>762</v>
      </c>
      <c r="D922" s="3" t="s">
        <v>10</v>
      </c>
      <c r="E922" s="3" t="s">
        <v>763</v>
      </c>
      <c r="F922" s="3" t="s">
        <v>11</v>
      </c>
      <c r="G922" s="4">
        <v>22.24</v>
      </c>
      <c r="H922" s="4">
        <v>5.04</v>
      </c>
      <c r="I922" s="4">
        <v>29.11</v>
      </c>
    </row>
    <row r="923" spans="1:9" hidden="1" x14ac:dyDescent="0.25">
      <c r="A923" s="3" t="s">
        <v>776</v>
      </c>
      <c r="B923" s="3" t="s">
        <v>777</v>
      </c>
      <c r="C923" s="3" t="s">
        <v>762</v>
      </c>
      <c r="D923" s="3" t="s">
        <v>10</v>
      </c>
      <c r="E923" s="3" t="s">
        <v>763</v>
      </c>
      <c r="F923" s="3" t="s">
        <v>11</v>
      </c>
      <c r="G923" s="4">
        <v>22.72</v>
      </c>
      <c r="H923" s="4">
        <v>6.57</v>
      </c>
      <c r="I923" s="4">
        <v>29.67</v>
      </c>
    </row>
    <row r="924" spans="1:9" hidden="1" x14ac:dyDescent="0.25">
      <c r="A924" s="3" t="s">
        <v>786</v>
      </c>
      <c r="B924" s="3" t="s">
        <v>787</v>
      </c>
      <c r="C924" s="3" t="s">
        <v>762</v>
      </c>
      <c r="D924" s="3" t="s">
        <v>10</v>
      </c>
      <c r="E924" s="3" t="s">
        <v>763</v>
      </c>
      <c r="F924" s="3" t="s">
        <v>11</v>
      </c>
      <c r="G924" s="4">
        <v>22.53</v>
      </c>
      <c r="H924" s="4">
        <v>7.13</v>
      </c>
      <c r="I924" s="4">
        <v>31.19</v>
      </c>
    </row>
    <row r="925" spans="1:9" hidden="1" x14ac:dyDescent="0.25">
      <c r="A925" s="3" t="s">
        <v>2129</v>
      </c>
      <c r="B925" s="3" t="s">
        <v>771</v>
      </c>
      <c r="C925" s="3" t="s">
        <v>762</v>
      </c>
      <c r="D925" s="3" t="s">
        <v>10</v>
      </c>
      <c r="E925" s="3" t="s">
        <v>763</v>
      </c>
      <c r="F925" s="3" t="s">
        <v>11</v>
      </c>
      <c r="G925" s="4">
        <v>29.52</v>
      </c>
      <c r="H925" s="4">
        <v>8.41</v>
      </c>
      <c r="I925" s="4">
        <v>55.24</v>
      </c>
    </row>
    <row r="926" spans="1:9" hidden="1" x14ac:dyDescent="0.25">
      <c r="A926" s="3" t="s">
        <v>772</v>
      </c>
      <c r="B926" s="3" t="s">
        <v>773</v>
      </c>
      <c r="C926" s="3" t="s">
        <v>762</v>
      </c>
      <c r="D926" s="3" t="s">
        <v>10</v>
      </c>
      <c r="E926" s="3" t="s">
        <v>763</v>
      </c>
      <c r="F926" s="3" t="s">
        <v>11</v>
      </c>
      <c r="G926" s="4">
        <v>51.79</v>
      </c>
      <c r="H926" s="4">
        <v>50.56</v>
      </c>
      <c r="I926" s="4">
        <v>53.99</v>
      </c>
    </row>
    <row r="927" spans="1:9" hidden="1" x14ac:dyDescent="0.25">
      <c r="A927" s="3" t="s">
        <v>784</v>
      </c>
      <c r="B927" s="3" t="s">
        <v>785</v>
      </c>
      <c r="C927" s="3" t="s">
        <v>762</v>
      </c>
      <c r="D927" s="3" t="s">
        <v>10</v>
      </c>
      <c r="E927" s="3" t="s">
        <v>763</v>
      </c>
      <c r="F927" s="3" t="s">
        <v>11</v>
      </c>
      <c r="G927" s="4">
        <v>52.64</v>
      </c>
      <c r="H927" s="4">
        <v>50.48</v>
      </c>
      <c r="I927" s="4">
        <v>54.18</v>
      </c>
    </row>
    <row r="928" spans="1:9" hidden="1" x14ac:dyDescent="0.25">
      <c r="A928" s="3" t="s">
        <v>754</v>
      </c>
      <c r="B928" s="3" t="s">
        <v>755</v>
      </c>
      <c r="C928" s="3" t="s">
        <v>749</v>
      </c>
      <c r="D928" s="3" t="s">
        <v>17</v>
      </c>
      <c r="E928" s="3" t="s">
        <v>753</v>
      </c>
      <c r="F928" s="3" t="s">
        <v>11</v>
      </c>
      <c r="G928" s="4">
        <v>34.659999999999997</v>
      </c>
      <c r="H928" s="4">
        <v>14.37</v>
      </c>
      <c r="I928" s="4">
        <v>50.98</v>
      </c>
    </row>
    <row r="929" spans="1:9" hidden="1" x14ac:dyDescent="0.25">
      <c r="A929" s="3" t="s">
        <v>778</v>
      </c>
      <c r="B929" s="3" t="s">
        <v>779</v>
      </c>
      <c r="C929" s="3" t="s">
        <v>762</v>
      </c>
      <c r="D929" s="3" t="s">
        <v>20</v>
      </c>
      <c r="E929" s="3" t="s">
        <v>763</v>
      </c>
      <c r="F929" s="3" t="s">
        <v>11</v>
      </c>
      <c r="G929" s="4">
        <v>11.87</v>
      </c>
      <c r="H929" s="4">
        <v>4.8899999999999997</v>
      </c>
      <c r="I929" s="4">
        <v>17.829999999999998</v>
      </c>
    </row>
    <row r="930" spans="1:9" hidden="1" x14ac:dyDescent="0.25">
      <c r="A930" s="3" t="s">
        <v>780</v>
      </c>
      <c r="B930" s="3" t="s">
        <v>781</v>
      </c>
      <c r="C930" s="3" t="s">
        <v>762</v>
      </c>
      <c r="D930" s="3" t="s">
        <v>20</v>
      </c>
      <c r="E930" s="3" t="s">
        <v>763</v>
      </c>
      <c r="F930" s="3" t="s">
        <v>11</v>
      </c>
      <c r="G930" s="4">
        <v>17.760000000000002</v>
      </c>
      <c r="H930" s="4">
        <v>6.31</v>
      </c>
      <c r="I930" s="4">
        <v>53.14</v>
      </c>
    </row>
    <row r="931" spans="1:9" hidden="1" x14ac:dyDescent="0.25">
      <c r="A931" s="3" t="s">
        <v>764</v>
      </c>
      <c r="B931" s="3" t="s">
        <v>765</v>
      </c>
      <c r="C931" s="3" t="s">
        <v>762</v>
      </c>
      <c r="D931" s="3" t="s">
        <v>20</v>
      </c>
      <c r="E931" s="3" t="s">
        <v>763</v>
      </c>
      <c r="F931" s="3" t="s">
        <v>11</v>
      </c>
      <c r="G931" s="4">
        <v>53</v>
      </c>
      <c r="H931" s="4">
        <v>51.8</v>
      </c>
      <c r="I931" s="4">
        <v>55.18</v>
      </c>
    </row>
    <row r="932" spans="1:9" hidden="1" x14ac:dyDescent="0.25">
      <c r="A932" s="3" t="s">
        <v>760</v>
      </c>
      <c r="B932" s="3" t="s">
        <v>761</v>
      </c>
      <c r="C932" s="3" t="s">
        <v>749</v>
      </c>
      <c r="D932" s="3" t="s">
        <v>10</v>
      </c>
      <c r="E932" s="3" t="s">
        <v>750</v>
      </c>
      <c r="F932" s="3" t="s">
        <v>11</v>
      </c>
      <c r="G932" s="4">
        <v>64.09</v>
      </c>
      <c r="H932" s="4">
        <v>7.53</v>
      </c>
      <c r="I932" s="4">
        <v>78.739999999999995</v>
      </c>
    </row>
    <row r="933" spans="1:9" hidden="1" x14ac:dyDescent="0.25">
      <c r="A933" s="3" t="s">
        <v>774</v>
      </c>
      <c r="B933" s="3" t="s">
        <v>775</v>
      </c>
      <c r="C933" s="3" t="s">
        <v>762</v>
      </c>
      <c r="D933" s="3" t="s">
        <v>35</v>
      </c>
      <c r="E933" s="3" t="s">
        <v>763</v>
      </c>
      <c r="F933" s="3" t="s">
        <v>11</v>
      </c>
      <c r="G933" s="4">
        <v>27.31</v>
      </c>
      <c r="H933" s="4">
        <v>10.48</v>
      </c>
      <c r="I933" s="4">
        <v>36.5</v>
      </c>
    </row>
    <row r="934" spans="1:9" hidden="1" x14ac:dyDescent="0.25">
      <c r="A934" s="3" t="s">
        <v>758</v>
      </c>
      <c r="B934" s="3" t="s">
        <v>759</v>
      </c>
      <c r="C934" s="3" t="s">
        <v>749</v>
      </c>
      <c r="D934" s="3" t="s">
        <v>17</v>
      </c>
      <c r="E934" s="3" t="s">
        <v>750</v>
      </c>
      <c r="F934" s="3" t="s">
        <v>11</v>
      </c>
      <c r="G934" s="4">
        <v>73.89</v>
      </c>
      <c r="H934" s="4">
        <v>6.86</v>
      </c>
      <c r="I934" s="4">
        <v>92.61</v>
      </c>
    </row>
    <row r="935" spans="1:9" x14ac:dyDescent="0.25">
      <c r="A935" s="3" t="s">
        <v>607</v>
      </c>
      <c r="B935" s="3" t="s">
        <v>608</v>
      </c>
      <c r="C935" s="3" t="s">
        <v>73</v>
      </c>
      <c r="D935" s="3" t="s">
        <v>73</v>
      </c>
      <c r="E935" s="3" t="s">
        <v>73</v>
      </c>
      <c r="F935" s="3" t="s">
        <v>11</v>
      </c>
      <c r="G935" s="4">
        <v>27.09</v>
      </c>
      <c r="H935" s="4">
        <v>4.0199999999999996</v>
      </c>
      <c r="I935" s="4">
        <v>71.53</v>
      </c>
    </row>
    <row r="936" spans="1:9" x14ac:dyDescent="0.25">
      <c r="A936" s="3" t="s">
        <v>287</v>
      </c>
      <c r="B936" s="3" t="s">
        <v>288</v>
      </c>
      <c r="C936" s="3" t="s">
        <v>73</v>
      </c>
      <c r="D936" s="3" t="s">
        <v>73</v>
      </c>
      <c r="E936" s="3" t="s">
        <v>73</v>
      </c>
      <c r="F936" s="3" t="s">
        <v>11</v>
      </c>
      <c r="G936" s="4">
        <v>50.39</v>
      </c>
      <c r="H936" s="4">
        <v>4.0199999999999996</v>
      </c>
      <c r="I936" s="4">
        <v>71.88</v>
      </c>
    </row>
    <row r="937" spans="1:9" hidden="1" x14ac:dyDescent="0.25">
      <c r="A937" s="3" t="s">
        <v>1839</v>
      </c>
      <c r="B937" s="3" t="s">
        <v>1840</v>
      </c>
      <c r="C937" s="3" t="s">
        <v>1835</v>
      </c>
      <c r="D937" s="3" t="s">
        <v>10</v>
      </c>
      <c r="E937" s="3" t="s">
        <v>1836</v>
      </c>
      <c r="F937" s="3" t="s">
        <v>11</v>
      </c>
      <c r="G937" s="4">
        <v>28.92</v>
      </c>
      <c r="H937" s="4">
        <v>6.66</v>
      </c>
      <c r="I937" s="4">
        <v>34.49</v>
      </c>
    </row>
    <row r="938" spans="1:9" hidden="1" x14ac:dyDescent="0.25">
      <c r="A938" s="3" t="s">
        <v>482</v>
      </c>
      <c r="B938" s="3" t="s">
        <v>482</v>
      </c>
      <c r="C938" s="3" t="s">
        <v>73</v>
      </c>
      <c r="D938" s="3" t="s">
        <v>10</v>
      </c>
      <c r="E938" s="3" t="s">
        <v>231</v>
      </c>
      <c r="F938" s="3" t="s">
        <v>11</v>
      </c>
      <c r="G938" s="4">
        <v>11.75</v>
      </c>
      <c r="H938" s="4">
        <v>11.75</v>
      </c>
      <c r="I938" s="4">
        <v>11.75</v>
      </c>
    </row>
    <row r="939" spans="1:9" x14ac:dyDescent="0.25">
      <c r="A939" s="3" t="s">
        <v>482</v>
      </c>
      <c r="B939" s="3" t="s">
        <v>483</v>
      </c>
      <c r="C939" s="3" t="s">
        <v>73</v>
      </c>
      <c r="D939" s="3" t="s">
        <v>10</v>
      </c>
      <c r="E939" s="3" t="s">
        <v>231</v>
      </c>
      <c r="F939" s="3" t="s">
        <v>11</v>
      </c>
      <c r="G939" s="4">
        <v>23.58</v>
      </c>
      <c r="H939" s="4">
        <v>11.3</v>
      </c>
      <c r="I939" s="4">
        <v>35.380000000000003</v>
      </c>
    </row>
    <row r="940" spans="1:9" hidden="1" x14ac:dyDescent="0.25">
      <c r="A940" s="3" t="s">
        <v>1833</v>
      </c>
      <c r="B940" s="3" t="s">
        <v>1834</v>
      </c>
      <c r="C940" s="3" t="s">
        <v>1822</v>
      </c>
      <c r="D940" s="3" t="s">
        <v>10</v>
      </c>
      <c r="E940" s="3" t="s">
        <v>1826</v>
      </c>
      <c r="F940" s="3" t="s">
        <v>21</v>
      </c>
      <c r="G940" s="4">
        <v>12.64</v>
      </c>
      <c r="H940" s="4">
        <v>7.62</v>
      </c>
      <c r="I940" s="4">
        <v>19.07</v>
      </c>
    </row>
    <row r="941" spans="1:9" hidden="1" x14ac:dyDescent="0.25">
      <c r="A941" s="3" t="s">
        <v>1827</v>
      </c>
      <c r="B941" s="3" t="s">
        <v>1828</v>
      </c>
      <c r="C941" s="3" t="s">
        <v>1822</v>
      </c>
      <c r="D941" s="3" t="s">
        <v>10</v>
      </c>
      <c r="E941" s="3" t="s">
        <v>1826</v>
      </c>
      <c r="F941" s="3" t="s">
        <v>21</v>
      </c>
      <c r="G941" s="4">
        <v>12.7</v>
      </c>
      <c r="H941" s="4">
        <v>7.48</v>
      </c>
      <c r="I941" s="4">
        <v>16.61</v>
      </c>
    </row>
    <row r="942" spans="1:9" x14ac:dyDescent="0.25">
      <c r="A942" s="3" t="s">
        <v>33</v>
      </c>
      <c r="B942" s="3" t="s">
        <v>34</v>
      </c>
      <c r="C942" s="3" t="s">
        <v>9</v>
      </c>
      <c r="D942" s="3" t="s">
        <v>10</v>
      </c>
      <c r="E942" s="3" t="s">
        <v>9</v>
      </c>
      <c r="F942" s="3" t="s">
        <v>11</v>
      </c>
      <c r="G942" s="4">
        <v>24.59</v>
      </c>
      <c r="H942" s="4">
        <v>6.74</v>
      </c>
      <c r="I942" s="4">
        <v>65.069999999999993</v>
      </c>
    </row>
    <row r="943" spans="1:9" x14ac:dyDescent="0.25">
      <c r="A943" s="3" t="s">
        <v>57</v>
      </c>
      <c r="B943" s="3" t="s">
        <v>58</v>
      </c>
      <c r="C943" s="3" t="s">
        <v>9</v>
      </c>
      <c r="D943" s="3" t="s">
        <v>10</v>
      </c>
      <c r="E943" s="3" t="s">
        <v>9</v>
      </c>
      <c r="F943" s="3" t="s">
        <v>11</v>
      </c>
      <c r="G943" s="4">
        <v>11.34</v>
      </c>
      <c r="H943" s="4">
        <v>6.57</v>
      </c>
      <c r="I943" s="4">
        <v>18.41</v>
      </c>
    </row>
    <row r="944" spans="1:9" hidden="1" x14ac:dyDescent="0.25">
      <c r="A944" s="3" t="s">
        <v>1829</v>
      </c>
      <c r="B944" s="3" t="s">
        <v>1830</v>
      </c>
      <c r="C944" s="3" t="s">
        <v>1822</v>
      </c>
      <c r="D944" s="3" t="s">
        <v>10</v>
      </c>
      <c r="E944" s="3" t="s">
        <v>1823</v>
      </c>
      <c r="F944" s="3" t="s">
        <v>11</v>
      </c>
      <c r="G944" s="4">
        <v>9.68</v>
      </c>
      <c r="H944" s="4">
        <v>3.02</v>
      </c>
      <c r="I944" s="4">
        <v>12.52</v>
      </c>
    </row>
    <row r="945" spans="1:9" x14ac:dyDescent="0.25">
      <c r="A945" s="3" t="s">
        <v>48</v>
      </c>
      <c r="B945" s="3" t="s">
        <v>49</v>
      </c>
      <c r="C945" s="3" t="s">
        <v>9</v>
      </c>
      <c r="D945" s="3" t="s">
        <v>10</v>
      </c>
      <c r="E945" s="3" t="s">
        <v>9</v>
      </c>
      <c r="F945" s="3" t="s">
        <v>11</v>
      </c>
      <c r="G945" s="4">
        <v>10.59</v>
      </c>
      <c r="H945" s="4">
        <v>6.32</v>
      </c>
      <c r="I945" s="4">
        <v>17.95</v>
      </c>
    </row>
    <row r="946" spans="1:9" x14ac:dyDescent="0.25">
      <c r="A946" s="3" t="s">
        <v>12</v>
      </c>
      <c r="B946" s="3" t="s">
        <v>13</v>
      </c>
      <c r="C946" s="3" t="s">
        <v>9</v>
      </c>
      <c r="D946" s="3" t="s">
        <v>10</v>
      </c>
      <c r="E946" s="3" t="s">
        <v>9</v>
      </c>
      <c r="F946" s="3" t="s">
        <v>11</v>
      </c>
      <c r="G946" s="4">
        <v>11.56</v>
      </c>
      <c r="H946" s="4">
        <v>6.81</v>
      </c>
      <c r="I946" s="4">
        <v>17.43</v>
      </c>
    </row>
    <row r="947" spans="1:9" x14ac:dyDescent="0.25">
      <c r="A947" s="3" t="s">
        <v>249</v>
      </c>
      <c r="B947" s="3" t="s">
        <v>250</v>
      </c>
      <c r="C947" s="3" t="s">
        <v>73</v>
      </c>
      <c r="D947" s="3" t="s">
        <v>73</v>
      </c>
      <c r="E947" s="3" t="s">
        <v>73</v>
      </c>
      <c r="F947" s="3" t="s">
        <v>11</v>
      </c>
      <c r="G947" s="4">
        <v>13.18</v>
      </c>
      <c r="H947" s="4">
        <v>11.13</v>
      </c>
      <c r="I947" s="4">
        <v>17.55</v>
      </c>
    </row>
    <row r="948" spans="1:9" x14ac:dyDescent="0.25">
      <c r="A948" s="3" t="s">
        <v>530</v>
      </c>
      <c r="B948" s="3" t="s">
        <v>531</v>
      </c>
      <c r="C948" s="3" t="s">
        <v>73</v>
      </c>
      <c r="D948" s="3" t="s">
        <v>73</v>
      </c>
      <c r="E948" s="3" t="s">
        <v>73</v>
      </c>
      <c r="F948" s="3" t="s">
        <v>11</v>
      </c>
      <c r="G948" s="4">
        <v>21.56</v>
      </c>
      <c r="H948" s="4">
        <v>15.39</v>
      </c>
      <c r="I948" s="4">
        <v>32.64</v>
      </c>
    </row>
    <row r="949" spans="1:9" x14ac:dyDescent="0.25">
      <c r="A949" s="3" t="s">
        <v>343</v>
      </c>
      <c r="B949" s="3" t="s">
        <v>344</v>
      </c>
      <c r="C949" s="3" t="s">
        <v>73</v>
      </c>
      <c r="D949" s="3" t="s">
        <v>73</v>
      </c>
      <c r="E949" s="3" t="s">
        <v>73</v>
      </c>
      <c r="F949" s="3" t="s">
        <v>11</v>
      </c>
      <c r="G949" s="4">
        <v>16.329999999999998</v>
      </c>
      <c r="H949" s="4">
        <v>14.36</v>
      </c>
      <c r="I949" s="4">
        <v>24.45</v>
      </c>
    </row>
    <row r="950" spans="1:9" x14ac:dyDescent="0.25">
      <c r="A950" s="3" t="s">
        <v>589</v>
      </c>
      <c r="B950" s="3" t="s">
        <v>590</v>
      </c>
      <c r="C950" s="3" t="s">
        <v>73</v>
      </c>
      <c r="D950" s="3" t="s">
        <v>73</v>
      </c>
      <c r="E950" s="3" t="s">
        <v>73</v>
      </c>
      <c r="F950" s="3" t="s">
        <v>11</v>
      </c>
      <c r="G950" s="4">
        <v>15.34</v>
      </c>
      <c r="H950" s="4">
        <v>13.36</v>
      </c>
      <c r="I950" s="4">
        <v>23.7</v>
      </c>
    </row>
    <row r="951" spans="1:9" x14ac:dyDescent="0.25">
      <c r="A951" s="3" t="s">
        <v>351</v>
      </c>
      <c r="B951" s="3" t="s">
        <v>352</v>
      </c>
      <c r="C951" s="3" t="s">
        <v>73</v>
      </c>
      <c r="D951" s="3" t="s">
        <v>73</v>
      </c>
      <c r="E951" s="3" t="s">
        <v>73</v>
      </c>
      <c r="F951" s="3" t="s">
        <v>11</v>
      </c>
      <c r="G951" s="4">
        <v>17.329999999999998</v>
      </c>
      <c r="H951" s="4">
        <v>14.06</v>
      </c>
      <c r="I951" s="4">
        <v>24.89</v>
      </c>
    </row>
    <row r="952" spans="1:9" x14ac:dyDescent="0.25">
      <c r="A952" s="3" t="s">
        <v>573</v>
      </c>
      <c r="B952" s="3" t="s">
        <v>574</v>
      </c>
      <c r="C952" s="3" t="s">
        <v>73</v>
      </c>
      <c r="D952" s="3" t="s">
        <v>73</v>
      </c>
      <c r="E952" s="3" t="s">
        <v>73</v>
      </c>
      <c r="F952" s="3" t="s">
        <v>11</v>
      </c>
      <c r="G952" s="4">
        <v>16.649999999999999</v>
      </c>
      <c r="H952" s="4">
        <v>13.9</v>
      </c>
      <c r="I952" s="4">
        <v>24.37</v>
      </c>
    </row>
    <row r="953" spans="1:9" x14ac:dyDescent="0.25">
      <c r="A953" s="3" t="s">
        <v>630</v>
      </c>
      <c r="B953" s="3" t="s">
        <v>631</v>
      </c>
      <c r="C953" s="3" t="s">
        <v>73</v>
      </c>
      <c r="D953" s="3" t="s">
        <v>73</v>
      </c>
      <c r="E953" s="3" t="s">
        <v>73</v>
      </c>
      <c r="F953" s="3" t="s">
        <v>11</v>
      </c>
      <c r="G953" s="4">
        <v>17.75</v>
      </c>
      <c r="H953" s="4">
        <v>13.99</v>
      </c>
      <c r="I953" s="4">
        <v>27.47</v>
      </c>
    </row>
    <row r="954" spans="1:9" x14ac:dyDescent="0.25">
      <c r="A954" s="3" t="s">
        <v>336</v>
      </c>
      <c r="B954" s="3" t="s">
        <v>337</v>
      </c>
      <c r="C954" s="3" t="s">
        <v>73</v>
      </c>
      <c r="D954" s="3" t="s">
        <v>73</v>
      </c>
      <c r="E954" s="3" t="s">
        <v>73</v>
      </c>
      <c r="F954" s="3" t="s">
        <v>11</v>
      </c>
      <c r="G954" s="4">
        <v>16.39</v>
      </c>
      <c r="H954" s="4">
        <v>13.49</v>
      </c>
      <c r="I954" s="4">
        <v>25.2</v>
      </c>
    </row>
    <row r="955" spans="1:9" x14ac:dyDescent="0.25">
      <c r="A955" s="3" t="s">
        <v>557</v>
      </c>
      <c r="B955" s="3" t="s">
        <v>558</v>
      </c>
      <c r="C955" s="3" t="s">
        <v>73</v>
      </c>
      <c r="D955" s="3" t="s">
        <v>73</v>
      </c>
      <c r="E955" s="3" t="s">
        <v>73</v>
      </c>
      <c r="F955" s="3" t="s">
        <v>11</v>
      </c>
      <c r="G955" s="4">
        <v>16.05</v>
      </c>
      <c r="H955" s="4">
        <v>13.39</v>
      </c>
      <c r="I955" s="4">
        <v>23.85</v>
      </c>
    </row>
    <row r="956" spans="1:9" x14ac:dyDescent="0.25">
      <c r="A956" s="3" t="s">
        <v>385</v>
      </c>
      <c r="B956" s="3" t="s">
        <v>386</v>
      </c>
      <c r="C956" s="3" t="s">
        <v>73</v>
      </c>
      <c r="D956" s="3" t="s">
        <v>73</v>
      </c>
      <c r="E956" s="3" t="s">
        <v>73</v>
      </c>
      <c r="F956" s="3" t="s">
        <v>11</v>
      </c>
      <c r="G956" s="4">
        <v>16.84</v>
      </c>
      <c r="H956" s="4">
        <v>13.66</v>
      </c>
      <c r="I956" s="4">
        <v>24.85</v>
      </c>
    </row>
    <row r="957" spans="1:9" x14ac:dyDescent="0.25">
      <c r="A957" s="3" t="s">
        <v>484</v>
      </c>
      <c r="B957" s="3" t="s">
        <v>485</v>
      </c>
      <c r="C957" s="3" t="s">
        <v>73</v>
      </c>
      <c r="D957" s="3" t="s">
        <v>73</v>
      </c>
      <c r="E957" s="3" t="s">
        <v>73</v>
      </c>
      <c r="F957" s="3" t="s">
        <v>11</v>
      </c>
      <c r="G957" s="4">
        <v>16.940000000000001</v>
      </c>
      <c r="H957" s="4">
        <v>13.79</v>
      </c>
      <c r="I957" s="4">
        <v>24.49</v>
      </c>
    </row>
    <row r="958" spans="1:9" x14ac:dyDescent="0.25">
      <c r="A958" s="3" t="s">
        <v>387</v>
      </c>
      <c r="B958" s="3" t="s">
        <v>388</v>
      </c>
      <c r="C958" s="3" t="s">
        <v>73</v>
      </c>
      <c r="D958" s="3" t="s">
        <v>73</v>
      </c>
      <c r="E958" s="3" t="s">
        <v>73</v>
      </c>
      <c r="F958" s="3" t="s">
        <v>11</v>
      </c>
      <c r="G958" s="4">
        <v>16.96</v>
      </c>
      <c r="H958" s="4">
        <v>13.83</v>
      </c>
      <c r="I958" s="4">
        <v>24.72</v>
      </c>
    </row>
    <row r="959" spans="1:9" x14ac:dyDescent="0.25">
      <c r="A959" s="3" t="s">
        <v>638</v>
      </c>
      <c r="B959" s="3" t="s">
        <v>639</v>
      </c>
      <c r="C959" s="3" t="s">
        <v>73</v>
      </c>
      <c r="D959" s="3" t="s">
        <v>73</v>
      </c>
      <c r="E959" s="3" t="s">
        <v>73</v>
      </c>
      <c r="F959" s="3" t="s">
        <v>11</v>
      </c>
      <c r="G959" s="4">
        <v>16.760000000000002</v>
      </c>
      <c r="H959" s="4">
        <v>13.92</v>
      </c>
      <c r="I959" s="4">
        <v>24.65</v>
      </c>
    </row>
    <row r="960" spans="1:9" x14ac:dyDescent="0.25">
      <c r="A960" s="3" t="s">
        <v>285</v>
      </c>
      <c r="B960" s="3" t="s">
        <v>286</v>
      </c>
      <c r="C960" s="3" t="s">
        <v>73</v>
      </c>
      <c r="D960" s="3" t="s">
        <v>73</v>
      </c>
      <c r="E960" s="3" t="s">
        <v>73</v>
      </c>
      <c r="F960" s="3" t="s">
        <v>21</v>
      </c>
      <c r="G960" s="4">
        <v>82.28</v>
      </c>
      <c r="H960" s="4">
        <v>50.07</v>
      </c>
      <c r="I960" s="4">
        <v>86.97</v>
      </c>
    </row>
    <row r="961" spans="1:9" x14ac:dyDescent="0.25">
      <c r="A961" s="3" t="s">
        <v>536</v>
      </c>
      <c r="B961" s="3" t="s">
        <v>537</v>
      </c>
      <c r="C961" s="3" t="s">
        <v>73</v>
      </c>
      <c r="D961" s="3" t="s">
        <v>73</v>
      </c>
      <c r="E961" s="3" t="s">
        <v>73</v>
      </c>
      <c r="F961" s="3" t="s">
        <v>11</v>
      </c>
      <c r="G961" s="4">
        <v>10.48</v>
      </c>
      <c r="H961" s="4">
        <v>6.56</v>
      </c>
      <c r="I961" s="4">
        <v>21.54</v>
      </c>
    </row>
    <row r="962" spans="1:9" x14ac:dyDescent="0.25">
      <c r="A962" s="3" t="s">
        <v>563</v>
      </c>
      <c r="B962" s="3" t="s">
        <v>564</v>
      </c>
      <c r="C962" s="3" t="s">
        <v>73</v>
      </c>
      <c r="D962" s="3" t="s">
        <v>73</v>
      </c>
      <c r="E962" s="3" t="s">
        <v>73</v>
      </c>
      <c r="F962" s="3" t="s">
        <v>11</v>
      </c>
      <c r="G962" s="4">
        <v>16.47</v>
      </c>
      <c r="H962" s="4">
        <v>13.45</v>
      </c>
      <c r="I962" s="4">
        <v>26.08</v>
      </c>
    </row>
    <row r="963" spans="1:9" x14ac:dyDescent="0.25">
      <c r="A963" s="3" t="s">
        <v>309</v>
      </c>
      <c r="B963" s="3" t="s">
        <v>310</v>
      </c>
      <c r="C963" s="3" t="s">
        <v>73</v>
      </c>
      <c r="D963" s="3" t="s">
        <v>73</v>
      </c>
      <c r="E963" s="3" t="s">
        <v>73</v>
      </c>
      <c r="F963" s="3" t="s">
        <v>11</v>
      </c>
      <c r="G963" s="4">
        <v>16.38</v>
      </c>
      <c r="H963" s="4">
        <v>13.76</v>
      </c>
      <c r="I963" s="4">
        <v>25.18</v>
      </c>
    </row>
    <row r="964" spans="1:9" x14ac:dyDescent="0.25">
      <c r="A964" s="3" t="s">
        <v>238</v>
      </c>
      <c r="B964" s="3" t="s">
        <v>239</v>
      </c>
      <c r="C964" s="3" t="s">
        <v>73</v>
      </c>
      <c r="D964" s="3" t="s">
        <v>73</v>
      </c>
      <c r="E964" s="3" t="s">
        <v>73</v>
      </c>
      <c r="F964" s="3" t="s">
        <v>11</v>
      </c>
      <c r="G964" s="4">
        <v>21.04</v>
      </c>
      <c r="H964" s="4">
        <v>19.3</v>
      </c>
      <c r="I964" s="4">
        <v>26.88</v>
      </c>
    </row>
    <row r="965" spans="1:9" hidden="1" x14ac:dyDescent="0.25">
      <c r="A965" s="3" t="s">
        <v>2066</v>
      </c>
      <c r="B965" s="3" t="s">
        <v>2067</v>
      </c>
      <c r="C965" s="3" t="s">
        <v>2025</v>
      </c>
      <c r="D965" s="3" t="s">
        <v>10</v>
      </c>
      <c r="E965" s="3" t="s">
        <v>2055</v>
      </c>
      <c r="F965" s="3" t="s">
        <v>11</v>
      </c>
      <c r="G965" s="4">
        <v>23.01</v>
      </c>
      <c r="H965" s="4">
        <v>4.8499999999999996</v>
      </c>
      <c r="I965" s="4">
        <v>26.07</v>
      </c>
    </row>
    <row r="966" spans="1:9" hidden="1" x14ac:dyDescent="0.25">
      <c r="A966" s="3" t="s">
        <v>2068</v>
      </c>
      <c r="B966" s="3" t="s">
        <v>2069</v>
      </c>
      <c r="C966" s="3" t="s">
        <v>2025</v>
      </c>
      <c r="D966" s="3" t="s">
        <v>10</v>
      </c>
      <c r="E966" s="3" t="s">
        <v>2055</v>
      </c>
      <c r="F966" s="3" t="s">
        <v>11</v>
      </c>
      <c r="G966" s="4">
        <v>28.92</v>
      </c>
      <c r="H966" s="4">
        <v>10.23</v>
      </c>
      <c r="I966" s="4">
        <v>36.58</v>
      </c>
    </row>
    <row r="967" spans="1:9" hidden="1" x14ac:dyDescent="0.25">
      <c r="A967" s="3" t="s">
        <v>2056</v>
      </c>
      <c r="B967" s="3" t="s">
        <v>2057</v>
      </c>
      <c r="C967" s="3" t="s">
        <v>2025</v>
      </c>
      <c r="D967" s="3" t="s">
        <v>10</v>
      </c>
      <c r="E967" s="3" t="s">
        <v>2055</v>
      </c>
      <c r="F967" s="3" t="s">
        <v>11</v>
      </c>
      <c r="G967" s="4">
        <v>67.14</v>
      </c>
      <c r="H967" s="4">
        <v>9.8000000000000007</v>
      </c>
      <c r="I967" s="4">
        <v>75.64</v>
      </c>
    </row>
    <row r="968" spans="1:9" hidden="1" x14ac:dyDescent="0.25">
      <c r="A968" s="3" t="s">
        <v>1100</v>
      </c>
      <c r="B968" s="3" t="s">
        <v>1101</v>
      </c>
      <c r="C968" s="3" t="s">
        <v>1098</v>
      </c>
      <c r="D968" s="3" t="s">
        <v>10</v>
      </c>
      <c r="E968" s="3" t="s">
        <v>1099</v>
      </c>
      <c r="F968" s="3" t="s">
        <v>11</v>
      </c>
      <c r="G968" s="4">
        <v>64.72</v>
      </c>
      <c r="H968" s="4">
        <v>4.67</v>
      </c>
      <c r="I968" s="4">
        <v>70.52</v>
      </c>
    </row>
    <row r="969" spans="1:9" x14ac:dyDescent="0.25">
      <c r="A969" s="3" t="s">
        <v>551</v>
      </c>
      <c r="B969" s="3" t="s">
        <v>552</v>
      </c>
      <c r="C969" s="3" t="s">
        <v>73</v>
      </c>
      <c r="D969" s="3" t="s">
        <v>73</v>
      </c>
      <c r="E969" s="3" t="s">
        <v>73</v>
      </c>
      <c r="F969" s="3" t="s">
        <v>11</v>
      </c>
      <c r="G969" s="4">
        <v>27.72</v>
      </c>
      <c r="H969" s="4">
        <v>2.11</v>
      </c>
      <c r="I969" s="4">
        <v>34.71</v>
      </c>
    </row>
    <row r="970" spans="1:9" x14ac:dyDescent="0.25">
      <c r="A970" s="3" t="s">
        <v>30</v>
      </c>
      <c r="B970" s="3" t="s">
        <v>31</v>
      </c>
      <c r="C970" s="3" t="s">
        <v>9</v>
      </c>
      <c r="D970" s="3" t="s">
        <v>10</v>
      </c>
      <c r="E970" s="3" t="s">
        <v>9</v>
      </c>
      <c r="F970" s="3" t="s">
        <v>21</v>
      </c>
      <c r="G970" s="4">
        <v>60.33</v>
      </c>
      <c r="H970" s="4">
        <v>9.18</v>
      </c>
      <c r="I970" s="4">
        <v>95.65</v>
      </c>
    </row>
    <row r="971" spans="1:9" x14ac:dyDescent="0.25">
      <c r="A971" s="3" t="s">
        <v>92</v>
      </c>
      <c r="B971" s="3" t="s">
        <v>93</v>
      </c>
      <c r="C971" s="3" t="s">
        <v>9</v>
      </c>
      <c r="D971" s="3" t="s">
        <v>10</v>
      </c>
      <c r="E971" s="3" t="s">
        <v>9</v>
      </c>
      <c r="F971" s="3" t="s">
        <v>21</v>
      </c>
      <c r="G971" s="4">
        <v>40.68</v>
      </c>
      <c r="H971" s="4">
        <v>8.48</v>
      </c>
      <c r="I971" s="4">
        <v>99.98</v>
      </c>
    </row>
    <row r="972" spans="1:9" x14ac:dyDescent="0.25">
      <c r="A972" s="3" t="s">
        <v>567</v>
      </c>
      <c r="B972" s="3" t="s">
        <v>568</v>
      </c>
      <c r="C972" s="3" t="s">
        <v>73</v>
      </c>
      <c r="D972" s="3" t="s">
        <v>73</v>
      </c>
      <c r="E972" s="3" t="s">
        <v>73</v>
      </c>
      <c r="F972" s="3" t="s">
        <v>21</v>
      </c>
      <c r="G972" s="4">
        <v>12.95</v>
      </c>
      <c r="H972" s="4">
        <v>11.38</v>
      </c>
      <c r="I972" s="4">
        <v>15.98</v>
      </c>
    </row>
    <row r="973" spans="1:9" x14ac:dyDescent="0.25">
      <c r="A973" s="3" t="s">
        <v>247</v>
      </c>
      <c r="B973" s="3" t="s">
        <v>248</v>
      </c>
      <c r="C973" s="3" t="s">
        <v>73</v>
      </c>
      <c r="D973" s="3" t="s">
        <v>73</v>
      </c>
      <c r="E973" s="3" t="s">
        <v>73</v>
      </c>
      <c r="F973" s="3" t="s">
        <v>21</v>
      </c>
      <c r="G973" s="4">
        <v>7.22</v>
      </c>
      <c r="H973" s="4">
        <v>6.5</v>
      </c>
      <c r="I973" s="4">
        <v>9.15</v>
      </c>
    </row>
    <row r="974" spans="1:9" hidden="1" x14ac:dyDescent="0.25">
      <c r="A974" s="3" t="s">
        <v>1208</v>
      </c>
      <c r="B974" s="3" t="s">
        <v>1209</v>
      </c>
      <c r="C974" s="3" t="s">
        <v>1197</v>
      </c>
      <c r="D974" s="3" t="s">
        <v>10</v>
      </c>
      <c r="E974" s="3" t="s">
        <v>1207</v>
      </c>
      <c r="F974" s="3" t="s">
        <v>11</v>
      </c>
      <c r="G974" s="4">
        <v>15.69</v>
      </c>
      <c r="H974" s="4">
        <v>7.96</v>
      </c>
      <c r="I974" s="4">
        <v>33.950000000000003</v>
      </c>
    </row>
    <row r="975" spans="1:9" x14ac:dyDescent="0.25">
      <c r="A975" s="3" t="s">
        <v>232</v>
      </c>
      <c r="B975" s="3" t="s">
        <v>233</v>
      </c>
      <c r="C975" s="3" t="s">
        <v>73</v>
      </c>
      <c r="D975" s="3" t="s">
        <v>20</v>
      </c>
      <c r="E975" s="3" t="s">
        <v>231</v>
      </c>
      <c r="F975" s="3" t="s">
        <v>11</v>
      </c>
      <c r="G975" s="4">
        <v>23.02</v>
      </c>
      <c r="H975" s="4">
        <v>9.6300000000000008</v>
      </c>
      <c r="I975" s="4">
        <v>30.82</v>
      </c>
    </row>
    <row r="976" spans="1:9" x14ac:dyDescent="0.25">
      <c r="A976" s="3" t="s">
        <v>538</v>
      </c>
      <c r="B976" s="3" t="s">
        <v>539</v>
      </c>
      <c r="C976" s="3" t="s">
        <v>73</v>
      </c>
      <c r="D976" s="3" t="s">
        <v>403</v>
      </c>
      <c r="E976" s="3" t="s">
        <v>231</v>
      </c>
      <c r="F976" s="3" t="s">
        <v>11</v>
      </c>
      <c r="G976" s="4">
        <v>17.57</v>
      </c>
      <c r="H976" s="4">
        <v>10.050000000000001</v>
      </c>
      <c r="I976" s="4">
        <v>24.6</v>
      </c>
    </row>
    <row r="977" spans="1:9" hidden="1" x14ac:dyDescent="0.25">
      <c r="A977" s="3" t="s">
        <v>751</v>
      </c>
      <c r="B977" s="3" t="s">
        <v>752</v>
      </c>
      <c r="C977" s="3" t="s">
        <v>749</v>
      </c>
      <c r="D977" s="3" t="s">
        <v>35</v>
      </c>
      <c r="E977" s="3" t="s">
        <v>750</v>
      </c>
      <c r="F977" s="3" t="s">
        <v>11</v>
      </c>
      <c r="G977" s="4">
        <v>81.08</v>
      </c>
      <c r="H977" s="4">
        <v>7.87</v>
      </c>
      <c r="I977" s="4">
        <v>96.35</v>
      </c>
    </row>
    <row r="978" spans="1:9" hidden="1" x14ac:dyDescent="0.25">
      <c r="A978" s="3" t="s">
        <v>1133</v>
      </c>
      <c r="B978" s="3" t="s">
        <v>1134</v>
      </c>
      <c r="C978" s="3" t="s">
        <v>1128</v>
      </c>
      <c r="D978" s="3" t="s">
        <v>35</v>
      </c>
      <c r="E978" s="3" t="s">
        <v>1132</v>
      </c>
      <c r="F978" s="3" t="s">
        <v>11</v>
      </c>
      <c r="G978" s="4">
        <v>24.45</v>
      </c>
      <c r="H978" s="4">
        <v>9.39</v>
      </c>
      <c r="I978" s="4">
        <v>39.56</v>
      </c>
    </row>
    <row r="979" spans="1:9" hidden="1" x14ac:dyDescent="0.25">
      <c r="A979" s="3" t="s">
        <v>1831</v>
      </c>
      <c r="B979" s="3" t="s">
        <v>1832</v>
      </c>
      <c r="C979" s="3" t="s">
        <v>1822</v>
      </c>
      <c r="D979" s="3" t="s">
        <v>35</v>
      </c>
      <c r="E979" s="3" t="s">
        <v>1823</v>
      </c>
      <c r="F979" s="3" t="s">
        <v>11</v>
      </c>
      <c r="G979" s="4">
        <v>21.86</v>
      </c>
      <c r="H979" s="4">
        <v>11.6</v>
      </c>
      <c r="I979" s="4">
        <v>26.19</v>
      </c>
    </row>
    <row r="980" spans="1:9" hidden="1" x14ac:dyDescent="0.25">
      <c r="A980" s="3" t="s">
        <v>1199</v>
      </c>
      <c r="B980" s="3" t="s">
        <v>1200</v>
      </c>
      <c r="C980" s="3" t="s">
        <v>1197</v>
      </c>
      <c r="D980" s="3" t="s">
        <v>35</v>
      </c>
      <c r="E980" s="3" t="s">
        <v>1198</v>
      </c>
      <c r="F980" s="3" t="s">
        <v>11</v>
      </c>
      <c r="G980" s="4">
        <v>12.65</v>
      </c>
      <c r="H980" s="4">
        <v>5.7</v>
      </c>
      <c r="I980" s="4">
        <v>20.48</v>
      </c>
    </row>
    <row r="981" spans="1:9" hidden="1" x14ac:dyDescent="0.25">
      <c r="A981" s="3" t="s">
        <v>1203</v>
      </c>
      <c r="B981" s="3" t="s">
        <v>1204</v>
      </c>
      <c r="C981" s="3" t="s">
        <v>1197</v>
      </c>
      <c r="D981" s="3" t="s">
        <v>35</v>
      </c>
      <c r="E981" s="3" t="s">
        <v>1198</v>
      </c>
      <c r="F981" s="3" t="s">
        <v>11</v>
      </c>
      <c r="G981" s="4">
        <v>13.03</v>
      </c>
      <c r="H981" s="4">
        <v>5.0999999999999996</v>
      </c>
      <c r="I981" s="4">
        <v>22.25</v>
      </c>
    </row>
    <row r="982" spans="1:9" x14ac:dyDescent="0.25">
      <c r="A982" s="3" t="s">
        <v>104</v>
      </c>
      <c r="B982" s="3" t="s">
        <v>105</v>
      </c>
      <c r="C982" s="3" t="s">
        <v>9</v>
      </c>
      <c r="D982" s="3" t="s">
        <v>20</v>
      </c>
      <c r="E982" s="3" t="s">
        <v>9</v>
      </c>
      <c r="F982" s="3" t="s">
        <v>11</v>
      </c>
      <c r="G982" s="4">
        <v>11.8</v>
      </c>
      <c r="H982" s="4">
        <v>7.51</v>
      </c>
      <c r="I982" s="4">
        <v>18.43</v>
      </c>
    </row>
    <row r="983" spans="1:9" x14ac:dyDescent="0.25">
      <c r="A983" s="3" t="s">
        <v>96</v>
      </c>
      <c r="B983" s="3" t="s">
        <v>97</v>
      </c>
      <c r="C983" s="3" t="s">
        <v>9</v>
      </c>
      <c r="D983" s="3" t="s">
        <v>20</v>
      </c>
      <c r="E983" s="3" t="s">
        <v>9</v>
      </c>
      <c r="F983" s="3" t="s">
        <v>11</v>
      </c>
      <c r="G983" s="4">
        <v>10.57</v>
      </c>
      <c r="H983" s="4">
        <v>6.22</v>
      </c>
      <c r="I983" s="4">
        <v>17.93</v>
      </c>
    </row>
    <row r="984" spans="1:9" x14ac:dyDescent="0.25">
      <c r="A984" s="3" t="s">
        <v>236</v>
      </c>
      <c r="B984" s="3" t="s">
        <v>237</v>
      </c>
      <c r="C984" s="3" t="s">
        <v>73</v>
      </c>
      <c r="D984" s="3" t="s">
        <v>73</v>
      </c>
      <c r="E984" s="3" t="s">
        <v>73</v>
      </c>
      <c r="F984" s="3" t="s">
        <v>11</v>
      </c>
      <c r="G984" s="4">
        <v>11.6</v>
      </c>
      <c r="H984" s="4">
        <v>9.4600000000000009</v>
      </c>
      <c r="I984" s="4">
        <v>13.73</v>
      </c>
    </row>
    <row r="985" spans="1:9" x14ac:dyDescent="0.25">
      <c r="A985" s="3" t="s">
        <v>436</v>
      </c>
      <c r="B985" s="3" t="s">
        <v>437</v>
      </c>
      <c r="C985" s="3" t="s">
        <v>73</v>
      </c>
      <c r="D985" s="3" t="s">
        <v>73</v>
      </c>
      <c r="E985" s="3" t="s">
        <v>73</v>
      </c>
      <c r="F985" s="3" t="s">
        <v>11</v>
      </c>
      <c r="G985" s="4">
        <v>10.55</v>
      </c>
      <c r="H985" s="4">
        <v>8.42</v>
      </c>
      <c r="I985" s="4">
        <v>13.12</v>
      </c>
    </row>
    <row r="986" spans="1:9" x14ac:dyDescent="0.25">
      <c r="A986" s="3" t="s">
        <v>543</v>
      </c>
      <c r="B986" s="3" t="s">
        <v>544</v>
      </c>
      <c r="C986" s="3" t="s">
        <v>73</v>
      </c>
      <c r="D986" s="3" t="s">
        <v>73</v>
      </c>
      <c r="E986" s="3" t="s">
        <v>73</v>
      </c>
      <c r="F986" s="3" t="s">
        <v>11</v>
      </c>
      <c r="G986" s="4">
        <v>9.49</v>
      </c>
      <c r="H986" s="4">
        <v>7.71</v>
      </c>
      <c r="I986" s="4">
        <v>15.1</v>
      </c>
    </row>
    <row r="987" spans="1:9" x14ac:dyDescent="0.25">
      <c r="A987" s="3" t="s">
        <v>512</v>
      </c>
      <c r="B987" s="3" t="s">
        <v>513</v>
      </c>
      <c r="C987" s="3" t="s">
        <v>73</v>
      </c>
      <c r="D987" s="3" t="s">
        <v>73</v>
      </c>
      <c r="E987" s="3" t="s">
        <v>73</v>
      </c>
      <c r="F987" s="3" t="s">
        <v>11</v>
      </c>
      <c r="G987" s="4">
        <v>10.87</v>
      </c>
      <c r="H987" s="4">
        <v>9</v>
      </c>
      <c r="I987" s="4">
        <v>16.84</v>
      </c>
    </row>
    <row r="988" spans="1:9" x14ac:dyDescent="0.25">
      <c r="A988" s="3" t="s">
        <v>650</v>
      </c>
      <c r="B988" s="3" t="s">
        <v>651</v>
      </c>
      <c r="C988" s="3" t="s">
        <v>73</v>
      </c>
      <c r="D988" s="3" t="s">
        <v>73</v>
      </c>
      <c r="E988" s="3" t="s">
        <v>73</v>
      </c>
      <c r="F988" s="3" t="s">
        <v>11</v>
      </c>
      <c r="G988" s="4">
        <v>4.38</v>
      </c>
      <c r="H988" s="4">
        <v>3.45</v>
      </c>
      <c r="I988" s="4">
        <v>5.01</v>
      </c>
    </row>
    <row r="989" spans="1:9" x14ac:dyDescent="0.25">
      <c r="A989" s="3" t="s">
        <v>424</v>
      </c>
      <c r="B989" s="3" t="s">
        <v>425</v>
      </c>
      <c r="C989" s="3" t="s">
        <v>73</v>
      </c>
      <c r="D989" s="3" t="s">
        <v>73</v>
      </c>
      <c r="E989" s="3" t="s">
        <v>73</v>
      </c>
      <c r="F989" s="3" t="s">
        <v>11</v>
      </c>
      <c r="G989" s="4">
        <v>10.9</v>
      </c>
      <c r="H989" s="4">
        <v>5.79</v>
      </c>
      <c r="I989" s="4">
        <v>15.3</v>
      </c>
    </row>
    <row r="990" spans="1:9" x14ac:dyDescent="0.25">
      <c r="A990" s="3" t="s">
        <v>334</v>
      </c>
      <c r="B990" s="3" t="s">
        <v>335</v>
      </c>
      <c r="C990" s="3" t="s">
        <v>73</v>
      </c>
      <c r="D990" s="3" t="s">
        <v>73</v>
      </c>
      <c r="E990" s="3" t="s">
        <v>73</v>
      </c>
      <c r="F990" s="3" t="s">
        <v>11</v>
      </c>
      <c r="G990" s="4">
        <v>9.6999999999999993</v>
      </c>
      <c r="H990" s="4">
        <v>5.4</v>
      </c>
      <c r="I990" s="4">
        <v>14.47</v>
      </c>
    </row>
    <row r="991" spans="1:9" x14ac:dyDescent="0.25">
      <c r="A991" s="3" t="s">
        <v>595</v>
      </c>
      <c r="B991" s="3" t="s">
        <v>596</v>
      </c>
      <c r="C991" s="3" t="s">
        <v>73</v>
      </c>
      <c r="D991" s="3" t="s">
        <v>73</v>
      </c>
      <c r="E991" s="3" t="s">
        <v>73</v>
      </c>
      <c r="F991" s="3" t="s">
        <v>11</v>
      </c>
      <c r="G991" s="4">
        <v>10.27</v>
      </c>
      <c r="H991" s="4">
        <v>5.19</v>
      </c>
      <c r="I991" s="4">
        <v>16.940000000000001</v>
      </c>
    </row>
    <row r="992" spans="1:9" x14ac:dyDescent="0.25">
      <c r="A992" s="3" t="s">
        <v>408</v>
      </c>
      <c r="B992" s="3" t="s">
        <v>409</v>
      </c>
      <c r="C992" s="3" t="s">
        <v>73</v>
      </c>
      <c r="D992" s="3" t="s">
        <v>73</v>
      </c>
      <c r="E992" s="3" t="s">
        <v>73</v>
      </c>
      <c r="F992" s="3" t="s">
        <v>11</v>
      </c>
      <c r="G992" s="4">
        <v>10.41</v>
      </c>
      <c r="H992" s="4">
        <v>5.33</v>
      </c>
      <c r="I992" s="4">
        <v>16.61</v>
      </c>
    </row>
    <row r="993" spans="1:9" x14ac:dyDescent="0.25">
      <c r="A993" s="3" t="s">
        <v>448</v>
      </c>
      <c r="B993" s="3" t="s">
        <v>449</v>
      </c>
      <c r="C993" s="3" t="s">
        <v>73</v>
      </c>
      <c r="D993" s="3" t="s">
        <v>73</v>
      </c>
      <c r="E993" s="3" t="s">
        <v>73</v>
      </c>
      <c r="F993" s="3" t="s">
        <v>11</v>
      </c>
      <c r="G993" s="4">
        <v>43.86</v>
      </c>
      <c r="H993" s="4">
        <v>5.99</v>
      </c>
      <c r="I993" s="4">
        <v>48.72</v>
      </c>
    </row>
    <row r="994" spans="1:9" x14ac:dyDescent="0.25">
      <c r="A994" s="3" t="s">
        <v>478</v>
      </c>
      <c r="B994" s="3" t="s">
        <v>479</v>
      </c>
      <c r="C994" s="3" t="s">
        <v>73</v>
      </c>
      <c r="D994" s="3" t="s">
        <v>73</v>
      </c>
      <c r="E994" s="3" t="s">
        <v>73</v>
      </c>
      <c r="F994" s="3" t="s">
        <v>11</v>
      </c>
      <c r="G994" s="4">
        <v>5.79</v>
      </c>
      <c r="H994" s="4">
        <v>4.37</v>
      </c>
      <c r="I994" s="4">
        <v>11.37</v>
      </c>
    </row>
    <row r="995" spans="1:9" x14ac:dyDescent="0.25">
      <c r="A995" s="3" t="s">
        <v>297</v>
      </c>
      <c r="B995" s="3" t="s">
        <v>298</v>
      </c>
      <c r="C995" s="3" t="s">
        <v>73</v>
      </c>
      <c r="D995" s="3" t="s">
        <v>73</v>
      </c>
      <c r="E995" s="3" t="s">
        <v>73</v>
      </c>
      <c r="F995" s="3" t="s">
        <v>11</v>
      </c>
      <c r="G995" s="4">
        <v>9.99</v>
      </c>
      <c r="H995" s="4">
        <v>4.8</v>
      </c>
      <c r="I995" s="4">
        <v>16.75</v>
      </c>
    </row>
    <row r="996" spans="1:9" x14ac:dyDescent="0.25">
      <c r="A996" s="3" t="s">
        <v>303</v>
      </c>
      <c r="B996" s="3" t="s">
        <v>304</v>
      </c>
      <c r="C996" s="3" t="s">
        <v>73</v>
      </c>
      <c r="D996" s="3" t="s">
        <v>73</v>
      </c>
      <c r="E996" s="3" t="s">
        <v>73</v>
      </c>
      <c r="F996" s="3" t="s">
        <v>11</v>
      </c>
      <c r="G996" s="4">
        <v>19.18</v>
      </c>
      <c r="H996" s="4">
        <v>16.399999999999999</v>
      </c>
      <c r="I996" s="4">
        <v>23.81</v>
      </c>
    </row>
    <row r="997" spans="1:9" x14ac:dyDescent="0.25">
      <c r="A997" s="3" t="s">
        <v>191</v>
      </c>
      <c r="B997" s="3" t="s">
        <v>192</v>
      </c>
      <c r="C997" s="3" t="s">
        <v>9</v>
      </c>
      <c r="D997" s="3" t="s">
        <v>35</v>
      </c>
      <c r="E997" s="3" t="s">
        <v>9</v>
      </c>
      <c r="F997" s="3" t="s">
        <v>11</v>
      </c>
      <c r="G997" s="4">
        <v>41.89</v>
      </c>
      <c r="H997" s="4">
        <v>9.4</v>
      </c>
      <c r="I997" s="4">
        <v>47.71</v>
      </c>
    </row>
    <row r="998" spans="1:9" hidden="1" x14ac:dyDescent="0.25">
      <c r="A998" s="3" t="s">
        <v>1837</v>
      </c>
      <c r="B998" s="3" t="s">
        <v>1838</v>
      </c>
      <c r="C998" s="3" t="s">
        <v>1835</v>
      </c>
      <c r="D998" s="3" t="s">
        <v>20</v>
      </c>
      <c r="E998" s="3" t="s">
        <v>1836</v>
      </c>
      <c r="F998" s="3" t="s">
        <v>11</v>
      </c>
      <c r="G998" s="4">
        <v>45.34</v>
      </c>
      <c r="H998" s="4">
        <v>6.43</v>
      </c>
      <c r="I998" s="4">
        <v>56.43</v>
      </c>
    </row>
    <row r="999" spans="1:9" hidden="1" x14ac:dyDescent="0.25">
      <c r="A999" s="3" t="s">
        <v>1102</v>
      </c>
      <c r="B999" s="3" t="s">
        <v>1103</v>
      </c>
      <c r="C999" s="3" t="s">
        <v>1098</v>
      </c>
      <c r="D999" s="3" t="s">
        <v>20</v>
      </c>
      <c r="E999" s="3" t="s">
        <v>1099</v>
      </c>
      <c r="F999" s="3" t="s">
        <v>11</v>
      </c>
      <c r="G999" s="4">
        <v>84.92</v>
      </c>
      <c r="H999" s="4">
        <v>5.26</v>
      </c>
      <c r="I999" s="4">
        <v>94.86</v>
      </c>
    </row>
    <row r="1000" spans="1:9" x14ac:dyDescent="0.25">
      <c r="A1000" s="3" t="s">
        <v>404</v>
      </c>
      <c r="B1000" s="3" t="s">
        <v>405</v>
      </c>
      <c r="C1000" s="3" t="s">
        <v>73</v>
      </c>
      <c r="D1000" s="3" t="s">
        <v>403</v>
      </c>
      <c r="E1000" s="3" t="s">
        <v>231</v>
      </c>
      <c r="F1000" s="3" t="s">
        <v>11</v>
      </c>
      <c r="G1000" s="4">
        <v>19.940000000000001</v>
      </c>
      <c r="H1000" s="4">
        <v>3.77</v>
      </c>
      <c r="I1000" s="4">
        <v>42.36</v>
      </c>
    </row>
    <row r="1001" spans="1:9" x14ac:dyDescent="0.25">
      <c r="A1001" s="3" t="s">
        <v>474</v>
      </c>
      <c r="B1001" s="3" t="s">
        <v>475</v>
      </c>
      <c r="C1001" s="3" t="s">
        <v>73</v>
      </c>
      <c r="D1001" s="3" t="s">
        <v>20</v>
      </c>
      <c r="E1001" s="3" t="s">
        <v>231</v>
      </c>
      <c r="F1001" s="3" t="s">
        <v>11</v>
      </c>
      <c r="G1001" s="4">
        <v>41.51</v>
      </c>
      <c r="H1001" s="4">
        <v>9.39</v>
      </c>
      <c r="I1001" s="4">
        <v>45.24</v>
      </c>
    </row>
    <row r="1002" spans="1:9" hidden="1" x14ac:dyDescent="0.25">
      <c r="A1002" s="3" t="s">
        <v>1824</v>
      </c>
      <c r="B1002" s="3" t="s">
        <v>1825</v>
      </c>
      <c r="C1002" s="3" t="s">
        <v>1822</v>
      </c>
      <c r="D1002" s="3" t="s">
        <v>35</v>
      </c>
      <c r="E1002" s="3" t="s">
        <v>1823</v>
      </c>
      <c r="F1002" s="3" t="s">
        <v>258</v>
      </c>
      <c r="G1002" s="4">
        <v>33.700000000000003</v>
      </c>
      <c r="H1002" s="4">
        <v>5.66</v>
      </c>
      <c r="I1002" s="4">
        <v>36.6</v>
      </c>
    </row>
    <row r="1003" spans="1:9" hidden="1" x14ac:dyDescent="0.25">
      <c r="A1003" s="3" t="s">
        <v>1201</v>
      </c>
      <c r="B1003" s="3" t="s">
        <v>1202</v>
      </c>
      <c r="C1003" s="3" t="s">
        <v>1197</v>
      </c>
      <c r="D1003" s="3" t="s">
        <v>35</v>
      </c>
      <c r="E1003" s="3" t="s">
        <v>1198</v>
      </c>
      <c r="F1003" s="3" t="s">
        <v>11</v>
      </c>
      <c r="G1003" s="4">
        <v>12.88</v>
      </c>
      <c r="H1003" s="4">
        <v>5.19</v>
      </c>
      <c r="I1003" s="4">
        <v>22.96</v>
      </c>
    </row>
    <row r="1004" spans="1:9" hidden="1" x14ac:dyDescent="0.25">
      <c r="A1004" s="3" t="s">
        <v>1205</v>
      </c>
      <c r="B1004" s="3" t="s">
        <v>1206</v>
      </c>
      <c r="C1004" s="3" t="s">
        <v>1197</v>
      </c>
      <c r="D1004" s="3" t="s">
        <v>35</v>
      </c>
      <c r="E1004" s="3" t="s">
        <v>1198</v>
      </c>
      <c r="F1004" s="3" t="s">
        <v>11</v>
      </c>
      <c r="G1004" s="4">
        <v>12.3</v>
      </c>
      <c r="H1004" s="4">
        <v>5.52</v>
      </c>
      <c r="I1004" s="4">
        <v>22.47</v>
      </c>
    </row>
    <row r="1005" spans="1:9" x14ac:dyDescent="0.25">
      <c r="A1005" s="3" t="s">
        <v>22</v>
      </c>
      <c r="B1005" s="3" t="s">
        <v>23</v>
      </c>
      <c r="C1005" s="3" t="s">
        <v>9</v>
      </c>
      <c r="D1005" s="3" t="s">
        <v>20</v>
      </c>
      <c r="E1005" s="3" t="s">
        <v>9</v>
      </c>
      <c r="F1005" s="3" t="s">
        <v>21</v>
      </c>
      <c r="G1005" s="4">
        <v>39.6</v>
      </c>
      <c r="H1005" s="4">
        <v>7.89</v>
      </c>
      <c r="I1005" s="4">
        <v>70.25</v>
      </c>
    </row>
    <row r="1006" spans="1:9" x14ac:dyDescent="0.25">
      <c r="A1006" s="3" t="s">
        <v>112</v>
      </c>
      <c r="B1006" s="3" t="s">
        <v>113</v>
      </c>
      <c r="C1006" s="3" t="s">
        <v>9</v>
      </c>
      <c r="D1006" s="3" t="s">
        <v>20</v>
      </c>
      <c r="E1006" s="3" t="s">
        <v>9</v>
      </c>
      <c r="F1006" s="3" t="s">
        <v>21</v>
      </c>
      <c r="G1006" s="4">
        <v>40.369999999999997</v>
      </c>
      <c r="H1006" s="4">
        <v>8.84</v>
      </c>
      <c r="I1006" s="4">
        <v>69.83</v>
      </c>
    </row>
    <row r="1007" spans="1:9" x14ac:dyDescent="0.25">
      <c r="A1007" s="3" t="s">
        <v>375</v>
      </c>
      <c r="B1007" s="3" t="s">
        <v>376</v>
      </c>
      <c r="C1007" s="3" t="s">
        <v>73</v>
      </c>
      <c r="D1007" s="3" t="s">
        <v>73</v>
      </c>
      <c r="E1007" s="3" t="s">
        <v>73</v>
      </c>
      <c r="F1007" s="3" t="s">
        <v>11</v>
      </c>
      <c r="G1007" s="4">
        <v>28.02</v>
      </c>
      <c r="H1007" s="4">
        <v>7.58</v>
      </c>
      <c r="I1007" s="4">
        <v>36.46</v>
      </c>
    </row>
    <row r="1008" spans="1:9" x14ac:dyDescent="0.25">
      <c r="A1008" s="3" t="s">
        <v>271</v>
      </c>
      <c r="B1008" s="3" t="s">
        <v>272</v>
      </c>
      <c r="C1008" s="3" t="s">
        <v>73</v>
      </c>
      <c r="D1008" s="3" t="s">
        <v>73</v>
      </c>
      <c r="E1008" s="3" t="s">
        <v>73</v>
      </c>
      <c r="F1008" s="3" t="s">
        <v>11</v>
      </c>
      <c r="G1008" s="4">
        <v>63.01</v>
      </c>
      <c r="H1008" s="4">
        <v>59.77</v>
      </c>
      <c r="I1008" s="4">
        <v>66.77</v>
      </c>
    </row>
    <row r="1009" spans="1:9" x14ac:dyDescent="0.25">
      <c r="A1009" s="3" t="s">
        <v>338</v>
      </c>
      <c r="B1009" s="3" t="s">
        <v>339</v>
      </c>
      <c r="C1009" s="3" t="s">
        <v>73</v>
      </c>
      <c r="D1009" s="3" t="s">
        <v>73</v>
      </c>
      <c r="E1009" s="3" t="s">
        <v>73</v>
      </c>
      <c r="F1009" s="3" t="s">
        <v>11</v>
      </c>
      <c r="G1009" s="4">
        <v>39.25</v>
      </c>
      <c r="H1009" s="4">
        <v>4.53</v>
      </c>
      <c r="I1009" s="4">
        <v>72.72</v>
      </c>
    </row>
    <row r="1010" spans="1:9" x14ac:dyDescent="0.25">
      <c r="A1010" s="3" t="s">
        <v>416</v>
      </c>
      <c r="B1010" s="3" t="s">
        <v>417</v>
      </c>
      <c r="C1010" s="3" t="s">
        <v>73</v>
      </c>
      <c r="D1010" s="3" t="s">
        <v>73</v>
      </c>
      <c r="E1010" s="3" t="s">
        <v>73</v>
      </c>
      <c r="F1010" s="3" t="s">
        <v>11</v>
      </c>
      <c r="G1010" s="4">
        <v>38.36</v>
      </c>
      <c r="H1010" s="4">
        <v>4.91</v>
      </c>
      <c r="I1010" s="4">
        <v>69.459999999999994</v>
      </c>
    </row>
    <row r="1011" spans="1:9" x14ac:dyDescent="0.25">
      <c r="A1011" s="3" t="s">
        <v>495</v>
      </c>
      <c r="B1011" s="3" t="s">
        <v>496</v>
      </c>
      <c r="C1011" s="3" t="s">
        <v>73</v>
      </c>
      <c r="D1011" s="3" t="s">
        <v>73</v>
      </c>
      <c r="E1011" s="3" t="s">
        <v>73</v>
      </c>
      <c r="F1011" s="3" t="s">
        <v>11</v>
      </c>
      <c r="G1011" s="4">
        <v>43.94</v>
      </c>
      <c r="H1011" s="4">
        <v>4.58</v>
      </c>
      <c r="I1011" s="4">
        <v>61.54</v>
      </c>
    </row>
    <row r="1012" spans="1:9" x14ac:dyDescent="0.25">
      <c r="A1012" s="3" t="s">
        <v>377</v>
      </c>
      <c r="B1012" s="3" t="s">
        <v>378</v>
      </c>
      <c r="C1012" s="3" t="s">
        <v>73</v>
      </c>
      <c r="D1012" s="3" t="s">
        <v>73</v>
      </c>
      <c r="E1012" s="3" t="s">
        <v>73</v>
      </c>
      <c r="F1012" s="3" t="s">
        <v>11</v>
      </c>
      <c r="G1012" s="4">
        <v>28.01</v>
      </c>
      <c r="H1012" s="4">
        <v>27.45</v>
      </c>
      <c r="I1012" s="4">
        <v>30.48</v>
      </c>
    </row>
    <row r="1014" spans="1:9" x14ac:dyDescent="0.25">
      <c r="F1014" s="20" t="s">
        <v>2741</v>
      </c>
      <c r="G1014" s="1">
        <f>AVERAGE(G1:G1012)</f>
        <v>28.933630069238411</v>
      </c>
    </row>
  </sheetData>
  <autoFilter ref="A1:I1012">
    <filterColumn colId="1">
      <customFilters>
        <customFilter val="*e*"/>
      </customFilters>
    </filterColumn>
    <filterColumn colId="2">
      <filters>
        <filter val="#N/A"/>
        <filter val="(empty)"/>
      </filters>
    </filterColumn>
  </autoFilter>
  <sortState ref="A2:I1012">
    <sortCondition ref="A2:A101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8"/>
  <sheetViews>
    <sheetView workbookViewId="0">
      <selection activeCell="B20" sqref="B20"/>
    </sheetView>
  </sheetViews>
  <sheetFormatPr defaultRowHeight="12.5" x14ac:dyDescent="0.25"/>
  <cols>
    <col min="1" max="1" width="19.7265625" bestFit="1" customWidth="1"/>
    <col min="2" max="2" width="40.453125" bestFit="1" customWidth="1"/>
    <col min="3" max="3" width="16.453125" bestFit="1" customWidth="1"/>
    <col min="4" max="4" width="18.1796875" bestFit="1" customWidth="1"/>
    <col min="5" max="5" width="18.7265625" bestFit="1" customWidth="1"/>
    <col min="6" max="6" width="18" bestFit="1" customWidth="1"/>
    <col min="7" max="7" width="15.54296875" bestFit="1" customWidth="1"/>
    <col min="8" max="8" width="9.26953125" bestFit="1" customWidth="1"/>
    <col min="9" max="9" width="10.1796875" bestFit="1" customWidth="1"/>
    <col min="13" max="13" width="6.26953125" bestFit="1" customWidth="1"/>
  </cols>
  <sheetData>
    <row r="1" spans="1:9" x14ac:dyDescent="0.25">
      <c r="A1" s="2" t="s">
        <v>2140</v>
      </c>
      <c r="B1" s="2" t="s">
        <v>2141</v>
      </c>
      <c r="C1" s="2" t="s">
        <v>2142</v>
      </c>
      <c r="D1" s="2" t="s">
        <v>2143</v>
      </c>
      <c r="E1" s="2" t="s">
        <v>2144</v>
      </c>
      <c r="F1" s="2" t="s">
        <v>2145</v>
      </c>
      <c r="G1" s="2" t="s">
        <v>2146</v>
      </c>
      <c r="H1" s="2" t="s">
        <v>2147</v>
      </c>
      <c r="I1" s="2" t="s">
        <v>2148</v>
      </c>
    </row>
    <row r="2" spans="1:9" x14ac:dyDescent="0.25">
      <c r="A2" t="s">
        <v>2550</v>
      </c>
      <c r="B2" t="s">
        <v>2149</v>
      </c>
      <c r="C2">
        <v>279</v>
      </c>
      <c r="D2">
        <v>242</v>
      </c>
      <c r="E2">
        <v>37</v>
      </c>
      <c r="F2">
        <v>32</v>
      </c>
      <c r="G2">
        <v>2</v>
      </c>
      <c r="H2">
        <v>8</v>
      </c>
      <c r="I2" t="s">
        <v>21</v>
      </c>
    </row>
    <row r="3" spans="1:9" x14ac:dyDescent="0.25">
      <c r="A3" t="s">
        <v>2327</v>
      </c>
      <c r="B3" t="s">
        <v>2158</v>
      </c>
      <c r="C3">
        <v>233</v>
      </c>
      <c r="D3">
        <v>137</v>
      </c>
      <c r="E3">
        <v>96</v>
      </c>
      <c r="F3">
        <v>4</v>
      </c>
      <c r="G3">
        <v>1</v>
      </c>
      <c r="H3">
        <v>4</v>
      </c>
      <c r="I3" t="s">
        <v>21</v>
      </c>
    </row>
    <row r="4" spans="1:9" x14ac:dyDescent="0.25">
      <c r="A4" t="s">
        <v>1874</v>
      </c>
      <c r="B4" t="s">
        <v>2158</v>
      </c>
      <c r="C4">
        <v>137</v>
      </c>
      <c r="D4">
        <v>73</v>
      </c>
      <c r="E4">
        <v>64</v>
      </c>
      <c r="F4">
        <v>4</v>
      </c>
      <c r="G4">
        <v>1</v>
      </c>
      <c r="H4">
        <v>4</v>
      </c>
      <c r="I4" t="s">
        <v>21</v>
      </c>
    </row>
    <row r="5" spans="1:9" x14ac:dyDescent="0.25">
      <c r="A5" t="s">
        <v>305</v>
      </c>
      <c r="B5" t="s">
        <v>2149</v>
      </c>
      <c r="C5">
        <v>70792</v>
      </c>
      <c r="D5">
        <v>44362</v>
      </c>
      <c r="E5">
        <v>26430</v>
      </c>
      <c r="F5">
        <v>320</v>
      </c>
      <c r="G5">
        <v>2</v>
      </c>
      <c r="H5">
        <v>8</v>
      </c>
      <c r="I5" t="s">
        <v>21</v>
      </c>
    </row>
    <row r="6" spans="1:9" x14ac:dyDescent="0.25">
      <c r="A6" t="s">
        <v>2336</v>
      </c>
      <c r="B6" t="s">
        <v>2149</v>
      </c>
      <c r="C6">
        <v>70792</v>
      </c>
      <c r="D6">
        <v>44362</v>
      </c>
      <c r="E6">
        <v>26430</v>
      </c>
      <c r="F6">
        <v>320</v>
      </c>
      <c r="G6">
        <v>2</v>
      </c>
      <c r="H6">
        <v>8</v>
      </c>
      <c r="I6" t="s">
        <v>21</v>
      </c>
    </row>
    <row r="7" spans="1:9" x14ac:dyDescent="0.25">
      <c r="A7" t="s">
        <v>2337</v>
      </c>
      <c r="B7" t="s">
        <v>2149</v>
      </c>
      <c r="C7">
        <v>70792</v>
      </c>
      <c r="D7">
        <v>44362</v>
      </c>
      <c r="E7">
        <v>26430</v>
      </c>
      <c r="F7">
        <v>320</v>
      </c>
      <c r="G7">
        <v>2</v>
      </c>
      <c r="H7">
        <v>8</v>
      </c>
      <c r="I7" t="s">
        <v>21</v>
      </c>
    </row>
    <row r="8" spans="1:9" x14ac:dyDescent="0.25">
      <c r="A8" t="s">
        <v>1798</v>
      </c>
      <c r="B8" t="s">
        <v>2160</v>
      </c>
      <c r="C8">
        <v>293</v>
      </c>
      <c r="D8">
        <v>44</v>
      </c>
      <c r="E8">
        <v>249</v>
      </c>
      <c r="F8">
        <v>16</v>
      </c>
      <c r="G8">
        <v>2</v>
      </c>
      <c r="H8">
        <v>8</v>
      </c>
      <c r="I8" t="s">
        <v>21</v>
      </c>
    </row>
    <row r="9" spans="1:9" x14ac:dyDescent="0.25">
      <c r="A9" t="s">
        <v>2533</v>
      </c>
      <c r="B9" t="s">
        <v>2160</v>
      </c>
      <c r="C9">
        <v>137</v>
      </c>
      <c r="D9">
        <v>58</v>
      </c>
      <c r="E9">
        <v>79</v>
      </c>
      <c r="F9">
        <v>64</v>
      </c>
      <c r="G9">
        <v>4</v>
      </c>
      <c r="H9">
        <v>10</v>
      </c>
      <c r="I9" t="s">
        <v>21</v>
      </c>
    </row>
    <row r="10" spans="1:9" x14ac:dyDescent="0.25">
      <c r="A10" t="s">
        <v>1011</v>
      </c>
      <c r="B10" t="s">
        <v>2158</v>
      </c>
      <c r="C10">
        <v>143</v>
      </c>
      <c r="D10">
        <v>60</v>
      </c>
      <c r="E10">
        <v>83</v>
      </c>
      <c r="F10">
        <v>64</v>
      </c>
      <c r="G10">
        <v>4</v>
      </c>
      <c r="H10">
        <v>10</v>
      </c>
      <c r="I10" t="s">
        <v>21</v>
      </c>
    </row>
    <row r="11" spans="1:9" x14ac:dyDescent="0.25">
      <c r="A11" t="s">
        <v>2163</v>
      </c>
      <c r="B11" t="s">
        <v>2158</v>
      </c>
      <c r="C11">
        <v>163</v>
      </c>
      <c r="D11">
        <v>70</v>
      </c>
      <c r="E11">
        <v>93</v>
      </c>
      <c r="F11">
        <v>16</v>
      </c>
      <c r="G11">
        <v>2</v>
      </c>
      <c r="H11">
        <v>8</v>
      </c>
      <c r="I11" t="s">
        <v>21</v>
      </c>
    </row>
    <row r="12" spans="1:9" x14ac:dyDescent="0.25">
      <c r="A12" t="s">
        <v>899</v>
      </c>
      <c r="B12" t="s">
        <v>2158</v>
      </c>
      <c r="C12">
        <v>179</v>
      </c>
      <c r="D12">
        <v>44</v>
      </c>
      <c r="E12">
        <v>135</v>
      </c>
      <c r="F12">
        <v>16</v>
      </c>
      <c r="G12">
        <v>2</v>
      </c>
      <c r="H12">
        <v>8</v>
      </c>
      <c r="I12" t="s">
        <v>21</v>
      </c>
    </row>
    <row r="13" spans="1:9" x14ac:dyDescent="0.25">
      <c r="A13" t="s">
        <v>2164</v>
      </c>
      <c r="B13" t="s">
        <v>2158</v>
      </c>
      <c r="C13">
        <v>335</v>
      </c>
      <c r="D13">
        <v>167</v>
      </c>
      <c r="E13">
        <v>168</v>
      </c>
      <c r="F13">
        <v>16</v>
      </c>
      <c r="G13">
        <v>2</v>
      </c>
      <c r="H13">
        <v>8</v>
      </c>
      <c r="I13" t="s">
        <v>21</v>
      </c>
    </row>
    <row r="14" spans="1:9" x14ac:dyDescent="0.25">
      <c r="A14" t="s">
        <v>925</v>
      </c>
      <c r="B14" t="s">
        <v>2158</v>
      </c>
      <c r="C14">
        <v>179</v>
      </c>
      <c r="D14">
        <v>76</v>
      </c>
      <c r="E14">
        <v>103</v>
      </c>
      <c r="F14">
        <v>16</v>
      </c>
      <c r="G14">
        <v>2</v>
      </c>
      <c r="H14">
        <v>8</v>
      </c>
      <c r="I14" t="s">
        <v>21</v>
      </c>
    </row>
    <row r="15" spans="1:9" x14ac:dyDescent="0.25">
      <c r="A15" t="s">
        <v>2543</v>
      </c>
      <c r="B15" t="s">
        <v>2158</v>
      </c>
      <c r="C15">
        <v>1100</v>
      </c>
      <c r="D15">
        <v>594</v>
      </c>
      <c r="E15">
        <v>506</v>
      </c>
      <c r="F15">
        <v>64</v>
      </c>
      <c r="G15">
        <v>2</v>
      </c>
      <c r="H15">
        <v>8</v>
      </c>
      <c r="I15" t="s">
        <v>21</v>
      </c>
    </row>
    <row r="16" spans="1:9" x14ac:dyDescent="0.25">
      <c r="A16" t="s">
        <v>1760</v>
      </c>
      <c r="B16" t="s">
        <v>2160</v>
      </c>
      <c r="C16">
        <v>290</v>
      </c>
      <c r="D16">
        <v>213</v>
      </c>
      <c r="E16">
        <v>77</v>
      </c>
      <c r="F16">
        <v>16</v>
      </c>
      <c r="G16">
        <v>2</v>
      </c>
      <c r="H16">
        <v>8</v>
      </c>
      <c r="I16" t="s">
        <v>21</v>
      </c>
    </row>
    <row r="17" spans="1:9" x14ac:dyDescent="0.25">
      <c r="A17" t="s">
        <v>2166</v>
      </c>
      <c r="B17" t="s">
        <v>2160</v>
      </c>
      <c r="C17">
        <v>283</v>
      </c>
      <c r="D17">
        <v>48</v>
      </c>
      <c r="E17">
        <v>235</v>
      </c>
      <c r="F17">
        <v>32</v>
      </c>
      <c r="G17">
        <v>2</v>
      </c>
      <c r="H17">
        <v>8</v>
      </c>
      <c r="I17" t="s">
        <v>21</v>
      </c>
    </row>
    <row r="18" spans="1:9" x14ac:dyDescent="0.25">
      <c r="A18" t="s">
        <v>2165</v>
      </c>
      <c r="B18" t="s">
        <v>2160</v>
      </c>
      <c r="C18">
        <v>760</v>
      </c>
      <c r="D18">
        <v>250</v>
      </c>
      <c r="E18">
        <v>510</v>
      </c>
      <c r="F18">
        <v>64</v>
      </c>
      <c r="G18">
        <v>4</v>
      </c>
      <c r="H18">
        <v>10</v>
      </c>
      <c r="I18" t="s">
        <v>21</v>
      </c>
    </row>
    <row r="19" spans="1:9" x14ac:dyDescent="0.25">
      <c r="A19" t="s">
        <v>2544</v>
      </c>
      <c r="B19" t="s">
        <v>2160</v>
      </c>
      <c r="C19">
        <v>160</v>
      </c>
      <c r="D19">
        <v>46</v>
      </c>
      <c r="E19">
        <v>114</v>
      </c>
      <c r="F19">
        <v>144</v>
      </c>
      <c r="G19">
        <v>2</v>
      </c>
      <c r="H19">
        <v>8</v>
      </c>
      <c r="I19" t="s">
        <v>21</v>
      </c>
    </row>
    <row r="20" spans="1:9" x14ac:dyDescent="0.25">
      <c r="A20" t="s">
        <v>863</v>
      </c>
      <c r="B20" t="s">
        <v>2160</v>
      </c>
      <c r="C20">
        <v>157</v>
      </c>
      <c r="D20">
        <v>43</v>
      </c>
      <c r="E20">
        <v>114</v>
      </c>
      <c r="F20">
        <v>144</v>
      </c>
      <c r="G20">
        <v>2</v>
      </c>
      <c r="H20">
        <v>8</v>
      </c>
      <c r="I20" t="s">
        <v>21</v>
      </c>
    </row>
    <row r="21" spans="1:9" x14ac:dyDescent="0.25">
      <c r="A21" t="s">
        <v>2157</v>
      </c>
      <c r="B21" t="s">
        <v>2158</v>
      </c>
      <c r="C21">
        <v>11509</v>
      </c>
      <c r="D21">
        <v>5701</v>
      </c>
      <c r="E21">
        <v>5808</v>
      </c>
      <c r="F21">
        <v>144</v>
      </c>
      <c r="G21">
        <v>2</v>
      </c>
      <c r="H21">
        <v>8</v>
      </c>
      <c r="I21" t="s">
        <v>21</v>
      </c>
    </row>
    <row r="22" spans="1:9" x14ac:dyDescent="0.25">
      <c r="A22" t="s">
        <v>698</v>
      </c>
      <c r="B22" t="s">
        <v>2154</v>
      </c>
      <c r="C22">
        <v>5826</v>
      </c>
      <c r="D22">
        <v>2846</v>
      </c>
      <c r="E22">
        <v>2980</v>
      </c>
      <c r="F22">
        <v>144</v>
      </c>
      <c r="G22">
        <v>4</v>
      </c>
      <c r="H22">
        <v>10</v>
      </c>
      <c r="I22" t="s">
        <v>21</v>
      </c>
    </row>
    <row r="23" spans="1:9" x14ac:dyDescent="0.25">
      <c r="A23" t="s">
        <v>2167</v>
      </c>
      <c r="B23" t="s">
        <v>2158</v>
      </c>
      <c r="C23">
        <v>8115</v>
      </c>
      <c r="D23">
        <v>4447</v>
      </c>
      <c r="E23">
        <v>3668</v>
      </c>
      <c r="F23">
        <v>128</v>
      </c>
      <c r="G23">
        <v>4</v>
      </c>
      <c r="H23">
        <v>10</v>
      </c>
      <c r="I23" t="s">
        <v>21</v>
      </c>
    </row>
    <row r="24" spans="1:9" x14ac:dyDescent="0.25">
      <c r="A24" t="s">
        <v>2168</v>
      </c>
      <c r="B24" t="s">
        <v>2158</v>
      </c>
      <c r="C24">
        <v>12360</v>
      </c>
      <c r="D24">
        <v>4923</v>
      </c>
      <c r="E24">
        <v>7437</v>
      </c>
      <c r="F24">
        <v>256</v>
      </c>
      <c r="G24">
        <v>4</v>
      </c>
      <c r="H24">
        <v>4</v>
      </c>
      <c r="I24" t="s">
        <v>21</v>
      </c>
    </row>
    <row r="25" spans="1:9" x14ac:dyDescent="0.25">
      <c r="A25" t="s">
        <v>2159</v>
      </c>
      <c r="B25" t="s">
        <v>2160</v>
      </c>
      <c r="C25">
        <v>137</v>
      </c>
      <c r="D25">
        <v>63</v>
      </c>
      <c r="E25">
        <v>74</v>
      </c>
      <c r="F25">
        <v>16</v>
      </c>
      <c r="G25">
        <v>2</v>
      </c>
      <c r="H25">
        <v>8</v>
      </c>
      <c r="I25" t="s">
        <v>21</v>
      </c>
    </row>
    <row r="26" spans="1:9" x14ac:dyDescent="0.25">
      <c r="A26" t="s">
        <v>2161</v>
      </c>
      <c r="B26" t="s">
        <v>2158</v>
      </c>
      <c r="C26">
        <v>1889</v>
      </c>
      <c r="D26">
        <v>1524</v>
      </c>
      <c r="E26">
        <v>365</v>
      </c>
      <c r="F26">
        <v>64</v>
      </c>
      <c r="G26">
        <v>4</v>
      </c>
      <c r="H26">
        <v>10</v>
      </c>
      <c r="I26" t="s">
        <v>21</v>
      </c>
    </row>
    <row r="27" spans="1:9" x14ac:dyDescent="0.25">
      <c r="A27" t="s">
        <v>1182</v>
      </c>
      <c r="B27" t="s">
        <v>2158</v>
      </c>
      <c r="C27">
        <v>1394</v>
      </c>
      <c r="D27">
        <v>825</v>
      </c>
      <c r="E27">
        <v>569</v>
      </c>
      <c r="F27">
        <v>64</v>
      </c>
      <c r="G27">
        <v>4</v>
      </c>
      <c r="H27">
        <v>10</v>
      </c>
      <c r="I27" t="s">
        <v>21</v>
      </c>
    </row>
    <row r="28" spans="1:9" x14ac:dyDescent="0.25">
      <c r="A28" t="s">
        <v>2528</v>
      </c>
      <c r="B28" t="s">
        <v>2158</v>
      </c>
      <c r="C28">
        <v>2510</v>
      </c>
      <c r="D28">
        <v>1568</v>
      </c>
      <c r="E28">
        <v>942</v>
      </c>
      <c r="F28">
        <v>64</v>
      </c>
      <c r="G28">
        <v>4</v>
      </c>
      <c r="H28">
        <v>10</v>
      </c>
      <c r="I28" t="s">
        <v>21</v>
      </c>
    </row>
    <row r="29" spans="1:9" x14ac:dyDescent="0.25">
      <c r="A29" t="s">
        <v>1164</v>
      </c>
      <c r="B29" t="s">
        <v>2158</v>
      </c>
      <c r="C29">
        <v>383</v>
      </c>
      <c r="D29">
        <v>265</v>
      </c>
      <c r="E29">
        <v>118</v>
      </c>
      <c r="F29">
        <v>64</v>
      </c>
      <c r="G29">
        <v>4</v>
      </c>
      <c r="H29">
        <v>10</v>
      </c>
      <c r="I29" t="s">
        <v>21</v>
      </c>
    </row>
    <row r="30" spans="1:9" x14ac:dyDescent="0.25">
      <c r="A30" t="s">
        <v>2169</v>
      </c>
      <c r="B30" t="s">
        <v>2158</v>
      </c>
      <c r="C30">
        <v>2198</v>
      </c>
      <c r="D30">
        <v>1044</v>
      </c>
      <c r="E30">
        <v>1154</v>
      </c>
      <c r="F30">
        <v>64</v>
      </c>
      <c r="G30">
        <v>4</v>
      </c>
      <c r="H30">
        <v>6</v>
      </c>
      <c r="I30" t="s">
        <v>21</v>
      </c>
    </row>
    <row r="31" spans="1:9" x14ac:dyDescent="0.25">
      <c r="A31" t="s">
        <v>2170</v>
      </c>
      <c r="B31" t="s">
        <v>2158</v>
      </c>
      <c r="C31">
        <v>518</v>
      </c>
      <c r="D31">
        <v>295</v>
      </c>
      <c r="E31">
        <v>223</v>
      </c>
      <c r="F31">
        <v>64</v>
      </c>
      <c r="G31">
        <v>4</v>
      </c>
      <c r="H31">
        <v>6</v>
      </c>
      <c r="I31" t="s">
        <v>21</v>
      </c>
    </row>
    <row r="32" spans="1:9" x14ac:dyDescent="0.25">
      <c r="A32" t="s">
        <v>2181</v>
      </c>
      <c r="B32" t="s">
        <v>2158</v>
      </c>
      <c r="C32">
        <v>208</v>
      </c>
      <c r="D32">
        <v>153</v>
      </c>
      <c r="E32">
        <v>55</v>
      </c>
      <c r="F32">
        <v>320</v>
      </c>
      <c r="G32">
        <v>2</v>
      </c>
      <c r="H32">
        <v>8</v>
      </c>
      <c r="I32" t="s">
        <v>21</v>
      </c>
    </row>
    <row r="33" spans="1:9" x14ac:dyDescent="0.25">
      <c r="A33" t="s">
        <v>1491</v>
      </c>
      <c r="B33" t="s">
        <v>2160</v>
      </c>
      <c r="C33">
        <v>137</v>
      </c>
      <c r="D33">
        <v>27</v>
      </c>
      <c r="E33">
        <v>110</v>
      </c>
      <c r="F33">
        <v>32</v>
      </c>
      <c r="G33">
        <v>2</v>
      </c>
      <c r="H33">
        <v>8</v>
      </c>
      <c r="I33" t="s">
        <v>21</v>
      </c>
    </row>
    <row r="34" spans="1:9" x14ac:dyDescent="0.25">
      <c r="A34" t="s">
        <v>2527</v>
      </c>
      <c r="B34" t="s">
        <v>2160</v>
      </c>
      <c r="C34">
        <v>137</v>
      </c>
      <c r="D34">
        <v>29</v>
      </c>
      <c r="E34">
        <v>108</v>
      </c>
      <c r="F34">
        <v>32</v>
      </c>
      <c r="G34">
        <v>2</v>
      </c>
      <c r="H34">
        <v>8</v>
      </c>
      <c r="I34" t="s">
        <v>21</v>
      </c>
    </row>
    <row r="35" spans="1:9" x14ac:dyDescent="0.25">
      <c r="A35" t="s">
        <v>2525</v>
      </c>
      <c r="B35" t="s">
        <v>2158</v>
      </c>
      <c r="C35">
        <v>838</v>
      </c>
      <c r="D35">
        <v>682</v>
      </c>
      <c r="E35">
        <v>156</v>
      </c>
      <c r="F35">
        <v>32</v>
      </c>
      <c r="G35">
        <v>2</v>
      </c>
      <c r="H35">
        <v>8</v>
      </c>
      <c r="I35" t="s">
        <v>21</v>
      </c>
    </row>
    <row r="36" spans="1:9" x14ac:dyDescent="0.25">
      <c r="A36" t="s">
        <v>1543</v>
      </c>
      <c r="B36" t="s">
        <v>2160</v>
      </c>
      <c r="C36">
        <v>137</v>
      </c>
      <c r="D36">
        <v>32</v>
      </c>
      <c r="E36">
        <v>105</v>
      </c>
      <c r="F36">
        <v>32</v>
      </c>
      <c r="G36">
        <v>2</v>
      </c>
      <c r="H36">
        <v>8</v>
      </c>
      <c r="I36" t="s">
        <v>21</v>
      </c>
    </row>
    <row r="37" spans="1:9" x14ac:dyDescent="0.25">
      <c r="A37" t="s">
        <v>2526</v>
      </c>
      <c r="B37" t="s">
        <v>2158</v>
      </c>
      <c r="C37">
        <v>140</v>
      </c>
      <c r="D37">
        <v>100</v>
      </c>
      <c r="E37">
        <v>40</v>
      </c>
      <c r="F37">
        <v>32</v>
      </c>
      <c r="G37">
        <v>2</v>
      </c>
      <c r="H37">
        <v>8</v>
      </c>
      <c r="I37" t="s">
        <v>21</v>
      </c>
    </row>
    <row r="38" spans="1:9" x14ac:dyDescent="0.25">
      <c r="A38" t="s">
        <v>2176</v>
      </c>
      <c r="B38" t="s">
        <v>2160</v>
      </c>
      <c r="C38">
        <v>137</v>
      </c>
      <c r="D38">
        <v>29</v>
      </c>
      <c r="E38">
        <v>108</v>
      </c>
      <c r="F38">
        <v>32</v>
      </c>
      <c r="G38">
        <v>2</v>
      </c>
      <c r="H38">
        <v>8</v>
      </c>
      <c r="I38" t="s">
        <v>21</v>
      </c>
    </row>
    <row r="39" spans="1:9" x14ac:dyDescent="0.25">
      <c r="A39" t="s">
        <v>2177</v>
      </c>
      <c r="B39" t="s">
        <v>2160</v>
      </c>
      <c r="C39">
        <v>140</v>
      </c>
      <c r="D39">
        <v>32</v>
      </c>
      <c r="E39">
        <v>108</v>
      </c>
      <c r="F39">
        <v>32</v>
      </c>
      <c r="G39">
        <v>2</v>
      </c>
      <c r="H39">
        <v>8</v>
      </c>
      <c r="I39" t="s">
        <v>21</v>
      </c>
    </row>
    <row r="40" spans="1:9" x14ac:dyDescent="0.25">
      <c r="A40" t="s">
        <v>1430</v>
      </c>
      <c r="B40" t="s">
        <v>2158</v>
      </c>
      <c r="C40">
        <v>2748</v>
      </c>
      <c r="D40">
        <v>785</v>
      </c>
      <c r="E40">
        <v>1963</v>
      </c>
      <c r="F40">
        <v>32</v>
      </c>
      <c r="G40">
        <v>2</v>
      </c>
      <c r="H40">
        <v>8</v>
      </c>
      <c r="I40" t="s">
        <v>21</v>
      </c>
    </row>
    <row r="41" spans="1:9" x14ac:dyDescent="0.25">
      <c r="A41" t="s">
        <v>2178</v>
      </c>
      <c r="B41" t="s">
        <v>2160</v>
      </c>
      <c r="C41">
        <v>200</v>
      </c>
      <c r="D41">
        <v>86</v>
      </c>
      <c r="E41">
        <v>114</v>
      </c>
      <c r="F41">
        <v>32</v>
      </c>
      <c r="G41">
        <v>2</v>
      </c>
      <c r="H41">
        <v>8</v>
      </c>
      <c r="I41" t="s">
        <v>21</v>
      </c>
    </row>
    <row r="42" spans="1:9" x14ac:dyDescent="0.25">
      <c r="A42" t="s">
        <v>2179</v>
      </c>
      <c r="B42" t="s">
        <v>2160</v>
      </c>
      <c r="C42">
        <v>150</v>
      </c>
      <c r="D42">
        <v>35</v>
      </c>
      <c r="E42">
        <v>115</v>
      </c>
      <c r="F42">
        <v>32</v>
      </c>
      <c r="G42">
        <v>2</v>
      </c>
      <c r="H42">
        <v>8</v>
      </c>
      <c r="I42" t="s">
        <v>21</v>
      </c>
    </row>
    <row r="43" spans="1:9" x14ac:dyDescent="0.25">
      <c r="A43" t="s">
        <v>2180</v>
      </c>
      <c r="B43" t="s">
        <v>2158</v>
      </c>
      <c r="C43">
        <v>203</v>
      </c>
      <c r="D43">
        <v>152</v>
      </c>
      <c r="E43">
        <v>51</v>
      </c>
      <c r="F43">
        <v>32</v>
      </c>
      <c r="G43">
        <v>2</v>
      </c>
      <c r="H43">
        <v>8</v>
      </c>
      <c r="I43" t="s">
        <v>21</v>
      </c>
    </row>
    <row r="44" spans="1:9" x14ac:dyDescent="0.25">
      <c r="A44" t="s">
        <v>2542</v>
      </c>
      <c r="B44" t="s">
        <v>2158</v>
      </c>
      <c r="C44">
        <v>2671</v>
      </c>
      <c r="D44">
        <v>1607</v>
      </c>
      <c r="E44">
        <v>1064</v>
      </c>
      <c r="F44">
        <v>32</v>
      </c>
      <c r="G44">
        <v>2</v>
      </c>
      <c r="H44">
        <v>8</v>
      </c>
      <c r="I44" t="s">
        <v>21</v>
      </c>
    </row>
    <row r="45" spans="1:9" x14ac:dyDescent="0.25">
      <c r="A45" t="s">
        <v>877</v>
      </c>
      <c r="B45" t="s">
        <v>2158</v>
      </c>
      <c r="C45">
        <v>140</v>
      </c>
      <c r="D45">
        <v>74</v>
      </c>
      <c r="E45">
        <v>66</v>
      </c>
      <c r="F45">
        <v>32</v>
      </c>
      <c r="G45">
        <v>2</v>
      </c>
      <c r="H45">
        <v>8</v>
      </c>
      <c r="I45" t="s">
        <v>21</v>
      </c>
    </row>
    <row r="46" spans="1:9" x14ac:dyDescent="0.25">
      <c r="A46" t="s">
        <v>2182</v>
      </c>
      <c r="B46" t="s">
        <v>2158</v>
      </c>
      <c r="C46">
        <v>2730</v>
      </c>
      <c r="D46">
        <v>798</v>
      </c>
      <c r="E46">
        <v>1932</v>
      </c>
      <c r="F46">
        <v>320</v>
      </c>
      <c r="G46">
        <v>2</v>
      </c>
      <c r="H46">
        <v>8</v>
      </c>
      <c r="I46" t="s">
        <v>21</v>
      </c>
    </row>
    <row r="47" spans="1:9" x14ac:dyDescent="0.25">
      <c r="A47" t="s">
        <v>1734</v>
      </c>
      <c r="B47" t="s">
        <v>2158</v>
      </c>
      <c r="C47">
        <v>222</v>
      </c>
      <c r="D47">
        <v>104</v>
      </c>
      <c r="E47">
        <v>118</v>
      </c>
      <c r="F47">
        <v>64</v>
      </c>
      <c r="G47">
        <v>2</v>
      </c>
      <c r="H47">
        <v>8</v>
      </c>
      <c r="I47" t="s">
        <v>21</v>
      </c>
    </row>
    <row r="48" spans="1:9" x14ac:dyDescent="0.25">
      <c r="A48" t="s">
        <v>2435</v>
      </c>
      <c r="B48" t="s">
        <v>2158</v>
      </c>
      <c r="C48">
        <v>222</v>
      </c>
      <c r="D48">
        <v>103</v>
      </c>
      <c r="E48">
        <v>119</v>
      </c>
      <c r="F48">
        <v>64</v>
      </c>
      <c r="G48">
        <v>2</v>
      </c>
      <c r="H48">
        <v>8</v>
      </c>
      <c r="I48" t="s">
        <v>21</v>
      </c>
    </row>
    <row r="49" spans="1:9" x14ac:dyDescent="0.25">
      <c r="A49" t="s">
        <v>1186</v>
      </c>
      <c r="B49" t="s">
        <v>2158</v>
      </c>
      <c r="C49">
        <v>245</v>
      </c>
      <c r="D49">
        <v>107</v>
      </c>
      <c r="E49">
        <v>138</v>
      </c>
      <c r="F49">
        <v>48</v>
      </c>
      <c r="G49">
        <v>2</v>
      </c>
      <c r="H49">
        <v>6</v>
      </c>
      <c r="I49" t="s">
        <v>21</v>
      </c>
    </row>
    <row r="50" spans="1:9" x14ac:dyDescent="0.25">
      <c r="A50" t="s">
        <v>2436</v>
      </c>
      <c r="B50" t="s">
        <v>2158</v>
      </c>
      <c r="C50">
        <v>245</v>
      </c>
      <c r="D50">
        <v>118</v>
      </c>
      <c r="E50">
        <v>127</v>
      </c>
      <c r="F50">
        <v>48</v>
      </c>
      <c r="G50">
        <v>2</v>
      </c>
      <c r="H50">
        <v>6</v>
      </c>
      <c r="I50" t="s">
        <v>21</v>
      </c>
    </row>
    <row r="51" spans="1:9" x14ac:dyDescent="0.25">
      <c r="A51" t="s">
        <v>2551</v>
      </c>
      <c r="B51" t="s">
        <v>2160</v>
      </c>
      <c r="C51">
        <v>137</v>
      </c>
      <c r="D51">
        <v>76</v>
      </c>
      <c r="E51">
        <v>61</v>
      </c>
      <c r="F51">
        <v>32</v>
      </c>
      <c r="G51">
        <v>2</v>
      </c>
      <c r="H51">
        <v>8</v>
      </c>
      <c r="I51" t="s">
        <v>21</v>
      </c>
    </row>
    <row r="52" spans="1:9" x14ac:dyDescent="0.25">
      <c r="A52" t="s">
        <v>2376</v>
      </c>
      <c r="B52" t="s">
        <v>2160</v>
      </c>
      <c r="C52">
        <v>137</v>
      </c>
      <c r="D52">
        <v>78</v>
      </c>
      <c r="E52">
        <v>59</v>
      </c>
      <c r="F52">
        <v>32</v>
      </c>
      <c r="G52">
        <v>2</v>
      </c>
      <c r="H52">
        <v>8</v>
      </c>
      <c r="I52" t="s">
        <v>21</v>
      </c>
    </row>
    <row r="53" spans="1:9" x14ac:dyDescent="0.25">
      <c r="A53" t="s">
        <v>2566</v>
      </c>
      <c r="B53" t="s">
        <v>2160</v>
      </c>
      <c r="C53">
        <v>137</v>
      </c>
      <c r="D53">
        <v>82</v>
      </c>
      <c r="E53">
        <v>55</v>
      </c>
      <c r="F53">
        <v>32</v>
      </c>
      <c r="G53">
        <v>2</v>
      </c>
      <c r="H53">
        <v>8</v>
      </c>
      <c r="I53" t="s">
        <v>21</v>
      </c>
    </row>
    <row r="54" spans="1:9" x14ac:dyDescent="0.25">
      <c r="A54" t="s">
        <v>2554</v>
      </c>
      <c r="B54" t="s">
        <v>2160</v>
      </c>
      <c r="C54">
        <v>137</v>
      </c>
      <c r="D54">
        <v>79</v>
      </c>
      <c r="E54">
        <v>58</v>
      </c>
      <c r="F54">
        <v>32</v>
      </c>
      <c r="G54">
        <v>2</v>
      </c>
      <c r="H54">
        <v>8</v>
      </c>
      <c r="I54" t="s">
        <v>21</v>
      </c>
    </row>
    <row r="55" spans="1:9" x14ac:dyDescent="0.25">
      <c r="A55" t="s">
        <v>2377</v>
      </c>
      <c r="B55" t="s">
        <v>2160</v>
      </c>
      <c r="C55">
        <v>137</v>
      </c>
      <c r="D55">
        <v>89</v>
      </c>
      <c r="E55">
        <v>48</v>
      </c>
      <c r="F55">
        <v>32</v>
      </c>
      <c r="G55">
        <v>2</v>
      </c>
      <c r="H55">
        <v>8</v>
      </c>
      <c r="I55" t="s">
        <v>21</v>
      </c>
    </row>
    <row r="56" spans="1:9" x14ac:dyDescent="0.25">
      <c r="A56" t="s">
        <v>2565</v>
      </c>
      <c r="B56" t="s">
        <v>2160</v>
      </c>
      <c r="C56">
        <v>137</v>
      </c>
      <c r="D56">
        <v>48</v>
      </c>
      <c r="E56">
        <v>89</v>
      </c>
      <c r="F56">
        <v>32</v>
      </c>
      <c r="G56">
        <v>2</v>
      </c>
      <c r="H56">
        <v>8</v>
      </c>
      <c r="I56" t="s">
        <v>21</v>
      </c>
    </row>
    <row r="57" spans="1:9" x14ac:dyDescent="0.25">
      <c r="A57" t="s">
        <v>2162</v>
      </c>
      <c r="B57" t="s">
        <v>2158</v>
      </c>
      <c r="C57">
        <v>39090</v>
      </c>
      <c r="D57">
        <v>29627</v>
      </c>
      <c r="E57">
        <v>9463</v>
      </c>
      <c r="F57">
        <v>512</v>
      </c>
      <c r="G57">
        <v>2</v>
      </c>
      <c r="H57">
        <v>3</v>
      </c>
      <c r="I57" t="s">
        <v>21</v>
      </c>
    </row>
    <row r="58" spans="1:9" x14ac:dyDescent="0.25">
      <c r="A58" t="s">
        <v>2529</v>
      </c>
      <c r="B58" t="s">
        <v>2158</v>
      </c>
      <c r="C58">
        <v>3924</v>
      </c>
      <c r="D58">
        <v>2781</v>
      </c>
      <c r="E58">
        <v>1143</v>
      </c>
      <c r="F58">
        <v>64</v>
      </c>
      <c r="G58">
        <v>2</v>
      </c>
      <c r="H58">
        <v>8</v>
      </c>
      <c r="I58" t="s">
        <v>21</v>
      </c>
    </row>
    <row r="59" spans="1:9" x14ac:dyDescent="0.25">
      <c r="A59" t="s">
        <v>2003</v>
      </c>
      <c r="B59" t="s">
        <v>2158</v>
      </c>
      <c r="C59">
        <v>137</v>
      </c>
      <c r="D59">
        <v>74</v>
      </c>
      <c r="E59">
        <v>63</v>
      </c>
      <c r="F59">
        <v>64</v>
      </c>
      <c r="G59">
        <v>2</v>
      </c>
      <c r="H59">
        <v>8</v>
      </c>
      <c r="I59" t="s">
        <v>21</v>
      </c>
    </row>
    <row r="60" spans="1:9" x14ac:dyDescent="0.25">
      <c r="A60" t="s">
        <v>2530</v>
      </c>
      <c r="B60" t="s">
        <v>2158</v>
      </c>
      <c r="C60">
        <v>1157</v>
      </c>
      <c r="D60">
        <v>406</v>
      </c>
      <c r="E60">
        <v>751</v>
      </c>
      <c r="F60">
        <v>320</v>
      </c>
      <c r="G60">
        <v>2</v>
      </c>
      <c r="H60">
        <v>8</v>
      </c>
      <c r="I60" t="s">
        <v>21</v>
      </c>
    </row>
    <row r="61" spans="1:9" x14ac:dyDescent="0.25">
      <c r="A61" t="s">
        <v>2019</v>
      </c>
      <c r="B61" t="s">
        <v>2158</v>
      </c>
      <c r="C61">
        <v>1170</v>
      </c>
      <c r="D61">
        <v>514</v>
      </c>
      <c r="E61">
        <v>656</v>
      </c>
      <c r="F61">
        <v>192</v>
      </c>
      <c r="G61">
        <v>2</v>
      </c>
      <c r="H61">
        <v>8</v>
      </c>
      <c r="I61" t="s">
        <v>21</v>
      </c>
    </row>
    <row r="62" spans="1:9" x14ac:dyDescent="0.25">
      <c r="A62" t="s">
        <v>2531</v>
      </c>
      <c r="B62" t="s">
        <v>2158</v>
      </c>
      <c r="C62">
        <v>416</v>
      </c>
      <c r="D62">
        <v>353</v>
      </c>
      <c r="E62">
        <v>63</v>
      </c>
      <c r="F62">
        <v>384</v>
      </c>
      <c r="G62">
        <v>2</v>
      </c>
      <c r="H62">
        <v>8</v>
      </c>
      <c r="I62" t="s">
        <v>21</v>
      </c>
    </row>
    <row r="63" spans="1:9" x14ac:dyDescent="0.25">
      <c r="A63" t="s">
        <v>2532</v>
      </c>
      <c r="B63" t="s">
        <v>2158</v>
      </c>
      <c r="C63">
        <v>416</v>
      </c>
      <c r="D63">
        <v>279</v>
      </c>
      <c r="E63">
        <v>137</v>
      </c>
      <c r="F63">
        <v>64</v>
      </c>
      <c r="G63">
        <v>2</v>
      </c>
      <c r="H63">
        <v>8</v>
      </c>
      <c r="I63" t="s">
        <v>21</v>
      </c>
    </row>
    <row r="64" spans="1:9" x14ac:dyDescent="0.25">
      <c r="A64" t="s">
        <v>2328</v>
      </c>
      <c r="B64" t="s">
        <v>2158</v>
      </c>
      <c r="C64">
        <v>148</v>
      </c>
      <c r="D64">
        <v>78</v>
      </c>
      <c r="E64">
        <v>70</v>
      </c>
      <c r="F64">
        <v>64</v>
      </c>
      <c r="G64">
        <v>2</v>
      </c>
      <c r="H64">
        <v>8</v>
      </c>
      <c r="I64" t="s">
        <v>21</v>
      </c>
    </row>
    <row r="65" spans="1:9" x14ac:dyDescent="0.25">
      <c r="A65" t="s">
        <v>2329</v>
      </c>
      <c r="B65" t="s">
        <v>2158</v>
      </c>
      <c r="C65">
        <v>1690</v>
      </c>
      <c r="D65">
        <v>867</v>
      </c>
      <c r="E65">
        <v>823</v>
      </c>
      <c r="F65">
        <v>64</v>
      </c>
      <c r="G65">
        <v>2</v>
      </c>
      <c r="H65">
        <v>8</v>
      </c>
      <c r="I65" t="s">
        <v>21</v>
      </c>
    </row>
    <row r="66" spans="1:9" x14ac:dyDescent="0.25">
      <c r="A66" t="s">
        <v>2332</v>
      </c>
      <c r="B66" t="s">
        <v>2158</v>
      </c>
      <c r="C66">
        <v>1150</v>
      </c>
      <c r="D66">
        <v>169</v>
      </c>
      <c r="E66">
        <v>981</v>
      </c>
      <c r="F66">
        <v>384</v>
      </c>
      <c r="G66">
        <v>2</v>
      </c>
      <c r="H66">
        <v>8</v>
      </c>
      <c r="I66" t="s">
        <v>21</v>
      </c>
    </row>
    <row r="67" spans="1:9" x14ac:dyDescent="0.25">
      <c r="A67" t="s">
        <v>1991</v>
      </c>
      <c r="B67" t="s">
        <v>2158</v>
      </c>
      <c r="C67">
        <v>436</v>
      </c>
      <c r="D67">
        <v>385</v>
      </c>
      <c r="E67">
        <v>51</v>
      </c>
      <c r="F67">
        <v>384</v>
      </c>
      <c r="G67">
        <v>2</v>
      </c>
      <c r="H67">
        <v>8</v>
      </c>
      <c r="I67" t="s">
        <v>21</v>
      </c>
    </row>
    <row r="68" spans="1:9" x14ac:dyDescent="0.25">
      <c r="A68" t="s">
        <v>2330</v>
      </c>
      <c r="B68" t="s">
        <v>2158</v>
      </c>
      <c r="C68">
        <v>416</v>
      </c>
      <c r="D68">
        <v>371</v>
      </c>
      <c r="E68">
        <v>45</v>
      </c>
      <c r="F68">
        <v>384</v>
      </c>
      <c r="G68">
        <v>2</v>
      </c>
      <c r="H68">
        <v>8</v>
      </c>
      <c r="I68" t="s">
        <v>21</v>
      </c>
    </row>
    <row r="69" spans="1:9" x14ac:dyDescent="0.25">
      <c r="A69" t="s">
        <v>2331</v>
      </c>
      <c r="B69" t="s">
        <v>2158</v>
      </c>
      <c r="C69">
        <v>426</v>
      </c>
      <c r="D69">
        <v>378</v>
      </c>
      <c r="E69">
        <v>48</v>
      </c>
      <c r="F69">
        <v>64</v>
      </c>
      <c r="G69">
        <v>2</v>
      </c>
      <c r="H69">
        <v>8</v>
      </c>
      <c r="I69" t="s">
        <v>21</v>
      </c>
    </row>
    <row r="70" spans="1:9" x14ac:dyDescent="0.25">
      <c r="A70" t="s">
        <v>674</v>
      </c>
      <c r="B70" t="s">
        <v>2154</v>
      </c>
      <c r="C70">
        <v>990</v>
      </c>
      <c r="D70">
        <v>339</v>
      </c>
      <c r="E70">
        <v>651</v>
      </c>
      <c r="F70">
        <v>144</v>
      </c>
      <c r="G70">
        <v>2</v>
      </c>
      <c r="H70">
        <v>8</v>
      </c>
      <c r="I70" t="s">
        <v>21</v>
      </c>
    </row>
    <row r="71" spans="1:9" x14ac:dyDescent="0.25">
      <c r="A71" t="s">
        <v>2326</v>
      </c>
      <c r="B71" t="s">
        <v>2158</v>
      </c>
      <c r="C71">
        <v>2258</v>
      </c>
      <c r="D71">
        <v>1889</v>
      </c>
      <c r="E71">
        <v>369</v>
      </c>
      <c r="F71">
        <v>64</v>
      </c>
      <c r="G71">
        <v>2</v>
      </c>
      <c r="H71">
        <v>8</v>
      </c>
      <c r="I71" t="s">
        <v>21</v>
      </c>
    </row>
    <row r="72" spans="1:9" x14ac:dyDescent="0.25">
      <c r="A72" t="s">
        <v>1062</v>
      </c>
      <c r="B72" t="s">
        <v>2149</v>
      </c>
      <c r="C72">
        <v>617</v>
      </c>
      <c r="D72">
        <v>167</v>
      </c>
      <c r="E72">
        <v>450</v>
      </c>
      <c r="F72">
        <v>144</v>
      </c>
      <c r="G72">
        <v>2</v>
      </c>
      <c r="H72">
        <v>8</v>
      </c>
      <c r="I72" t="s">
        <v>21</v>
      </c>
    </row>
    <row r="73" spans="1:9" x14ac:dyDescent="0.25">
      <c r="A73" t="s">
        <v>2534</v>
      </c>
      <c r="B73" t="s">
        <v>2149</v>
      </c>
      <c r="C73">
        <v>307</v>
      </c>
      <c r="D73">
        <v>121</v>
      </c>
      <c r="E73">
        <v>186</v>
      </c>
      <c r="F73">
        <v>32</v>
      </c>
      <c r="G73">
        <v>1</v>
      </c>
      <c r="H73">
        <v>8</v>
      </c>
      <c r="I73" t="s">
        <v>21</v>
      </c>
    </row>
    <row r="74" spans="1:9" x14ac:dyDescent="0.25">
      <c r="A74" t="s">
        <v>2538</v>
      </c>
      <c r="B74" t="s">
        <v>2149</v>
      </c>
      <c r="C74">
        <v>3294</v>
      </c>
      <c r="D74">
        <v>1051</v>
      </c>
      <c r="E74">
        <v>2243</v>
      </c>
      <c r="F74">
        <v>96</v>
      </c>
      <c r="G74">
        <v>1</v>
      </c>
      <c r="H74">
        <v>8</v>
      </c>
      <c r="I74" t="s">
        <v>21</v>
      </c>
    </row>
    <row r="75" spans="1:9" x14ac:dyDescent="0.25">
      <c r="A75" t="s">
        <v>2540</v>
      </c>
      <c r="B75" t="s">
        <v>2149</v>
      </c>
      <c r="C75">
        <v>270</v>
      </c>
      <c r="D75">
        <v>187</v>
      </c>
      <c r="E75">
        <v>83</v>
      </c>
      <c r="F75">
        <v>32</v>
      </c>
      <c r="G75">
        <v>2</v>
      </c>
      <c r="H75">
        <v>8</v>
      </c>
      <c r="I75" t="s">
        <v>21</v>
      </c>
    </row>
    <row r="76" spans="1:9" x14ac:dyDescent="0.25">
      <c r="A76" t="s">
        <v>2541</v>
      </c>
      <c r="B76" t="s">
        <v>2149</v>
      </c>
      <c r="C76">
        <v>270</v>
      </c>
      <c r="D76">
        <v>140</v>
      </c>
      <c r="E76">
        <v>130</v>
      </c>
      <c r="F76">
        <v>32</v>
      </c>
      <c r="G76">
        <v>2</v>
      </c>
      <c r="H76">
        <v>8</v>
      </c>
      <c r="I76" t="s">
        <v>21</v>
      </c>
    </row>
    <row r="77" spans="1:9" x14ac:dyDescent="0.25">
      <c r="A77" t="s">
        <v>2539</v>
      </c>
      <c r="B77" t="s">
        <v>2149</v>
      </c>
      <c r="C77">
        <v>679</v>
      </c>
      <c r="D77">
        <v>334</v>
      </c>
      <c r="E77">
        <v>345</v>
      </c>
      <c r="F77">
        <v>32</v>
      </c>
      <c r="G77">
        <v>2</v>
      </c>
      <c r="H77">
        <v>8</v>
      </c>
      <c r="I77" t="s">
        <v>21</v>
      </c>
    </row>
    <row r="78" spans="1:9" x14ac:dyDescent="0.25">
      <c r="A78" t="s">
        <v>1605</v>
      </c>
      <c r="B78" t="s">
        <v>2149</v>
      </c>
      <c r="C78">
        <v>1009</v>
      </c>
      <c r="D78">
        <v>599</v>
      </c>
      <c r="E78">
        <v>410</v>
      </c>
      <c r="F78">
        <v>32</v>
      </c>
      <c r="G78">
        <v>2</v>
      </c>
      <c r="H78">
        <v>8</v>
      </c>
      <c r="I78" t="s">
        <v>21</v>
      </c>
    </row>
    <row r="79" spans="1:9" x14ac:dyDescent="0.25">
      <c r="A79" t="s">
        <v>2333</v>
      </c>
      <c r="B79" t="s">
        <v>2149</v>
      </c>
      <c r="C79">
        <v>1280</v>
      </c>
      <c r="D79">
        <v>664</v>
      </c>
      <c r="E79">
        <v>616</v>
      </c>
      <c r="F79">
        <v>32</v>
      </c>
      <c r="G79">
        <v>1</v>
      </c>
      <c r="H79">
        <v>8</v>
      </c>
      <c r="I79" t="s">
        <v>21</v>
      </c>
    </row>
    <row r="80" spans="1:9" x14ac:dyDescent="0.25">
      <c r="A80" t="s">
        <v>2334</v>
      </c>
      <c r="B80" t="s">
        <v>2149</v>
      </c>
      <c r="C80">
        <v>1280</v>
      </c>
      <c r="D80">
        <v>1215</v>
      </c>
      <c r="E80">
        <v>65</v>
      </c>
      <c r="F80">
        <v>64</v>
      </c>
      <c r="G80">
        <v>1</v>
      </c>
      <c r="H80">
        <v>8</v>
      </c>
      <c r="I80" t="s">
        <v>21</v>
      </c>
    </row>
    <row r="81" spans="1:9" x14ac:dyDescent="0.25">
      <c r="A81" t="s">
        <v>2536</v>
      </c>
      <c r="B81" t="s">
        <v>2149</v>
      </c>
      <c r="C81">
        <v>330</v>
      </c>
      <c r="D81">
        <v>188</v>
      </c>
      <c r="E81">
        <v>142</v>
      </c>
      <c r="F81">
        <v>48</v>
      </c>
      <c r="G81">
        <v>2</v>
      </c>
      <c r="H81">
        <v>8</v>
      </c>
      <c r="I81" t="s">
        <v>21</v>
      </c>
    </row>
    <row r="82" spans="1:9" x14ac:dyDescent="0.25">
      <c r="A82" t="s">
        <v>1066</v>
      </c>
      <c r="B82" t="s">
        <v>2149</v>
      </c>
      <c r="C82">
        <v>380</v>
      </c>
      <c r="D82">
        <v>108</v>
      </c>
      <c r="E82">
        <v>272</v>
      </c>
      <c r="F82">
        <v>128</v>
      </c>
      <c r="G82">
        <v>1</v>
      </c>
      <c r="H82">
        <v>8</v>
      </c>
      <c r="I82" t="s">
        <v>21</v>
      </c>
    </row>
    <row r="83" spans="1:9" x14ac:dyDescent="0.25">
      <c r="A83" t="s">
        <v>2535</v>
      </c>
      <c r="B83" t="s">
        <v>2149</v>
      </c>
      <c r="C83">
        <v>580</v>
      </c>
      <c r="D83">
        <v>81</v>
      </c>
      <c r="E83">
        <v>499</v>
      </c>
      <c r="F83">
        <v>64</v>
      </c>
      <c r="G83">
        <v>1</v>
      </c>
      <c r="H83">
        <v>8</v>
      </c>
      <c r="I83" t="s">
        <v>21</v>
      </c>
    </row>
    <row r="84" spans="1:9" x14ac:dyDescent="0.25">
      <c r="A84" t="s">
        <v>2537</v>
      </c>
      <c r="B84" t="s">
        <v>2149</v>
      </c>
      <c r="C84">
        <v>2904</v>
      </c>
      <c r="D84">
        <v>1002</v>
      </c>
      <c r="E84">
        <v>1902</v>
      </c>
      <c r="F84">
        <v>144</v>
      </c>
      <c r="G84">
        <v>1</v>
      </c>
      <c r="H84">
        <v>8</v>
      </c>
      <c r="I84" t="s">
        <v>21</v>
      </c>
    </row>
    <row r="85" spans="1:9" x14ac:dyDescent="0.25">
      <c r="A85" t="s">
        <v>1940</v>
      </c>
      <c r="B85" t="s">
        <v>2158</v>
      </c>
      <c r="C85">
        <v>9386</v>
      </c>
      <c r="D85">
        <v>3283</v>
      </c>
      <c r="E85">
        <v>6103</v>
      </c>
      <c r="F85">
        <v>128</v>
      </c>
      <c r="G85">
        <v>2</v>
      </c>
      <c r="H85">
        <v>4</v>
      </c>
      <c r="I85" t="s">
        <v>11</v>
      </c>
    </row>
    <row r="86" spans="1:9" x14ac:dyDescent="0.25">
      <c r="A86" t="s">
        <v>2368</v>
      </c>
      <c r="B86" t="s">
        <v>2158</v>
      </c>
      <c r="C86">
        <v>530</v>
      </c>
      <c r="D86">
        <v>314</v>
      </c>
      <c r="E86">
        <v>216</v>
      </c>
      <c r="F86">
        <v>64</v>
      </c>
      <c r="G86">
        <v>2</v>
      </c>
      <c r="H86">
        <v>2</v>
      </c>
      <c r="I86" t="s">
        <v>11</v>
      </c>
    </row>
    <row r="87" spans="1:9" x14ac:dyDescent="0.25">
      <c r="A87" t="s">
        <v>2344</v>
      </c>
      <c r="B87" t="s">
        <v>2158</v>
      </c>
      <c r="C87">
        <v>5328</v>
      </c>
      <c r="D87">
        <v>3729</v>
      </c>
      <c r="E87">
        <v>1599</v>
      </c>
      <c r="F87">
        <v>64</v>
      </c>
      <c r="G87">
        <v>2</v>
      </c>
      <c r="H87">
        <v>4</v>
      </c>
      <c r="I87" t="s">
        <v>11</v>
      </c>
    </row>
    <row r="88" spans="1:9" x14ac:dyDescent="0.25">
      <c r="A88" t="s">
        <v>2349</v>
      </c>
      <c r="B88" t="s">
        <v>2158</v>
      </c>
      <c r="C88">
        <v>4283</v>
      </c>
      <c r="D88">
        <v>2439</v>
      </c>
      <c r="E88">
        <v>1844</v>
      </c>
      <c r="F88">
        <v>128</v>
      </c>
      <c r="G88">
        <v>2</v>
      </c>
      <c r="H88">
        <v>4</v>
      </c>
      <c r="I88" t="s">
        <v>11</v>
      </c>
    </row>
    <row r="89" spans="1:9" x14ac:dyDescent="0.25">
      <c r="A89" t="s">
        <v>2372</v>
      </c>
      <c r="B89" t="s">
        <v>2158</v>
      </c>
      <c r="C89">
        <v>2856</v>
      </c>
      <c r="D89">
        <v>2460</v>
      </c>
      <c r="E89">
        <v>396</v>
      </c>
      <c r="F89">
        <v>52</v>
      </c>
      <c r="G89">
        <v>2</v>
      </c>
      <c r="H89">
        <v>3</v>
      </c>
      <c r="I89" t="s">
        <v>11</v>
      </c>
    </row>
    <row r="90" spans="1:9" x14ac:dyDescent="0.25">
      <c r="A90" t="s">
        <v>2341</v>
      </c>
      <c r="B90" t="s">
        <v>2158</v>
      </c>
      <c r="C90">
        <v>2260</v>
      </c>
      <c r="D90">
        <v>1101</v>
      </c>
      <c r="E90">
        <v>1159</v>
      </c>
      <c r="F90">
        <v>80</v>
      </c>
      <c r="G90">
        <v>2</v>
      </c>
      <c r="H90">
        <v>3</v>
      </c>
      <c r="I90" t="s">
        <v>11</v>
      </c>
    </row>
    <row r="91" spans="1:9" x14ac:dyDescent="0.25">
      <c r="A91" t="s">
        <v>976</v>
      </c>
      <c r="B91" t="s">
        <v>2158</v>
      </c>
      <c r="C91">
        <v>4328</v>
      </c>
      <c r="D91">
        <v>2510</v>
      </c>
      <c r="E91">
        <v>1818</v>
      </c>
      <c r="F91">
        <v>66</v>
      </c>
      <c r="G91">
        <v>1</v>
      </c>
      <c r="H91">
        <v>5</v>
      </c>
      <c r="I91" t="s">
        <v>11</v>
      </c>
    </row>
    <row r="92" spans="1:9" x14ac:dyDescent="0.25">
      <c r="A92" t="s">
        <v>2679</v>
      </c>
      <c r="B92" t="s">
        <v>2154</v>
      </c>
      <c r="C92">
        <v>260</v>
      </c>
      <c r="D92">
        <v>238</v>
      </c>
      <c r="E92">
        <v>22</v>
      </c>
      <c r="F92">
        <v>16</v>
      </c>
      <c r="G92">
        <v>2</v>
      </c>
      <c r="H92">
        <v>2</v>
      </c>
      <c r="I92" t="s">
        <v>11</v>
      </c>
    </row>
    <row r="93" spans="1:9" x14ac:dyDescent="0.25">
      <c r="A93" t="s">
        <v>2345</v>
      </c>
      <c r="B93" t="s">
        <v>2158</v>
      </c>
      <c r="C93">
        <v>1153</v>
      </c>
      <c r="D93">
        <v>481</v>
      </c>
      <c r="E93">
        <v>672</v>
      </c>
      <c r="F93">
        <v>64</v>
      </c>
      <c r="G93">
        <v>1</v>
      </c>
      <c r="H93">
        <v>4</v>
      </c>
      <c r="I93" t="s">
        <v>11</v>
      </c>
    </row>
    <row r="94" spans="1:9" x14ac:dyDescent="0.25">
      <c r="A94" t="s">
        <v>2342</v>
      </c>
      <c r="B94" t="s">
        <v>2158</v>
      </c>
      <c r="C94">
        <v>595</v>
      </c>
      <c r="D94">
        <v>408</v>
      </c>
      <c r="E94">
        <v>187</v>
      </c>
      <c r="F94">
        <v>36</v>
      </c>
      <c r="G94">
        <v>2</v>
      </c>
      <c r="H94">
        <v>2</v>
      </c>
      <c r="I94" t="s">
        <v>11</v>
      </c>
    </row>
    <row r="95" spans="1:9" x14ac:dyDescent="0.25">
      <c r="A95" t="s">
        <v>683</v>
      </c>
      <c r="B95" t="s">
        <v>2158</v>
      </c>
      <c r="C95">
        <v>2180</v>
      </c>
      <c r="D95">
        <v>991</v>
      </c>
      <c r="E95">
        <v>1189</v>
      </c>
      <c r="F95">
        <v>64</v>
      </c>
      <c r="G95">
        <v>2</v>
      </c>
      <c r="H95">
        <v>2</v>
      </c>
      <c r="I95" t="s">
        <v>11</v>
      </c>
    </row>
    <row r="96" spans="1:9" x14ac:dyDescent="0.25">
      <c r="A96" t="s">
        <v>2339</v>
      </c>
      <c r="B96" t="s">
        <v>2158</v>
      </c>
      <c r="C96">
        <v>3569</v>
      </c>
      <c r="D96">
        <v>1176</v>
      </c>
      <c r="E96">
        <v>2393</v>
      </c>
      <c r="F96">
        <v>256</v>
      </c>
      <c r="G96">
        <v>2</v>
      </c>
      <c r="H96">
        <v>4</v>
      </c>
      <c r="I96" t="s">
        <v>11</v>
      </c>
    </row>
    <row r="97" spans="1:9" x14ac:dyDescent="0.25">
      <c r="A97" t="s">
        <v>1467</v>
      </c>
      <c r="B97" t="s">
        <v>2158</v>
      </c>
      <c r="C97">
        <v>2500</v>
      </c>
      <c r="D97">
        <v>1191</v>
      </c>
      <c r="E97">
        <v>1309</v>
      </c>
      <c r="F97">
        <v>64</v>
      </c>
      <c r="G97">
        <v>2</v>
      </c>
      <c r="H97">
        <v>4</v>
      </c>
      <c r="I97" t="s">
        <v>11</v>
      </c>
    </row>
    <row r="98" spans="1:9" x14ac:dyDescent="0.25">
      <c r="A98" t="s">
        <v>2357</v>
      </c>
      <c r="B98" t="s">
        <v>2158</v>
      </c>
      <c r="C98">
        <v>1910</v>
      </c>
      <c r="D98">
        <v>1734</v>
      </c>
      <c r="E98">
        <v>176</v>
      </c>
      <c r="F98">
        <v>36</v>
      </c>
      <c r="G98">
        <v>1</v>
      </c>
      <c r="H98">
        <v>7</v>
      </c>
      <c r="I98" t="s">
        <v>11</v>
      </c>
    </row>
    <row r="99" spans="1:9" x14ac:dyDescent="0.25">
      <c r="A99" t="s">
        <v>2356</v>
      </c>
      <c r="B99" t="s">
        <v>2158</v>
      </c>
      <c r="C99">
        <v>1245</v>
      </c>
      <c r="D99">
        <v>879</v>
      </c>
      <c r="E99">
        <v>366</v>
      </c>
      <c r="F99">
        <v>64</v>
      </c>
      <c r="G99">
        <v>3</v>
      </c>
      <c r="H99">
        <v>3</v>
      </c>
      <c r="I99" t="s">
        <v>11</v>
      </c>
    </row>
    <row r="100" spans="1:9" x14ac:dyDescent="0.25">
      <c r="A100" t="s">
        <v>933</v>
      </c>
      <c r="B100" t="s">
        <v>2158</v>
      </c>
      <c r="C100">
        <v>880</v>
      </c>
      <c r="D100">
        <v>642</v>
      </c>
      <c r="E100">
        <v>238</v>
      </c>
      <c r="F100">
        <v>28</v>
      </c>
      <c r="G100">
        <v>1</v>
      </c>
      <c r="H100">
        <v>5</v>
      </c>
      <c r="I100" t="s">
        <v>11</v>
      </c>
    </row>
    <row r="101" spans="1:9" x14ac:dyDescent="0.25">
      <c r="A101" t="s">
        <v>2369</v>
      </c>
      <c r="B101" t="s">
        <v>2158</v>
      </c>
      <c r="C101">
        <v>820</v>
      </c>
      <c r="D101">
        <v>335</v>
      </c>
      <c r="E101">
        <v>485</v>
      </c>
      <c r="F101">
        <v>128</v>
      </c>
      <c r="G101">
        <v>2</v>
      </c>
      <c r="H101">
        <v>4</v>
      </c>
      <c r="I101" t="s">
        <v>11</v>
      </c>
    </row>
    <row r="102" spans="1:9" x14ac:dyDescent="0.25">
      <c r="A102" t="s">
        <v>2371</v>
      </c>
      <c r="B102" t="s">
        <v>2158</v>
      </c>
      <c r="C102">
        <v>1060</v>
      </c>
      <c r="D102">
        <v>907</v>
      </c>
      <c r="E102">
        <v>153</v>
      </c>
      <c r="F102">
        <v>64</v>
      </c>
      <c r="G102">
        <v>4</v>
      </c>
      <c r="H102">
        <v>1</v>
      </c>
      <c r="I102" t="s">
        <v>11</v>
      </c>
    </row>
    <row r="103" spans="1:9" x14ac:dyDescent="0.25">
      <c r="A103" t="s">
        <v>728</v>
      </c>
      <c r="B103" t="s">
        <v>2158</v>
      </c>
      <c r="C103">
        <v>5383</v>
      </c>
      <c r="D103">
        <v>2941</v>
      </c>
      <c r="E103">
        <v>2442</v>
      </c>
      <c r="F103">
        <v>40</v>
      </c>
      <c r="G103">
        <v>1</v>
      </c>
      <c r="H103">
        <v>4</v>
      </c>
      <c r="I103" t="s">
        <v>11</v>
      </c>
    </row>
    <row r="104" spans="1:9" x14ac:dyDescent="0.25">
      <c r="A104" t="s">
        <v>2343</v>
      </c>
      <c r="B104" t="s">
        <v>2158</v>
      </c>
      <c r="C104">
        <v>1020</v>
      </c>
      <c r="D104">
        <v>280</v>
      </c>
      <c r="E104">
        <v>740</v>
      </c>
      <c r="F104">
        <v>64</v>
      </c>
      <c r="G104">
        <v>2</v>
      </c>
      <c r="H104">
        <v>2</v>
      </c>
      <c r="I104" t="s">
        <v>11</v>
      </c>
    </row>
    <row r="105" spans="1:9" x14ac:dyDescent="0.25">
      <c r="A105" t="s">
        <v>2007</v>
      </c>
      <c r="B105" t="s">
        <v>2158</v>
      </c>
      <c r="C105">
        <v>2040</v>
      </c>
      <c r="D105">
        <v>924</v>
      </c>
      <c r="E105">
        <v>1116</v>
      </c>
      <c r="F105">
        <v>64</v>
      </c>
      <c r="G105">
        <v>2</v>
      </c>
      <c r="H105">
        <v>2</v>
      </c>
      <c r="I105" t="s">
        <v>11</v>
      </c>
    </row>
    <row r="106" spans="1:9" x14ac:dyDescent="0.25">
      <c r="A106" t="s">
        <v>2355</v>
      </c>
      <c r="B106" t="s">
        <v>2158</v>
      </c>
      <c r="C106">
        <v>2430</v>
      </c>
      <c r="D106">
        <v>1177</v>
      </c>
      <c r="E106">
        <v>1253</v>
      </c>
      <c r="F106">
        <v>64</v>
      </c>
      <c r="G106">
        <v>2</v>
      </c>
      <c r="H106">
        <v>2</v>
      </c>
      <c r="I106" t="s">
        <v>11</v>
      </c>
    </row>
    <row r="107" spans="1:9" x14ac:dyDescent="0.25">
      <c r="A107" t="s">
        <v>2354</v>
      </c>
      <c r="B107" t="s">
        <v>2158</v>
      </c>
      <c r="C107">
        <v>4010</v>
      </c>
      <c r="D107">
        <v>1033</v>
      </c>
      <c r="E107">
        <v>2977</v>
      </c>
      <c r="F107">
        <v>64</v>
      </c>
      <c r="G107">
        <v>2</v>
      </c>
      <c r="H107">
        <v>4</v>
      </c>
      <c r="I107" t="s">
        <v>11</v>
      </c>
    </row>
    <row r="108" spans="1:9" x14ac:dyDescent="0.25">
      <c r="A108" t="s">
        <v>993</v>
      </c>
      <c r="B108" t="s">
        <v>2158</v>
      </c>
      <c r="C108">
        <v>2634</v>
      </c>
      <c r="D108">
        <v>1622</v>
      </c>
      <c r="E108">
        <v>1012</v>
      </c>
      <c r="F108">
        <v>128</v>
      </c>
      <c r="G108">
        <v>2</v>
      </c>
      <c r="H108">
        <v>4</v>
      </c>
      <c r="I108" t="s">
        <v>11</v>
      </c>
    </row>
    <row r="109" spans="1:9" x14ac:dyDescent="0.25">
      <c r="A109" t="s">
        <v>2367</v>
      </c>
      <c r="B109" t="s">
        <v>2158</v>
      </c>
      <c r="C109">
        <v>2620</v>
      </c>
      <c r="D109">
        <v>1103</v>
      </c>
      <c r="E109">
        <v>1517</v>
      </c>
      <c r="F109">
        <v>128</v>
      </c>
      <c r="G109">
        <v>2</v>
      </c>
      <c r="H109">
        <v>4</v>
      </c>
      <c r="I109" t="s">
        <v>11</v>
      </c>
    </row>
    <row r="110" spans="1:9" x14ac:dyDescent="0.25">
      <c r="A110" t="s">
        <v>1023</v>
      </c>
      <c r="B110" t="s">
        <v>2158</v>
      </c>
      <c r="C110">
        <v>974</v>
      </c>
      <c r="D110">
        <v>474</v>
      </c>
      <c r="E110">
        <v>500</v>
      </c>
      <c r="F110">
        <v>128</v>
      </c>
      <c r="G110">
        <v>1</v>
      </c>
      <c r="H110">
        <v>6</v>
      </c>
      <c r="I110" t="s">
        <v>11</v>
      </c>
    </row>
    <row r="111" spans="1:9" x14ac:dyDescent="0.25">
      <c r="A111" t="s">
        <v>2360</v>
      </c>
      <c r="B111" t="s">
        <v>2158</v>
      </c>
      <c r="C111">
        <v>10663</v>
      </c>
      <c r="D111">
        <v>4515</v>
      </c>
      <c r="E111">
        <v>6148</v>
      </c>
      <c r="F111">
        <v>128</v>
      </c>
      <c r="G111">
        <v>2</v>
      </c>
      <c r="H111">
        <v>10</v>
      </c>
      <c r="I111" t="s">
        <v>11</v>
      </c>
    </row>
    <row r="112" spans="1:9" x14ac:dyDescent="0.25">
      <c r="A112" t="s">
        <v>1791</v>
      </c>
      <c r="B112" t="s">
        <v>2158</v>
      </c>
      <c r="C112">
        <v>7530</v>
      </c>
      <c r="D112">
        <v>2746</v>
      </c>
      <c r="E112">
        <v>4784</v>
      </c>
      <c r="F112">
        <v>132</v>
      </c>
      <c r="G112">
        <v>1</v>
      </c>
      <c r="H112">
        <v>16</v>
      </c>
      <c r="I112" t="s">
        <v>11</v>
      </c>
    </row>
    <row r="113" spans="1:9" x14ac:dyDescent="0.25">
      <c r="A113" t="s">
        <v>2340</v>
      </c>
      <c r="B113" t="s">
        <v>2158</v>
      </c>
      <c r="C113">
        <v>3802</v>
      </c>
      <c r="D113">
        <v>1960</v>
      </c>
      <c r="E113">
        <v>1842</v>
      </c>
      <c r="F113">
        <v>64</v>
      </c>
      <c r="G113">
        <v>2</v>
      </c>
      <c r="H113">
        <v>2</v>
      </c>
      <c r="I113" t="s">
        <v>11</v>
      </c>
    </row>
    <row r="114" spans="1:9" x14ac:dyDescent="0.25">
      <c r="A114" t="s">
        <v>2361</v>
      </c>
      <c r="B114" t="s">
        <v>2158</v>
      </c>
      <c r="C114">
        <v>4307</v>
      </c>
      <c r="D114">
        <v>2857</v>
      </c>
      <c r="E114">
        <v>1450</v>
      </c>
      <c r="F114">
        <v>128</v>
      </c>
      <c r="G114">
        <v>2</v>
      </c>
      <c r="H114">
        <v>4</v>
      </c>
      <c r="I114" t="s">
        <v>11</v>
      </c>
    </row>
    <row r="115" spans="1:9" x14ac:dyDescent="0.25">
      <c r="A115" t="s">
        <v>2125</v>
      </c>
      <c r="B115" t="s">
        <v>2158</v>
      </c>
      <c r="C115">
        <v>2630</v>
      </c>
      <c r="D115">
        <v>2123</v>
      </c>
      <c r="E115">
        <v>507</v>
      </c>
      <c r="F115">
        <v>24</v>
      </c>
      <c r="G115">
        <v>3</v>
      </c>
      <c r="H115">
        <v>1</v>
      </c>
      <c r="I115" t="s">
        <v>11</v>
      </c>
    </row>
    <row r="116" spans="1:9" x14ac:dyDescent="0.25">
      <c r="A116" t="s">
        <v>2137</v>
      </c>
      <c r="B116" t="s">
        <v>2158</v>
      </c>
      <c r="C116">
        <v>6750</v>
      </c>
      <c r="D116">
        <v>5833</v>
      </c>
      <c r="E116">
        <v>917</v>
      </c>
      <c r="F116">
        <v>256</v>
      </c>
      <c r="G116">
        <v>2</v>
      </c>
      <c r="H116">
        <v>4</v>
      </c>
      <c r="I116" t="s">
        <v>11</v>
      </c>
    </row>
    <row r="117" spans="1:9" x14ac:dyDescent="0.25">
      <c r="A117" t="s">
        <v>2366</v>
      </c>
      <c r="B117" t="s">
        <v>2158</v>
      </c>
      <c r="C117">
        <v>640</v>
      </c>
      <c r="D117">
        <v>366</v>
      </c>
      <c r="E117">
        <v>274</v>
      </c>
      <c r="F117">
        <v>64</v>
      </c>
      <c r="G117">
        <v>2</v>
      </c>
      <c r="H117">
        <v>2</v>
      </c>
      <c r="I117" t="s">
        <v>11</v>
      </c>
    </row>
    <row r="118" spans="1:9" x14ac:dyDescent="0.25">
      <c r="A118" t="s">
        <v>2346</v>
      </c>
      <c r="B118" t="s">
        <v>2158</v>
      </c>
      <c r="C118">
        <v>2933</v>
      </c>
      <c r="D118">
        <v>821</v>
      </c>
      <c r="E118">
        <v>2112</v>
      </c>
      <c r="F118">
        <v>64</v>
      </c>
      <c r="G118">
        <v>2</v>
      </c>
      <c r="H118">
        <v>2</v>
      </c>
      <c r="I118" t="s">
        <v>11</v>
      </c>
    </row>
    <row r="119" spans="1:9" x14ac:dyDescent="0.25">
      <c r="A119" t="s">
        <v>2364</v>
      </c>
      <c r="B119" t="s">
        <v>2158</v>
      </c>
      <c r="C119">
        <v>576</v>
      </c>
      <c r="D119">
        <v>407</v>
      </c>
      <c r="E119">
        <v>169</v>
      </c>
      <c r="F119">
        <v>40</v>
      </c>
      <c r="G119">
        <v>5</v>
      </c>
      <c r="H119">
        <v>1</v>
      </c>
      <c r="I119" t="s">
        <v>11</v>
      </c>
    </row>
    <row r="120" spans="1:9" x14ac:dyDescent="0.25">
      <c r="A120" t="s">
        <v>1608</v>
      </c>
      <c r="B120" t="s">
        <v>2158</v>
      </c>
      <c r="C120">
        <v>3708</v>
      </c>
      <c r="D120">
        <v>1469</v>
      </c>
      <c r="E120">
        <v>2239</v>
      </c>
      <c r="F120">
        <v>64</v>
      </c>
      <c r="G120">
        <v>2</v>
      </c>
      <c r="H120">
        <v>4</v>
      </c>
      <c r="I120" t="s">
        <v>11</v>
      </c>
    </row>
    <row r="121" spans="1:9" x14ac:dyDescent="0.25">
      <c r="A121" t="s">
        <v>2680</v>
      </c>
      <c r="B121" t="s">
        <v>2154</v>
      </c>
      <c r="C121">
        <v>260</v>
      </c>
      <c r="D121">
        <v>238</v>
      </c>
      <c r="E121">
        <v>22</v>
      </c>
      <c r="F121">
        <v>16</v>
      </c>
      <c r="G121">
        <v>2</v>
      </c>
      <c r="H121">
        <v>2</v>
      </c>
      <c r="I121" t="s">
        <v>11</v>
      </c>
    </row>
    <row r="122" spans="1:9" x14ac:dyDescent="0.25">
      <c r="A122" t="s">
        <v>2347</v>
      </c>
      <c r="B122" t="s">
        <v>2158</v>
      </c>
      <c r="C122">
        <v>5498</v>
      </c>
      <c r="D122">
        <v>1350</v>
      </c>
      <c r="E122">
        <v>4148</v>
      </c>
      <c r="F122">
        <v>64</v>
      </c>
      <c r="G122">
        <v>2</v>
      </c>
      <c r="H122">
        <v>2</v>
      </c>
      <c r="I122" t="s">
        <v>11</v>
      </c>
    </row>
    <row r="123" spans="1:9" x14ac:dyDescent="0.25">
      <c r="A123" t="s">
        <v>2352</v>
      </c>
      <c r="B123" t="s">
        <v>2158</v>
      </c>
      <c r="C123">
        <v>590</v>
      </c>
      <c r="D123">
        <v>267</v>
      </c>
      <c r="E123">
        <v>323</v>
      </c>
      <c r="F123">
        <v>64</v>
      </c>
      <c r="G123">
        <v>2</v>
      </c>
      <c r="H123">
        <v>2</v>
      </c>
      <c r="I123" t="s">
        <v>11</v>
      </c>
    </row>
    <row r="124" spans="1:9" x14ac:dyDescent="0.25">
      <c r="A124" t="s">
        <v>2348</v>
      </c>
      <c r="B124" t="s">
        <v>2158</v>
      </c>
      <c r="C124">
        <v>530</v>
      </c>
      <c r="D124">
        <v>333</v>
      </c>
      <c r="E124">
        <v>197</v>
      </c>
      <c r="F124">
        <v>36</v>
      </c>
      <c r="G124">
        <v>2</v>
      </c>
      <c r="H124">
        <v>2</v>
      </c>
      <c r="I124" t="s">
        <v>11</v>
      </c>
    </row>
    <row r="125" spans="1:9" x14ac:dyDescent="0.25">
      <c r="A125" t="s">
        <v>1190</v>
      </c>
      <c r="B125" t="s">
        <v>2158</v>
      </c>
      <c r="C125">
        <v>1686</v>
      </c>
      <c r="D125">
        <v>825</v>
      </c>
      <c r="E125">
        <v>861</v>
      </c>
      <c r="F125">
        <v>16</v>
      </c>
      <c r="G125">
        <v>2</v>
      </c>
      <c r="H125">
        <v>2</v>
      </c>
      <c r="I125" t="s">
        <v>11</v>
      </c>
    </row>
    <row r="126" spans="1:9" x14ac:dyDescent="0.25">
      <c r="A126" t="s">
        <v>2374</v>
      </c>
      <c r="B126" t="s">
        <v>2158</v>
      </c>
      <c r="C126">
        <v>3740</v>
      </c>
      <c r="D126">
        <v>1512</v>
      </c>
      <c r="E126">
        <v>2228</v>
      </c>
      <c r="F126">
        <v>64</v>
      </c>
      <c r="G126">
        <v>2</v>
      </c>
      <c r="H126">
        <v>2</v>
      </c>
      <c r="I126" t="s">
        <v>11</v>
      </c>
    </row>
    <row r="127" spans="1:9" x14ac:dyDescent="0.25">
      <c r="A127" t="s">
        <v>2375</v>
      </c>
      <c r="B127" t="s">
        <v>2158</v>
      </c>
      <c r="C127">
        <v>5180</v>
      </c>
      <c r="D127">
        <v>2535</v>
      </c>
      <c r="E127">
        <v>2645</v>
      </c>
      <c r="F127">
        <v>128</v>
      </c>
      <c r="G127">
        <v>2</v>
      </c>
      <c r="H127">
        <v>4</v>
      </c>
      <c r="I127" t="s">
        <v>11</v>
      </c>
    </row>
    <row r="128" spans="1:9" x14ac:dyDescent="0.25">
      <c r="A128" t="s">
        <v>2351</v>
      </c>
      <c r="B128" t="s">
        <v>2149</v>
      </c>
      <c r="C128">
        <v>3545</v>
      </c>
      <c r="D128">
        <v>2083</v>
      </c>
      <c r="E128">
        <v>1462</v>
      </c>
      <c r="F128">
        <v>128</v>
      </c>
      <c r="G128">
        <v>2</v>
      </c>
      <c r="H128">
        <v>4</v>
      </c>
      <c r="I128" t="s">
        <v>11</v>
      </c>
    </row>
    <row r="129" spans="1:9" x14ac:dyDescent="0.25">
      <c r="A129" t="s">
        <v>2370</v>
      </c>
      <c r="B129" t="s">
        <v>2158</v>
      </c>
      <c r="C129">
        <v>3989</v>
      </c>
      <c r="D129">
        <v>1541</v>
      </c>
      <c r="E129">
        <v>2448</v>
      </c>
      <c r="F129">
        <v>64</v>
      </c>
      <c r="G129">
        <v>2</v>
      </c>
      <c r="H129">
        <v>2</v>
      </c>
      <c r="I129" t="s">
        <v>11</v>
      </c>
    </row>
    <row r="130" spans="1:9" x14ac:dyDescent="0.25">
      <c r="A130" t="s">
        <v>2001</v>
      </c>
      <c r="B130" t="s">
        <v>2158</v>
      </c>
      <c r="C130">
        <v>1885</v>
      </c>
      <c r="D130">
        <v>1188</v>
      </c>
      <c r="E130">
        <v>697</v>
      </c>
      <c r="F130">
        <v>64</v>
      </c>
      <c r="G130">
        <v>2</v>
      </c>
      <c r="H130">
        <v>2</v>
      </c>
      <c r="I130" t="s">
        <v>11</v>
      </c>
    </row>
    <row r="131" spans="1:9" x14ac:dyDescent="0.25">
      <c r="A131" t="s">
        <v>2353</v>
      </c>
      <c r="B131" t="s">
        <v>2158</v>
      </c>
      <c r="C131">
        <v>303</v>
      </c>
      <c r="D131">
        <v>149</v>
      </c>
      <c r="E131">
        <v>154</v>
      </c>
      <c r="F131">
        <v>6</v>
      </c>
      <c r="G131">
        <v>1</v>
      </c>
      <c r="H131">
        <v>1</v>
      </c>
      <c r="I131" t="s">
        <v>11</v>
      </c>
    </row>
    <row r="132" spans="1:9" x14ac:dyDescent="0.25">
      <c r="A132" t="s">
        <v>1863</v>
      </c>
      <c r="B132" t="s">
        <v>2158</v>
      </c>
      <c r="C132">
        <v>2614</v>
      </c>
      <c r="D132">
        <v>2451</v>
      </c>
      <c r="E132">
        <v>163</v>
      </c>
      <c r="F132">
        <v>48</v>
      </c>
      <c r="G132">
        <v>2</v>
      </c>
      <c r="H132">
        <v>2</v>
      </c>
      <c r="I132" t="s">
        <v>11</v>
      </c>
    </row>
    <row r="133" spans="1:9" x14ac:dyDescent="0.25">
      <c r="A133" t="s">
        <v>2358</v>
      </c>
      <c r="B133" t="s">
        <v>2158</v>
      </c>
      <c r="C133">
        <v>2501</v>
      </c>
      <c r="D133">
        <v>2317</v>
      </c>
      <c r="E133">
        <v>184</v>
      </c>
      <c r="F133">
        <v>36</v>
      </c>
      <c r="G133">
        <v>2</v>
      </c>
      <c r="H133">
        <v>3</v>
      </c>
      <c r="I133" t="s">
        <v>11</v>
      </c>
    </row>
    <row r="134" spans="1:9" x14ac:dyDescent="0.25">
      <c r="A134" t="s">
        <v>2338</v>
      </c>
      <c r="B134" t="s">
        <v>2158</v>
      </c>
      <c r="C134">
        <v>551</v>
      </c>
      <c r="D134">
        <v>418</v>
      </c>
      <c r="E134">
        <v>133</v>
      </c>
      <c r="F134">
        <v>16</v>
      </c>
      <c r="G134">
        <v>2</v>
      </c>
      <c r="H134">
        <v>1</v>
      </c>
      <c r="I134" t="s">
        <v>11</v>
      </c>
    </row>
    <row r="135" spans="1:9" x14ac:dyDescent="0.25">
      <c r="A135" t="s">
        <v>2373</v>
      </c>
      <c r="B135" t="s">
        <v>2158</v>
      </c>
      <c r="C135">
        <v>651</v>
      </c>
      <c r="D135">
        <v>325</v>
      </c>
      <c r="E135">
        <v>326</v>
      </c>
      <c r="F135">
        <v>16</v>
      </c>
      <c r="G135">
        <v>2</v>
      </c>
      <c r="H135">
        <v>1</v>
      </c>
      <c r="I135" t="s">
        <v>11</v>
      </c>
    </row>
    <row r="136" spans="1:9" x14ac:dyDescent="0.25">
      <c r="A136" t="s">
        <v>960</v>
      </c>
      <c r="B136" t="s">
        <v>2149</v>
      </c>
      <c r="C136">
        <v>8827</v>
      </c>
      <c r="D136">
        <v>5542</v>
      </c>
      <c r="E136">
        <v>3285</v>
      </c>
      <c r="F136">
        <v>128</v>
      </c>
      <c r="G136">
        <v>2</v>
      </c>
      <c r="H136">
        <v>4</v>
      </c>
      <c r="I136" t="s">
        <v>11</v>
      </c>
    </row>
    <row r="137" spans="1:9" x14ac:dyDescent="0.25">
      <c r="A137" t="s">
        <v>2365</v>
      </c>
      <c r="B137" t="s">
        <v>2158</v>
      </c>
      <c r="C137">
        <v>1220</v>
      </c>
      <c r="D137">
        <v>803</v>
      </c>
      <c r="E137">
        <v>417</v>
      </c>
      <c r="F137">
        <v>64</v>
      </c>
      <c r="G137">
        <v>4</v>
      </c>
      <c r="H137">
        <v>1</v>
      </c>
      <c r="I137" t="s">
        <v>11</v>
      </c>
    </row>
    <row r="138" spans="1:9" x14ac:dyDescent="0.25">
      <c r="A138" t="s">
        <v>2359</v>
      </c>
      <c r="B138" t="s">
        <v>2158</v>
      </c>
      <c r="C138">
        <v>1050</v>
      </c>
      <c r="D138">
        <v>918</v>
      </c>
      <c r="E138">
        <v>132</v>
      </c>
      <c r="F138">
        <v>16</v>
      </c>
      <c r="G138">
        <v>1</v>
      </c>
      <c r="H138">
        <v>2</v>
      </c>
      <c r="I138" t="s">
        <v>11</v>
      </c>
    </row>
    <row r="139" spans="1:9" x14ac:dyDescent="0.25">
      <c r="A139" t="s">
        <v>2034</v>
      </c>
      <c r="B139" t="s">
        <v>2158</v>
      </c>
      <c r="C139">
        <v>5078</v>
      </c>
      <c r="D139">
        <v>3795</v>
      </c>
      <c r="E139">
        <v>1283</v>
      </c>
      <c r="F139">
        <v>64</v>
      </c>
      <c r="G139">
        <v>2</v>
      </c>
      <c r="H139">
        <v>4</v>
      </c>
      <c r="I139" t="s">
        <v>11</v>
      </c>
    </row>
    <row r="140" spans="1:9" x14ac:dyDescent="0.25">
      <c r="A140" t="s">
        <v>2350</v>
      </c>
      <c r="B140" t="s">
        <v>2158</v>
      </c>
      <c r="C140">
        <v>5058</v>
      </c>
      <c r="D140">
        <v>3448</v>
      </c>
      <c r="E140">
        <v>1610</v>
      </c>
      <c r="F140">
        <v>64</v>
      </c>
      <c r="G140">
        <v>2</v>
      </c>
      <c r="H140">
        <v>2</v>
      </c>
      <c r="I140" t="s">
        <v>11</v>
      </c>
    </row>
    <row r="141" spans="1:9" x14ac:dyDescent="0.25">
      <c r="A141" t="s">
        <v>2362</v>
      </c>
      <c r="B141" t="s">
        <v>2158</v>
      </c>
      <c r="C141">
        <v>10615</v>
      </c>
      <c r="D141">
        <v>5016</v>
      </c>
      <c r="E141">
        <v>5599</v>
      </c>
      <c r="F141">
        <v>128</v>
      </c>
      <c r="G141">
        <v>2</v>
      </c>
      <c r="H141">
        <v>4</v>
      </c>
      <c r="I141" t="s">
        <v>11</v>
      </c>
    </row>
    <row r="142" spans="1:9" x14ac:dyDescent="0.25">
      <c r="A142" t="s">
        <v>2363</v>
      </c>
      <c r="B142" t="s">
        <v>2158</v>
      </c>
      <c r="C142">
        <v>3807</v>
      </c>
      <c r="D142">
        <v>2325</v>
      </c>
      <c r="E142">
        <v>1482</v>
      </c>
      <c r="F142">
        <v>128</v>
      </c>
      <c r="G142">
        <v>2</v>
      </c>
      <c r="H142">
        <v>4</v>
      </c>
      <c r="I142" t="s">
        <v>11</v>
      </c>
    </row>
    <row r="143" spans="1:9" x14ac:dyDescent="0.25">
      <c r="A143" t="s">
        <v>137</v>
      </c>
      <c r="B143" t="s">
        <v>2158</v>
      </c>
      <c r="C143">
        <v>149</v>
      </c>
      <c r="D143">
        <v>58</v>
      </c>
      <c r="E143">
        <v>91</v>
      </c>
      <c r="F143">
        <v>32</v>
      </c>
      <c r="G143">
        <v>2</v>
      </c>
      <c r="H143">
        <v>8</v>
      </c>
      <c r="I143" t="s">
        <v>21</v>
      </c>
    </row>
    <row r="144" spans="1:9" x14ac:dyDescent="0.25">
      <c r="A144" t="s">
        <v>2171</v>
      </c>
      <c r="B144" t="s">
        <v>2158</v>
      </c>
      <c r="C144">
        <v>33771</v>
      </c>
      <c r="D144">
        <v>11195</v>
      </c>
      <c r="E144">
        <v>22576</v>
      </c>
      <c r="F144">
        <v>32</v>
      </c>
      <c r="G144">
        <v>2</v>
      </c>
      <c r="H144">
        <v>8</v>
      </c>
      <c r="I144" t="s">
        <v>21</v>
      </c>
    </row>
    <row r="145" spans="1:9" x14ac:dyDescent="0.25">
      <c r="A145" t="s">
        <v>149</v>
      </c>
      <c r="B145" t="s">
        <v>2158</v>
      </c>
      <c r="C145">
        <v>25536</v>
      </c>
      <c r="D145">
        <v>8148</v>
      </c>
      <c r="E145">
        <v>17388</v>
      </c>
      <c r="F145">
        <v>32</v>
      </c>
      <c r="G145">
        <v>2</v>
      </c>
      <c r="H145">
        <v>8</v>
      </c>
      <c r="I145" t="s">
        <v>21</v>
      </c>
    </row>
    <row r="146" spans="1:9" x14ac:dyDescent="0.25">
      <c r="A146" t="s">
        <v>2172</v>
      </c>
      <c r="B146" t="s">
        <v>2158</v>
      </c>
      <c r="C146">
        <v>137</v>
      </c>
      <c r="D146">
        <v>92</v>
      </c>
      <c r="E146">
        <v>45</v>
      </c>
      <c r="F146">
        <v>32</v>
      </c>
      <c r="G146">
        <v>2</v>
      </c>
      <c r="H146">
        <v>8</v>
      </c>
      <c r="I146" t="s">
        <v>21</v>
      </c>
    </row>
    <row r="147" spans="1:9" x14ac:dyDescent="0.25">
      <c r="A147" t="s">
        <v>1389</v>
      </c>
      <c r="B147" t="s">
        <v>2572</v>
      </c>
      <c r="C147">
        <v>128</v>
      </c>
      <c r="D147">
        <v>66</v>
      </c>
      <c r="E147">
        <v>62</v>
      </c>
      <c r="F147">
        <v>8</v>
      </c>
      <c r="G147">
        <v>2</v>
      </c>
      <c r="H147">
        <v>1</v>
      </c>
      <c r="I147" t="s">
        <v>11</v>
      </c>
    </row>
    <row r="148" spans="1:9" x14ac:dyDescent="0.25">
      <c r="A148" t="s">
        <v>179</v>
      </c>
      <c r="B148" t="s">
        <v>2158</v>
      </c>
      <c r="C148">
        <v>180</v>
      </c>
      <c r="D148">
        <v>117</v>
      </c>
      <c r="E148">
        <v>63</v>
      </c>
      <c r="F148">
        <v>32</v>
      </c>
      <c r="G148">
        <v>2</v>
      </c>
      <c r="H148">
        <v>8</v>
      </c>
      <c r="I148" t="s">
        <v>21</v>
      </c>
    </row>
    <row r="149" spans="1:9" x14ac:dyDescent="0.25">
      <c r="A149" t="s">
        <v>2175</v>
      </c>
      <c r="B149" t="s">
        <v>2158</v>
      </c>
      <c r="C149">
        <v>31350</v>
      </c>
      <c r="D149">
        <v>8567</v>
      </c>
      <c r="E149">
        <v>22783</v>
      </c>
      <c r="F149">
        <v>32</v>
      </c>
      <c r="G149">
        <v>2</v>
      </c>
      <c r="H149">
        <v>8</v>
      </c>
      <c r="I149" t="s">
        <v>21</v>
      </c>
    </row>
    <row r="150" spans="1:9" x14ac:dyDescent="0.25">
      <c r="A150" t="s">
        <v>712</v>
      </c>
      <c r="B150" t="s">
        <v>2149</v>
      </c>
      <c r="C150">
        <v>70792</v>
      </c>
      <c r="D150">
        <v>41427</v>
      </c>
      <c r="E150">
        <v>29365</v>
      </c>
      <c r="F150">
        <v>320</v>
      </c>
      <c r="G150">
        <v>2</v>
      </c>
      <c r="H150">
        <v>8</v>
      </c>
      <c r="I150" t="s">
        <v>21</v>
      </c>
    </row>
    <row r="151" spans="1:9" x14ac:dyDescent="0.25">
      <c r="A151" t="s">
        <v>2335</v>
      </c>
      <c r="B151" t="s">
        <v>2149</v>
      </c>
      <c r="C151">
        <v>70792</v>
      </c>
      <c r="D151">
        <v>44362</v>
      </c>
      <c r="E151">
        <v>26430</v>
      </c>
      <c r="F151">
        <v>320</v>
      </c>
      <c r="G151">
        <v>2</v>
      </c>
      <c r="H151">
        <v>8</v>
      </c>
      <c r="I151" t="s">
        <v>21</v>
      </c>
    </row>
    <row r="152" spans="1:9" x14ac:dyDescent="0.25">
      <c r="A152" t="s">
        <v>1321</v>
      </c>
      <c r="B152" t="s">
        <v>2149</v>
      </c>
      <c r="C152">
        <v>12934</v>
      </c>
      <c r="D152">
        <v>3908</v>
      </c>
      <c r="E152">
        <v>9026</v>
      </c>
      <c r="F152">
        <v>144</v>
      </c>
      <c r="G152">
        <v>2</v>
      </c>
      <c r="H152">
        <v>8</v>
      </c>
      <c r="I152" t="s">
        <v>21</v>
      </c>
    </row>
    <row r="153" spans="1:9" x14ac:dyDescent="0.25">
      <c r="A153" t="s">
        <v>2150</v>
      </c>
      <c r="B153" t="s">
        <v>2149</v>
      </c>
      <c r="C153">
        <v>11003</v>
      </c>
      <c r="D153">
        <v>2889</v>
      </c>
      <c r="E153">
        <v>8114</v>
      </c>
      <c r="F153">
        <v>144</v>
      </c>
      <c r="G153">
        <v>2</v>
      </c>
      <c r="H153">
        <v>8</v>
      </c>
      <c r="I153" t="s">
        <v>21</v>
      </c>
    </row>
    <row r="154" spans="1:9" x14ac:dyDescent="0.25">
      <c r="A154" t="s">
        <v>1278</v>
      </c>
      <c r="B154" t="s">
        <v>2149</v>
      </c>
      <c r="C154">
        <v>13524</v>
      </c>
      <c r="D154">
        <v>4663</v>
      </c>
      <c r="E154">
        <v>8861</v>
      </c>
      <c r="F154">
        <v>144</v>
      </c>
      <c r="G154">
        <v>2</v>
      </c>
      <c r="H154">
        <v>8</v>
      </c>
      <c r="I154" t="s">
        <v>21</v>
      </c>
    </row>
    <row r="155" spans="1:9" x14ac:dyDescent="0.25">
      <c r="A155" t="s">
        <v>2151</v>
      </c>
      <c r="B155" t="s">
        <v>2149</v>
      </c>
      <c r="C155">
        <v>11349</v>
      </c>
      <c r="D155">
        <v>2987</v>
      </c>
      <c r="E155">
        <v>8362</v>
      </c>
      <c r="F155">
        <v>144</v>
      </c>
      <c r="G155">
        <v>2</v>
      </c>
      <c r="H155">
        <v>8</v>
      </c>
      <c r="I155" t="s">
        <v>21</v>
      </c>
    </row>
    <row r="156" spans="1:9" x14ac:dyDescent="0.25">
      <c r="A156" t="s">
        <v>2152</v>
      </c>
      <c r="B156" t="s">
        <v>2149</v>
      </c>
      <c r="C156">
        <v>10960</v>
      </c>
      <c r="D156">
        <v>3125</v>
      </c>
      <c r="E156">
        <v>7835</v>
      </c>
      <c r="F156">
        <v>144</v>
      </c>
      <c r="G156">
        <v>2</v>
      </c>
      <c r="H156">
        <v>8</v>
      </c>
      <c r="I156" t="s">
        <v>21</v>
      </c>
    </row>
    <row r="157" spans="1:9" x14ac:dyDescent="0.25">
      <c r="A157" t="s">
        <v>2153</v>
      </c>
      <c r="B157" t="s">
        <v>2149</v>
      </c>
      <c r="C157">
        <v>11478</v>
      </c>
      <c r="D157">
        <v>3312</v>
      </c>
      <c r="E157">
        <v>8166</v>
      </c>
      <c r="F157">
        <v>144</v>
      </c>
      <c r="G157">
        <v>2</v>
      </c>
      <c r="H157">
        <v>8</v>
      </c>
      <c r="I157" t="s">
        <v>21</v>
      </c>
    </row>
    <row r="158" spans="1:9" x14ac:dyDescent="0.25">
      <c r="A158" t="s">
        <v>1238</v>
      </c>
      <c r="B158" t="s">
        <v>2149</v>
      </c>
      <c r="C158">
        <v>12462</v>
      </c>
      <c r="D158">
        <v>5843</v>
      </c>
      <c r="E158">
        <v>6619</v>
      </c>
      <c r="F158">
        <v>144</v>
      </c>
      <c r="G158">
        <v>2</v>
      </c>
      <c r="H158">
        <v>8</v>
      </c>
      <c r="I158" t="s">
        <v>21</v>
      </c>
    </row>
    <row r="159" spans="1:9" x14ac:dyDescent="0.25">
      <c r="A159" t="s">
        <v>2136</v>
      </c>
      <c r="B159" t="s">
        <v>2149</v>
      </c>
      <c r="C159">
        <v>10678</v>
      </c>
      <c r="D159">
        <v>4674</v>
      </c>
      <c r="E159">
        <v>6004</v>
      </c>
      <c r="F159">
        <v>144</v>
      </c>
      <c r="G159">
        <v>2</v>
      </c>
      <c r="H159">
        <v>8</v>
      </c>
      <c r="I159" t="s">
        <v>21</v>
      </c>
    </row>
    <row r="160" spans="1:9" x14ac:dyDescent="0.25">
      <c r="A160" t="s">
        <v>2441</v>
      </c>
      <c r="B160" t="s">
        <v>2149</v>
      </c>
      <c r="C160">
        <v>2129</v>
      </c>
      <c r="D160">
        <v>1227</v>
      </c>
      <c r="E160">
        <v>902</v>
      </c>
      <c r="F160">
        <v>128</v>
      </c>
      <c r="G160">
        <v>2</v>
      </c>
      <c r="H160">
        <v>8</v>
      </c>
      <c r="I160" t="s">
        <v>21</v>
      </c>
    </row>
    <row r="161" spans="1:9" x14ac:dyDescent="0.25">
      <c r="A161" t="s">
        <v>2488</v>
      </c>
      <c r="B161" t="s">
        <v>2149</v>
      </c>
      <c r="C161">
        <v>1204</v>
      </c>
      <c r="D161">
        <v>766</v>
      </c>
      <c r="E161">
        <v>438</v>
      </c>
      <c r="F161">
        <v>8</v>
      </c>
      <c r="G161">
        <v>1</v>
      </c>
      <c r="H161">
        <v>8</v>
      </c>
      <c r="I161" t="s">
        <v>11</v>
      </c>
    </row>
    <row r="162" spans="1:9" x14ac:dyDescent="0.25">
      <c r="A162" t="s">
        <v>1377</v>
      </c>
      <c r="B162" t="s">
        <v>2149</v>
      </c>
      <c r="C162">
        <v>1704</v>
      </c>
      <c r="D162">
        <v>533</v>
      </c>
      <c r="E162">
        <v>1171</v>
      </c>
      <c r="F162">
        <v>8</v>
      </c>
      <c r="G162">
        <v>1</v>
      </c>
      <c r="H162">
        <v>8</v>
      </c>
      <c r="I162" t="s">
        <v>11</v>
      </c>
    </row>
    <row r="163" spans="1:9" x14ac:dyDescent="0.25">
      <c r="A163" t="s">
        <v>2439</v>
      </c>
      <c r="B163" t="s">
        <v>2149</v>
      </c>
      <c r="C163">
        <v>280</v>
      </c>
      <c r="D163">
        <v>180</v>
      </c>
      <c r="E163">
        <v>100</v>
      </c>
      <c r="F163">
        <v>8</v>
      </c>
      <c r="G163">
        <v>2</v>
      </c>
      <c r="H163">
        <v>2</v>
      </c>
      <c r="I163" t="s">
        <v>11</v>
      </c>
    </row>
    <row r="164" spans="1:9" x14ac:dyDescent="0.25">
      <c r="A164" t="s">
        <v>1248</v>
      </c>
      <c r="B164" t="s">
        <v>2149</v>
      </c>
      <c r="C164">
        <v>280</v>
      </c>
      <c r="D164">
        <v>242</v>
      </c>
      <c r="E164">
        <v>38</v>
      </c>
      <c r="F164">
        <v>8</v>
      </c>
      <c r="G164">
        <v>2</v>
      </c>
      <c r="H164">
        <v>2</v>
      </c>
      <c r="I164" t="s">
        <v>11</v>
      </c>
    </row>
    <row r="165" spans="1:9" x14ac:dyDescent="0.25">
      <c r="A165" t="s">
        <v>2489</v>
      </c>
      <c r="B165" t="s">
        <v>2149</v>
      </c>
      <c r="C165">
        <v>180</v>
      </c>
      <c r="D165">
        <v>64</v>
      </c>
      <c r="E165">
        <v>116</v>
      </c>
      <c r="F165">
        <v>8</v>
      </c>
      <c r="G165">
        <v>2</v>
      </c>
      <c r="H165">
        <v>2</v>
      </c>
      <c r="I165" t="s">
        <v>11</v>
      </c>
    </row>
    <row r="166" spans="1:9" x14ac:dyDescent="0.25">
      <c r="A166" t="s">
        <v>2442</v>
      </c>
      <c r="B166" t="s">
        <v>2149</v>
      </c>
      <c r="C166">
        <v>130</v>
      </c>
      <c r="D166">
        <v>83</v>
      </c>
      <c r="E166">
        <v>47</v>
      </c>
      <c r="F166">
        <v>16</v>
      </c>
      <c r="G166">
        <v>1</v>
      </c>
      <c r="H166">
        <v>4</v>
      </c>
      <c r="I166" t="s">
        <v>11</v>
      </c>
    </row>
    <row r="167" spans="1:9" x14ac:dyDescent="0.25">
      <c r="A167" t="s">
        <v>2443</v>
      </c>
      <c r="B167" t="s">
        <v>2149</v>
      </c>
      <c r="C167">
        <v>130</v>
      </c>
      <c r="D167">
        <v>105</v>
      </c>
      <c r="E167">
        <v>25</v>
      </c>
      <c r="F167">
        <v>16</v>
      </c>
      <c r="G167">
        <v>1</v>
      </c>
      <c r="H167">
        <v>4</v>
      </c>
      <c r="I167" t="s">
        <v>11</v>
      </c>
    </row>
    <row r="168" spans="1:9" x14ac:dyDescent="0.25">
      <c r="A168" t="s">
        <v>2444</v>
      </c>
      <c r="B168" t="s">
        <v>2149</v>
      </c>
      <c r="C168">
        <v>130</v>
      </c>
      <c r="D168">
        <v>110</v>
      </c>
      <c r="E168">
        <v>20</v>
      </c>
      <c r="F168">
        <v>16</v>
      </c>
      <c r="G168">
        <v>1</v>
      </c>
      <c r="H168">
        <v>4</v>
      </c>
      <c r="I168" t="s">
        <v>11</v>
      </c>
    </row>
    <row r="169" spans="1:9" x14ac:dyDescent="0.25">
      <c r="A169" t="s">
        <v>1360</v>
      </c>
      <c r="B169" t="s">
        <v>2149</v>
      </c>
      <c r="C169">
        <v>130</v>
      </c>
      <c r="D169">
        <v>111</v>
      </c>
      <c r="E169">
        <v>19</v>
      </c>
      <c r="F169">
        <v>16</v>
      </c>
      <c r="G169">
        <v>1</v>
      </c>
      <c r="H169">
        <v>4</v>
      </c>
      <c r="I169" t="s">
        <v>11</v>
      </c>
    </row>
    <row r="170" spans="1:9" x14ac:dyDescent="0.25">
      <c r="A170" t="s">
        <v>2445</v>
      </c>
      <c r="B170" t="s">
        <v>2149</v>
      </c>
      <c r="C170">
        <v>130</v>
      </c>
      <c r="D170">
        <v>113</v>
      </c>
      <c r="E170">
        <v>17</v>
      </c>
      <c r="F170">
        <v>16</v>
      </c>
      <c r="G170">
        <v>1</v>
      </c>
      <c r="H170">
        <v>4</v>
      </c>
      <c r="I170" t="s">
        <v>11</v>
      </c>
    </row>
    <row r="171" spans="1:9" x14ac:dyDescent="0.25">
      <c r="A171" t="s">
        <v>1300</v>
      </c>
      <c r="B171" t="s">
        <v>2149</v>
      </c>
      <c r="C171">
        <v>130</v>
      </c>
      <c r="D171">
        <v>110</v>
      </c>
      <c r="E171">
        <v>20</v>
      </c>
      <c r="F171">
        <v>12</v>
      </c>
      <c r="G171">
        <v>1</v>
      </c>
      <c r="H171">
        <v>4</v>
      </c>
      <c r="I171" t="s">
        <v>11</v>
      </c>
    </row>
    <row r="172" spans="1:9" x14ac:dyDescent="0.25">
      <c r="A172" t="s">
        <v>2446</v>
      </c>
      <c r="B172" t="s">
        <v>2149</v>
      </c>
      <c r="C172">
        <v>130</v>
      </c>
      <c r="D172">
        <v>111</v>
      </c>
      <c r="E172">
        <v>19</v>
      </c>
      <c r="F172">
        <v>12</v>
      </c>
      <c r="G172">
        <v>1</v>
      </c>
      <c r="H172">
        <v>4</v>
      </c>
      <c r="I172" t="s">
        <v>11</v>
      </c>
    </row>
    <row r="173" spans="1:9" x14ac:dyDescent="0.25">
      <c r="A173" t="s">
        <v>1283</v>
      </c>
      <c r="B173" t="s">
        <v>2149</v>
      </c>
      <c r="C173">
        <v>130</v>
      </c>
      <c r="D173">
        <v>112</v>
      </c>
      <c r="E173">
        <v>18</v>
      </c>
      <c r="F173">
        <v>8</v>
      </c>
      <c r="G173">
        <v>1</v>
      </c>
      <c r="H173">
        <v>2</v>
      </c>
      <c r="I173" t="s">
        <v>11</v>
      </c>
    </row>
    <row r="174" spans="1:9" x14ac:dyDescent="0.25">
      <c r="A174" t="s">
        <v>2447</v>
      </c>
      <c r="B174" t="s">
        <v>2149</v>
      </c>
      <c r="C174">
        <v>687</v>
      </c>
      <c r="D174">
        <v>642</v>
      </c>
      <c r="E174">
        <v>45</v>
      </c>
      <c r="F174">
        <v>24</v>
      </c>
      <c r="G174">
        <v>1</v>
      </c>
      <c r="H174">
        <v>4</v>
      </c>
      <c r="I174" t="s">
        <v>11</v>
      </c>
    </row>
    <row r="175" spans="1:9" x14ac:dyDescent="0.25">
      <c r="A175" t="s">
        <v>1373</v>
      </c>
      <c r="B175" t="s">
        <v>2149</v>
      </c>
      <c r="C175">
        <v>80</v>
      </c>
      <c r="D175">
        <v>45</v>
      </c>
      <c r="E175">
        <v>35</v>
      </c>
      <c r="F175">
        <v>24</v>
      </c>
      <c r="G175">
        <v>1</v>
      </c>
      <c r="H175">
        <v>4</v>
      </c>
      <c r="I175" t="s">
        <v>11</v>
      </c>
    </row>
    <row r="176" spans="1:9" x14ac:dyDescent="0.25">
      <c r="A176" t="s">
        <v>2448</v>
      </c>
      <c r="B176" t="s">
        <v>2149</v>
      </c>
      <c r="C176">
        <v>130</v>
      </c>
      <c r="D176">
        <v>114</v>
      </c>
      <c r="E176">
        <v>16</v>
      </c>
      <c r="F176">
        <v>12</v>
      </c>
      <c r="G176">
        <v>1</v>
      </c>
      <c r="H176">
        <v>4</v>
      </c>
      <c r="I176" t="s">
        <v>11</v>
      </c>
    </row>
    <row r="177" spans="1:9" x14ac:dyDescent="0.25">
      <c r="A177" t="s">
        <v>1368</v>
      </c>
      <c r="B177" t="s">
        <v>2149</v>
      </c>
      <c r="C177">
        <v>1085</v>
      </c>
      <c r="D177">
        <v>1033</v>
      </c>
      <c r="E177">
        <v>52</v>
      </c>
      <c r="F177">
        <v>12</v>
      </c>
      <c r="G177">
        <v>1</v>
      </c>
      <c r="H177">
        <v>4</v>
      </c>
      <c r="I177" t="s">
        <v>11</v>
      </c>
    </row>
    <row r="178" spans="1:9" x14ac:dyDescent="0.25">
      <c r="A178" t="s">
        <v>2449</v>
      </c>
      <c r="B178" t="s">
        <v>2149</v>
      </c>
      <c r="C178">
        <v>80</v>
      </c>
      <c r="D178">
        <v>62</v>
      </c>
      <c r="E178">
        <v>18</v>
      </c>
      <c r="F178">
        <v>12</v>
      </c>
      <c r="G178">
        <v>1</v>
      </c>
      <c r="H178">
        <v>4</v>
      </c>
      <c r="I178" t="s">
        <v>11</v>
      </c>
    </row>
    <row r="179" spans="1:9" x14ac:dyDescent="0.25">
      <c r="A179" t="s">
        <v>1327</v>
      </c>
      <c r="B179" t="s">
        <v>2149</v>
      </c>
      <c r="C179">
        <v>130</v>
      </c>
      <c r="D179">
        <v>106</v>
      </c>
      <c r="E179">
        <v>24</v>
      </c>
      <c r="F179">
        <v>8</v>
      </c>
      <c r="G179">
        <v>1</v>
      </c>
      <c r="H179">
        <v>2</v>
      </c>
      <c r="I179" t="s">
        <v>11</v>
      </c>
    </row>
    <row r="180" spans="1:9" x14ac:dyDescent="0.25">
      <c r="A180" t="s">
        <v>2453</v>
      </c>
      <c r="B180" t="s">
        <v>2149</v>
      </c>
      <c r="C180">
        <v>130</v>
      </c>
      <c r="D180">
        <v>109</v>
      </c>
      <c r="E180">
        <v>21</v>
      </c>
      <c r="F180">
        <v>8</v>
      </c>
      <c r="G180">
        <v>1</v>
      </c>
      <c r="H180">
        <v>2</v>
      </c>
      <c r="I180" t="s">
        <v>11</v>
      </c>
    </row>
    <row r="181" spans="1:9" x14ac:dyDescent="0.25">
      <c r="A181" t="s">
        <v>1296</v>
      </c>
      <c r="B181" t="s">
        <v>2149</v>
      </c>
      <c r="C181">
        <v>130</v>
      </c>
      <c r="D181">
        <v>109</v>
      </c>
      <c r="E181">
        <v>21</v>
      </c>
      <c r="F181">
        <v>8</v>
      </c>
      <c r="G181">
        <v>1</v>
      </c>
      <c r="H181">
        <v>2</v>
      </c>
      <c r="I181" t="s">
        <v>11</v>
      </c>
    </row>
    <row r="182" spans="1:9" x14ac:dyDescent="0.25">
      <c r="A182" t="s">
        <v>2454</v>
      </c>
      <c r="B182" t="s">
        <v>2149</v>
      </c>
      <c r="C182">
        <v>130</v>
      </c>
      <c r="D182">
        <v>104</v>
      </c>
      <c r="E182">
        <v>26</v>
      </c>
      <c r="F182">
        <v>8</v>
      </c>
      <c r="G182">
        <v>1</v>
      </c>
      <c r="H182">
        <v>2</v>
      </c>
      <c r="I182" t="s">
        <v>11</v>
      </c>
    </row>
    <row r="183" spans="1:9" x14ac:dyDescent="0.25">
      <c r="A183" t="s">
        <v>2455</v>
      </c>
      <c r="B183" t="s">
        <v>2149</v>
      </c>
      <c r="C183">
        <v>130</v>
      </c>
      <c r="D183">
        <v>115</v>
      </c>
      <c r="E183">
        <v>15</v>
      </c>
      <c r="F183">
        <v>8</v>
      </c>
      <c r="G183">
        <v>1</v>
      </c>
      <c r="H183">
        <v>2</v>
      </c>
      <c r="I183" t="s">
        <v>11</v>
      </c>
    </row>
    <row r="184" spans="1:9" x14ac:dyDescent="0.25">
      <c r="A184" t="s">
        <v>2456</v>
      </c>
      <c r="B184" t="s">
        <v>2149</v>
      </c>
      <c r="C184">
        <v>130</v>
      </c>
      <c r="D184">
        <v>115</v>
      </c>
      <c r="E184">
        <v>15</v>
      </c>
      <c r="F184">
        <v>8</v>
      </c>
      <c r="G184">
        <v>1</v>
      </c>
      <c r="H184">
        <v>2</v>
      </c>
      <c r="I184" t="s">
        <v>11</v>
      </c>
    </row>
    <row r="185" spans="1:9" x14ac:dyDescent="0.25">
      <c r="A185" t="s">
        <v>1325</v>
      </c>
      <c r="B185" t="s">
        <v>2149</v>
      </c>
      <c r="C185">
        <v>130</v>
      </c>
      <c r="D185">
        <v>115</v>
      </c>
      <c r="E185">
        <v>15</v>
      </c>
      <c r="F185">
        <v>8</v>
      </c>
      <c r="G185">
        <v>1</v>
      </c>
      <c r="H185">
        <v>2</v>
      </c>
      <c r="I185" t="s">
        <v>11</v>
      </c>
    </row>
    <row r="186" spans="1:9" x14ac:dyDescent="0.25">
      <c r="A186" t="s">
        <v>2457</v>
      </c>
      <c r="B186" t="s">
        <v>2149</v>
      </c>
      <c r="C186">
        <v>130</v>
      </c>
      <c r="D186">
        <v>65</v>
      </c>
      <c r="E186">
        <v>65</v>
      </c>
      <c r="F186">
        <v>12</v>
      </c>
      <c r="G186">
        <v>1</v>
      </c>
      <c r="H186">
        <v>4</v>
      </c>
      <c r="I186" t="s">
        <v>11</v>
      </c>
    </row>
    <row r="187" spans="1:9" x14ac:dyDescent="0.25">
      <c r="A187" t="s">
        <v>2458</v>
      </c>
      <c r="B187" t="s">
        <v>2149</v>
      </c>
      <c r="C187">
        <v>130</v>
      </c>
      <c r="D187">
        <v>114</v>
      </c>
      <c r="E187">
        <v>16</v>
      </c>
      <c r="F187">
        <v>12</v>
      </c>
      <c r="G187">
        <v>1</v>
      </c>
      <c r="H187">
        <v>2</v>
      </c>
      <c r="I187" t="s">
        <v>11</v>
      </c>
    </row>
    <row r="188" spans="1:9" x14ac:dyDescent="0.25">
      <c r="A188" t="s">
        <v>2459</v>
      </c>
      <c r="B188" t="s">
        <v>2149</v>
      </c>
      <c r="C188">
        <v>580</v>
      </c>
      <c r="D188">
        <v>560</v>
      </c>
      <c r="E188">
        <v>20</v>
      </c>
      <c r="F188">
        <v>12</v>
      </c>
      <c r="G188">
        <v>1</v>
      </c>
      <c r="H188">
        <v>2</v>
      </c>
      <c r="I188" t="s">
        <v>11</v>
      </c>
    </row>
    <row r="189" spans="1:9" x14ac:dyDescent="0.25">
      <c r="A189" t="s">
        <v>2490</v>
      </c>
      <c r="B189" t="s">
        <v>2149</v>
      </c>
      <c r="C189">
        <v>130</v>
      </c>
      <c r="D189">
        <v>76</v>
      </c>
      <c r="E189">
        <v>54</v>
      </c>
      <c r="F189">
        <v>16</v>
      </c>
      <c r="G189">
        <v>1</v>
      </c>
      <c r="H189">
        <v>4</v>
      </c>
      <c r="I189" t="s">
        <v>11</v>
      </c>
    </row>
    <row r="190" spans="1:9" x14ac:dyDescent="0.25">
      <c r="A190" t="s">
        <v>1387</v>
      </c>
      <c r="B190" t="s">
        <v>2149</v>
      </c>
      <c r="C190">
        <v>130</v>
      </c>
      <c r="D190">
        <v>92</v>
      </c>
      <c r="E190">
        <v>38</v>
      </c>
      <c r="F190">
        <v>16</v>
      </c>
      <c r="G190">
        <v>1</v>
      </c>
      <c r="H190">
        <v>4</v>
      </c>
      <c r="I190" t="s">
        <v>11</v>
      </c>
    </row>
    <row r="191" spans="1:9" x14ac:dyDescent="0.25">
      <c r="A191" t="s">
        <v>2491</v>
      </c>
      <c r="B191" t="s">
        <v>2149</v>
      </c>
      <c r="C191">
        <v>130</v>
      </c>
      <c r="D191">
        <v>103</v>
      </c>
      <c r="E191">
        <v>27</v>
      </c>
      <c r="F191">
        <v>16</v>
      </c>
      <c r="G191">
        <v>1</v>
      </c>
      <c r="H191">
        <v>4</v>
      </c>
      <c r="I191" t="s">
        <v>11</v>
      </c>
    </row>
    <row r="192" spans="1:9" x14ac:dyDescent="0.25">
      <c r="A192" t="s">
        <v>2492</v>
      </c>
      <c r="B192" t="s">
        <v>2149</v>
      </c>
      <c r="C192">
        <v>130</v>
      </c>
      <c r="D192">
        <v>104</v>
      </c>
      <c r="E192">
        <v>26</v>
      </c>
      <c r="F192">
        <v>16</v>
      </c>
      <c r="G192">
        <v>1</v>
      </c>
      <c r="H192">
        <v>4</v>
      </c>
      <c r="I192" t="s">
        <v>11</v>
      </c>
    </row>
    <row r="193" spans="1:9" x14ac:dyDescent="0.25">
      <c r="A193" t="s">
        <v>2493</v>
      </c>
      <c r="B193" t="s">
        <v>2149</v>
      </c>
      <c r="C193">
        <v>130</v>
      </c>
      <c r="D193">
        <v>99</v>
      </c>
      <c r="E193">
        <v>31</v>
      </c>
      <c r="F193">
        <v>16</v>
      </c>
      <c r="G193">
        <v>1</v>
      </c>
      <c r="H193">
        <v>4</v>
      </c>
      <c r="I193" t="s">
        <v>11</v>
      </c>
    </row>
    <row r="194" spans="1:9" x14ac:dyDescent="0.25">
      <c r="A194" t="s">
        <v>2494</v>
      </c>
      <c r="B194" t="s">
        <v>2149</v>
      </c>
      <c r="C194">
        <v>130</v>
      </c>
      <c r="D194">
        <v>107</v>
      </c>
      <c r="E194">
        <v>23</v>
      </c>
      <c r="F194">
        <v>12</v>
      </c>
      <c r="G194">
        <v>1</v>
      </c>
      <c r="H194">
        <v>4</v>
      </c>
      <c r="I194" t="s">
        <v>11</v>
      </c>
    </row>
    <row r="195" spans="1:9" x14ac:dyDescent="0.25">
      <c r="A195" t="s">
        <v>2495</v>
      </c>
      <c r="B195" t="s">
        <v>2149</v>
      </c>
      <c r="C195">
        <v>110</v>
      </c>
      <c r="D195">
        <v>87</v>
      </c>
      <c r="E195">
        <v>23</v>
      </c>
      <c r="F195">
        <v>4</v>
      </c>
      <c r="G195">
        <v>2</v>
      </c>
      <c r="H195">
        <v>2</v>
      </c>
      <c r="I195" t="s">
        <v>11</v>
      </c>
    </row>
    <row r="196" spans="1:9" x14ac:dyDescent="0.25">
      <c r="A196" t="s">
        <v>2496</v>
      </c>
      <c r="B196" t="s">
        <v>2149</v>
      </c>
      <c r="C196">
        <v>687</v>
      </c>
      <c r="D196">
        <v>633</v>
      </c>
      <c r="E196">
        <v>54</v>
      </c>
      <c r="F196">
        <v>24</v>
      </c>
      <c r="G196">
        <v>1</v>
      </c>
      <c r="H196">
        <v>4</v>
      </c>
      <c r="I196" t="s">
        <v>11</v>
      </c>
    </row>
    <row r="197" spans="1:9" x14ac:dyDescent="0.25">
      <c r="A197" t="s">
        <v>1356</v>
      </c>
      <c r="B197" t="s">
        <v>2149</v>
      </c>
      <c r="C197">
        <v>80</v>
      </c>
      <c r="D197">
        <v>45</v>
      </c>
      <c r="E197">
        <v>35</v>
      </c>
      <c r="F197">
        <v>24</v>
      </c>
      <c r="G197">
        <v>1</v>
      </c>
      <c r="H197">
        <v>4</v>
      </c>
      <c r="I197" t="s">
        <v>11</v>
      </c>
    </row>
    <row r="198" spans="1:9" x14ac:dyDescent="0.25">
      <c r="A198" t="s">
        <v>2497</v>
      </c>
      <c r="B198" t="s">
        <v>2149</v>
      </c>
      <c r="C198">
        <v>130</v>
      </c>
      <c r="D198">
        <v>103</v>
      </c>
      <c r="E198">
        <v>27</v>
      </c>
      <c r="F198">
        <v>12</v>
      </c>
      <c r="G198">
        <v>1</v>
      </c>
      <c r="H198">
        <v>4</v>
      </c>
      <c r="I198" t="s">
        <v>11</v>
      </c>
    </row>
    <row r="199" spans="1:9" x14ac:dyDescent="0.25">
      <c r="A199" t="s">
        <v>1349</v>
      </c>
      <c r="B199" t="s">
        <v>2149</v>
      </c>
      <c r="C199">
        <v>1085</v>
      </c>
      <c r="D199">
        <v>998</v>
      </c>
      <c r="E199">
        <v>87</v>
      </c>
      <c r="F199">
        <v>12</v>
      </c>
      <c r="G199">
        <v>1</v>
      </c>
      <c r="H199">
        <v>4</v>
      </c>
      <c r="I199" t="s">
        <v>11</v>
      </c>
    </row>
    <row r="200" spans="1:9" x14ac:dyDescent="0.25">
      <c r="A200" t="s">
        <v>2498</v>
      </c>
      <c r="B200" t="s">
        <v>2149</v>
      </c>
      <c r="C200">
        <v>112</v>
      </c>
      <c r="D200">
        <v>79</v>
      </c>
      <c r="E200">
        <v>33</v>
      </c>
      <c r="F200">
        <v>12</v>
      </c>
      <c r="G200">
        <v>1</v>
      </c>
      <c r="H200">
        <v>4</v>
      </c>
      <c r="I200" t="s">
        <v>11</v>
      </c>
    </row>
    <row r="201" spans="1:9" x14ac:dyDescent="0.25">
      <c r="A201" t="s">
        <v>1804</v>
      </c>
      <c r="B201" t="s">
        <v>2149</v>
      </c>
      <c r="C201">
        <v>160</v>
      </c>
      <c r="D201">
        <v>84</v>
      </c>
      <c r="E201">
        <v>76</v>
      </c>
      <c r="F201">
        <v>16</v>
      </c>
      <c r="G201">
        <v>1</v>
      </c>
      <c r="H201">
        <v>4</v>
      </c>
      <c r="I201" t="s">
        <v>11</v>
      </c>
    </row>
    <row r="202" spans="1:9" x14ac:dyDescent="0.25">
      <c r="A202" t="s">
        <v>2411</v>
      </c>
      <c r="B202" t="s">
        <v>2149</v>
      </c>
      <c r="C202">
        <v>220</v>
      </c>
      <c r="D202">
        <v>107</v>
      </c>
      <c r="E202">
        <v>113</v>
      </c>
      <c r="F202">
        <v>16</v>
      </c>
      <c r="G202">
        <v>1</v>
      </c>
      <c r="H202">
        <v>4</v>
      </c>
      <c r="I202" t="s">
        <v>11</v>
      </c>
    </row>
    <row r="203" spans="1:9" x14ac:dyDescent="0.25">
      <c r="A203" t="s">
        <v>2412</v>
      </c>
      <c r="B203" t="s">
        <v>2149</v>
      </c>
      <c r="C203">
        <v>120</v>
      </c>
      <c r="D203">
        <v>53</v>
      </c>
      <c r="E203">
        <v>67</v>
      </c>
      <c r="F203">
        <v>16</v>
      </c>
      <c r="G203">
        <v>1</v>
      </c>
      <c r="H203">
        <v>4</v>
      </c>
      <c r="I203" t="s">
        <v>11</v>
      </c>
    </row>
    <row r="204" spans="1:9" x14ac:dyDescent="0.25">
      <c r="A204" t="s">
        <v>2413</v>
      </c>
      <c r="B204" t="s">
        <v>2149</v>
      </c>
      <c r="C204">
        <v>120</v>
      </c>
      <c r="D204">
        <v>82</v>
      </c>
      <c r="E204">
        <v>38</v>
      </c>
      <c r="F204">
        <v>16</v>
      </c>
      <c r="G204">
        <v>1</v>
      </c>
      <c r="H204">
        <v>4</v>
      </c>
      <c r="I204" t="s">
        <v>11</v>
      </c>
    </row>
    <row r="205" spans="1:9" x14ac:dyDescent="0.25">
      <c r="A205" t="s">
        <v>1921</v>
      </c>
      <c r="B205" t="s">
        <v>2149</v>
      </c>
      <c r="C205">
        <v>90</v>
      </c>
      <c r="D205">
        <v>57</v>
      </c>
      <c r="E205">
        <v>33</v>
      </c>
      <c r="F205">
        <v>16</v>
      </c>
      <c r="G205">
        <v>1</v>
      </c>
      <c r="H205">
        <v>4</v>
      </c>
      <c r="I205" t="s">
        <v>11</v>
      </c>
    </row>
    <row r="206" spans="1:9" x14ac:dyDescent="0.25">
      <c r="A206" t="s">
        <v>2580</v>
      </c>
      <c r="B206" t="s">
        <v>2154</v>
      </c>
      <c r="C206">
        <v>240</v>
      </c>
      <c r="D206">
        <v>176</v>
      </c>
      <c r="E206">
        <v>64</v>
      </c>
      <c r="F206">
        <v>32</v>
      </c>
      <c r="G206">
        <v>2</v>
      </c>
      <c r="H206">
        <v>2</v>
      </c>
      <c r="I206" t="s">
        <v>11</v>
      </c>
    </row>
    <row r="207" spans="1:9" x14ac:dyDescent="0.25">
      <c r="A207" t="s">
        <v>1048</v>
      </c>
      <c r="B207" t="s">
        <v>2154</v>
      </c>
      <c r="C207">
        <v>240</v>
      </c>
      <c r="D207">
        <v>181</v>
      </c>
      <c r="E207">
        <v>59</v>
      </c>
      <c r="F207">
        <v>32</v>
      </c>
      <c r="G207">
        <v>2</v>
      </c>
      <c r="H207">
        <v>2</v>
      </c>
      <c r="I207" t="s">
        <v>11</v>
      </c>
    </row>
    <row r="208" spans="1:9" x14ac:dyDescent="0.25">
      <c r="A208" t="s">
        <v>2581</v>
      </c>
      <c r="B208" t="s">
        <v>2154</v>
      </c>
      <c r="C208">
        <v>100</v>
      </c>
      <c r="D208">
        <v>73</v>
      </c>
      <c r="E208">
        <v>27</v>
      </c>
      <c r="F208">
        <v>16</v>
      </c>
      <c r="G208">
        <v>1</v>
      </c>
      <c r="H208">
        <v>2</v>
      </c>
      <c r="I208" t="s">
        <v>11</v>
      </c>
    </row>
    <row r="209" spans="1:9" x14ac:dyDescent="0.25">
      <c r="A209" t="s">
        <v>2582</v>
      </c>
      <c r="B209" t="s">
        <v>2154</v>
      </c>
      <c r="C209">
        <v>160</v>
      </c>
      <c r="D209">
        <v>130</v>
      </c>
      <c r="E209">
        <v>30</v>
      </c>
      <c r="F209">
        <v>16</v>
      </c>
      <c r="G209">
        <v>2</v>
      </c>
      <c r="H209">
        <v>2</v>
      </c>
      <c r="I209" t="s">
        <v>11</v>
      </c>
    </row>
    <row r="210" spans="1:9" x14ac:dyDescent="0.25">
      <c r="A210" t="s">
        <v>1092</v>
      </c>
      <c r="B210" t="s">
        <v>2154</v>
      </c>
      <c r="C210">
        <v>310</v>
      </c>
      <c r="D210">
        <v>258</v>
      </c>
      <c r="E210">
        <v>52</v>
      </c>
      <c r="F210">
        <v>32</v>
      </c>
      <c r="G210">
        <v>2</v>
      </c>
      <c r="H210">
        <v>4</v>
      </c>
      <c r="I210" t="s">
        <v>11</v>
      </c>
    </row>
    <row r="211" spans="1:9" x14ac:dyDescent="0.25">
      <c r="A211" t="s">
        <v>2583</v>
      </c>
      <c r="B211" t="s">
        <v>2149</v>
      </c>
      <c r="C211">
        <v>480</v>
      </c>
      <c r="D211">
        <v>446</v>
      </c>
      <c r="E211">
        <v>34</v>
      </c>
      <c r="F211">
        <v>16</v>
      </c>
      <c r="G211">
        <v>2</v>
      </c>
      <c r="H211">
        <v>2</v>
      </c>
      <c r="I211" t="s">
        <v>11</v>
      </c>
    </row>
    <row r="212" spans="1:9" x14ac:dyDescent="0.25">
      <c r="A212" t="s">
        <v>2662</v>
      </c>
      <c r="B212" t="s">
        <v>2154</v>
      </c>
      <c r="C212">
        <v>560</v>
      </c>
      <c r="D212">
        <v>511</v>
      </c>
      <c r="E212">
        <v>49</v>
      </c>
      <c r="F212">
        <v>16</v>
      </c>
      <c r="G212">
        <v>2</v>
      </c>
      <c r="H212">
        <v>2</v>
      </c>
      <c r="I212" t="s">
        <v>11</v>
      </c>
    </row>
    <row r="213" spans="1:9" x14ac:dyDescent="0.25">
      <c r="A213" t="s">
        <v>2663</v>
      </c>
      <c r="B213" t="s">
        <v>2154</v>
      </c>
      <c r="C213">
        <v>575</v>
      </c>
      <c r="D213">
        <v>514</v>
      </c>
      <c r="E213">
        <v>61</v>
      </c>
      <c r="F213">
        <v>16</v>
      </c>
      <c r="G213">
        <v>2</v>
      </c>
      <c r="H213">
        <v>2</v>
      </c>
      <c r="I213" t="s">
        <v>11</v>
      </c>
    </row>
    <row r="214" spans="1:9" x14ac:dyDescent="0.25">
      <c r="A214" t="s">
        <v>2474</v>
      </c>
      <c r="B214" t="s">
        <v>2149</v>
      </c>
      <c r="C214">
        <v>280</v>
      </c>
      <c r="D214">
        <v>236</v>
      </c>
      <c r="E214">
        <v>44</v>
      </c>
      <c r="F214">
        <v>16</v>
      </c>
      <c r="G214">
        <v>1</v>
      </c>
      <c r="H214">
        <v>4</v>
      </c>
      <c r="I214" t="s">
        <v>11</v>
      </c>
    </row>
    <row r="215" spans="1:9" x14ac:dyDescent="0.25">
      <c r="A215" t="s">
        <v>2676</v>
      </c>
      <c r="B215" t="s">
        <v>2517</v>
      </c>
      <c r="C215">
        <v>220</v>
      </c>
      <c r="D215">
        <v>138</v>
      </c>
      <c r="E215">
        <v>82</v>
      </c>
      <c r="F215">
        <v>12</v>
      </c>
      <c r="G215">
        <v>4</v>
      </c>
      <c r="H215">
        <v>1</v>
      </c>
      <c r="I215" t="s">
        <v>11</v>
      </c>
    </row>
    <row r="216" spans="1:9" x14ac:dyDescent="0.25">
      <c r="A216" t="s">
        <v>1264</v>
      </c>
      <c r="B216" t="s">
        <v>2149</v>
      </c>
      <c r="C216">
        <v>280</v>
      </c>
      <c r="D216">
        <v>186</v>
      </c>
      <c r="E216">
        <v>94</v>
      </c>
      <c r="F216">
        <v>32</v>
      </c>
      <c r="G216">
        <v>2</v>
      </c>
      <c r="H216">
        <v>4</v>
      </c>
      <c r="I216" t="s">
        <v>11</v>
      </c>
    </row>
    <row r="217" spans="1:9" x14ac:dyDescent="0.25">
      <c r="A217" t="s">
        <v>2472</v>
      </c>
      <c r="B217" t="s">
        <v>2149</v>
      </c>
      <c r="C217">
        <v>280</v>
      </c>
      <c r="D217">
        <v>199</v>
      </c>
      <c r="E217">
        <v>81</v>
      </c>
      <c r="F217">
        <v>32</v>
      </c>
      <c r="G217">
        <v>2</v>
      </c>
      <c r="H217">
        <v>4</v>
      </c>
      <c r="I217" t="s">
        <v>11</v>
      </c>
    </row>
    <row r="218" spans="1:9" x14ac:dyDescent="0.25">
      <c r="A218" t="s">
        <v>1270</v>
      </c>
      <c r="B218" t="s">
        <v>2149</v>
      </c>
      <c r="C218">
        <v>280</v>
      </c>
      <c r="D218">
        <v>174</v>
      </c>
      <c r="E218">
        <v>106</v>
      </c>
      <c r="F218">
        <v>32</v>
      </c>
      <c r="G218">
        <v>2</v>
      </c>
      <c r="H218">
        <v>4</v>
      </c>
      <c r="I218" t="s">
        <v>11</v>
      </c>
    </row>
    <row r="219" spans="1:9" x14ac:dyDescent="0.25">
      <c r="A219" t="s">
        <v>2475</v>
      </c>
      <c r="B219" t="s">
        <v>2149</v>
      </c>
      <c r="C219">
        <v>834</v>
      </c>
      <c r="D219">
        <v>745</v>
      </c>
      <c r="E219">
        <v>89</v>
      </c>
      <c r="F219">
        <v>32</v>
      </c>
      <c r="G219">
        <v>2</v>
      </c>
      <c r="H219">
        <v>4</v>
      </c>
      <c r="I219" t="s">
        <v>11</v>
      </c>
    </row>
    <row r="220" spans="1:9" x14ac:dyDescent="0.25">
      <c r="A220" t="s">
        <v>1391</v>
      </c>
      <c r="B220" t="s">
        <v>2149</v>
      </c>
      <c r="C220">
        <v>130</v>
      </c>
      <c r="D220">
        <v>71</v>
      </c>
      <c r="E220">
        <v>59</v>
      </c>
      <c r="F220">
        <v>32</v>
      </c>
      <c r="G220">
        <v>2</v>
      </c>
      <c r="H220">
        <v>4</v>
      </c>
      <c r="I220" t="s">
        <v>11</v>
      </c>
    </row>
    <row r="221" spans="1:9" x14ac:dyDescent="0.25">
      <c r="A221" t="s">
        <v>2484</v>
      </c>
      <c r="B221" t="s">
        <v>2149</v>
      </c>
      <c r="C221">
        <v>834</v>
      </c>
      <c r="D221">
        <v>730</v>
      </c>
      <c r="E221">
        <v>104</v>
      </c>
      <c r="F221">
        <v>32</v>
      </c>
      <c r="G221">
        <v>2</v>
      </c>
      <c r="H221">
        <v>4</v>
      </c>
      <c r="I221" t="s">
        <v>11</v>
      </c>
    </row>
    <row r="222" spans="1:9" x14ac:dyDescent="0.25">
      <c r="A222" t="s">
        <v>1233</v>
      </c>
      <c r="B222" t="s">
        <v>2149</v>
      </c>
      <c r="C222">
        <v>130</v>
      </c>
      <c r="D222">
        <v>58</v>
      </c>
      <c r="E222">
        <v>72</v>
      </c>
      <c r="F222">
        <v>32</v>
      </c>
      <c r="G222">
        <v>2</v>
      </c>
      <c r="H222">
        <v>4</v>
      </c>
      <c r="I222" t="s">
        <v>11</v>
      </c>
    </row>
    <row r="223" spans="1:9" x14ac:dyDescent="0.25">
      <c r="A223" t="s">
        <v>2483</v>
      </c>
      <c r="B223" t="s">
        <v>2149</v>
      </c>
      <c r="C223">
        <v>280</v>
      </c>
      <c r="D223">
        <v>226</v>
      </c>
      <c r="E223">
        <v>54</v>
      </c>
      <c r="F223">
        <v>16</v>
      </c>
      <c r="G223">
        <v>1</v>
      </c>
      <c r="H223">
        <v>4</v>
      </c>
      <c r="I223" t="s">
        <v>11</v>
      </c>
    </row>
    <row r="224" spans="1:9" x14ac:dyDescent="0.25">
      <c r="A224" t="s">
        <v>1358</v>
      </c>
      <c r="B224" t="s">
        <v>2149</v>
      </c>
      <c r="C224">
        <v>280</v>
      </c>
      <c r="D224">
        <v>226</v>
      </c>
      <c r="E224">
        <v>54</v>
      </c>
      <c r="F224">
        <v>16</v>
      </c>
      <c r="G224">
        <v>1</v>
      </c>
      <c r="H224">
        <v>4</v>
      </c>
      <c r="I224" t="s">
        <v>11</v>
      </c>
    </row>
    <row r="225" spans="1:9" x14ac:dyDescent="0.25">
      <c r="A225" t="s">
        <v>2677</v>
      </c>
      <c r="B225" t="s">
        <v>2149</v>
      </c>
      <c r="C225">
        <v>80</v>
      </c>
      <c r="D225">
        <v>21</v>
      </c>
      <c r="E225">
        <v>59</v>
      </c>
      <c r="F225">
        <v>4</v>
      </c>
      <c r="G225">
        <v>2</v>
      </c>
      <c r="H225">
        <v>1</v>
      </c>
      <c r="I225" t="s">
        <v>11</v>
      </c>
    </row>
    <row r="226" spans="1:9" x14ac:dyDescent="0.25">
      <c r="A226" t="s">
        <v>1397</v>
      </c>
      <c r="B226" t="s">
        <v>2149</v>
      </c>
      <c r="C226">
        <v>280</v>
      </c>
      <c r="D226">
        <v>198</v>
      </c>
      <c r="E226">
        <v>82</v>
      </c>
      <c r="F226">
        <v>32</v>
      </c>
      <c r="G226">
        <v>2</v>
      </c>
      <c r="H226">
        <v>4</v>
      </c>
      <c r="I226" t="s">
        <v>11</v>
      </c>
    </row>
    <row r="227" spans="1:9" x14ac:dyDescent="0.25">
      <c r="A227" t="s">
        <v>2481</v>
      </c>
      <c r="B227" t="s">
        <v>2149</v>
      </c>
      <c r="C227">
        <v>280</v>
      </c>
      <c r="D227">
        <v>201</v>
      </c>
      <c r="E227">
        <v>79</v>
      </c>
      <c r="F227">
        <v>32</v>
      </c>
      <c r="G227">
        <v>2</v>
      </c>
      <c r="H227">
        <v>4</v>
      </c>
      <c r="I227" t="s">
        <v>11</v>
      </c>
    </row>
    <row r="228" spans="1:9" x14ac:dyDescent="0.25">
      <c r="A228" t="s">
        <v>2482</v>
      </c>
      <c r="B228" t="s">
        <v>2149</v>
      </c>
      <c r="C228">
        <v>280</v>
      </c>
      <c r="D228">
        <v>176</v>
      </c>
      <c r="E228">
        <v>104</v>
      </c>
      <c r="F228">
        <v>32</v>
      </c>
      <c r="G228">
        <v>2</v>
      </c>
      <c r="H228">
        <v>4</v>
      </c>
      <c r="I228" t="s">
        <v>11</v>
      </c>
    </row>
    <row r="229" spans="1:9" x14ac:dyDescent="0.25">
      <c r="A229" t="s">
        <v>2473</v>
      </c>
      <c r="B229" t="s">
        <v>2149</v>
      </c>
      <c r="C229">
        <v>280</v>
      </c>
      <c r="D229">
        <v>235</v>
      </c>
      <c r="E229">
        <v>45</v>
      </c>
      <c r="F229">
        <v>16</v>
      </c>
      <c r="G229">
        <v>1</v>
      </c>
      <c r="H229">
        <v>4</v>
      </c>
      <c r="I229" t="s">
        <v>11</v>
      </c>
    </row>
    <row r="230" spans="1:9" x14ac:dyDescent="0.25">
      <c r="A230" t="s">
        <v>2426</v>
      </c>
      <c r="B230" t="s">
        <v>2149</v>
      </c>
      <c r="C230">
        <v>280</v>
      </c>
      <c r="D230">
        <v>175</v>
      </c>
      <c r="E230">
        <v>105</v>
      </c>
      <c r="F230">
        <v>16</v>
      </c>
      <c r="G230">
        <v>2</v>
      </c>
      <c r="H230">
        <v>2</v>
      </c>
      <c r="I230" t="s">
        <v>11</v>
      </c>
    </row>
    <row r="231" spans="1:9" x14ac:dyDescent="0.25">
      <c r="A231" t="s">
        <v>793</v>
      </c>
      <c r="B231" t="s">
        <v>2149</v>
      </c>
      <c r="C231">
        <v>230</v>
      </c>
      <c r="D231">
        <v>139</v>
      </c>
      <c r="E231">
        <v>91</v>
      </c>
      <c r="F231">
        <v>16</v>
      </c>
      <c r="G231">
        <v>2</v>
      </c>
      <c r="H231">
        <v>2</v>
      </c>
      <c r="I231" t="s">
        <v>11</v>
      </c>
    </row>
    <row r="232" spans="1:9" x14ac:dyDescent="0.25">
      <c r="A232" t="s">
        <v>2596</v>
      </c>
      <c r="B232" t="s">
        <v>2149</v>
      </c>
      <c r="C232">
        <v>565</v>
      </c>
      <c r="D232">
        <v>509</v>
      </c>
      <c r="E232">
        <v>56</v>
      </c>
      <c r="F232">
        <v>16</v>
      </c>
      <c r="G232">
        <v>2</v>
      </c>
      <c r="H232">
        <v>2</v>
      </c>
      <c r="I232" t="s">
        <v>11</v>
      </c>
    </row>
    <row r="233" spans="1:9" x14ac:dyDescent="0.25">
      <c r="A233" t="s">
        <v>836</v>
      </c>
      <c r="B233" t="s">
        <v>2149</v>
      </c>
      <c r="C233">
        <v>520</v>
      </c>
      <c r="D233">
        <v>402</v>
      </c>
      <c r="E233">
        <v>118</v>
      </c>
      <c r="F233">
        <v>32</v>
      </c>
      <c r="G233">
        <v>2</v>
      </c>
      <c r="H233">
        <v>4</v>
      </c>
      <c r="I233" t="s">
        <v>11</v>
      </c>
    </row>
    <row r="234" spans="1:9" x14ac:dyDescent="0.25">
      <c r="A234" t="s">
        <v>2597</v>
      </c>
      <c r="B234" t="s">
        <v>2149</v>
      </c>
      <c r="C234">
        <v>520</v>
      </c>
      <c r="D234">
        <v>417</v>
      </c>
      <c r="E234">
        <v>103</v>
      </c>
      <c r="F234">
        <v>32</v>
      </c>
      <c r="G234">
        <v>2</v>
      </c>
      <c r="H234">
        <v>4</v>
      </c>
      <c r="I234" t="s">
        <v>11</v>
      </c>
    </row>
    <row r="235" spans="1:9" x14ac:dyDescent="0.25">
      <c r="A235" t="s">
        <v>458</v>
      </c>
      <c r="B235" t="s">
        <v>2149</v>
      </c>
      <c r="C235">
        <v>520</v>
      </c>
      <c r="D235">
        <v>417</v>
      </c>
      <c r="E235">
        <v>103</v>
      </c>
      <c r="F235">
        <v>8</v>
      </c>
      <c r="G235">
        <v>2</v>
      </c>
      <c r="H235">
        <v>2</v>
      </c>
      <c r="I235" t="s">
        <v>11</v>
      </c>
    </row>
    <row r="236" spans="1:9" x14ac:dyDescent="0.25">
      <c r="A236" t="s">
        <v>2612</v>
      </c>
      <c r="B236" t="s">
        <v>2149</v>
      </c>
      <c r="C236">
        <v>560</v>
      </c>
      <c r="D236">
        <v>483</v>
      </c>
      <c r="E236">
        <v>77</v>
      </c>
      <c r="F236">
        <v>16</v>
      </c>
      <c r="G236">
        <v>2</v>
      </c>
      <c r="H236">
        <v>2</v>
      </c>
      <c r="I236" t="s">
        <v>11</v>
      </c>
    </row>
    <row r="237" spans="1:9" x14ac:dyDescent="0.25">
      <c r="A237" t="s">
        <v>2613</v>
      </c>
      <c r="B237" t="s">
        <v>2149</v>
      </c>
      <c r="C237">
        <v>180</v>
      </c>
      <c r="D237">
        <v>101</v>
      </c>
      <c r="E237">
        <v>79</v>
      </c>
      <c r="F237">
        <v>16</v>
      </c>
      <c r="G237">
        <v>1</v>
      </c>
      <c r="H237">
        <v>2</v>
      </c>
      <c r="I237" t="s">
        <v>11</v>
      </c>
    </row>
    <row r="238" spans="1:9" x14ac:dyDescent="0.25">
      <c r="A238" t="s">
        <v>813</v>
      </c>
      <c r="B238" t="s">
        <v>2149</v>
      </c>
      <c r="C238">
        <v>580</v>
      </c>
      <c r="D238">
        <v>426</v>
      </c>
      <c r="E238">
        <v>154</v>
      </c>
      <c r="F238">
        <v>32</v>
      </c>
      <c r="G238">
        <v>2</v>
      </c>
      <c r="H238">
        <v>4</v>
      </c>
      <c r="I238" t="s">
        <v>11</v>
      </c>
    </row>
    <row r="239" spans="1:9" x14ac:dyDescent="0.25">
      <c r="A239" t="s">
        <v>804</v>
      </c>
      <c r="B239" t="s">
        <v>2149</v>
      </c>
      <c r="C239">
        <v>580</v>
      </c>
      <c r="D239">
        <v>429</v>
      </c>
      <c r="E239">
        <v>151</v>
      </c>
      <c r="F239">
        <v>32</v>
      </c>
      <c r="G239">
        <v>2</v>
      </c>
      <c r="H239">
        <v>4</v>
      </c>
      <c r="I239" t="s">
        <v>11</v>
      </c>
    </row>
    <row r="240" spans="1:9" x14ac:dyDescent="0.25">
      <c r="A240" t="s">
        <v>822</v>
      </c>
      <c r="B240" t="s">
        <v>2149</v>
      </c>
      <c r="C240">
        <v>580</v>
      </c>
      <c r="D240">
        <v>434</v>
      </c>
      <c r="E240">
        <v>146</v>
      </c>
      <c r="F240">
        <v>32</v>
      </c>
      <c r="G240">
        <v>2</v>
      </c>
      <c r="H240">
        <v>4</v>
      </c>
      <c r="I240" t="s">
        <v>11</v>
      </c>
    </row>
    <row r="241" spans="1:9" x14ac:dyDescent="0.25">
      <c r="A241" t="s">
        <v>818</v>
      </c>
      <c r="B241" t="s">
        <v>2149</v>
      </c>
      <c r="C241">
        <v>534</v>
      </c>
      <c r="D241">
        <v>369</v>
      </c>
      <c r="E241">
        <v>165</v>
      </c>
      <c r="F241">
        <v>96</v>
      </c>
      <c r="G241">
        <v>2</v>
      </c>
      <c r="H241">
        <v>4</v>
      </c>
      <c r="I241" t="s">
        <v>11</v>
      </c>
    </row>
    <row r="242" spans="1:9" x14ac:dyDescent="0.25">
      <c r="A242" t="s">
        <v>2468</v>
      </c>
      <c r="B242" t="s">
        <v>2149</v>
      </c>
      <c r="C242">
        <v>80</v>
      </c>
      <c r="D242">
        <v>37</v>
      </c>
      <c r="E242">
        <v>43</v>
      </c>
      <c r="F242">
        <v>96</v>
      </c>
      <c r="G242">
        <v>2</v>
      </c>
      <c r="H242">
        <v>4</v>
      </c>
      <c r="I242" t="s">
        <v>11</v>
      </c>
    </row>
    <row r="243" spans="1:9" x14ac:dyDescent="0.25">
      <c r="A243" t="s">
        <v>811</v>
      </c>
      <c r="B243" t="s">
        <v>2149</v>
      </c>
      <c r="C243">
        <v>580</v>
      </c>
      <c r="D243">
        <v>500</v>
      </c>
      <c r="E243">
        <v>80</v>
      </c>
      <c r="F243">
        <v>32</v>
      </c>
      <c r="G243">
        <v>2</v>
      </c>
      <c r="H243">
        <v>4</v>
      </c>
      <c r="I243" t="s">
        <v>11</v>
      </c>
    </row>
    <row r="244" spans="1:9" x14ac:dyDescent="0.25">
      <c r="A244" t="s">
        <v>2423</v>
      </c>
      <c r="B244" t="s">
        <v>2149</v>
      </c>
      <c r="C244">
        <v>480</v>
      </c>
      <c r="D244">
        <v>422</v>
      </c>
      <c r="E244">
        <v>58</v>
      </c>
      <c r="F244">
        <v>32</v>
      </c>
      <c r="G244">
        <v>2</v>
      </c>
      <c r="H244">
        <v>2</v>
      </c>
      <c r="I244" t="s">
        <v>11</v>
      </c>
    </row>
    <row r="245" spans="1:9" x14ac:dyDescent="0.25">
      <c r="A245" t="s">
        <v>658</v>
      </c>
      <c r="B245" t="s">
        <v>2149</v>
      </c>
      <c r="C245">
        <v>780</v>
      </c>
      <c r="D245">
        <v>709</v>
      </c>
      <c r="E245">
        <v>71</v>
      </c>
      <c r="F245">
        <v>32</v>
      </c>
      <c r="G245">
        <v>2</v>
      </c>
      <c r="H245">
        <v>2</v>
      </c>
      <c r="I245" t="s">
        <v>11</v>
      </c>
    </row>
    <row r="246" spans="1:9" x14ac:dyDescent="0.25">
      <c r="A246" t="s">
        <v>2503</v>
      </c>
      <c r="B246" t="s">
        <v>2149</v>
      </c>
      <c r="C246">
        <v>790</v>
      </c>
      <c r="D246">
        <v>589</v>
      </c>
      <c r="E246">
        <v>201</v>
      </c>
      <c r="F246">
        <v>128</v>
      </c>
      <c r="G246">
        <v>2</v>
      </c>
      <c r="H246">
        <v>2</v>
      </c>
      <c r="I246" t="s">
        <v>11</v>
      </c>
    </row>
    <row r="247" spans="1:9" x14ac:dyDescent="0.25">
      <c r="A247" t="s">
        <v>2595</v>
      </c>
      <c r="B247" t="s">
        <v>2149</v>
      </c>
      <c r="C247">
        <v>120</v>
      </c>
      <c r="D247">
        <v>77</v>
      </c>
      <c r="E247">
        <v>43</v>
      </c>
      <c r="F247">
        <v>16</v>
      </c>
      <c r="G247">
        <v>1</v>
      </c>
      <c r="H247">
        <v>4</v>
      </c>
      <c r="I247" t="s">
        <v>11</v>
      </c>
    </row>
    <row r="248" spans="1:9" x14ac:dyDescent="0.25">
      <c r="A248" t="s">
        <v>692</v>
      </c>
      <c r="B248" t="s">
        <v>2149</v>
      </c>
      <c r="C248">
        <v>480</v>
      </c>
      <c r="D248">
        <v>162</v>
      </c>
      <c r="E248">
        <v>318</v>
      </c>
      <c r="F248">
        <v>64</v>
      </c>
      <c r="G248">
        <v>2</v>
      </c>
      <c r="H248">
        <v>16</v>
      </c>
      <c r="I248" t="s">
        <v>21</v>
      </c>
    </row>
    <row r="249" spans="1:9" x14ac:dyDescent="0.25">
      <c r="A249" t="s">
        <v>2609</v>
      </c>
      <c r="B249" t="s">
        <v>2149</v>
      </c>
      <c r="C249">
        <v>1914</v>
      </c>
      <c r="D249">
        <v>1224</v>
      </c>
      <c r="E249">
        <v>690</v>
      </c>
      <c r="F249">
        <v>128</v>
      </c>
      <c r="G249">
        <v>2</v>
      </c>
      <c r="H249">
        <v>4</v>
      </c>
      <c r="I249" t="s">
        <v>11</v>
      </c>
    </row>
    <row r="250" spans="1:9" x14ac:dyDescent="0.25">
      <c r="A250" t="s">
        <v>399</v>
      </c>
      <c r="B250" t="s">
        <v>2149</v>
      </c>
      <c r="C250">
        <v>480</v>
      </c>
      <c r="D250">
        <v>376</v>
      </c>
      <c r="E250">
        <v>104</v>
      </c>
      <c r="F250">
        <v>32</v>
      </c>
      <c r="G250">
        <v>2</v>
      </c>
      <c r="H250">
        <v>2</v>
      </c>
      <c r="I250" t="s">
        <v>11</v>
      </c>
    </row>
    <row r="251" spans="1:9" x14ac:dyDescent="0.25">
      <c r="A251" t="s">
        <v>2397</v>
      </c>
      <c r="B251" t="s">
        <v>2149</v>
      </c>
      <c r="C251">
        <v>780</v>
      </c>
      <c r="D251">
        <v>660</v>
      </c>
      <c r="E251">
        <v>120</v>
      </c>
      <c r="F251">
        <v>96</v>
      </c>
      <c r="G251">
        <v>2</v>
      </c>
      <c r="H251">
        <v>4</v>
      </c>
      <c r="I251" t="s">
        <v>11</v>
      </c>
    </row>
    <row r="252" spans="1:9" x14ac:dyDescent="0.25">
      <c r="A252" t="s">
        <v>2465</v>
      </c>
      <c r="B252" t="s">
        <v>2149</v>
      </c>
      <c r="C252">
        <v>790</v>
      </c>
      <c r="D252">
        <v>359</v>
      </c>
      <c r="E252">
        <v>431</v>
      </c>
      <c r="F252">
        <v>384</v>
      </c>
      <c r="G252">
        <v>2</v>
      </c>
      <c r="H252">
        <v>8</v>
      </c>
      <c r="I252" t="s">
        <v>21</v>
      </c>
    </row>
    <row r="253" spans="1:9" x14ac:dyDescent="0.25">
      <c r="A253" t="s">
        <v>470</v>
      </c>
      <c r="B253" t="s">
        <v>2149</v>
      </c>
      <c r="C253">
        <v>6724</v>
      </c>
      <c r="D253">
        <v>3275</v>
      </c>
      <c r="E253">
        <v>3449</v>
      </c>
      <c r="F253">
        <v>32</v>
      </c>
      <c r="G253">
        <v>2</v>
      </c>
      <c r="H253">
        <v>2</v>
      </c>
      <c r="I253" t="s">
        <v>11</v>
      </c>
    </row>
    <row r="254" spans="1:9" x14ac:dyDescent="0.25">
      <c r="A254" t="s">
        <v>2610</v>
      </c>
      <c r="B254" t="s">
        <v>2149</v>
      </c>
      <c r="C254">
        <v>71</v>
      </c>
      <c r="D254">
        <v>31</v>
      </c>
      <c r="E254">
        <v>40</v>
      </c>
      <c r="F254">
        <v>64</v>
      </c>
      <c r="G254">
        <v>1</v>
      </c>
      <c r="H254">
        <v>4</v>
      </c>
      <c r="I254" t="s">
        <v>11</v>
      </c>
    </row>
    <row r="255" spans="1:9" x14ac:dyDescent="0.25">
      <c r="A255" t="s">
        <v>2611</v>
      </c>
      <c r="B255" t="s">
        <v>2149</v>
      </c>
      <c r="C255">
        <v>219</v>
      </c>
      <c r="D255">
        <v>146</v>
      </c>
      <c r="E255">
        <v>73</v>
      </c>
      <c r="F255">
        <v>64</v>
      </c>
      <c r="G255">
        <v>1</v>
      </c>
      <c r="H255">
        <v>4</v>
      </c>
      <c r="I255" t="s">
        <v>11</v>
      </c>
    </row>
    <row r="256" spans="1:9" x14ac:dyDescent="0.25">
      <c r="A256" t="s">
        <v>2466</v>
      </c>
      <c r="B256" t="s">
        <v>2149</v>
      </c>
      <c r="C256">
        <v>1584</v>
      </c>
      <c r="D256">
        <v>1377</v>
      </c>
      <c r="E256">
        <v>207</v>
      </c>
      <c r="F256">
        <v>64</v>
      </c>
      <c r="G256">
        <v>2</v>
      </c>
      <c r="H256">
        <v>8</v>
      </c>
      <c r="I256" t="s">
        <v>11</v>
      </c>
    </row>
    <row r="257" spans="1:9" x14ac:dyDescent="0.25">
      <c r="A257" t="s">
        <v>545</v>
      </c>
      <c r="B257" t="s">
        <v>2149</v>
      </c>
      <c r="C257">
        <v>6879</v>
      </c>
      <c r="D257">
        <v>3825</v>
      </c>
      <c r="E257">
        <v>3054</v>
      </c>
      <c r="F257">
        <v>64</v>
      </c>
      <c r="G257">
        <v>2</v>
      </c>
      <c r="H257">
        <v>8</v>
      </c>
      <c r="I257" t="s">
        <v>11</v>
      </c>
    </row>
    <row r="258" spans="1:9" x14ac:dyDescent="0.25">
      <c r="A258" t="s">
        <v>2417</v>
      </c>
      <c r="B258" t="s">
        <v>2149</v>
      </c>
      <c r="C258">
        <v>490</v>
      </c>
      <c r="D258">
        <v>349</v>
      </c>
      <c r="E258">
        <v>141</v>
      </c>
      <c r="F258">
        <v>16</v>
      </c>
      <c r="G258">
        <v>2</v>
      </c>
      <c r="H258">
        <v>2</v>
      </c>
      <c r="I258" t="s">
        <v>11</v>
      </c>
    </row>
    <row r="259" spans="1:9" x14ac:dyDescent="0.25">
      <c r="A259" t="s">
        <v>2418</v>
      </c>
      <c r="B259" t="s">
        <v>2149</v>
      </c>
      <c r="C259">
        <v>480</v>
      </c>
      <c r="D259">
        <v>397</v>
      </c>
      <c r="E259">
        <v>83</v>
      </c>
      <c r="F259">
        <v>16</v>
      </c>
      <c r="G259">
        <v>2</v>
      </c>
      <c r="H259">
        <v>2</v>
      </c>
      <c r="I259" t="s">
        <v>11</v>
      </c>
    </row>
    <row r="260" spans="1:9" x14ac:dyDescent="0.25">
      <c r="A260" t="s">
        <v>2593</v>
      </c>
      <c r="B260" t="s">
        <v>2149</v>
      </c>
      <c r="C260">
        <v>330</v>
      </c>
      <c r="D260">
        <v>227</v>
      </c>
      <c r="E260">
        <v>103</v>
      </c>
      <c r="F260">
        <v>16</v>
      </c>
      <c r="G260">
        <v>1</v>
      </c>
      <c r="H260">
        <v>4</v>
      </c>
      <c r="I260" t="s">
        <v>11</v>
      </c>
    </row>
    <row r="261" spans="1:9" x14ac:dyDescent="0.25">
      <c r="A261" t="s">
        <v>1223</v>
      </c>
      <c r="B261" t="s">
        <v>2149</v>
      </c>
      <c r="C261">
        <v>200</v>
      </c>
      <c r="D261">
        <v>161</v>
      </c>
      <c r="E261">
        <v>39</v>
      </c>
      <c r="F261">
        <v>16</v>
      </c>
      <c r="G261">
        <v>1</v>
      </c>
      <c r="H261">
        <v>4</v>
      </c>
      <c r="I261" t="s">
        <v>11</v>
      </c>
    </row>
    <row r="262" spans="1:9" x14ac:dyDescent="0.25">
      <c r="A262" t="s">
        <v>2594</v>
      </c>
      <c r="B262" t="s">
        <v>2149</v>
      </c>
      <c r="C262">
        <v>360</v>
      </c>
      <c r="D262">
        <v>322</v>
      </c>
      <c r="E262">
        <v>38</v>
      </c>
      <c r="F262">
        <v>16</v>
      </c>
      <c r="G262">
        <v>1</v>
      </c>
      <c r="H262">
        <v>4</v>
      </c>
      <c r="I262" t="s">
        <v>11</v>
      </c>
    </row>
    <row r="263" spans="1:9" x14ac:dyDescent="0.25">
      <c r="A263" t="s">
        <v>1221</v>
      </c>
      <c r="B263" t="s">
        <v>2149</v>
      </c>
      <c r="C263">
        <v>510</v>
      </c>
      <c r="D263">
        <v>319</v>
      </c>
      <c r="E263">
        <v>191</v>
      </c>
      <c r="F263">
        <v>32</v>
      </c>
      <c r="G263">
        <v>2</v>
      </c>
      <c r="H263">
        <v>4</v>
      </c>
      <c r="I263" t="s">
        <v>11</v>
      </c>
    </row>
    <row r="264" spans="1:9" x14ac:dyDescent="0.25">
      <c r="A264" t="s">
        <v>2395</v>
      </c>
      <c r="B264" t="s">
        <v>2149</v>
      </c>
      <c r="C264">
        <v>510</v>
      </c>
      <c r="D264">
        <v>371</v>
      </c>
      <c r="E264">
        <v>139</v>
      </c>
      <c r="F264">
        <v>32</v>
      </c>
      <c r="G264">
        <v>2</v>
      </c>
      <c r="H264">
        <v>4</v>
      </c>
      <c r="I264" t="s">
        <v>11</v>
      </c>
    </row>
    <row r="265" spans="1:9" x14ac:dyDescent="0.25">
      <c r="A265" t="s">
        <v>2396</v>
      </c>
      <c r="B265" t="s">
        <v>2149</v>
      </c>
      <c r="C265">
        <v>480</v>
      </c>
      <c r="D265">
        <v>375</v>
      </c>
      <c r="E265">
        <v>105</v>
      </c>
      <c r="F265">
        <v>32</v>
      </c>
      <c r="G265">
        <v>2</v>
      </c>
      <c r="H265">
        <v>2</v>
      </c>
      <c r="I265" t="s">
        <v>11</v>
      </c>
    </row>
    <row r="266" spans="1:9" x14ac:dyDescent="0.25">
      <c r="A266" t="s">
        <v>2420</v>
      </c>
      <c r="B266" t="s">
        <v>2149</v>
      </c>
      <c r="C266">
        <v>1040</v>
      </c>
      <c r="D266">
        <v>423</v>
      </c>
      <c r="E266">
        <v>617</v>
      </c>
      <c r="F266">
        <v>32</v>
      </c>
      <c r="G266">
        <v>2</v>
      </c>
      <c r="H266">
        <v>2</v>
      </c>
      <c r="I266" t="s">
        <v>11</v>
      </c>
    </row>
    <row r="267" spans="1:9" x14ac:dyDescent="0.25">
      <c r="A267" t="s">
        <v>2064</v>
      </c>
      <c r="B267" t="s">
        <v>2149</v>
      </c>
      <c r="C267">
        <v>240</v>
      </c>
      <c r="D267">
        <v>200</v>
      </c>
      <c r="E267">
        <v>40</v>
      </c>
      <c r="F267">
        <v>32</v>
      </c>
      <c r="G267">
        <v>2</v>
      </c>
      <c r="H267">
        <v>2</v>
      </c>
      <c r="I267" t="s">
        <v>11</v>
      </c>
    </row>
    <row r="268" spans="1:9" x14ac:dyDescent="0.25">
      <c r="A268" t="s">
        <v>2394</v>
      </c>
      <c r="B268" t="s">
        <v>2149</v>
      </c>
      <c r="C268">
        <v>740</v>
      </c>
      <c r="D268">
        <v>521</v>
      </c>
      <c r="E268">
        <v>219</v>
      </c>
      <c r="F268">
        <v>32</v>
      </c>
      <c r="G268">
        <v>2</v>
      </c>
      <c r="H268">
        <v>4</v>
      </c>
      <c r="I268" t="s">
        <v>11</v>
      </c>
    </row>
    <row r="269" spans="1:9" x14ac:dyDescent="0.25">
      <c r="A269" t="s">
        <v>2048</v>
      </c>
      <c r="B269" t="s">
        <v>2149</v>
      </c>
      <c r="C269">
        <v>295</v>
      </c>
      <c r="D269">
        <v>174</v>
      </c>
      <c r="E269">
        <v>121</v>
      </c>
      <c r="F269">
        <v>32</v>
      </c>
      <c r="G269">
        <v>2</v>
      </c>
      <c r="H269">
        <v>4</v>
      </c>
      <c r="I269" t="s">
        <v>11</v>
      </c>
    </row>
    <row r="270" spans="1:9" x14ac:dyDescent="0.25">
      <c r="A270" t="s">
        <v>2414</v>
      </c>
      <c r="B270" t="s">
        <v>2149</v>
      </c>
      <c r="C270">
        <v>160</v>
      </c>
      <c r="D270">
        <v>75</v>
      </c>
      <c r="E270">
        <v>85</v>
      </c>
      <c r="F270">
        <v>16</v>
      </c>
      <c r="G270">
        <v>1</v>
      </c>
      <c r="H270">
        <v>4</v>
      </c>
      <c r="I270" t="s">
        <v>11</v>
      </c>
    </row>
    <row r="271" spans="1:9" x14ac:dyDescent="0.25">
      <c r="A271" t="s">
        <v>2501</v>
      </c>
      <c r="B271" t="s">
        <v>2149</v>
      </c>
      <c r="C271">
        <v>220</v>
      </c>
      <c r="D271">
        <v>139</v>
      </c>
      <c r="E271">
        <v>81</v>
      </c>
      <c r="F271">
        <v>64</v>
      </c>
      <c r="G271">
        <v>1</v>
      </c>
      <c r="H271">
        <v>4</v>
      </c>
      <c r="I271" t="s">
        <v>11</v>
      </c>
    </row>
    <row r="272" spans="1:9" x14ac:dyDescent="0.25">
      <c r="A272" t="s">
        <v>316</v>
      </c>
      <c r="B272" t="s">
        <v>2149</v>
      </c>
      <c r="C272">
        <v>360</v>
      </c>
      <c r="D272">
        <v>281</v>
      </c>
      <c r="E272">
        <v>79</v>
      </c>
      <c r="F272">
        <v>128</v>
      </c>
      <c r="G272">
        <v>1</v>
      </c>
      <c r="H272">
        <v>4</v>
      </c>
      <c r="I272" t="s">
        <v>21</v>
      </c>
    </row>
    <row r="273" spans="1:9" x14ac:dyDescent="0.25">
      <c r="A273" t="s">
        <v>2586</v>
      </c>
      <c r="B273" t="s">
        <v>2149</v>
      </c>
      <c r="C273">
        <v>560</v>
      </c>
      <c r="D273">
        <v>216</v>
      </c>
      <c r="E273">
        <v>344</v>
      </c>
      <c r="F273">
        <v>144</v>
      </c>
      <c r="G273">
        <v>2</v>
      </c>
      <c r="H273">
        <v>6</v>
      </c>
      <c r="I273" t="s">
        <v>21</v>
      </c>
    </row>
    <row r="274" spans="1:9" x14ac:dyDescent="0.25">
      <c r="A274" t="s">
        <v>2587</v>
      </c>
      <c r="B274" t="s">
        <v>2149</v>
      </c>
      <c r="C274">
        <v>560</v>
      </c>
      <c r="D274">
        <v>386</v>
      </c>
      <c r="E274">
        <v>174</v>
      </c>
      <c r="F274">
        <v>144</v>
      </c>
      <c r="G274">
        <v>2</v>
      </c>
      <c r="H274">
        <v>6</v>
      </c>
      <c r="I274" t="s">
        <v>21</v>
      </c>
    </row>
    <row r="275" spans="1:9" x14ac:dyDescent="0.25">
      <c r="A275" t="s">
        <v>245</v>
      </c>
      <c r="B275" t="s">
        <v>2154</v>
      </c>
      <c r="C275">
        <v>100</v>
      </c>
      <c r="D275">
        <v>54</v>
      </c>
      <c r="E275">
        <v>46</v>
      </c>
      <c r="F275">
        <v>16</v>
      </c>
      <c r="G275">
        <v>1</v>
      </c>
      <c r="H275">
        <v>2</v>
      </c>
      <c r="I275" t="s">
        <v>11</v>
      </c>
    </row>
    <row r="276" spans="1:9" x14ac:dyDescent="0.25">
      <c r="A276" t="s">
        <v>2606</v>
      </c>
      <c r="B276" t="s">
        <v>2149</v>
      </c>
      <c r="C276">
        <v>1000</v>
      </c>
      <c r="D276">
        <v>944</v>
      </c>
      <c r="E276">
        <v>56</v>
      </c>
      <c r="F276">
        <v>128</v>
      </c>
      <c r="G276">
        <v>2</v>
      </c>
      <c r="H276">
        <v>8</v>
      </c>
      <c r="I276" t="s">
        <v>21</v>
      </c>
    </row>
    <row r="277" spans="1:9" x14ac:dyDescent="0.25">
      <c r="A277" t="s">
        <v>354</v>
      </c>
      <c r="B277" t="s">
        <v>2149</v>
      </c>
      <c r="C277">
        <v>140</v>
      </c>
      <c r="D277">
        <v>103</v>
      </c>
      <c r="E277">
        <v>37</v>
      </c>
      <c r="F277">
        <v>16</v>
      </c>
      <c r="G277">
        <v>1</v>
      </c>
      <c r="H277">
        <v>4</v>
      </c>
      <c r="I277" t="s">
        <v>11</v>
      </c>
    </row>
    <row r="278" spans="1:9" x14ac:dyDescent="0.25">
      <c r="A278" t="s">
        <v>384</v>
      </c>
      <c r="B278" t="s">
        <v>2149</v>
      </c>
      <c r="C278">
        <v>140</v>
      </c>
      <c r="D278">
        <v>102</v>
      </c>
      <c r="E278">
        <v>38</v>
      </c>
      <c r="F278">
        <v>16</v>
      </c>
      <c r="G278">
        <v>1</v>
      </c>
      <c r="H278">
        <v>4</v>
      </c>
      <c r="I278" t="s">
        <v>11</v>
      </c>
    </row>
    <row r="279" spans="1:9" x14ac:dyDescent="0.25">
      <c r="A279" t="s">
        <v>2381</v>
      </c>
      <c r="B279" t="s">
        <v>2149</v>
      </c>
      <c r="C279">
        <v>140</v>
      </c>
      <c r="D279">
        <v>116</v>
      </c>
      <c r="E279">
        <v>24</v>
      </c>
      <c r="F279">
        <v>16</v>
      </c>
      <c r="G279">
        <v>1</v>
      </c>
      <c r="H279">
        <v>4</v>
      </c>
      <c r="I279" t="s">
        <v>11</v>
      </c>
    </row>
    <row r="280" spans="1:9" x14ac:dyDescent="0.25">
      <c r="A280" t="s">
        <v>401</v>
      </c>
      <c r="B280" t="s">
        <v>2149</v>
      </c>
      <c r="C280">
        <v>60</v>
      </c>
      <c r="D280">
        <v>25</v>
      </c>
      <c r="E280">
        <v>35</v>
      </c>
      <c r="F280">
        <v>64</v>
      </c>
      <c r="G280">
        <v>1</v>
      </c>
      <c r="H280">
        <v>4</v>
      </c>
      <c r="I280" t="s">
        <v>11</v>
      </c>
    </row>
    <row r="281" spans="1:9" x14ac:dyDescent="0.25">
      <c r="A281" t="s">
        <v>2460</v>
      </c>
      <c r="B281" t="s">
        <v>2149</v>
      </c>
      <c r="C281">
        <v>204</v>
      </c>
      <c r="D281">
        <v>144</v>
      </c>
      <c r="E281">
        <v>60</v>
      </c>
      <c r="F281">
        <v>64</v>
      </c>
      <c r="G281">
        <v>1</v>
      </c>
      <c r="H281">
        <v>4</v>
      </c>
      <c r="I281" t="s">
        <v>11</v>
      </c>
    </row>
    <row r="282" spans="1:9" x14ac:dyDescent="0.25">
      <c r="A282" t="s">
        <v>1379</v>
      </c>
      <c r="B282" t="s">
        <v>2149</v>
      </c>
      <c r="C282">
        <v>80</v>
      </c>
      <c r="D282">
        <v>61</v>
      </c>
      <c r="E282">
        <v>19</v>
      </c>
      <c r="F282">
        <v>12</v>
      </c>
      <c r="G282">
        <v>1</v>
      </c>
      <c r="H282">
        <v>4</v>
      </c>
      <c r="I282" t="s">
        <v>11</v>
      </c>
    </row>
    <row r="283" spans="1:9" x14ac:dyDescent="0.25">
      <c r="A283" t="s">
        <v>2450</v>
      </c>
      <c r="B283" t="s">
        <v>2149</v>
      </c>
      <c r="C283">
        <v>1135</v>
      </c>
      <c r="D283">
        <v>1079</v>
      </c>
      <c r="E283">
        <v>56</v>
      </c>
      <c r="F283">
        <v>12</v>
      </c>
      <c r="G283">
        <v>1</v>
      </c>
      <c r="H283">
        <v>4</v>
      </c>
      <c r="I283" t="s">
        <v>11</v>
      </c>
    </row>
    <row r="284" spans="1:9" x14ac:dyDescent="0.25">
      <c r="A284" t="s">
        <v>2499</v>
      </c>
      <c r="B284" t="s">
        <v>2149</v>
      </c>
      <c r="C284">
        <v>1135</v>
      </c>
      <c r="D284">
        <v>1098</v>
      </c>
      <c r="E284">
        <v>37</v>
      </c>
      <c r="F284">
        <v>12</v>
      </c>
      <c r="G284">
        <v>1</v>
      </c>
      <c r="H284">
        <v>4</v>
      </c>
      <c r="I284" t="s">
        <v>11</v>
      </c>
    </row>
    <row r="285" spans="1:9" x14ac:dyDescent="0.25">
      <c r="A285" t="s">
        <v>1341</v>
      </c>
      <c r="B285" t="s">
        <v>2149</v>
      </c>
      <c r="C285">
        <v>60</v>
      </c>
      <c r="D285">
        <v>31</v>
      </c>
      <c r="E285">
        <v>29</v>
      </c>
      <c r="F285">
        <v>12</v>
      </c>
      <c r="G285">
        <v>1</v>
      </c>
      <c r="H285">
        <v>4</v>
      </c>
      <c r="I285" t="s">
        <v>11</v>
      </c>
    </row>
    <row r="286" spans="1:9" x14ac:dyDescent="0.25">
      <c r="A286" t="s">
        <v>2404</v>
      </c>
      <c r="B286" t="s">
        <v>2149</v>
      </c>
      <c r="C286">
        <v>160</v>
      </c>
      <c r="D286">
        <v>136</v>
      </c>
      <c r="E286">
        <v>24</v>
      </c>
      <c r="F286">
        <v>8</v>
      </c>
      <c r="G286">
        <v>1</v>
      </c>
      <c r="H286">
        <v>2</v>
      </c>
      <c r="I286" t="s">
        <v>11</v>
      </c>
    </row>
    <row r="287" spans="1:9" x14ac:dyDescent="0.25">
      <c r="A287" t="s">
        <v>42</v>
      </c>
      <c r="B287" t="s">
        <v>2149</v>
      </c>
      <c r="C287">
        <v>410</v>
      </c>
      <c r="D287">
        <v>370</v>
      </c>
      <c r="E287">
        <v>40</v>
      </c>
      <c r="F287">
        <v>16</v>
      </c>
      <c r="G287">
        <v>1</v>
      </c>
      <c r="H287">
        <v>4</v>
      </c>
      <c r="I287" t="s">
        <v>11</v>
      </c>
    </row>
    <row r="288" spans="1:9" x14ac:dyDescent="0.25">
      <c r="A288" t="s">
        <v>2437</v>
      </c>
      <c r="B288" t="s">
        <v>2149</v>
      </c>
      <c r="C288">
        <v>270</v>
      </c>
      <c r="D288">
        <v>131</v>
      </c>
      <c r="E288">
        <v>139</v>
      </c>
      <c r="F288">
        <v>16</v>
      </c>
      <c r="G288">
        <v>2</v>
      </c>
      <c r="H288">
        <v>2</v>
      </c>
      <c r="I288" t="s">
        <v>11</v>
      </c>
    </row>
    <row r="289" spans="1:9" x14ac:dyDescent="0.25">
      <c r="A289" t="s">
        <v>2440</v>
      </c>
      <c r="B289" t="s">
        <v>2160</v>
      </c>
      <c r="C289">
        <v>280</v>
      </c>
      <c r="D289">
        <v>207</v>
      </c>
      <c r="E289">
        <v>73</v>
      </c>
      <c r="F289">
        <v>32</v>
      </c>
      <c r="G289">
        <v>2</v>
      </c>
      <c r="H289">
        <v>4</v>
      </c>
      <c r="I289" t="s">
        <v>11</v>
      </c>
    </row>
    <row r="290" spans="1:9" x14ac:dyDescent="0.25">
      <c r="A290" t="s">
        <v>74</v>
      </c>
      <c r="B290" t="s">
        <v>2149</v>
      </c>
      <c r="C290">
        <v>160</v>
      </c>
      <c r="D290">
        <v>131</v>
      </c>
      <c r="E290">
        <v>29</v>
      </c>
      <c r="F290">
        <v>8</v>
      </c>
      <c r="G290">
        <v>2</v>
      </c>
      <c r="H290">
        <v>4</v>
      </c>
      <c r="I290" t="s">
        <v>11</v>
      </c>
    </row>
    <row r="291" spans="1:9" x14ac:dyDescent="0.25">
      <c r="A291" t="s">
        <v>2604</v>
      </c>
      <c r="B291" t="s">
        <v>2149</v>
      </c>
      <c r="C291">
        <v>753</v>
      </c>
      <c r="D291">
        <v>650</v>
      </c>
      <c r="E291">
        <v>103</v>
      </c>
      <c r="F291">
        <v>256</v>
      </c>
      <c r="G291">
        <v>2</v>
      </c>
      <c r="H291">
        <v>8</v>
      </c>
      <c r="I291" t="s">
        <v>21</v>
      </c>
    </row>
    <row r="292" spans="1:9" x14ac:dyDescent="0.25">
      <c r="A292" t="s">
        <v>2605</v>
      </c>
      <c r="B292" t="s">
        <v>2149</v>
      </c>
      <c r="C292">
        <v>200</v>
      </c>
      <c r="D292">
        <v>121</v>
      </c>
      <c r="E292">
        <v>79</v>
      </c>
      <c r="F292">
        <v>256</v>
      </c>
      <c r="G292">
        <v>2</v>
      </c>
      <c r="H292">
        <v>8</v>
      </c>
      <c r="I292" t="s">
        <v>21</v>
      </c>
    </row>
    <row r="293" spans="1:9" x14ac:dyDescent="0.25">
      <c r="A293" t="s">
        <v>2664</v>
      </c>
      <c r="B293" t="s">
        <v>2154</v>
      </c>
      <c r="C293">
        <v>2784</v>
      </c>
      <c r="D293">
        <v>1716</v>
      </c>
      <c r="E293">
        <v>1068</v>
      </c>
      <c r="F293">
        <v>64</v>
      </c>
      <c r="G293">
        <v>2</v>
      </c>
      <c r="H293">
        <v>2</v>
      </c>
      <c r="I293" t="s">
        <v>11</v>
      </c>
    </row>
    <row r="294" spans="1:9" x14ac:dyDescent="0.25">
      <c r="A294" t="s">
        <v>2584</v>
      </c>
      <c r="B294" t="s">
        <v>2149</v>
      </c>
      <c r="C294">
        <v>660</v>
      </c>
      <c r="D294">
        <v>196</v>
      </c>
      <c r="E294">
        <v>464</v>
      </c>
      <c r="F294">
        <v>128</v>
      </c>
      <c r="G294">
        <v>1</v>
      </c>
      <c r="H294">
        <v>4</v>
      </c>
      <c r="I294" t="s">
        <v>21</v>
      </c>
    </row>
    <row r="295" spans="1:9" x14ac:dyDescent="0.25">
      <c r="A295" t="s">
        <v>2591</v>
      </c>
      <c r="B295" t="s">
        <v>2149</v>
      </c>
      <c r="C295">
        <v>100</v>
      </c>
      <c r="D295">
        <v>71</v>
      </c>
      <c r="E295">
        <v>29</v>
      </c>
      <c r="F295">
        <v>16</v>
      </c>
      <c r="G295">
        <v>1</v>
      </c>
      <c r="H295">
        <v>4</v>
      </c>
      <c r="I295" t="s">
        <v>11</v>
      </c>
    </row>
    <row r="296" spans="1:9" x14ac:dyDescent="0.25">
      <c r="A296" t="s">
        <v>1006</v>
      </c>
      <c r="B296" t="s">
        <v>2149</v>
      </c>
      <c r="C296">
        <v>2884</v>
      </c>
      <c r="D296">
        <v>996</v>
      </c>
      <c r="E296">
        <v>1888</v>
      </c>
      <c r="F296">
        <v>128</v>
      </c>
      <c r="G296">
        <v>1</v>
      </c>
      <c r="H296">
        <v>4</v>
      </c>
      <c r="I296" t="s">
        <v>21</v>
      </c>
    </row>
    <row r="297" spans="1:9" x14ac:dyDescent="0.25">
      <c r="A297" t="s">
        <v>2585</v>
      </c>
      <c r="B297" t="s">
        <v>2149</v>
      </c>
      <c r="C297">
        <v>360</v>
      </c>
      <c r="D297">
        <v>285</v>
      </c>
      <c r="E297">
        <v>75</v>
      </c>
      <c r="F297">
        <v>128</v>
      </c>
      <c r="G297">
        <v>1</v>
      </c>
      <c r="H297">
        <v>4</v>
      </c>
      <c r="I297" t="s">
        <v>21</v>
      </c>
    </row>
    <row r="298" spans="1:9" x14ac:dyDescent="0.25">
      <c r="A298" t="s">
        <v>2467</v>
      </c>
      <c r="B298" t="s">
        <v>2149</v>
      </c>
      <c r="C298">
        <v>2309</v>
      </c>
      <c r="D298">
        <v>1259</v>
      </c>
      <c r="E298">
        <v>1050</v>
      </c>
      <c r="F298">
        <v>128</v>
      </c>
      <c r="G298">
        <v>1</v>
      </c>
      <c r="H298">
        <v>8</v>
      </c>
      <c r="I298" t="s">
        <v>11</v>
      </c>
    </row>
    <row r="299" spans="1:9" x14ac:dyDescent="0.25">
      <c r="A299" t="s">
        <v>982</v>
      </c>
      <c r="B299" t="s">
        <v>2149</v>
      </c>
      <c r="C299">
        <v>3234</v>
      </c>
      <c r="D299">
        <v>1783</v>
      </c>
      <c r="E299">
        <v>1451</v>
      </c>
      <c r="F299">
        <v>128</v>
      </c>
      <c r="G299">
        <v>1</v>
      </c>
      <c r="H299">
        <v>8</v>
      </c>
      <c r="I299" t="s">
        <v>11</v>
      </c>
    </row>
    <row r="300" spans="1:9" x14ac:dyDescent="0.25">
      <c r="A300" t="s">
        <v>2398</v>
      </c>
      <c r="B300" t="s">
        <v>2149</v>
      </c>
      <c r="C300">
        <v>410</v>
      </c>
      <c r="D300">
        <v>350</v>
      </c>
      <c r="E300">
        <v>60</v>
      </c>
      <c r="F300">
        <v>64</v>
      </c>
      <c r="G300">
        <v>2</v>
      </c>
      <c r="H300">
        <v>4</v>
      </c>
      <c r="I300" t="s">
        <v>11</v>
      </c>
    </row>
    <row r="301" spans="1:9" x14ac:dyDescent="0.25">
      <c r="A301" t="s">
        <v>2399</v>
      </c>
      <c r="B301" t="s">
        <v>2149</v>
      </c>
      <c r="C301">
        <v>510</v>
      </c>
      <c r="D301">
        <v>175</v>
      </c>
      <c r="E301">
        <v>335</v>
      </c>
      <c r="F301">
        <v>64</v>
      </c>
      <c r="G301">
        <v>2</v>
      </c>
      <c r="H301">
        <v>4</v>
      </c>
      <c r="I301" t="s">
        <v>11</v>
      </c>
    </row>
    <row r="302" spans="1:9" x14ac:dyDescent="0.25">
      <c r="A302" t="s">
        <v>997</v>
      </c>
      <c r="B302" t="s">
        <v>2149</v>
      </c>
      <c r="C302">
        <v>510</v>
      </c>
      <c r="D302">
        <v>302</v>
      </c>
      <c r="E302">
        <v>208</v>
      </c>
      <c r="F302">
        <v>64</v>
      </c>
      <c r="G302">
        <v>2</v>
      </c>
      <c r="H302">
        <v>4</v>
      </c>
      <c r="I302" t="s">
        <v>11</v>
      </c>
    </row>
    <row r="303" spans="1:9" x14ac:dyDescent="0.25">
      <c r="A303" t="s">
        <v>2400</v>
      </c>
      <c r="B303" t="s">
        <v>2149</v>
      </c>
      <c r="C303">
        <v>110</v>
      </c>
      <c r="D303">
        <v>72</v>
      </c>
      <c r="E303">
        <v>38</v>
      </c>
      <c r="F303">
        <v>32</v>
      </c>
      <c r="G303">
        <v>2</v>
      </c>
      <c r="H303">
        <v>4</v>
      </c>
      <c r="I303" t="s">
        <v>11</v>
      </c>
    </row>
    <row r="304" spans="1:9" x14ac:dyDescent="0.25">
      <c r="A304" t="s">
        <v>2401</v>
      </c>
      <c r="B304" t="s">
        <v>2149</v>
      </c>
      <c r="C304">
        <v>110</v>
      </c>
      <c r="D304">
        <v>79</v>
      </c>
      <c r="E304">
        <v>31</v>
      </c>
      <c r="F304">
        <v>32</v>
      </c>
      <c r="G304">
        <v>2</v>
      </c>
      <c r="H304">
        <v>4</v>
      </c>
      <c r="I304" t="s">
        <v>11</v>
      </c>
    </row>
    <row r="305" spans="1:9" x14ac:dyDescent="0.25">
      <c r="A305" t="s">
        <v>2665</v>
      </c>
      <c r="B305" t="s">
        <v>2154</v>
      </c>
      <c r="C305">
        <v>1690</v>
      </c>
      <c r="D305">
        <v>1636</v>
      </c>
      <c r="E305">
        <v>54</v>
      </c>
      <c r="F305">
        <v>16</v>
      </c>
      <c r="G305">
        <v>2</v>
      </c>
      <c r="H305">
        <v>1</v>
      </c>
      <c r="I305" t="s">
        <v>11</v>
      </c>
    </row>
    <row r="306" spans="1:9" x14ac:dyDescent="0.25">
      <c r="A306" t="s">
        <v>2588</v>
      </c>
      <c r="B306" t="s">
        <v>2149</v>
      </c>
      <c r="C306">
        <v>400</v>
      </c>
      <c r="D306">
        <v>349</v>
      </c>
      <c r="E306">
        <v>51</v>
      </c>
      <c r="F306">
        <v>32</v>
      </c>
      <c r="G306">
        <v>1</v>
      </c>
      <c r="H306">
        <v>8</v>
      </c>
      <c r="I306" t="s">
        <v>11</v>
      </c>
    </row>
    <row r="307" spans="1:9" x14ac:dyDescent="0.25">
      <c r="A307" t="s">
        <v>2589</v>
      </c>
      <c r="B307" t="s">
        <v>2149</v>
      </c>
      <c r="C307">
        <v>180</v>
      </c>
      <c r="D307">
        <v>136</v>
      </c>
      <c r="E307">
        <v>44</v>
      </c>
      <c r="F307">
        <v>32</v>
      </c>
      <c r="G307">
        <v>1</v>
      </c>
      <c r="H307">
        <v>8</v>
      </c>
      <c r="I307" t="s">
        <v>11</v>
      </c>
    </row>
    <row r="308" spans="1:9" x14ac:dyDescent="0.25">
      <c r="A308" t="s">
        <v>1897</v>
      </c>
      <c r="B308" t="s">
        <v>2149</v>
      </c>
      <c r="C308">
        <v>580</v>
      </c>
      <c r="D308">
        <v>418</v>
      </c>
      <c r="E308">
        <v>162</v>
      </c>
      <c r="F308">
        <v>8</v>
      </c>
      <c r="G308">
        <v>1</v>
      </c>
      <c r="H308">
        <v>2</v>
      </c>
      <c r="I308" t="s">
        <v>11</v>
      </c>
    </row>
    <row r="309" spans="1:9" x14ac:dyDescent="0.25">
      <c r="A309" t="s">
        <v>2590</v>
      </c>
      <c r="B309" t="s">
        <v>2149</v>
      </c>
      <c r="C309">
        <v>100</v>
      </c>
      <c r="D309">
        <v>68</v>
      </c>
      <c r="E309">
        <v>32</v>
      </c>
      <c r="F309">
        <v>16</v>
      </c>
      <c r="G309">
        <v>1</v>
      </c>
      <c r="H309">
        <v>4</v>
      </c>
      <c r="I309" t="s">
        <v>11</v>
      </c>
    </row>
    <row r="310" spans="1:9" x14ac:dyDescent="0.25">
      <c r="A310" t="s">
        <v>2380</v>
      </c>
      <c r="B310" t="s">
        <v>2149</v>
      </c>
      <c r="C310">
        <v>100</v>
      </c>
      <c r="D310">
        <v>66</v>
      </c>
      <c r="E310">
        <v>34</v>
      </c>
      <c r="F310">
        <v>8</v>
      </c>
      <c r="G310">
        <v>1</v>
      </c>
      <c r="H310">
        <v>2</v>
      </c>
      <c r="I310" t="s">
        <v>11</v>
      </c>
    </row>
    <row r="311" spans="1:9" x14ac:dyDescent="0.25">
      <c r="A311" t="s">
        <v>2105</v>
      </c>
      <c r="B311" t="s">
        <v>2149</v>
      </c>
      <c r="C311">
        <v>60</v>
      </c>
      <c r="D311">
        <v>17</v>
      </c>
      <c r="E311">
        <v>43</v>
      </c>
      <c r="F311">
        <v>4</v>
      </c>
      <c r="G311">
        <v>1</v>
      </c>
      <c r="H311">
        <v>1</v>
      </c>
      <c r="I311" t="s">
        <v>11</v>
      </c>
    </row>
    <row r="312" spans="1:9" x14ac:dyDescent="0.25">
      <c r="A312" t="s">
        <v>2415</v>
      </c>
      <c r="B312" t="s">
        <v>2149</v>
      </c>
      <c r="C312">
        <v>110</v>
      </c>
      <c r="D312">
        <v>53</v>
      </c>
      <c r="E312">
        <v>57</v>
      </c>
      <c r="F312">
        <v>8</v>
      </c>
      <c r="G312">
        <v>1</v>
      </c>
      <c r="H312">
        <v>4</v>
      </c>
      <c r="I312" t="s">
        <v>11</v>
      </c>
    </row>
    <row r="313" spans="1:9" x14ac:dyDescent="0.25">
      <c r="A313" t="s">
        <v>2086</v>
      </c>
      <c r="B313" t="s">
        <v>2149</v>
      </c>
      <c r="C313">
        <v>110</v>
      </c>
      <c r="D313">
        <v>80</v>
      </c>
      <c r="E313">
        <v>30</v>
      </c>
      <c r="F313">
        <v>8</v>
      </c>
      <c r="G313">
        <v>1</v>
      </c>
      <c r="H313">
        <v>4</v>
      </c>
      <c r="I313" t="s">
        <v>11</v>
      </c>
    </row>
    <row r="314" spans="1:9" x14ac:dyDescent="0.25">
      <c r="A314" t="s">
        <v>2416</v>
      </c>
      <c r="B314" t="s">
        <v>2149</v>
      </c>
      <c r="C314">
        <v>110</v>
      </c>
      <c r="D314">
        <v>80</v>
      </c>
      <c r="E314">
        <v>30</v>
      </c>
      <c r="F314">
        <v>8</v>
      </c>
      <c r="G314">
        <v>1</v>
      </c>
      <c r="H314">
        <v>4</v>
      </c>
      <c r="I314" t="s">
        <v>11</v>
      </c>
    </row>
    <row r="315" spans="1:9" x14ac:dyDescent="0.25">
      <c r="A315" t="s">
        <v>2111</v>
      </c>
      <c r="B315" t="s">
        <v>2149</v>
      </c>
      <c r="C315">
        <v>560</v>
      </c>
      <c r="D315">
        <v>195</v>
      </c>
      <c r="E315">
        <v>365</v>
      </c>
      <c r="F315">
        <v>16</v>
      </c>
      <c r="G315">
        <v>1</v>
      </c>
      <c r="H315">
        <v>4</v>
      </c>
      <c r="I315" t="s">
        <v>11</v>
      </c>
    </row>
    <row r="316" spans="1:9" x14ac:dyDescent="0.25">
      <c r="A316" t="s">
        <v>2387</v>
      </c>
      <c r="B316" t="s">
        <v>2149</v>
      </c>
      <c r="C316">
        <v>570</v>
      </c>
      <c r="D316">
        <v>532</v>
      </c>
      <c r="E316">
        <v>38</v>
      </c>
      <c r="F316">
        <v>16</v>
      </c>
      <c r="G316">
        <v>2</v>
      </c>
      <c r="H316">
        <v>2</v>
      </c>
      <c r="I316" t="s">
        <v>11</v>
      </c>
    </row>
    <row r="317" spans="1:9" x14ac:dyDescent="0.25">
      <c r="A317" t="s">
        <v>1816</v>
      </c>
      <c r="B317" t="s">
        <v>2149</v>
      </c>
      <c r="C317">
        <v>560</v>
      </c>
      <c r="D317">
        <v>512</v>
      </c>
      <c r="E317">
        <v>48</v>
      </c>
      <c r="F317">
        <v>16</v>
      </c>
      <c r="G317">
        <v>2</v>
      </c>
      <c r="H317">
        <v>2</v>
      </c>
      <c r="I317" t="s">
        <v>11</v>
      </c>
    </row>
    <row r="318" spans="1:9" x14ac:dyDescent="0.25">
      <c r="A318" t="s">
        <v>2592</v>
      </c>
      <c r="B318" t="s">
        <v>2149</v>
      </c>
      <c r="C318">
        <v>100</v>
      </c>
      <c r="D318">
        <v>70</v>
      </c>
      <c r="E318">
        <v>30</v>
      </c>
      <c r="F318">
        <v>16</v>
      </c>
      <c r="G318">
        <v>1</v>
      </c>
      <c r="H318">
        <v>4</v>
      </c>
      <c r="I318" t="s">
        <v>11</v>
      </c>
    </row>
    <row r="319" spans="1:9" x14ac:dyDescent="0.25">
      <c r="A319" t="s">
        <v>2607</v>
      </c>
      <c r="B319" t="s">
        <v>2149</v>
      </c>
      <c r="C319">
        <v>1000</v>
      </c>
      <c r="D319">
        <v>947</v>
      </c>
      <c r="E319">
        <v>53</v>
      </c>
      <c r="F319">
        <v>128</v>
      </c>
      <c r="G319">
        <v>2</v>
      </c>
      <c r="H319">
        <v>8</v>
      </c>
      <c r="I319" t="s">
        <v>21</v>
      </c>
    </row>
    <row r="320" spans="1:9" x14ac:dyDescent="0.25">
      <c r="A320" t="s">
        <v>2032</v>
      </c>
      <c r="B320" t="s">
        <v>2149</v>
      </c>
      <c r="C320">
        <v>160</v>
      </c>
      <c r="D320">
        <v>126</v>
      </c>
      <c r="E320">
        <v>34</v>
      </c>
      <c r="F320">
        <v>32</v>
      </c>
      <c r="G320">
        <v>2</v>
      </c>
      <c r="H320">
        <v>4</v>
      </c>
      <c r="I320" t="s">
        <v>11</v>
      </c>
    </row>
    <row r="321" spans="1:9" x14ac:dyDescent="0.25">
      <c r="A321" t="s">
        <v>2463</v>
      </c>
      <c r="B321" t="s">
        <v>2149</v>
      </c>
      <c r="C321">
        <v>160</v>
      </c>
      <c r="D321">
        <v>47</v>
      </c>
      <c r="E321">
        <v>113</v>
      </c>
      <c r="F321">
        <v>32</v>
      </c>
      <c r="G321">
        <v>2</v>
      </c>
      <c r="H321">
        <v>2</v>
      </c>
      <c r="I321" t="s">
        <v>11</v>
      </c>
    </row>
    <row r="322" spans="1:9" x14ac:dyDescent="0.25">
      <c r="A322" t="s">
        <v>1143</v>
      </c>
      <c r="B322" t="s">
        <v>2149</v>
      </c>
      <c r="C322">
        <v>120</v>
      </c>
      <c r="D322">
        <v>98</v>
      </c>
      <c r="E322">
        <v>22</v>
      </c>
      <c r="F322">
        <v>8</v>
      </c>
      <c r="G322">
        <v>2</v>
      </c>
      <c r="H322">
        <v>2</v>
      </c>
      <c r="I322" t="s">
        <v>11</v>
      </c>
    </row>
    <row r="323" spans="1:9" x14ac:dyDescent="0.25">
      <c r="A323" t="s">
        <v>1141</v>
      </c>
      <c r="B323" t="s">
        <v>2149</v>
      </c>
      <c r="C323">
        <v>120</v>
      </c>
      <c r="D323">
        <v>98</v>
      </c>
      <c r="E323">
        <v>22</v>
      </c>
      <c r="F323">
        <v>8</v>
      </c>
      <c r="G323">
        <v>2</v>
      </c>
      <c r="H323">
        <v>2</v>
      </c>
      <c r="I323" t="s">
        <v>11</v>
      </c>
    </row>
    <row r="324" spans="1:9" x14ac:dyDescent="0.25">
      <c r="A324" t="s">
        <v>1137</v>
      </c>
      <c r="B324" t="s">
        <v>2149</v>
      </c>
      <c r="C324">
        <v>120</v>
      </c>
      <c r="D324">
        <v>98</v>
      </c>
      <c r="E324">
        <v>22</v>
      </c>
      <c r="F324">
        <v>8</v>
      </c>
      <c r="G324">
        <v>2</v>
      </c>
      <c r="H324">
        <v>2</v>
      </c>
      <c r="I324" t="s">
        <v>11</v>
      </c>
    </row>
    <row r="325" spans="1:9" x14ac:dyDescent="0.25">
      <c r="A325" t="s">
        <v>1285</v>
      </c>
      <c r="B325" t="s">
        <v>2149</v>
      </c>
      <c r="C325">
        <v>80</v>
      </c>
      <c r="D325">
        <v>54</v>
      </c>
      <c r="E325">
        <v>26</v>
      </c>
      <c r="F325">
        <v>12</v>
      </c>
      <c r="G325">
        <v>1</v>
      </c>
      <c r="H325">
        <v>4</v>
      </c>
      <c r="I325" t="s">
        <v>11</v>
      </c>
    </row>
    <row r="326" spans="1:9" x14ac:dyDescent="0.25">
      <c r="A326" t="s">
        <v>2500</v>
      </c>
      <c r="B326" t="s">
        <v>2149</v>
      </c>
      <c r="C326">
        <v>80</v>
      </c>
      <c r="D326">
        <v>54</v>
      </c>
      <c r="E326">
        <v>26</v>
      </c>
      <c r="F326">
        <v>12</v>
      </c>
      <c r="G326">
        <v>1</v>
      </c>
      <c r="H326">
        <v>4</v>
      </c>
      <c r="I326" t="s">
        <v>11</v>
      </c>
    </row>
    <row r="327" spans="1:9" x14ac:dyDescent="0.25">
      <c r="A327" t="s">
        <v>145</v>
      </c>
      <c r="B327" t="s">
        <v>2149</v>
      </c>
      <c r="C327">
        <v>260</v>
      </c>
      <c r="D327">
        <v>238</v>
      </c>
      <c r="E327">
        <v>22</v>
      </c>
      <c r="F327">
        <v>16</v>
      </c>
      <c r="G327">
        <v>1</v>
      </c>
      <c r="H327">
        <v>2</v>
      </c>
      <c r="I327" t="s">
        <v>11</v>
      </c>
    </row>
    <row r="328" spans="1:9" x14ac:dyDescent="0.25">
      <c r="A328" t="s">
        <v>2469</v>
      </c>
      <c r="B328" t="s">
        <v>2149</v>
      </c>
      <c r="C328">
        <v>260</v>
      </c>
      <c r="D328">
        <v>215</v>
      </c>
      <c r="E328">
        <v>45</v>
      </c>
      <c r="F328">
        <v>16</v>
      </c>
      <c r="G328">
        <v>1</v>
      </c>
      <c r="H328">
        <v>4</v>
      </c>
      <c r="I328" t="s">
        <v>11</v>
      </c>
    </row>
    <row r="329" spans="1:9" x14ac:dyDescent="0.25">
      <c r="A329" t="s">
        <v>2382</v>
      </c>
      <c r="B329" t="s">
        <v>2149</v>
      </c>
      <c r="C329">
        <v>200</v>
      </c>
      <c r="D329">
        <v>113</v>
      </c>
      <c r="E329">
        <v>87</v>
      </c>
      <c r="F329">
        <v>16</v>
      </c>
      <c r="G329">
        <v>2</v>
      </c>
      <c r="H329">
        <v>2</v>
      </c>
      <c r="I329" t="s">
        <v>11</v>
      </c>
    </row>
    <row r="330" spans="1:9" x14ac:dyDescent="0.25">
      <c r="A330" t="s">
        <v>1877</v>
      </c>
      <c r="B330" t="s">
        <v>2149</v>
      </c>
      <c r="C330">
        <v>200</v>
      </c>
      <c r="D330">
        <v>145</v>
      </c>
      <c r="E330">
        <v>55</v>
      </c>
      <c r="F330">
        <v>16</v>
      </c>
      <c r="G330">
        <v>2</v>
      </c>
      <c r="H330">
        <v>2</v>
      </c>
      <c r="I330" t="s">
        <v>11</v>
      </c>
    </row>
    <row r="331" spans="1:9" x14ac:dyDescent="0.25">
      <c r="A331" t="s">
        <v>2383</v>
      </c>
      <c r="B331" t="s">
        <v>2149</v>
      </c>
      <c r="C331">
        <v>220</v>
      </c>
      <c r="D331">
        <v>186</v>
      </c>
      <c r="E331">
        <v>34</v>
      </c>
      <c r="F331">
        <v>32</v>
      </c>
      <c r="G331">
        <v>2</v>
      </c>
      <c r="H331">
        <v>4</v>
      </c>
      <c r="I331" t="s">
        <v>11</v>
      </c>
    </row>
    <row r="332" spans="1:9" x14ac:dyDescent="0.25">
      <c r="A332" t="s">
        <v>2384</v>
      </c>
      <c r="B332" t="s">
        <v>2149</v>
      </c>
      <c r="C332">
        <v>220</v>
      </c>
      <c r="D332">
        <v>187</v>
      </c>
      <c r="E332">
        <v>33</v>
      </c>
      <c r="F332">
        <v>32</v>
      </c>
      <c r="G332">
        <v>2</v>
      </c>
      <c r="H332">
        <v>4</v>
      </c>
      <c r="I332" t="s">
        <v>11</v>
      </c>
    </row>
    <row r="333" spans="1:9" x14ac:dyDescent="0.25">
      <c r="A333" t="s">
        <v>2385</v>
      </c>
      <c r="B333" t="s">
        <v>2149</v>
      </c>
      <c r="C333">
        <v>220</v>
      </c>
      <c r="D333">
        <v>178</v>
      </c>
      <c r="E333">
        <v>42</v>
      </c>
      <c r="F333">
        <v>32</v>
      </c>
      <c r="G333">
        <v>2</v>
      </c>
      <c r="H333">
        <v>4</v>
      </c>
      <c r="I333" t="s">
        <v>11</v>
      </c>
    </row>
    <row r="334" spans="1:9" x14ac:dyDescent="0.25">
      <c r="A334" t="s">
        <v>2386</v>
      </c>
      <c r="B334" t="s">
        <v>2149</v>
      </c>
      <c r="C334">
        <v>200</v>
      </c>
      <c r="D334">
        <v>173</v>
      </c>
      <c r="E334">
        <v>27</v>
      </c>
      <c r="F334">
        <v>32</v>
      </c>
      <c r="G334">
        <v>2</v>
      </c>
      <c r="H334">
        <v>4</v>
      </c>
      <c r="I334" t="s">
        <v>11</v>
      </c>
    </row>
    <row r="335" spans="1:9" x14ac:dyDescent="0.25">
      <c r="A335" t="s">
        <v>2461</v>
      </c>
      <c r="B335" t="s">
        <v>2149</v>
      </c>
      <c r="C335">
        <v>880</v>
      </c>
      <c r="D335">
        <v>825</v>
      </c>
      <c r="E335">
        <v>55</v>
      </c>
      <c r="F335">
        <v>64</v>
      </c>
      <c r="G335">
        <v>2</v>
      </c>
      <c r="H335">
        <v>4</v>
      </c>
      <c r="I335" t="s">
        <v>11</v>
      </c>
    </row>
    <row r="336" spans="1:9" x14ac:dyDescent="0.25">
      <c r="A336" t="s">
        <v>2464</v>
      </c>
      <c r="B336" t="s">
        <v>2149</v>
      </c>
      <c r="C336">
        <v>120</v>
      </c>
      <c r="D336">
        <v>70</v>
      </c>
      <c r="E336">
        <v>50</v>
      </c>
      <c r="F336">
        <v>32</v>
      </c>
      <c r="G336">
        <v>1</v>
      </c>
      <c r="H336">
        <v>2</v>
      </c>
      <c r="I336" t="s">
        <v>11</v>
      </c>
    </row>
    <row r="337" spans="1:9" x14ac:dyDescent="0.25">
      <c r="A337" t="s">
        <v>887</v>
      </c>
      <c r="B337" t="s">
        <v>2149</v>
      </c>
      <c r="C337">
        <v>120</v>
      </c>
      <c r="D337">
        <v>60</v>
      </c>
      <c r="E337">
        <v>60</v>
      </c>
      <c r="F337">
        <v>32</v>
      </c>
      <c r="G337">
        <v>1</v>
      </c>
      <c r="H337">
        <v>2</v>
      </c>
      <c r="I337" t="s">
        <v>11</v>
      </c>
    </row>
    <row r="338" spans="1:9" x14ac:dyDescent="0.25">
      <c r="A338" t="s">
        <v>2479</v>
      </c>
      <c r="B338" t="s">
        <v>2149</v>
      </c>
      <c r="C338">
        <v>120</v>
      </c>
      <c r="D338">
        <v>97</v>
      </c>
      <c r="E338">
        <v>23</v>
      </c>
      <c r="F338">
        <v>8</v>
      </c>
      <c r="G338">
        <v>2</v>
      </c>
      <c r="H338">
        <v>2</v>
      </c>
      <c r="I338" t="s">
        <v>11</v>
      </c>
    </row>
    <row r="339" spans="1:9" x14ac:dyDescent="0.25">
      <c r="A339" t="s">
        <v>1156</v>
      </c>
      <c r="B339" t="s">
        <v>2149</v>
      </c>
      <c r="C339">
        <v>120</v>
      </c>
      <c r="D339">
        <v>97</v>
      </c>
      <c r="E339">
        <v>23</v>
      </c>
      <c r="F339">
        <v>8</v>
      </c>
      <c r="G339">
        <v>2</v>
      </c>
      <c r="H339">
        <v>2</v>
      </c>
      <c r="I339" t="s">
        <v>11</v>
      </c>
    </row>
    <row r="340" spans="1:9" x14ac:dyDescent="0.25">
      <c r="A340" t="s">
        <v>2480</v>
      </c>
      <c r="B340" t="s">
        <v>2149</v>
      </c>
      <c r="C340">
        <v>120</v>
      </c>
      <c r="D340">
        <v>98</v>
      </c>
      <c r="E340">
        <v>22</v>
      </c>
      <c r="F340">
        <v>8</v>
      </c>
      <c r="G340">
        <v>2</v>
      </c>
      <c r="H340">
        <v>2</v>
      </c>
      <c r="I340" t="s">
        <v>11</v>
      </c>
    </row>
    <row r="341" spans="1:9" x14ac:dyDescent="0.25">
      <c r="A341" t="s">
        <v>1135</v>
      </c>
      <c r="B341" t="s">
        <v>2149</v>
      </c>
      <c r="C341">
        <v>120</v>
      </c>
      <c r="D341">
        <v>97</v>
      </c>
      <c r="E341">
        <v>23</v>
      </c>
      <c r="F341">
        <v>8</v>
      </c>
      <c r="G341">
        <v>2</v>
      </c>
      <c r="H341">
        <v>2</v>
      </c>
      <c r="I341" t="s">
        <v>11</v>
      </c>
    </row>
    <row r="342" spans="1:9" x14ac:dyDescent="0.25">
      <c r="A342" t="s">
        <v>2485</v>
      </c>
      <c r="B342" t="s">
        <v>2149</v>
      </c>
      <c r="C342">
        <v>120</v>
      </c>
      <c r="D342">
        <v>96</v>
      </c>
      <c r="E342">
        <v>24</v>
      </c>
      <c r="F342">
        <v>8</v>
      </c>
      <c r="G342">
        <v>2</v>
      </c>
      <c r="H342">
        <v>2</v>
      </c>
      <c r="I342" t="s">
        <v>11</v>
      </c>
    </row>
    <row r="343" spans="1:9" x14ac:dyDescent="0.25">
      <c r="A343" t="s">
        <v>2486</v>
      </c>
      <c r="B343" t="s">
        <v>2149</v>
      </c>
      <c r="C343">
        <v>120</v>
      </c>
      <c r="D343">
        <v>97</v>
      </c>
      <c r="E343">
        <v>23</v>
      </c>
      <c r="F343">
        <v>8</v>
      </c>
      <c r="G343">
        <v>2</v>
      </c>
      <c r="H343">
        <v>2</v>
      </c>
      <c r="I343" t="s">
        <v>11</v>
      </c>
    </row>
    <row r="344" spans="1:9" x14ac:dyDescent="0.25">
      <c r="A344" t="s">
        <v>1145</v>
      </c>
      <c r="B344" t="s">
        <v>2149</v>
      </c>
      <c r="C344">
        <v>120</v>
      </c>
      <c r="D344">
        <v>97</v>
      </c>
      <c r="E344">
        <v>23</v>
      </c>
      <c r="F344">
        <v>8</v>
      </c>
      <c r="G344">
        <v>2</v>
      </c>
      <c r="H344">
        <v>2</v>
      </c>
      <c r="I344" t="s">
        <v>11</v>
      </c>
    </row>
    <row r="345" spans="1:9" x14ac:dyDescent="0.25">
      <c r="A345" t="s">
        <v>2487</v>
      </c>
      <c r="B345" t="s">
        <v>2149</v>
      </c>
      <c r="C345">
        <v>120</v>
      </c>
      <c r="D345">
        <v>97</v>
      </c>
      <c r="E345">
        <v>23</v>
      </c>
      <c r="F345">
        <v>8</v>
      </c>
      <c r="G345">
        <v>2</v>
      </c>
      <c r="H345">
        <v>2</v>
      </c>
      <c r="I345" t="s">
        <v>11</v>
      </c>
    </row>
    <row r="346" spans="1:9" x14ac:dyDescent="0.25">
      <c r="A346" t="s">
        <v>2419</v>
      </c>
      <c r="B346" t="s">
        <v>2149</v>
      </c>
      <c r="C346">
        <v>180</v>
      </c>
      <c r="D346">
        <v>149</v>
      </c>
      <c r="E346">
        <v>31</v>
      </c>
      <c r="F346">
        <v>64</v>
      </c>
      <c r="G346">
        <v>2</v>
      </c>
      <c r="H346">
        <v>8</v>
      </c>
      <c r="I346" t="s">
        <v>21</v>
      </c>
    </row>
    <row r="347" spans="1:9" x14ac:dyDescent="0.25">
      <c r="A347" t="s">
        <v>2502</v>
      </c>
      <c r="B347" t="s">
        <v>2149</v>
      </c>
      <c r="C347">
        <v>180</v>
      </c>
      <c r="D347">
        <v>75</v>
      </c>
      <c r="E347">
        <v>105</v>
      </c>
      <c r="F347">
        <v>64</v>
      </c>
      <c r="G347">
        <v>2</v>
      </c>
      <c r="H347">
        <v>8</v>
      </c>
      <c r="I347" t="s">
        <v>21</v>
      </c>
    </row>
    <row r="348" spans="1:9" x14ac:dyDescent="0.25">
      <c r="A348" t="s">
        <v>2393</v>
      </c>
      <c r="B348" t="s">
        <v>2149</v>
      </c>
      <c r="C348">
        <v>260</v>
      </c>
      <c r="D348">
        <v>195</v>
      </c>
      <c r="E348">
        <v>65</v>
      </c>
      <c r="F348">
        <v>32</v>
      </c>
      <c r="G348">
        <v>2</v>
      </c>
      <c r="H348">
        <v>4</v>
      </c>
      <c r="I348" t="s">
        <v>11</v>
      </c>
    </row>
    <row r="349" spans="1:9" x14ac:dyDescent="0.25">
      <c r="A349" t="s">
        <v>2421</v>
      </c>
      <c r="B349" t="s">
        <v>2149</v>
      </c>
      <c r="C349">
        <v>700</v>
      </c>
      <c r="D349">
        <v>268</v>
      </c>
      <c r="E349">
        <v>432</v>
      </c>
      <c r="F349">
        <v>32</v>
      </c>
      <c r="G349">
        <v>2</v>
      </c>
      <c r="H349">
        <v>2</v>
      </c>
      <c r="I349" t="s">
        <v>11</v>
      </c>
    </row>
    <row r="350" spans="1:9" x14ac:dyDescent="0.25">
      <c r="A350" t="s">
        <v>2422</v>
      </c>
      <c r="B350" t="s">
        <v>2149</v>
      </c>
      <c r="C350">
        <v>230</v>
      </c>
      <c r="D350">
        <v>143</v>
      </c>
      <c r="E350">
        <v>87</v>
      </c>
      <c r="F350">
        <v>16</v>
      </c>
      <c r="G350">
        <v>2</v>
      </c>
      <c r="H350">
        <v>2</v>
      </c>
      <c r="I350" t="s">
        <v>11</v>
      </c>
    </row>
    <row r="351" spans="1:9" x14ac:dyDescent="0.25">
      <c r="A351" t="s">
        <v>2388</v>
      </c>
      <c r="B351" t="s">
        <v>2149</v>
      </c>
      <c r="C351">
        <v>360</v>
      </c>
      <c r="D351">
        <v>272</v>
      </c>
      <c r="E351">
        <v>88</v>
      </c>
      <c r="F351">
        <v>128</v>
      </c>
      <c r="G351">
        <v>2</v>
      </c>
      <c r="H351">
        <v>8</v>
      </c>
      <c r="I351" t="s">
        <v>21</v>
      </c>
    </row>
    <row r="352" spans="1:9" x14ac:dyDescent="0.25">
      <c r="A352" t="s">
        <v>1084</v>
      </c>
      <c r="B352" t="s">
        <v>2149</v>
      </c>
      <c r="C352">
        <v>360</v>
      </c>
      <c r="D352">
        <v>275</v>
      </c>
      <c r="E352">
        <v>85</v>
      </c>
      <c r="F352">
        <v>144</v>
      </c>
      <c r="G352">
        <v>2</v>
      </c>
      <c r="H352">
        <v>8</v>
      </c>
      <c r="I352" t="s">
        <v>21</v>
      </c>
    </row>
    <row r="353" spans="1:9" x14ac:dyDescent="0.25">
      <c r="A353" t="s">
        <v>2389</v>
      </c>
      <c r="B353" t="s">
        <v>2149</v>
      </c>
      <c r="C353">
        <v>580</v>
      </c>
      <c r="D353">
        <v>496</v>
      </c>
      <c r="E353">
        <v>84</v>
      </c>
      <c r="F353">
        <v>128</v>
      </c>
      <c r="G353">
        <v>2</v>
      </c>
      <c r="H353">
        <v>8</v>
      </c>
      <c r="I353" t="s">
        <v>21</v>
      </c>
    </row>
    <row r="354" spans="1:9" x14ac:dyDescent="0.25">
      <c r="A354" t="s">
        <v>2390</v>
      </c>
      <c r="B354" t="s">
        <v>2149</v>
      </c>
      <c r="C354">
        <v>560</v>
      </c>
      <c r="D354">
        <v>233</v>
      </c>
      <c r="E354">
        <v>327</v>
      </c>
      <c r="F354">
        <v>128</v>
      </c>
      <c r="G354">
        <v>2</v>
      </c>
      <c r="H354">
        <v>8</v>
      </c>
      <c r="I354" t="s">
        <v>21</v>
      </c>
    </row>
    <row r="355" spans="1:9" x14ac:dyDescent="0.25">
      <c r="A355" t="s">
        <v>1074</v>
      </c>
      <c r="B355" t="s">
        <v>2149</v>
      </c>
      <c r="C355">
        <v>780</v>
      </c>
      <c r="D355">
        <v>610</v>
      </c>
      <c r="E355">
        <v>170</v>
      </c>
      <c r="F355">
        <v>128</v>
      </c>
      <c r="G355">
        <v>2</v>
      </c>
      <c r="H355">
        <v>8</v>
      </c>
      <c r="I355" t="s">
        <v>21</v>
      </c>
    </row>
    <row r="356" spans="1:9" ht="15.75" customHeight="1" x14ac:dyDescent="0.25">
      <c r="A356" t="s">
        <v>2462</v>
      </c>
      <c r="B356" t="s">
        <v>2149</v>
      </c>
      <c r="C356">
        <v>780</v>
      </c>
      <c r="D356">
        <v>657</v>
      </c>
      <c r="E356">
        <v>123</v>
      </c>
      <c r="F356">
        <v>128</v>
      </c>
      <c r="G356">
        <v>2</v>
      </c>
      <c r="H356">
        <v>8</v>
      </c>
      <c r="I356" t="s">
        <v>21</v>
      </c>
    </row>
    <row r="357" spans="1:9" x14ac:dyDescent="0.25">
      <c r="A357" t="s">
        <v>1549</v>
      </c>
      <c r="B357" t="s">
        <v>2149</v>
      </c>
      <c r="C357">
        <v>4438</v>
      </c>
      <c r="D357">
        <v>2616</v>
      </c>
      <c r="E357">
        <v>1822</v>
      </c>
      <c r="F357">
        <v>64</v>
      </c>
      <c r="G357">
        <v>2</v>
      </c>
      <c r="H357">
        <v>2</v>
      </c>
      <c r="I357" t="s">
        <v>11</v>
      </c>
    </row>
    <row r="358" spans="1:9" x14ac:dyDescent="0.25">
      <c r="A358" t="s">
        <v>2666</v>
      </c>
      <c r="B358" t="s">
        <v>2149</v>
      </c>
      <c r="C358">
        <v>2383</v>
      </c>
      <c r="D358">
        <v>1331</v>
      </c>
      <c r="E358">
        <v>1052</v>
      </c>
      <c r="F358">
        <v>128</v>
      </c>
      <c r="G358">
        <v>1</v>
      </c>
      <c r="H358">
        <v>2</v>
      </c>
      <c r="I358" t="s">
        <v>11</v>
      </c>
    </row>
    <row r="359" spans="1:9" x14ac:dyDescent="0.25">
      <c r="A359" t="s">
        <v>2569</v>
      </c>
      <c r="B359" t="s">
        <v>2149</v>
      </c>
      <c r="C359">
        <v>3735</v>
      </c>
      <c r="D359">
        <v>1616</v>
      </c>
      <c r="E359">
        <v>2119</v>
      </c>
      <c r="F359">
        <v>64</v>
      </c>
      <c r="G359">
        <v>2</v>
      </c>
      <c r="H359">
        <v>2</v>
      </c>
      <c r="I359" t="s">
        <v>11</v>
      </c>
    </row>
    <row r="360" spans="1:9" x14ac:dyDescent="0.25">
      <c r="A360" t="s">
        <v>2570</v>
      </c>
      <c r="B360" t="s">
        <v>2149</v>
      </c>
      <c r="C360">
        <v>3435</v>
      </c>
      <c r="D360">
        <v>2341</v>
      </c>
      <c r="E360">
        <v>1094</v>
      </c>
      <c r="F360">
        <v>64</v>
      </c>
      <c r="G360">
        <v>2</v>
      </c>
      <c r="H360">
        <v>2</v>
      </c>
      <c r="I360" t="s">
        <v>11</v>
      </c>
    </row>
    <row r="361" spans="1:9" x14ac:dyDescent="0.25">
      <c r="A361" t="s">
        <v>2545</v>
      </c>
      <c r="B361" t="s">
        <v>2149</v>
      </c>
      <c r="C361">
        <v>180</v>
      </c>
      <c r="D361">
        <v>118</v>
      </c>
      <c r="E361">
        <v>62</v>
      </c>
      <c r="F361">
        <v>32</v>
      </c>
      <c r="G361">
        <v>2</v>
      </c>
      <c r="H361">
        <v>4</v>
      </c>
      <c r="I361" t="s">
        <v>11</v>
      </c>
    </row>
    <row r="362" spans="1:9" x14ac:dyDescent="0.25">
      <c r="A362" t="s">
        <v>2546</v>
      </c>
      <c r="B362" t="s">
        <v>2149</v>
      </c>
      <c r="C362">
        <v>180</v>
      </c>
      <c r="D362">
        <v>115</v>
      </c>
      <c r="E362">
        <v>65</v>
      </c>
      <c r="F362">
        <v>32</v>
      </c>
      <c r="G362">
        <v>2</v>
      </c>
      <c r="H362">
        <v>4</v>
      </c>
      <c r="I362" t="s">
        <v>11</v>
      </c>
    </row>
    <row r="363" spans="1:9" x14ac:dyDescent="0.25">
      <c r="A363" t="s">
        <v>2391</v>
      </c>
      <c r="B363" t="s">
        <v>2149</v>
      </c>
      <c r="C363">
        <v>120</v>
      </c>
      <c r="D363">
        <v>94</v>
      </c>
      <c r="E363">
        <v>26</v>
      </c>
      <c r="F363">
        <v>8</v>
      </c>
      <c r="G363">
        <v>1</v>
      </c>
      <c r="H363">
        <v>2</v>
      </c>
      <c r="I363" t="s">
        <v>11</v>
      </c>
    </row>
    <row r="364" spans="1:9" x14ac:dyDescent="0.25">
      <c r="A364" t="s">
        <v>1511</v>
      </c>
      <c r="B364" t="s">
        <v>2149</v>
      </c>
      <c r="C364">
        <v>120</v>
      </c>
      <c r="D364">
        <v>55</v>
      </c>
      <c r="E364">
        <v>65</v>
      </c>
      <c r="F364">
        <v>8</v>
      </c>
      <c r="G364">
        <v>1</v>
      </c>
      <c r="H364">
        <v>2</v>
      </c>
      <c r="I364" t="s">
        <v>11</v>
      </c>
    </row>
    <row r="365" spans="1:9" x14ac:dyDescent="0.25">
      <c r="A365" t="s">
        <v>2392</v>
      </c>
      <c r="B365" t="s">
        <v>2149</v>
      </c>
      <c r="C365">
        <v>180</v>
      </c>
      <c r="D365">
        <v>125</v>
      </c>
      <c r="E365">
        <v>55</v>
      </c>
      <c r="F365">
        <v>16</v>
      </c>
      <c r="G365">
        <v>2</v>
      </c>
      <c r="H365">
        <v>2</v>
      </c>
      <c r="I365" t="s">
        <v>11</v>
      </c>
    </row>
    <row r="366" spans="1:9" x14ac:dyDescent="0.25">
      <c r="A366" t="s">
        <v>2408</v>
      </c>
      <c r="B366" t="s">
        <v>2149</v>
      </c>
      <c r="C366">
        <v>180</v>
      </c>
      <c r="D366">
        <v>118</v>
      </c>
      <c r="E366">
        <v>62</v>
      </c>
      <c r="F366">
        <v>32</v>
      </c>
      <c r="G366">
        <v>2</v>
      </c>
      <c r="H366">
        <v>4</v>
      </c>
      <c r="I366" t="s">
        <v>11</v>
      </c>
    </row>
    <row r="367" spans="1:9" x14ac:dyDescent="0.25">
      <c r="A367" t="s">
        <v>2409</v>
      </c>
      <c r="B367" t="s">
        <v>2149</v>
      </c>
      <c r="C367">
        <v>433</v>
      </c>
      <c r="D367">
        <v>365</v>
      </c>
      <c r="E367">
        <v>68</v>
      </c>
      <c r="F367">
        <v>32</v>
      </c>
      <c r="G367">
        <v>2</v>
      </c>
      <c r="H367">
        <v>4</v>
      </c>
      <c r="I367" t="s">
        <v>11</v>
      </c>
    </row>
    <row r="368" spans="1:9" x14ac:dyDescent="0.25">
      <c r="A368" t="s">
        <v>2410</v>
      </c>
      <c r="B368" t="s">
        <v>2149</v>
      </c>
      <c r="C368">
        <v>180</v>
      </c>
      <c r="D368">
        <v>140</v>
      </c>
      <c r="E368">
        <v>40</v>
      </c>
      <c r="F368">
        <v>32</v>
      </c>
      <c r="G368">
        <v>2</v>
      </c>
      <c r="H368">
        <v>8</v>
      </c>
      <c r="I368" t="s">
        <v>11</v>
      </c>
    </row>
    <row r="369" spans="1:9" x14ac:dyDescent="0.25">
      <c r="A369" t="s">
        <v>155</v>
      </c>
      <c r="B369" t="s">
        <v>2149</v>
      </c>
      <c r="C369">
        <v>80</v>
      </c>
      <c r="D369">
        <v>14</v>
      </c>
      <c r="E369">
        <v>66</v>
      </c>
      <c r="F369">
        <v>16</v>
      </c>
      <c r="G369">
        <v>1</v>
      </c>
      <c r="H369">
        <v>4</v>
      </c>
      <c r="I369" t="s">
        <v>11</v>
      </c>
    </row>
    <row r="370" spans="1:9" x14ac:dyDescent="0.25">
      <c r="A370" t="s">
        <v>29</v>
      </c>
      <c r="B370" t="s">
        <v>2149</v>
      </c>
      <c r="C370">
        <v>80</v>
      </c>
      <c r="D370">
        <v>11</v>
      </c>
      <c r="E370">
        <v>69</v>
      </c>
      <c r="F370">
        <v>16</v>
      </c>
      <c r="G370">
        <v>1</v>
      </c>
      <c r="H370">
        <v>4</v>
      </c>
      <c r="I370" t="s">
        <v>11</v>
      </c>
    </row>
    <row r="371" spans="1:9" x14ac:dyDescent="0.25">
      <c r="A371" t="s">
        <v>197</v>
      </c>
      <c r="B371" t="s">
        <v>2149</v>
      </c>
      <c r="C371">
        <v>140</v>
      </c>
      <c r="D371">
        <v>90</v>
      </c>
      <c r="E371">
        <v>50</v>
      </c>
      <c r="F371">
        <v>16</v>
      </c>
      <c r="G371">
        <v>1</v>
      </c>
      <c r="H371">
        <v>4</v>
      </c>
      <c r="I371" t="s">
        <v>11</v>
      </c>
    </row>
    <row r="372" spans="1:9" x14ac:dyDescent="0.25">
      <c r="A372" t="s">
        <v>40</v>
      </c>
      <c r="B372" t="s">
        <v>2149</v>
      </c>
      <c r="C372">
        <v>140</v>
      </c>
      <c r="D372">
        <v>92</v>
      </c>
      <c r="E372">
        <v>48</v>
      </c>
      <c r="F372">
        <v>16</v>
      </c>
      <c r="G372">
        <v>1</v>
      </c>
      <c r="H372">
        <v>4</v>
      </c>
      <c r="I372" t="s">
        <v>11</v>
      </c>
    </row>
    <row r="373" spans="1:9" x14ac:dyDescent="0.25">
      <c r="A373" t="s">
        <v>2608</v>
      </c>
      <c r="B373" t="s">
        <v>2154</v>
      </c>
      <c r="C373">
        <v>140</v>
      </c>
      <c r="D373">
        <v>112</v>
      </c>
      <c r="E373">
        <v>28</v>
      </c>
      <c r="F373">
        <v>8</v>
      </c>
      <c r="G373">
        <v>1</v>
      </c>
      <c r="H373">
        <v>2</v>
      </c>
      <c r="I373" t="s">
        <v>11</v>
      </c>
    </row>
    <row r="374" spans="1:9" x14ac:dyDescent="0.25">
      <c r="A374" t="s">
        <v>1537</v>
      </c>
      <c r="B374" t="s">
        <v>2149</v>
      </c>
      <c r="C374">
        <v>3808</v>
      </c>
      <c r="D374">
        <v>2416</v>
      </c>
      <c r="E374">
        <v>1392</v>
      </c>
      <c r="F374">
        <v>128</v>
      </c>
      <c r="G374">
        <v>2</v>
      </c>
      <c r="H374">
        <v>4</v>
      </c>
      <c r="I374" t="s">
        <v>11</v>
      </c>
    </row>
    <row r="375" spans="1:9" x14ac:dyDescent="0.25">
      <c r="A375" t="s">
        <v>167</v>
      </c>
      <c r="B375" t="s">
        <v>2154</v>
      </c>
      <c r="C375">
        <v>3079</v>
      </c>
      <c r="D375">
        <v>3020</v>
      </c>
      <c r="E375">
        <v>59</v>
      </c>
      <c r="F375">
        <v>4</v>
      </c>
      <c r="G375">
        <v>2</v>
      </c>
      <c r="H375">
        <v>2</v>
      </c>
      <c r="I375" t="s">
        <v>11</v>
      </c>
    </row>
    <row r="376" spans="1:9" x14ac:dyDescent="0.25">
      <c r="A376" t="s">
        <v>2405</v>
      </c>
      <c r="B376" t="s">
        <v>2149</v>
      </c>
      <c r="C376">
        <v>140</v>
      </c>
      <c r="D376">
        <v>55</v>
      </c>
      <c r="E376">
        <v>85</v>
      </c>
      <c r="F376">
        <v>16</v>
      </c>
      <c r="G376">
        <v>2</v>
      </c>
      <c r="H376">
        <v>2</v>
      </c>
      <c r="I376" t="s">
        <v>11</v>
      </c>
    </row>
    <row r="377" spans="1:9" x14ac:dyDescent="0.25">
      <c r="A377" t="s">
        <v>2424</v>
      </c>
      <c r="B377" t="s">
        <v>2149</v>
      </c>
      <c r="C377">
        <v>280</v>
      </c>
      <c r="D377">
        <v>213</v>
      </c>
      <c r="E377">
        <v>67</v>
      </c>
      <c r="F377">
        <v>32</v>
      </c>
      <c r="G377">
        <v>2</v>
      </c>
      <c r="H377">
        <v>4</v>
      </c>
      <c r="I377" t="s">
        <v>11</v>
      </c>
    </row>
    <row r="378" spans="1:9" x14ac:dyDescent="0.25">
      <c r="A378" t="s">
        <v>2425</v>
      </c>
      <c r="B378" t="s">
        <v>2149</v>
      </c>
      <c r="C378">
        <v>280</v>
      </c>
      <c r="D378">
        <v>233</v>
      </c>
      <c r="E378">
        <v>47</v>
      </c>
      <c r="F378">
        <v>32</v>
      </c>
      <c r="G378">
        <v>2</v>
      </c>
      <c r="H378">
        <v>4</v>
      </c>
      <c r="I378" t="s">
        <v>11</v>
      </c>
    </row>
    <row r="379" spans="1:9" x14ac:dyDescent="0.25">
      <c r="A379" t="s">
        <v>1046</v>
      </c>
      <c r="B379" t="s">
        <v>2149</v>
      </c>
      <c r="C379">
        <v>180</v>
      </c>
      <c r="D379">
        <v>134</v>
      </c>
      <c r="E379">
        <v>46</v>
      </c>
      <c r="F379">
        <v>32</v>
      </c>
      <c r="G379">
        <v>2</v>
      </c>
      <c r="H379">
        <v>4</v>
      </c>
      <c r="I379" t="s">
        <v>11</v>
      </c>
    </row>
    <row r="380" spans="1:9" x14ac:dyDescent="0.25">
      <c r="A380" t="s">
        <v>2599</v>
      </c>
      <c r="B380" t="s">
        <v>2149</v>
      </c>
      <c r="C380">
        <v>780</v>
      </c>
      <c r="D380">
        <v>699</v>
      </c>
      <c r="E380">
        <v>81</v>
      </c>
      <c r="F380">
        <v>96</v>
      </c>
      <c r="G380">
        <v>2</v>
      </c>
      <c r="H380">
        <v>8</v>
      </c>
      <c r="I380" t="s">
        <v>11</v>
      </c>
    </row>
    <row r="381" spans="1:9" x14ac:dyDescent="0.25">
      <c r="A381" t="s">
        <v>98</v>
      </c>
      <c r="B381" t="s">
        <v>2154</v>
      </c>
      <c r="C381">
        <v>1559</v>
      </c>
      <c r="D381">
        <v>1073</v>
      </c>
      <c r="E381">
        <v>486</v>
      </c>
      <c r="F381">
        <v>128</v>
      </c>
      <c r="G381">
        <v>2</v>
      </c>
      <c r="H381">
        <v>4</v>
      </c>
      <c r="I381" t="s">
        <v>11</v>
      </c>
    </row>
    <row r="382" spans="1:9" x14ac:dyDescent="0.25">
      <c r="A382" t="s">
        <v>69</v>
      </c>
      <c r="B382" t="s">
        <v>2149</v>
      </c>
      <c r="C382">
        <v>310</v>
      </c>
      <c r="D382">
        <v>249</v>
      </c>
      <c r="E382">
        <v>61</v>
      </c>
      <c r="F382">
        <v>32</v>
      </c>
      <c r="G382">
        <v>2</v>
      </c>
      <c r="H382">
        <v>4</v>
      </c>
      <c r="I382" t="s">
        <v>11</v>
      </c>
    </row>
    <row r="383" spans="1:9" x14ac:dyDescent="0.25">
      <c r="A383" t="s">
        <v>2433</v>
      </c>
      <c r="B383" t="s">
        <v>2149</v>
      </c>
      <c r="C383">
        <v>120</v>
      </c>
      <c r="D383">
        <v>98</v>
      </c>
      <c r="E383">
        <v>22</v>
      </c>
      <c r="F383">
        <v>4</v>
      </c>
      <c r="G383">
        <v>1</v>
      </c>
      <c r="H383">
        <v>2</v>
      </c>
      <c r="I383" t="s">
        <v>11</v>
      </c>
    </row>
    <row r="384" spans="1:9" x14ac:dyDescent="0.25">
      <c r="A384" t="s">
        <v>2438</v>
      </c>
      <c r="B384" t="s">
        <v>2149</v>
      </c>
      <c r="C384">
        <v>110</v>
      </c>
      <c r="D384">
        <v>93</v>
      </c>
      <c r="E384">
        <v>17</v>
      </c>
      <c r="F384">
        <v>16</v>
      </c>
      <c r="G384">
        <v>2</v>
      </c>
      <c r="H384">
        <v>2</v>
      </c>
      <c r="I384" t="s">
        <v>11</v>
      </c>
    </row>
    <row r="385" spans="1:9" x14ac:dyDescent="0.25">
      <c r="A385" t="s">
        <v>2322</v>
      </c>
      <c r="B385" t="s">
        <v>2158</v>
      </c>
      <c r="C385">
        <v>110</v>
      </c>
      <c r="D385">
        <v>51</v>
      </c>
      <c r="E385">
        <v>59</v>
      </c>
      <c r="F385">
        <v>8</v>
      </c>
      <c r="G385">
        <v>2</v>
      </c>
      <c r="H385">
        <v>2</v>
      </c>
      <c r="I385" t="s">
        <v>11</v>
      </c>
    </row>
    <row r="386" spans="1:9" x14ac:dyDescent="0.25">
      <c r="A386" t="s">
        <v>2427</v>
      </c>
      <c r="B386" t="s">
        <v>2149</v>
      </c>
      <c r="C386">
        <v>280</v>
      </c>
      <c r="D386">
        <v>175</v>
      </c>
      <c r="E386">
        <v>105</v>
      </c>
      <c r="F386">
        <v>16</v>
      </c>
      <c r="G386">
        <v>2</v>
      </c>
      <c r="H386">
        <v>2</v>
      </c>
      <c r="I386" t="s">
        <v>11</v>
      </c>
    </row>
    <row r="387" spans="1:9" x14ac:dyDescent="0.25">
      <c r="A387" t="s">
        <v>2428</v>
      </c>
      <c r="B387" t="s">
        <v>2149</v>
      </c>
      <c r="C387">
        <v>280</v>
      </c>
      <c r="D387">
        <v>175</v>
      </c>
      <c r="E387">
        <v>105</v>
      </c>
      <c r="F387">
        <v>16</v>
      </c>
      <c r="G387">
        <v>2</v>
      </c>
      <c r="H387">
        <v>2</v>
      </c>
      <c r="I387" t="s">
        <v>11</v>
      </c>
    </row>
    <row r="388" spans="1:9" x14ac:dyDescent="0.25">
      <c r="A388" t="s">
        <v>2429</v>
      </c>
      <c r="B388" t="s">
        <v>2149</v>
      </c>
      <c r="C388">
        <v>280</v>
      </c>
      <c r="D388">
        <v>175</v>
      </c>
      <c r="E388">
        <v>105</v>
      </c>
      <c r="F388">
        <v>16</v>
      </c>
      <c r="G388">
        <v>2</v>
      </c>
      <c r="H388">
        <v>2</v>
      </c>
      <c r="I388" t="s">
        <v>11</v>
      </c>
    </row>
    <row r="389" spans="1:9" x14ac:dyDescent="0.25">
      <c r="A389" t="s">
        <v>2430</v>
      </c>
      <c r="B389" t="s">
        <v>2149</v>
      </c>
      <c r="C389">
        <v>280</v>
      </c>
      <c r="D389">
        <v>175</v>
      </c>
      <c r="E389">
        <v>105</v>
      </c>
      <c r="F389">
        <v>16</v>
      </c>
      <c r="G389">
        <v>2</v>
      </c>
      <c r="H389">
        <v>2</v>
      </c>
      <c r="I389" t="s">
        <v>11</v>
      </c>
    </row>
    <row r="390" spans="1:9" x14ac:dyDescent="0.25">
      <c r="A390" t="s">
        <v>1523</v>
      </c>
      <c r="B390" t="s">
        <v>2149</v>
      </c>
      <c r="C390">
        <v>70</v>
      </c>
      <c r="D390">
        <v>19</v>
      </c>
      <c r="E390">
        <v>51</v>
      </c>
      <c r="F390">
        <v>32</v>
      </c>
      <c r="G390">
        <v>2</v>
      </c>
      <c r="H390">
        <v>4</v>
      </c>
      <c r="I390" t="s">
        <v>11</v>
      </c>
    </row>
    <row r="391" spans="1:9" x14ac:dyDescent="0.25">
      <c r="A391" t="s">
        <v>1453</v>
      </c>
      <c r="B391" t="s">
        <v>2149</v>
      </c>
      <c r="C391">
        <v>130</v>
      </c>
      <c r="D391">
        <v>78</v>
      </c>
      <c r="E391">
        <v>52</v>
      </c>
      <c r="F391">
        <v>32</v>
      </c>
      <c r="G391">
        <v>2</v>
      </c>
      <c r="H391">
        <v>4</v>
      </c>
      <c r="I391" t="s">
        <v>11</v>
      </c>
    </row>
    <row r="392" spans="1:9" x14ac:dyDescent="0.25">
      <c r="A392" t="s">
        <v>2431</v>
      </c>
      <c r="B392" t="s">
        <v>2149</v>
      </c>
      <c r="C392">
        <v>320</v>
      </c>
      <c r="D392">
        <v>117</v>
      </c>
      <c r="E392">
        <v>203</v>
      </c>
      <c r="F392">
        <v>32</v>
      </c>
      <c r="G392">
        <v>2</v>
      </c>
      <c r="H392">
        <v>4</v>
      </c>
      <c r="I392" t="s">
        <v>11</v>
      </c>
    </row>
    <row r="393" spans="1:9" x14ac:dyDescent="0.25">
      <c r="A393" t="s">
        <v>52</v>
      </c>
      <c r="B393" t="s">
        <v>2149</v>
      </c>
      <c r="C393">
        <v>560</v>
      </c>
      <c r="D393">
        <v>483</v>
      </c>
      <c r="E393">
        <v>77</v>
      </c>
      <c r="F393">
        <v>3</v>
      </c>
      <c r="G393">
        <v>2</v>
      </c>
      <c r="H393">
        <v>4</v>
      </c>
      <c r="I393" t="s">
        <v>11</v>
      </c>
    </row>
    <row r="394" spans="1:9" x14ac:dyDescent="0.25">
      <c r="A394" t="s">
        <v>2320</v>
      </c>
      <c r="B394" t="s">
        <v>2149</v>
      </c>
      <c r="C394">
        <v>280</v>
      </c>
      <c r="D394">
        <v>149</v>
      </c>
      <c r="E394">
        <v>131</v>
      </c>
      <c r="F394">
        <v>32</v>
      </c>
      <c r="G394">
        <v>2</v>
      </c>
      <c r="H394">
        <v>4</v>
      </c>
      <c r="I394" t="s">
        <v>11</v>
      </c>
    </row>
    <row r="395" spans="1:9" x14ac:dyDescent="0.25">
      <c r="A395" t="s">
        <v>2321</v>
      </c>
      <c r="B395" t="s">
        <v>2149</v>
      </c>
      <c r="C395">
        <v>280</v>
      </c>
      <c r="D395">
        <v>230</v>
      </c>
      <c r="E395">
        <v>50</v>
      </c>
      <c r="F395">
        <v>32</v>
      </c>
      <c r="G395">
        <v>2</v>
      </c>
      <c r="H395">
        <v>4</v>
      </c>
      <c r="I395" t="s">
        <v>11</v>
      </c>
    </row>
    <row r="396" spans="1:9" x14ac:dyDescent="0.25">
      <c r="A396" t="s">
        <v>1052</v>
      </c>
      <c r="B396" t="s">
        <v>2149</v>
      </c>
      <c r="C396">
        <v>1084</v>
      </c>
      <c r="D396">
        <v>675</v>
      </c>
      <c r="E396">
        <v>409</v>
      </c>
      <c r="F396">
        <v>144</v>
      </c>
      <c r="G396">
        <v>2</v>
      </c>
      <c r="H396">
        <v>8</v>
      </c>
      <c r="I396" t="s">
        <v>21</v>
      </c>
    </row>
    <row r="397" spans="1:9" x14ac:dyDescent="0.25">
      <c r="A397" t="s">
        <v>1090</v>
      </c>
      <c r="B397" t="s">
        <v>2149</v>
      </c>
      <c r="C397">
        <v>2384</v>
      </c>
      <c r="D397">
        <v>301</v>
      </c>
      <c r="E397">
        <v>2083</v>
      </c>
      <c r="F397">
        <v>144</v>
      </c>
      <c r="G397">
        <v>2</v>
      </c>
      <c r="H397">
        <v>8</v>
      </c>
      <c r="I397" t="s">
        <v>21</v>
      </c>
    </row>
    <row r="398" spans="1:9" x14ac:dyDescent="0.25">
      <c r="A398" t="s">
        <v>2402</v>
      </c>
      <c r="B398" t="s">
        <v>2149</v>
      </c>
      <c r="C398">
        <v>120</v>
      </c>
      <c r="D398">
        <v>73</v>
      </c>
      <c r="E398">
        <v>47</v>
      </c>
      <c r="F398">
        <v>16</v>
      </c>
      <c r="G398">
        <v>2</v>
      </c>
      <c r="H398">
        <v>4</v>
      </c>
      <c r="I398" t="s">
        <v>11</v>
      </c>
    </row>
    <row r="399" spans="1:9" x14ac:dyDescent="0.25">
      <c r="A399" t="s">
        <v>2403</v>
      </c>
      <c r="B399" t="s">
        <v>2149</v>
      </c>
      <c r="C399">
        <v>120</v>
      </c>
      <c r="D399">
        <v>79</v>
      </c>
      <c r="E399">
        <v>41</v>
      </c>
      <c r="F399">
        <v>16</v>
      </c>
      <c r="G399">
        <v>2</v>
      </c>
      <c r="H399">
        <v>4</v>
      </c>
      <c r="I399" t="s">
        <v>11</v>
      </c>
    </row>
    <row r="400" spans="1:9" x14ac:dyDescent="0.25">
      <c r="A400" t="s">
        <v>125</v>
      </c>
      <c r="B400" t="s">
        <v>2149</v>
      </c>
      <c r="C400">
        <v>220</v>
      </c>
      <c r="D400">
        <v>46</v>
      </c>
      <c r="E400">
        <v>174</v>
      </c>
      <c r="F400">
        <v>16</v>
      </c>
      <c r="G400">
        <v>2</v>
      </c>
      <c r="H400">
        <v>4</v>
      </c>
      <c r="I400" t="s">
        <v>11</v>
      </c>
    </row>
    <row r="401" spans="1:9" x14ac:dyDescent="0.25">
      <c r="A401" t="s">
        <v>2470</v>
      </c>
      <c r="B401" t="s">
        <v>2149</v>
      </c>
      <c r="C401">
        <v>504</v>
      </c>
      <c r="D401">
        <v>408</v>
      </c>
      <c r="E401">
        <v>96</v>
      </c>
      <c r="F401">
        <v>8</v>
      </c>
      <c r="G401">
        <v>2</v>
      </c>
      <c r="H401">
        <v>4</v>
      </c>
      <c r="I401" t="s">
        <v>11</v>
      </c>
    </row>
    <row r="402" spans="1:9" x14ac:dyDescent="0.25">
      <c r="A402" t="s">
        <v>2471</v>
      </c>
      <c r="B402" t="s">
        <v>2149</v>
      </c>
      <c r="C402">
        <v>60</v>
      </c>
      <c r="D402">
        <v>24</v>
      </c>
      <c r="E402">
        <v>36</v>
      </c>
      <c r="F402">
        <v>8</v>
      </c>
      <c r="G402">
        <v>2</v>
      </c>
      <c r="H402">
        <v>4</v>
      </c>
      <c r="I402" t="s">
        <v>11</v>
      </c>
    </row>
    <row r="403" spans="1:9" x14ac:dyDescent="0.25">
      <c r="A403" t="s">
        <v>114</v>
      </c>
      <c r="B403" t="s">
        <v>2149</v>
      </c>
      <c r="C403">
        <v>8686</v>
      </c>
      <c r="D403">
        <v>2787</v>
      </c>
      <c r="E403">
        <v>5899</v>
      </c>
      <c r="F403">
        <v>32</v>
      </c>
      <c r="G403">
        <v>2</v>
      </c>
      <c r="H403">
        <v>4</v>
      </c>
      <c r="I403" t="s">
        <v>11</v>
      </c>
    </row>
    <row r="404" spans="1:9" x14ac:dyDescent="0.25">
      <c r="A404" t="s">
        <v>80</v>
      </c>
      <c r="B404" t="s">
        <v>2149</v>
      </c>
      <c r="C404">
        <v>2542</v>
      </c>
      <c r="D404">
        <v>1937</v>
      </c>
      <c r="E404">
        <v>605</v>
      </c>
      <c r="F404">
        <v>32</v>
      </c>
      <c r="G404">
        <v>2</v>
      </c>
      <c r="H404">
        <v>4</v>
      </c>
      <c r="I404" t="s">
        <v>11</v>
      </c>
    </row>
    <row r="405" spans="1:9" x14ac:dyDescent="0.25">
      <c r="A405" t="s">
        <v>2598</v>
      </c>
      <c r="B405" t="s">
        <v>2149</v>
      </c>
      <c r="C405">
        <v>480</v>
      </c>
      <c r="D405">
        <v>405</v>
      </c>
      <c r="E405">
        <v>75</v>
      </c>
      <c r="F405">
        <v>32</v>
      </c>
      <c r="G405">
        <v>2</v>
      </c>
      <c r="H405">
        <v>2</v>
      </c>
      <c r="I405" t="s">
        <v>11</v>
      </c>
    </row>
    <row r="406" spans="1:9" x14ac:dyDescent="0.25">
      <c r="A406" t="s">
        <v>219</v>
      </c>
      <c r="B406" t="s">
        <v>2149</v>
      </c>
      <c r="C406">
        <v>560</v>
      </c>
      <c r="D406">
        <v>256</v>
      </c>
      <c r="E406">
        <v>304</v>
      </c>
      <c r="F406">
        <v>128</v>
      </c>
      <c r="G406">
        <v>2</v>
      </c>
      <c r="H406">
        <v>6</v>
      </c>
      <c r="I406" t="s">
        <v>21</v>
      </c>
    </row>
    <row r="407" spans="1:9" x14ac:dyDescent="0.25">
      <c r="A407" t="s">
        <v>2119</v>
      </c>
      <c r="B407" t="s">
        <v>2149</v>
      </c>
      <c r="C407">
        <v>500</v>
      </c>
      <c r="D407">
        <v>442</v>
      </c>
      <c r="E407">
        <v>58</v>
      </c>
      <c r="F407">
        <v>4</v>
      </c>
      <c r="G407">
        <v>1</v>
      </c>
      <c r="H407">
        <v>1</v>
      </c>
      <c r="I407" t="s">
        <v>11</v>
      </c>
    </row>
    <row r="408" spans="1:9" x14ac:dyDescent="0.25">
      <c r="A408" t="s">
        <v>102</v>
      </c>
      <c r="B408" t="s">
        <v>2160</v>
      </c>
      <c r="C408">
        <v>280</v>
      </c>
      <c r="D408">
        <v>162</v>
      </c>
      <c r="E408">
        <v>118</v>
      </c>
      <c r="F408">
        <v>32</v>
      </c>
      <c r="G408">
        <v>2</v>
      </c>
      <c r="H408">
        <v>4</v>
      </c>
      <c r="I408" t="s">
        <v>11</v>
      </c>
    </row>
    <row r="409" spans="1:9" x14ac:dyDescent="0.25">
      <c r="A409" t="s">
        <v>102</v>
      </c>
      <c r="B409" t="s">
        <v>2154</v>
      </c>
      <c r="C409">
        <v>129</v>
      </c>
      <c r="D409">
        <v>83</v>
      </c>
      <c r="E409">
        <v>46</v>
      </c>
      <c r="F409">
        <v>64</v>
      </c>
      <c r="G409">
        <v>2</v>
      </c>
      <c r="H409">
        <v>2</v>
      </c>
      <c r="I409" t="s">
        <v>21</v>
      </c>
    </row>
    <row r="410" spans="1:9" x14ac:dyDescent="0.25">
      <c r="A410" t="s">
        <v>44</v>
      </c>
      <c r="B410" t="s">
        <v>2160</v>
      </c>
      <c r="C410">
        <v>280</v>
      </c>
      <c r="D410">
        <v>237</v>
      </c>
      <c r="E410">
        <v>43</v>
      </c>
      <c r="F410">
        <v>32</v>
      </c>
      <c r="G410">
        <v>2</v>
      </c>
      <c r="H410">
        <v>4</v>
      </c>
      <c r="I410" t="s">
        <v>11</v>
      </c>
    </row>
    <row r="411" spans="1:9" x14ac:dyDescent="0.25">
      <c r="A411" t="s">
        <v>213</v>
      </c>
      <c r="B411" t="s">
        <v>2149</v>
      </c>
      <c r="C411">
        <v>100</v>
      </c>
      <c r="D411">
        <v>47</v>
      </c>
      <c r="E411">
        <v>53</v>
      </c>
      <c r="F411">
        <v>16</v>
      </c>
      <c r="G411">
        <v>1</v>
      </c>
      <c r="H411">
        <v>2</v>
      </c>
      <c r="I411" t="s">
        <v>11</v>
      </c>
    </row>
    <row r="412" spans="1:9" x14ac:dyDescent="0.25">
      <c r="A412" t="s">
        <v>46</v>
      </c>
      <c r="B412" t="s">
        <v>2149</v>
      </c>
      <c r="C412">
        <v>560</v>
      </c>
      <c r="D412">
        <v>517</v>
      </c>
      <c r="E412">
        <v>43</v>
      </c>
      <c r="F412">
        <v>24</v>
      </c>
      <c r="G412">
        <v>1</v>
      </c>
      <c r="H412">
        <v>2</v>
      </c>
      <c r="I412" t="s">
        <v>11</v>
      </c>
    </row>
    <row r="413" spans="1:9" x14ac:dyDescent="0.25">
      <c r="A413" t="s">
        <v>187</v>
      </c>
      <c r="B413" t="s">
        <v>2160</v>
      </c>
      <c r="C413">
        <v>580</v>
      </c>
      <c r="D413">
        <v>481</v>
      </c>
      <c r="E413">
        <v>99</v>
      </c>
      <c r="F413">
        <v>16</v>
      </c>
      <c r="G413">
        <v>1</v>
      </c>
      <c r="H413">
        <v>2</v>
      </c>
      <c r="I413" t="s">
        <v>11</v>
      </c>
    </row>
    <row r="414" spans="1:9" x14ac:dyDescent="0.25">
      <c r="A414" t="s">
        <v>2667</v>
      </c>
      <c r="B414" t="s">
        <v>2154</v>
      </c>
      <c r="C414">
        <v>120</v>
      </c>
      <c r="D414">
        <v>73</v>
      </c>
      <c r="E414">
        <v>47</v>
      </c>
      <c r="F414">
        <v>4</v>
      </c>
      <c r="G414">
        <v>1</v>
      </c>
      <c r="H414">
        <v>1</v>
      </c>
      <c r="I414" t="s">
        <v>11</v>
      </c>
    </row>
    <row r="415" spans="1:9" x14ac:dyDescent="0.25">
      <c r="A415" t="s">
        <v>215</v>
      </c>
      <c r="B415" t="s">
        <v>2149</v>
      </c>
      <c r="C415">
        <v>160</v>
      </c>
      <c r="D415">
        <v>107</v>
      </c>
      <c r="E415">
        <v>53</v>
      </c>
      <c r="F415">
        <v>16</v>
      </c>
      <c r="G415">
        <v>2</v>
      </c>
      <c r="H415">
        <v>2</v>
      </c>
      <c r="I415" t="s">
        <v>11</v>
      </c>
    </row>
    <row r="416" spans="1:9" x14ac:dyDescent="0.25">
      <c r="A416" t="s">
        <v>2432</v>
      </c>
      <c r="B416" t="s">
        <v>2154</v>
      </c>
      <c r="C416">
        <v>350</v>
      </c>
      <c r="D416">
        <v>247</v>
      </c>
      <c r="E416">
        <v>103</v>
      </c>
      <c r="F416">
        <v>16</v>
      </c>
      <c r="G416">
        <v>2</v>
      </c>
      <c r="H416">
        <v>4</v>
      </c>
      <c r="I416" t="s">
        <v>11</v>
      </c>
    </row>
    <row r="417" spans="1:9" x14ac:dyDescent="0.25">
      <c r="A417" t="s">
        <v>36</v>
      </c>
      <c r="B417" t="s">
        <v>2154</v>
      </c>
      <c r="C417">
        <v>2213</v>
      </c>
      <c r="D417">
        <v>1992</v>
      </c>
      <c r="E417">
        <v>221</v>
      </c>
      <c r="F417">
        <v>16</v>
      </c>
      <c r="G417">
        <v>2</v>
      </c>
      <c r="H417">
        <v>4</v>
      </c>
      <c r="I417" t="s">
        <v>11</v>
      </c>
    </row>
    <row r="418" spans="1:9" x14ac:dyDescent="0.25">
      <c r="A418" t="s">
        <v>127</v>
      </c>
      <c r="B418" t="s">
        <v>2149</v>
      </c>
      <c r="C418">
        <v>2537</v>
      </c>
      <c r="D418">
        <v>1931</v>
      </c>
      <c r="E418">
        <v>606</v>
      </c>
      <c r="F418">
        <v>32</v>
      </c>
      <c r="G418">
        <v>2</v>
      </c>
      <c r="H418">
        <v>4</v>
      </c>
      <c r="I418" t="s">
        <v>11</v>
      </c>
    </row>
    <row r="419" spans="1:9" x14ac:dyDescent="0.25">
      <c r="A419" t="s">
        <v>147</v>
      </c>
      <c r="B419" t="s">
        <v>2149</v>
      </c>
      <c r="C419">
        <v>8681</v>
      </c>
      <c r="D419">
        <v>2731</v>
      </c>
      <c r="E419">
        <v>5950</v>
      </c>
      <c r="F419">
        <v>32</v>
      </c>
      <c r="G419">
        <v>2</v>
      </c>
      <c r="H419">
        <v>4</v>
      </c>
      <c r="I419" t="s">
        <v>11</v>
      </c>
    </row>
    <row r="420" spans="1:9" x14ac:dyDescent="0.25">
      <c r="A420" t="s">
        <v>1584</v>
      </c>
      <c r="B420" t="s">
        <v>2149</v>
      </c>
      <c r="C420">
        <v>160</v>
      </c>
      <c r="D420">
        <v>121</v>
      </c>
      <c r="E420">
        <v>39</v>
      </c>
      <c r="F420">
        <v>32</v>
      </c>
      <c r="G420">
        <v>2</v>
      </c>
      <c r="H420">
        <v>4</v>
      </c>
      <c r="I420" t="s">
        <v>11</v>
      </c>
    </row>
    <row r="421" spans="1:9" x14ac:dyDescent="0.25">
      <c r="A421" t="s">
        <v>1556</v>
      </c>
      <c r="B421" t="s">
        <v>2149</v>
      </c>
      <c r="C421">
        <v>1110</v>
      </c>
      <c r="D421">
        <v>865</v>
      </c>
      <c r="E421">
        <v>245</v>
      </c>
      <c r="F421">
        <v>144</v>
      </c>
      <c r="G421">
        <v>2</v>
      </c>
      <c r="H421">
        <v>4</v>
      </c>
      <c r="I421" t="s">
        <v>21</v>
      </c>
    </row>
    <row r="422" spans="1:9" x14ac:dyDescent="0.25">
      <c r="A422" t="s">
        <v>1528</v>
      </c>
      <c r="B422" t="s">
        <v>2149</v>
      </c>
      <c r="C422">
        <v>151</v>
      </c>
      <c r="D422">
        <v>81</v>
      </c>
      <c r="E422">
        <v>70</v>
      </c>
      <c r="F422">
        <v>8</v>
      </c>
      <c r="G422">
        <v>2</v>
      </c>
      <c r="H422">
        <v>1</v>
      </c>
      <c r="I422" t="s">
        <v>11</v>
      </c>
    </row>
    <row r="423" spans="1:9" x14ac:dyDescent="0.25">
      <c r="A423" t="s">
        <v>1496</v>
      </c>
      <c r="B423" t="s">
        <v>2149</v>
      </c>
      <c r="C423">
        <v>1909</v>
      </c>
      <c r="D423">
        <v>1187</v>
      </c>
      <c r="E423">
        <v>722</v>
      </c>
      <c r="F423">
        <v>64</v>
      </c>
      <c r="G423">
        <v>2</v>
      </c>
      <c r="H423">
        <v>2</v>
      </c>
      <c r="I423" t="s">
        <v>11</v>
      </c>
    </row>
    <row r="424" spans="1:9" x14ac:dyDescent="0.25">
      <c r="A424" t="s">
        <v>873</v>
      </c>
      <c r="B424" t="s">
        <v>2149</v>
      </c>
      <c r="C424">
        <v>680</v>
      </c>
      <c r="D424">
        <v>652</v>
      </c>
      <c r="E424">
        <v>28</v>
      </c>
      <c r="F424">
        <v>8</v>
      </c>
      <c r="G424">
        <v>2</v>
      </c>
      <c r="H424">
        <v>1</v>
      </c>
      <c r="I424" t="s">
        <v>11</v>
      </c>
    </row>
    <row r="425" spans="1:9" x14ac:dyDescent="0.25">
      <c r="A425" t="s">
        <v>123</v>
      </c>
      <c r="B425" t="s">
        <v>2149</v>
      </c>
      <c r="C425">
        <v>320</v>
      </c>
      <c r="D425">
        <v>278</v>
      </c>
      <c r="E425">
        <v>42</v>
      </c>
      <c r="F425">
        <v>32</v>
      </c>
      <c r="G425">
        <v>2</v>
      </c>
      <c r="H425">
        <v>2</v>
      </c>
      <c r="I425" t="s">
        <v>11</v>
      </c>
    </row>
    <row r="426" spans="1:9" x14ac:dyDescent="0.25">
      <c r="A426" t="s">
        <v>229</v>
      </c>
      <c r="B426" t="s">
        <v>2149</v>
      </c>
      <c r="C426">
        <v>280</v>
      </c>
      <c r="D426">
        <v>216</v>
      </c>
      <c r="E426">
        <v>64</v>
      </c>
      <c r="F426">
        <v>16</v>
      </c>
      <c r="G426">
        <v>2</v>
      </c>
      <c r="H426">
        <v>2</v>
      </c>
      <c r="I426" t="s">
        <v>11</v>
      </c>
    </row>
    <row r="427" spans="1:9" x14ac:dyDescent="0.25">
      <c r="A427" t="s">
        <v>38</v>
      </c>
      <c r="B427" t="s">
        <v>2149</v>
      </c>
      <c r="C427">
        <v>280</v>
      </c>
      <c r="D427">
        <v>221</v>
      </c>
      <c r="E427">
        <v>59</v>
      </c>
      <c r="F427">
        <v>16</v>
      </c>
      <c r="G427">
        <v>2</v>
      </c>
      <c r="H427">
        <v>2</v>
      </c>
      <c r="I427" t="s">
        <v>11</v>
      </c>
    </row>
    <row r="428" spans="1:9" x14ac:dyDescent="0.25">
      <c r="A428" t="s">
        <v>26</v>
      </c>
      <c r="B428" t="s">
        <v>2154</v>
      </c>
      <c r="C428">
        <v>2773</v>
      </c>
      <c r="D428">
        <v>2731</v>
      </c>
      <c r="E428">
        <v>42</v>
      </c>
      <c r="F428">
        <v>512</v>
      </c>
      <c r="G428">
        <v>2</v>
      </c>
      <c r="H428">
        <v>8</v>
      </c>
      <c r="I428" t="s">
        <v>21</v>
      </c>
    </row>
    <row r="429" spans="1:9" x14ac:dyDescent="0.25">
      <c r="A429" t="s">
        <v>55</v>
      </c>
      <c r="B429" t="s">
        <v>2154</v>
      </c>
      <c r="C429">
        <v>250</v>
      </c>
      <c r="D429">
        <v>210</v>
      </c>
      <c r="E429">
        <v>40</v>
      </c>
      <c r="F429">
        <v>512</v>
      </c>
      <c r="G429">
        <v>2</v>
      </c>
      <c r="H429">
        <v>8</v>
      </c>
      <c r="I429" t="s">
        <v>21</v>
      </c>
    </row>
    <row r="430" spans="1:9" x14ac:dyDescent="0.25">
      <c r="A430" t="s">
        <v>108</v>
      </c>
      <c r="B430" t="s">
        <v>2149</v>
      </c>
      <c r="C430">
        <v>160</v>
      </c>
      <c r="D430">
        <v>75</v>
      </c>
      <c r="E430">
        <v>85</v>
      </c>
      <c r="F430">
        <v>16</v>
      </c>
      <c r="G430">
        <v>2</v>
      </c>
      <c r="H430">
        <v>2</v>
      </c>
      <c r="I430" t="s">
        <v>11</v>
      </c>
    </row>
    <row r="431" spans="1:9" x14ac:dyDescent="0.25">
      <c r="A431" t="s">
        <v>159</v>
      </c>
      <c r="B431" t="s">
        <v>2154</v>
      </c>
      <c r="C431">
        <v>160</v>
      </c>
      <c r="D431">
        <v>103</v>
      </c>
      <c r="E431">
        <v>57</v>
      </c>
      <c r="F431">
        <v>16</v>
      </c>
      <c r="G431">
        <v>2</v>
      </c>
      <c r="H431">
        <v>2</v>
      </c>
      <c r="I431" t="s">
        <v>11</v>
      </c>
    </row>
    <row r="432" spans="1:9" x14ac:dyDescent="0.25">
      <c r="A432" t="s">
        <v>1809</v>
      </c>
      <c r="B432" t="s">
        <v>2149</v>
      </c>
      <c r="C432">
        <v>160</v>
      </c>
      <c r="D432">
        <v>85</v>
      </c>
      <c r="E432">
        <v>75</v>
      </c>
      <c r="F432">
        <v>32</v>
      </c>
      <c r="G432">
        <v>2</v>
      </c>
      <c r="H432">
        <v>4</v>
      </c>
      <c r="I432" t="s">
        <v>11</v>
      </c>
    </row>
    <row r="433" spans="1:9" x14ac:dyDescent="0.25">
      <c r="A433" t="s">
        <v>1811</v>
      </c>
      <c r="B433" t="s">
        <v>2149</v>
      </c>
      <c r="C433">
        <v>160</v>
      </c>
      <c r="D433">
        <v>132</v>
      </c>
      <c r="E433">
        <v>28</v>
      </c>
      <c r="F433">
        <v>32</v>
      </c>
      <c r="G433">
        <v>2</v>
      </c>
      <c r="H433">
        <v>4</v>
      </c>
      <c r="I433" t="s">
        <v>11</v>
      </c>
    </row>
    <row r="434" spans="1:9" x14ac:dyDescent="0.25">
      <c r="A434" t="s">
        <v>1448</v>
      </c>
      <c r="B434" t="s">
        <v>2154</v>
      </c>
      <c r="C434">
        <v>7731</v>
      </c>
      <c r="D434">
        <v>2333</v>
      </c>
      <c r="E434">
        <v>5398</v>
      </c>
      <c r="F434">
        <v>1024</v>
      </c>
      <c r="G434">
        <v>2</v>
      </c>
      <c r="H434">
        <v>8</v>
      </c>
      <c r="I434" t="s">
        <v>21</v>
      </c>
    </row>
    <row r="435" spans="1:9" x14ac:dyDescent="0.25">
      <c r="A435" t="s">
        <v>1578</v>
      </c>
      <c r="B435" t="s">
        <v>2154</v>
      </c>
      <c r="C435">
        <v>7755</v>
      </c>
      <c r="D435">
        <v>4311</v>
      </c>
      <c r="E435">
        <v>3444</v>
      </c>
      <c r="F435">
        <v>1024</v>
      </c>
      <c r="G435">
        <v>2</v>
      </c>
      <c r="H435">
        <v>8</v>
      </c>
      <c r="I435" t="s">
        <v>21</v>
      </c>
    </row>
    <row r="436" spans="1:9" x14ac:dyDescent="0.25">
      <c r="A436" t="s">
        <v>2155</v>
      </c>
      <c r="B436" t="s">
        <v>2154</v>
      </c>
      <c r="C436">
        <v>5031</v>
      </c>
      <c r="D436">
        <v>1798</v>
      </c>
      <c r="E436">
        <v>3233</v>
      </c>
      <c r="F436">
        <v>1024</v>
      </c>
      <c r="G436">
        <v>2</v>
      </c>
      <c r="H436">
        <v>8</v>
      </c>
      <c r="I436" t="s">
        <v>21</v>
      </c>
    </row>
    <row r="437" spans="1:9" x14ac:dyDescent="0.25">
      <c r="A437" t="s">
        <v>2156</v>
      </c>
      <c r="B437" t="s">
        <v>2154</v>
      </c>
      <c r="C437">
        <v>9922</v>
      </c>
      <c r="D437">
        <v>4919</v>
      </c>
      <c r="E437">
        <v>5003</v>
      </c>
      <c r="F437">
        <v>1024</v>
      </c>
      <c r="G437">
        <v>2</v>
      </c>
      <c r="H437">
        <v>8</v>
      </c>
      <c r="I437" t="s">
        <v>21</v>
      </c>
    </row>
    <row r="438" spans="1:9" x14ac:dyDescent="0.25">
      <c r="A438" t="s">
        <v>2451</v>
      </c>
      <c r="B438" t="s">
        <v>2149</v>
      </c>
      <c r="C438">
        <v>480</v>
      </c>
      <c r="D438">
        <v>282</v>
      </c>
      <c r="E438">
        <v>198</v>
      </c>
      <c r="F438">
        <v>32</v>
      </c>
      <c r="G438">
        <v>1</v>
      </c>
      <c r="H438">
        <v>4</v>
      </c>
      <c r="I438" t="s">
        <v>11</v>
      </c>
    </row>
    <row r="439" spans="1:9" x14ac:dyDescent="0.25">
      <c r="A439" t="s">
        <v>65</v>
      </c>
      <c r="B439" t="s">
        <v>2154</v>
      </c>
      <c r="C439">
        <v>929</v>
      </c>
      <c r="D439">
        <v>357</v>
      </c>
      <c r="E439">
        <v>572</v>
      </c>
      <c r="F439">
        <v>64</v>
      </c>
      <c r="G439">
        <v>2</v>
      </c>
      <c r="H439">
        <v>16</v>
      </c>
      <c r="I439" t="s">
        <v>11</v>
      </c>
    </row>
    <row r="440" spans="1:9" x14ac:dyDescent="0.25">
      <c r="A440" t="s">
        <v>2452</v>
      </c>
      <c r="B440" t="s">
        <v>2154</v>
      </c>
      <c r="C440">
        <v>880</v>
      </c>
      <c r="D440">
        <v>593</v>
      </c>
      <c r="E440">
        <v>287</v>
      </c>
      <c r="F440">
        <v>16</v>
      </c>
      <c r="G440">
        <v>2</v>
      </c>
      <c r="H440">
        <v>8</v>
      </c>
      <c r="I440" t="s">
        <v>11</v>
      </c>
    </row>
    <row r="441" spans="1:9" x14ac:dyDescent="0.25">
      <c r="A441" t="s">
        <v>18</v>
      </c>
      <c r="B441" t="s">
        <v>2154</v>
      </c>
      <c r="C441">
        <v>380</v>
      </c>
      <c r="D441">
        <v>148</v>
      </c>
      <c r="E441">
        <v>232</v>
      </c>
      <c r="F441">
        <v>16</v>
      </c>
      <c r="G441">
        <v>2</v>
      </c>
      <c r="H441">
        <v>8</v>
      </c>
      <c r="I441" t="s">
        <v>11</v>
      </c>
    </row>
    <row r="442" spans="1:9" x14ac:dyDescent="0.25">
      <c r="A442" t="s">
        <v>1576</v>
      </c>
      <c r="B442" t="s">
        <v>2154</v>
      </c>
      <c r="C442">
        <v>7231</v>
      </c>
      <c r="D442">
        <v>4154</v>
      </c>
      <c r="E442">
        <v>3077</v>
      </c>
      <c r="F442">
        <v>1024</v>
      </c>
      <c r="G442">
        <v>2</v>
      </c>
      <c r="H442">
        <v>8</v>
      </c>
      <c r="I442" t="s">
        <v>21</v>
      </c>
    </row>
    <row r="443" spans="1:9" x14ac:dyDescent="0.25">
      <c r="A443" t="s">
        <v>165</v>
      </c>
      <c r="B443" t="s">
        <v>2154</v>
      </c>
      <c r="C443">
        <v>310</v>
      </c>
      <c r="D443">
        <v>267</v>
      </c>
      <c r="E443">
        <v>43</v>
      </c>
      <c r="F443">
        <v>16</v>
      </c>
      <c r="G443">
        <v>2</v>
      </c>
      <c r="H443">
        <v>2</v>
      </c>
      <c r="I443" t="s">
        <v>11</v>
      </c>
    </row>
    <row r="444" spans="1:9" x14ac:dyDescent="0.25">
      <c r="A444" t="s">
        <v>106</v>
      </c>
      <c r="B444" t="s">
        <v>2154</v>
      </c>
      <c r="C444">
        <v>560</v>
      </c>
      <c r="D444">
        <v>510</v>
      </c>
      <c r="E444">
        <v>50</v>
      </c>
      <c r="F444">
        <v>16</v>
      </c>
      <c r="G444">
        <v>2</v>
      </c>
      <c r="H444">
        <v>2</v>
      </c>
      <c r="I444" t="s">
        <v>11</v>
      </c>
    </row>
    <row r="445" spans="1:9" x14ac:dyDescent="0.25">
      <c r="A445" t="s">
        <v>90</v>
      </c>
      <c r="B445" t="s">
        <v>2149</v>
      </c>
      <c r="C445">
        <v>280</v>
      </c>
      <c r="D445">
        <v>210</v>
      </c>
      <c r="E445">
        <v>70</v>
      </c>
      <c r="F445">
        <v>16</v>
      </c>
      <c r="G445">
        <v>2</v>
      </c>
      <c r="H445">
        <v>2</v>
      </c>
      <c r="I445" t="s">
        <v>11</v>
      </c>
    </row>
    <row r="446" spans="1:9" x14ac:dyDescent="0.25">
      <c r="A446" t="s">
        <v>2614</v>
      </c>
      <c r="B446" t="s">
        <v>2149</v>
      </c>
      <c r="C446">
        <v>180</v>
      </c>
      <c r="D446">
        <v>79</v>
      </c>
      <c r="E446">
        <v>101</v>
      </c>
      <c r="F446">
        <v>16</v>
      </c>
      <c r="G446">
        <v>1</v>
      </c>
      <c r="H446">
        <v>2</v>
      </c>
      <c r="I446" t="s">
        <v>11</v>
      </c>
    </row>
    <row r="447" spans="1:9" x14ac:dyDescent="0.25">
      <c r="A447" t="s">
        <v>175</v>
      </c>
      <c r="B447" t="s">
        <v>2154</v>
      </c>
      <c r="C447">
        <v>310</v>
      </c>
      <c r="D447">
        <v>275</v>
      </c>
      <c r="E447">
        <v>35</v>
      </c>
      <c r="F447">
        <v>16</v>
      </c>
      <c r="G447">
        <v>2</v>
      </c>
      <c r="H447">
        <v>2</v>
      </c>
      <c r="I447" t="s">
        <v>11</v>
      </c>
    </row>
    <row r="448" spans="1:9" x14ac:dyDescent="0.25">
      <c r="A448" t="s">
        <v>94</v>
      </c>
      <c r="B448" t="s">
        <v>2154</v>
      </c>
      <c r="C448">
        <v>560</v>
      </c>
      <c r="D448">
        <v>489</v>
      </c>
      <c r="E448">
        <v>71</v>
      </c>
      <c r="F448">
        <v>16</v>
      </c>
      <c r="G448">
        <v>2</v>
      </c>
      <c r="H448">
        <v>2</v>
      </c>
      <c r="I448" t="s">
        <v>11</v>
      </c>
    </row>
    <row r="449" spans="1:9" x14ac:dyDescent="0.25">
      <c r="A449" t="s">
        <v>217</v>
      </c>
      <c r="B449" t="s">
        <v>2154</v>
      </c>
      <c r="C449">
        <v>180</v>
      </c>
      <c r="D449">
        <v>145</v>
      </c>
      <c r="E449">
        <v>35</v>
      </c>
      <c r="F449">
        <v>32</v>
      </c>
      <c r="G449">
        <v>2</v>
      </c>
      <c r="H449">
        <v>4</v>
      </c>
      <c r="I449" t="s">
        <v>11</v>
      </c>
    </row>
    <row r="450" spans="1:9" x14ac:dyDescent="0.25">
      <c r="A450" t="s">
        <v>183</v>
      </c>
      <c r="B450" t="s">
        <v>2154</v>
      </c>
      <c r="C450">
        <v>180</v>
      </c>
      <c r="D450">
        <v>137</v>
      </c>
      <c r="E450">
        <v>43</v>
      </c>
      <c r="F450">
        <v>16</v>
      </c>
      <c r="G450">
        <v>2</v>
      </c>
      <c r="H450">
        <v>4</v>
      </c>
      <c r="I450" t="s">
        <v>11</v>
      </c>
    </row>
    <row r="451" spans="1:9" x14ac:dyDescent="0.25">
      <c r="A451" t="s">
        <v>141</v>
      </c>
      <c r="B451" t="s">
        <v>2154</v>
      </c>
      <c r="C451">
        <v>280</v>
      </c>
      <c r="D451">
        <v>221</v>
      </c>
      <c r="E451">
        <v>59</v>
      </c>
      <c r="F451">
        <v>16</v>
      </c>
      <c r="G451">
        <v>2</v>
      </c>
      <c r="H451">
        <v>4</v>
      </c>
      <c r="I451" t="s">
        <v>11</v>
      </c>
    </row>
    <row r="452" spans="1:9" x14ac:dyDescent="0.25">
      <c r="A452" t="s">
        <v>15</v>
      </c>
      <c r="B452" t="s">
        <v>2149</v>
      </c>
      <c r="C452">
        <v>480</v>
      </c>
      <c r="D452">
        <v>418</v>
      </c>
      <c r="E452">
        <v>62</v>
      </c>
      <c r="F452">
        <v>16</v>
      </c>
      <c r="G452">
        <v>2</v>
      </c>
      <c r="H452">
        <v>4</v>
      </c>
      <c r="I452" t="s">
        <v>11</v>
      </c>
    </row>
    <row r="453" spans="1:9" x14ac:dyDescent="0.25">
      <c r="A453" t="s">
        <v>156</v>
      </c>
      <c r="B453" t="s">
        <v>2149</v>
      </c>
      <c r="C453">
        <v>90</v>
      </c>
      <c r="D453">
        <v>47</v>
      </c>
      <c r="E453">
        <v>43</v>
      </c>
      <c r="F453">
        <v>16</v>
      </c>
      <c r="G453">
        <v>2</v>
      </c>
      <c r="H453">
        <v>4</v>
      </c>
      <c r="I453" t="s">
        <v>11</v>
      </c>
    </row>
    <row r="454" spans="1:9" x14ac:dyDescent="0.25">
      <c r="A454" t="s">
        <v>129</v>
      </c>
      <c r="B454" t="s">
        <v>2149</v>
      </c>
      <c r="C454">
        <v>480</v>
      </c>
      <c r="D454">
        <v>422</v>
      </c>
      <c r="E454">
        <v>58</v>
      </c>
      <c r="F454">
        <v>16</v>
      </c>
      <c r="G454">
        <v>2</v>
      </c>
      <c r="H454">
        <v>4</v>
      </c>
      <c r="I454" t="s">
        <v>11</v>
      </c>
    </row>
    <row r="455" spans="1:9" x14ac:dyDescent="0.25">
      <c r="A455" t="s">
        <v>201</v>
      </c>
      <c r="B455" t="s">
        <v>2149</v>
      </c>
      <c r="C455">
        <v>90</v>
      </c>
      <c r="D455">
        <v>50</v>
      </c>
      <c r="E455">
        <v>40</v>
      </c>
      <c r="F455">
        <v>16</v>
      </c>
      <c r="G455">
        <v>2</v>
      </c>
      <c r="H455">
        <v>4</v>
      </c>
      <c r="I455" t="s">
        <v>11</v>
      </c>
    </row>
    <row r="456" spans="1:9" x14ac:dyDescent="0.25">
      <c r="A456" t="s">
        <v>185</v>
      </c>
      <c r="B456" t="s">
        <v>2149</v>
      </c>
      <c r="C456">
        <v>90</v>
      </c>
      <c r="D456">
        <v>58</v>
      </c>
      <c r="E456">
        <v>32</v>
      </c>
      <c r="F456">
        <v>32</v>
      </c>
      <c r="G456">
        <v>2</v>
      </c>
      <c r="H456">
        <v>4</v>
      </c>
      <c r="I456" t="s">
        <v>11</v>
      </c>
    </row>
    <row r="457" spans="1:9" x14ac:dyDescent="0.25">
      <c r="A457" t="s">
        <v>63</v>
      </c>
      <c r="B457" t="s">
        <v>2149</v>
      </c>
      <c r="C457">
        <v>90</v>
      </c>
      <c r="D457">
        <v>58</v>
      </c>
      <c r="E457">
        <v>32</v>
      </c>
      <c r="F457">
        <v>32</v>
      </c>
      <c r="G457">
        <v>2</v>
      </c>
      <c r="H457">
        <v>4</v>
      </c>
      <c r="I457" t="s">
        <v>11</v>
      </c>
    </row>
    <row r="458" spans="1:9" x14ac:dyDescent="0.25">
      <c r="A458" t="s">
        <v>163</v>
      </c>
      <c r="B458" t="s">
        <v>2149</v>
      </c>
      <c r="C458">
        <v>680</v>
      </c>
      <c r="D458">
        <v>611</v>
      </c>
      <c r="E458">
        <v>69</v>
      </c>
      <c r="F458">
        <v>32</v>
      </c>
      <c r="G458">
        <v>2</v>
      </c>
      <c r="H458">
        <v>4</v>
      </c>
      <c r="I458" t="s">
        <v>11</v>
      </c>
    </row>
    <row r="459" spans="1:9" x14ac:dyDescent="0.25">
      <c r="A459" t="s">
        <v>135</v>
      </c>
      <c r="B459" t="s">
        <v>2149</v>
      </c>
      <c r="C459">
        <v>110</v>
      </c>
      <c r="D459">
        <v>58</v>
      </c>
      <c r="E459">
        <v>52</v>
      </c>
      <c r="F459">
        <v>32</v>
      </c>
      <c r="G459">
        <v>2</v>
      </c>
      <c r="H459">
        <v>4</v>
      </c>
      <c r="I459" t="s">
        <v>11</v>
      </c>
    </row>
    <row r="460" spans="1:9" x14ac:dyDescent="0.25">
      <c r="A460" t="s">
        <v>173</v>
      </c>
      <c r="B460" t="s">
        <v>2154</v>
      </c>
      <c r="C460">
        <v>1089</v>
      </c>
      <c r="D460">
        <v>985</v>
      </c>
      <c r="E460">
        <v>104</v>
      </c>
      <c r="F460">
        <v>32</v>
      </c>
      <c r="G460">
        <v>2</v>
      </c>
      <c r="H460">
        <v>2</v>
      </c>
      <c r="I460" t="s">
        <v>11</v>
      </c>
    </row>
    <row r="461" spans="1:9" x14ac:dyDescent="0.25">
      <c r="A461" t="s">
        <v>227</v>
      </c>
      <c r="B461" t="s">
        <v>2149</v>
      </c>
      <c r="C461">
        <v>110</v>
      </c>
      <c r="D461">
        <v>56</v>
      </c>
      <c r="E461">
        <v>54</v>
      </c>
      <c r="F461">
        <v>8</v>
      </c>
      <c r="G461">
        <v>2</v>
      </c>
      <c r="H461">
        <v>2</v>
      </c>
      <c r="I461" t="s">
        <v>11</v>
      </c>
    </row>
    <row r="462" spans="1:9" x14ac:dyDescent="0.25">
      <c r="A462" t="s">
        <v>76</v>
      </c>
      <c r="B462" t="s">
        <v>2149</v>
      </c>
      <c r="C462">
        <v>110</v>
      </c>
      <c r="D462">
        <v>73</v>
      </c>
      <c r="E462">
        <v>37</v>
      </c>
      <c r="F462">
        <v>8</v>
      </c>
      <c r="G462">
        <v>2</v>
      </c>
      <c r="H462">
        <v>2</v>
      </c>
      <c r="I462" t="s">
        <v>11</v>
      </c>
    </row>
    <row r="463" spans="1:9" x14ac:dyDescent="0.25">
      <c r="A463" t="s">
        <v>131</v>
      </c>
      <c r="B463" t="s">
        <v>2149</v>
      </c>
      <c r="C463">
        <v>110</v>
      </c>
      <c r="D463">
        <v>78</v>
      </c>
      <c r="E463">
        <v>32</v>
      </c>
      <c r="F463">
        <v>8</v>
      </c>
      <c r="G463">
        <v>2</v>
      </c>
      <c r="H463">
        <v>2</v>
      </c>
      <c r="I463" t="s">
        <v>11</v>
      </c>
    </row>
    <row r="464" spans="1:9" x14ac:dyDescent="0.25">
      <c r="A464" t="s">
        <v>133</v>
      </c>
      <c r="B464" t="s">
        <v>2149</v>
      </c>
      <c r="C464">
        <v>460</v>
      </c>
      <c r="D464">
        <v>162</v>
      </c>
      <c r="E464">
        <v>298</v>
      </c>
      <c r="F464">
        <v>16</v>
      </c>
      <c r="G464">
        <v>2</v>
      </c>
      <c r="H464">
        <v>2</v>
      </c>
      <c r="I464" t="s">
        <v>11</v>
      </c>
    </row>
    <row r="465" spans="1:9" x14ac:dyDescent="0.25">
      <c r="A465" t="s">
        <v>32</v>
      </c>
      <c r="B465" t="s">
        <v>2149</v>
      </c>
      <c r="C465">
        <v>110</v>
      </c>
      <c r="D465">
        <v>85</v>
      </c>
      <c r="E465">
        <v>25</v>
      </c>
      <c r="F465">
        <v>8</v>
      </c>
      <c r="G465">
        <v>1</v>
      </c>
      <c r="H465">
        <v>2</v>
      </c>
      <c r="I465" t="s">
        <v>11</v>
      </c>
    </row>
    <row r="466" spans="1:9" x14ac:dyDescent="0.25">
      <c r="A466" t="s">
        <v>2406</v>
      </c>
      <c r="B466" t="s">
        <v>2154</v>
      </c>
      <c r="C466">
        <v>510</v>
      </c>
      <c r="D466">
        <v>478</v>
      </c>
      <c r="E466">
        <v>32</v>
      </c>
      <c r="F466">
        <v>16</v>
      </c>
      <c r="G466">
        <v>2</v>
      </c>
      <c r="H466">
        <v>2</v>
      </c>
      <c r="I466" t="s">
        <v>11</v>
      </c>
    </row>
    <row r="467" spans="1:9" x14ac:dyDescent="0.25">
      <c r="A467" t="s">
        <v>189</v>
      </c>
      <c r="B467" t="s">
        <v>2154</v>
      </c>
      <c r="C467">
        <v>510</v>
      </c>
      <c r="D467">
        <v>468</v>
      </c>
      <c r="E467">
        <v>42</v>
      </c>
      <c r="F467">
        <v>16</v>
      </c>
      <c r="G467">
        <v>2</v>
      </c>
      <c r="H467">
        <v>2</v>
      </c>
      <c r="I467" t="s">
        <v>11</v>
      </c>
    </row>
    <row r="468" spans="1:9" x14ac:dyDescent="0.25">
      <c r="A468" t="s">
        <v>193</v>
      </c>
      <c r="B468" t="s">
        <v>2154</v>
      </c>
      <c r="C468">
        <v>120</v>
      </c>
      <c r="D468">
        <v>82</v>
      </c>
      <c r="E468">
        <v>38</v>
      </c>
      <c r="F468">
        <v>16</v>
      </c>
      <c r="G468">
        <v>1</v>
      </c>
      <c r="H468">
        <v>2</v>
      </c>
      <c r="I468" t="s">
        <v>11</v>
      </c>
    </row>
    <row r="469" spans="1:9" x14ac:dyDescent="0.25">
      <c r="A469" t="s">
        <v>2567</v>
      </c>
      <c r="B469" t="s">
        <v>2149</v>
      </c>
      <c r="C469">
        <v>80</v>
      </c>
      <c r="D469">
        <v>58</v>
      </c>
      <c r="E469">
        <v>22</v>
      </c>
      <c r="F469">
        <v>4</v>
      </c>
      <c r="G469">
        <v>1</v>
      </c>
      <c r="H469">
        <v>2</v>
      </c>
      <c r="I469" t="s">
        <v>11</v>
      </c>
    </row>
    <row r="470" spans="1:9" x14ac:dyDescent="0.25">
      <c r="A470" t="s">
        <v>88</v>
      </c>
      <c r="B470" t="s">
        <v>2149</v>
      </c>
      <c r="C470">
        <v>790</v>
      </c>
      <c r="D470">
        <v>391</v>
      </c>
      <c r="E470">
        <v>399</v>
      </c>
      <c r="F470">
        <v>384</v>
      </c>
      <c r="G470">
        <v>2</v>
      </c>
      <c r="H470">
        <v>8</v>
      </c>
      <c r="I470" t="s">
        <v>21</v>
      </c>
    </row>
    <row r="471" spans="1:9" x14ac:dyDescent="0.25">
      <c r="A471" t="s">
        <v>161</v>
      </c>
      <c r="B471" t="s">
        <v>2149</v>
      </c>
      <c r="C471">
        <v>80</v>
      </c>
      <c r="D471">
        <v>61</v>
      </c>
      <c r="E471">
        <v>19</v>
      </c>
      <c r="F471">
        <v>8</v>
      </c>
      <c r="G471">
        <v>1</v>
      </c>
      <c r="H471">
        <v>2</v>
      </c>
      <c r="I471" t="s">
        <v>11</v>
      </c>
    </row>
    <row r="472" spans="1:9" x14ac:dyDescent="0.25">
      <c r="A472" t="s">
        <v>211</v>
      </c>
      <c r="B472" t="s">
        <v>2149</v>
      </c>
      <c r="C472">
        <v>80</v>
      </c>
      <c r="D472">
        <v>59</v>
      </c>
      <c r="E472">
        <v>21</v>
      </c>
      <c r="F472">
        <v>8</v>
      </c>
      <c r="G472">
        <v>1</v>
      </c>
      <c r="H472">
        <v>2</v>
      </c>
      <c r="I472" t="s">
        <v>11</v>
      </c>
    </row>
    <row r="473" spans="1:9" x14ac:dyDescent="0.25">
      <c r="A473" t="s">
        <v>205</v>
      </c>
      <c r="B473" t="s">
        <v>2149</v>
      </c>
      <c r="C473">
        <v>80</v>
      </c>
      <c r="D473">
        <v>60</v>
      </c>
      <c r="E473">
        <v>20</v>
      </c>
      <c r="F473">
        <v>8</v>
      </c>
      <c r="G473">
        <v>1</v>
      </c>
      <c r="H473">
        <v>2</v>
      </c>
      <c r="I473" t="s">
        <v>11</v>
      </c>
    </row>
    <row r="474" spans="1:9" x14ac:dyDescent="0.25">
      <c r="A474" t="s">
        <v>2578</v>
      </c>
      <c r="B474" t="s">
        <v>2149</v>
      </c>
      <c r="C474">
        <v>120</v>
      </c>
      <c r="D474">
        <v>89</v>
      </c>
      <c r="E474">
        <v>31</v>
      </c>
      <c r="F474">
        <v>16</v>
      </c>
      <c r="G474">
        <v>2</v>
      </c>
      <c r="H474">
        <v>4</v>
      </c>
      <c r="I474" t="s">
        <v>11</v>
      </c>
    </row>
    <row r="475" spans="1:9" x14ac:dyDescent="0.25">
      <c r="A475" t="s">
        <v>2568</v>
      </c>
      <c r="B475" t="s">
        <v>2154</v>
      </c>
      <c r="C475">
        <v>100</v>
      </c>
      <c r="D475">
        <v>70</v>
      </c>
      <c r="E475">
        <v>30</v>
      </c>
      <c r="F475">
        <v>4</v>
      </c>
      <c r="G475">
        <v>1</v>
      </c>
      <c r="H475">
        <v>2</v>
      </c>
      <c r="I475" t="s">
        <v>11</v>
      </c>
    </row>
    <row r="476" spans="1:9" x14ac:dyDescent="0.25">
      <c r="A476" t="s">
        <v>2407</v>
      </c>
      <c r="B476" t="s">
        <v>2154</v>
      </c>
      <c r="C476">
        <v>160</v>
      </c>
      <c r="D476">
        <v>131</v>
      </c>
      <c r="E476">
        <v>29</v>
      </c>
      <c r="F476">
        <v>8</v>
      </c>
      <c r="G476">
        <v>2</v>
      </c>
      <c r="H476">
        <v>2</v>
      </c>
      <c r="I476" t="s">
        <v>11</v>
      </c>
    </row>
    <row r="477" spans="1:9" x14ac:dyDescent="0.25">
      <c r="A477" t="s">
        <v>82</v>
      </c>
      <c r="B477" t="s">
        <v>2154</v>
      </c>
      <c r="C477">
        <v>160</v>
      </c>
      <c r="D477">
        <v>29</v>
      </c>
      <c r="E477">
        <v>131</v>
      </c>
      <c r="F477">
        <v>8</v>
      </c>
      <c r="G477">
        <v>2</v>
      </c>
      <c r="H477">
        <v>2</v>
      </c>
      <c r="I477" t="s">
        <v>11</v>
      </c>
    </row>
    <row r="478" spans="1:9" x14ac:dyDescent="0.25">
      <c r="A478" t="s">
        <v>153</v>
      </c>
      <c r="B478" t="s">
        <v>2154</v>
      </c>
      <c r="C478">
        <v>160</v>
      </c>
      <c r="D478">
        <v>85</v>
      </c>
      <c r="E478">
        <v>75</v>
      </c>
      <c r="F478">
        <v>8</v>
      </c>
      <c r="G478">
        <v>2</v>
      </c>
      <c r="H478">
        <v>1</v>
      </c>
      <c r="I478" t="s">
        <v>11</v>
      </c>
    </row>
    <row r="479" spans="1:9" x14ac:dyDescent="0.25">
      <c r="A479" t="s">
        <v>2323</v>
      </c>
      <c r="B479" t="s">
        <v>2154</v>
      </c>
      <c r="C479">
        <v>160</v>
      </c>
      <c r="D479">
        <v>97</v>
      </c>
      <c r="E479">
        <v>63</v>
      </c>
      <c r="F479">
        <v>8</v>
      </c>
      <c r="G479">
        <v>2</v>
      </c>
      <c r="H479">
        <v>1</v>
      </c>
      <c r="I479" t="s">
        <v>11</v>
      </c>
    </row>
    <row r="480" spans="1:9" x14ac:dyDescent="0.25">
      <c r="A480" t="s">
        <v>2324</v>
      </c>
      <c r="B480" t="s">
        <v>2154</v>
      </c>
      <c r="C480">
        <v>160</v>
      </c>
      <c r="D480">
        <v>100</v>
      </c>
      <c r="E480">
        <v>60</v>
      </c>
      <c r="F480">
        <v>8</v>
      </c>
      <c r="G480">
        <v>2</v>
      </c>
      <c r="H480">
        <v>1</v>
      </c>
      <c r="I480" t="s">
        <v>11</v>
      </c>
    </row>
    <row r="481" spans="1:9" x14ac:dyDescent="0.25">
      <c r="A481" t="s">
        <v>2668</v>
      </c>
      <c r="B481" t="s">
        <v>2154</v>
      </c>
      <c r="C481">
        <v>120</v>
      </c>
      <c r="D481">
        <v>73</v>
      </c>
      <c r="E481">
        <v>47</v>
      </c>
      <c r="F481">
        <v>4</v>
      </c>
      <c r="G481">
        <v>1</v>
      </c>
      <c r="H481">
        <v>1</v>
      </c>
      <c r="I481" t="s">
        <v>11</v>
      </c>
    </row>
    <row r="482" spans="1:9" x14ac:dyDescent="0.25">
      <c r="A482" t="s">
        <v>522</v>
      </c>
      <c r="B482" t="s">
        <v>2149</v>
      </c>
      <c r="C482">
        <v>560</v>
      </c>
      <c r="D482">
        <v>211</v>
      </c>
      <c r="E482">
        <v>349</v>
      </c>
      <c r="F482">
        <v>128</v>
      </c>
      <c r="G482">
        <v>2</v>
      </c>
      <c r="H482">
        <v>6</v>
      </c>
      <c r="I482" t="s">
        <v>21</v>
      </c>
    </row>
    <row r="483" spans="1:9" x14ac:dyDescent="0.25">
      <c r="A483" t="s">
        <v>571</v>
      </c>
      <c r="B483" t="s">
        <v>2154</v>
      </c>
      <c r="C483">
        <v>160</v>
      </c>
      <c r="D483">
        <v>83</v>
      </c>
      <c r="E483">
        <v>77</v>
      </c>
      <c r="F483">
        <v>16</v>
      </c>
      <c r="G483">
        <v>1</v>
      </c>
      <c r="H483">
        <v>2</v>
      </c>
      <c r="I483" t="s">
        <v>11</v>
      </c>
    </row>
    <row r="484" spans="1:9" x14ac:dyDescent="0.25">
      <c r="A484" t="s">
        <v>267</v>
      </c>
      <c r="B484" t="s">
        <v>2154</v>
      </c>
      <c r="C484">
        <v>2668</v>
      </c>
      <c r="D484">
        <v>2112</v>
      </c>
      <c r="E484">
        <v>556</v>
      </c>
      <c r="F484">
        <v>512</v>
      </c>
      <c r="G484">
        <v>2</v>
      </c>
      <c r="H484">
        <v>8</v>
      </c>
      <c r="I484" t="s">
        <v>21</v>
      </c>
    </row>
    <row r="485" spans="1:9" x14ac:dyDescent="0.25">
      <c r="A485" t="s">
        <v>462</v>
      </c>
      <c r="B485" t="s">
        <v>2149</v>
      </c>
      <c r="C485">
        <v>3080</v>
      </c>
      <c r="D485">
        <v>2283</v>
      </c>
      <c r="E485">
        <v>797</v>
      </c>
      <c r="F485">
        <v>64</v>
      </c>
      <c r="G485">
        <v>2</v>
      </c>
      <c r="H485">
        <v>8</v>
      </c>
      <c r="I485" t="s">
        <v>11</v>
      </c>
    </row>
    <row r="486" spans="1:9" x14ac:dyDescent="0.25">
      <c r="A486" t="s">
        <v>347</v>
      </c>
      <c r="B486" t="s">
        <v>2149</v>
      </c>
      <c r="C486">
        <v>1383</v>
      </c>
      <c r="D486">
        <v>568</v>
      </c>
      <c r="E486">
        <v>815</v>
      </c>
      <c r="F486">
        <v>64</v>
      </c>
      <c r="G486">
        <v>2</v>
      </c>
      <c r="H486">
        <v>8</v>
      </c>
      <c r="I486" t="s">
        <v>11</v>
      </c>
    </row>
    <row r="487" spans="1:9" x14ac:dyDescent="0.25">
      <c r="A487" t="s">
        <v>553</v>
      </c>
      <c r="B487" t="s">
        <v>2149</v>
      </c>
      <c r="C487">
        <v>110</v>
      </c>
      <c r="D487">
        <v>85</v>
      </c>
      <c r="E487">
        <v>25</v>
      </c>
      <c r="F487">
        <v>16</v>
      </c>
      <c r="G487">
        <v>2</v>
      </c>
      <c r="H487">
        <v>4</v>
      </c>
      <c r="I487" t="s">
        <v>11</v>
      </c>
    </row>
    <row r="488" spans="1:9" x14ac:dyDescent="0.25">
      <c r="A488" t="s">
        <v>2476</v>
      </c>
      <c r="B488" t="s">
        <v>2149</v>
      </c>
      <c r="C488">
        <v>180</v>
      </c>
      <c r="D488">
        <v>159</v>
      </c>
      <c r="E488">
        <v>21</v>
      </c>
      <c r="F488">
        <v>8</v>
      </c>
      <c r="G488">
        <v>2</v>
      </c>
      <c r="H488">
        <v>4</v>
      </c>
      <c r="I488" t="s">
        <v>11</v>
      </c>
    </row>
    <row r="489" spans="1:9" x14ac:dyDescent="0.25">
      <c r="A489" t="s">
        <v>2477</v>
      </c>
      <c r="B489" t="s">
        <v>2149</v>
      </c>
      <c r="C489">
        <v>180</v>
      </c>
      <c r="D489">
        <v>159</v>
      </c>
      <c r="E489">
        <v>21</v>
      </c>
      <c r="F489">
        <v>8</v>
      </c>
      <c r="G489">
        <v>2</v>
      </c>
      <c r="H489">
        <v>4</v>
      </c>
      <c r="I489" t="s">
        <v>11</v>
      </c>
    </row>
    <row r="490" spans="1:9" x14ac:dyDescent="0.25">
      <c r="A490" t="s">
        <v>2478</v>
      </c>
      <c r="B490" t="s">
        <v>2149</v>
      </c>
      <c r="C490">
        <v>180</v>
      </c>
      <c r="D490">
        <v>147</v>
      </c>
      <c r="E490">
        <v>33</v>
      </c>
      <c r="F490">
        <v>16</v>
      </c>
      <c r="G490">
        <v>2</v>
      </c>
      <c r="H490">
        <v>4</v>
      </c>
      <c r="I490" t="s">
        <v>11</v>
      </c>
    </row>
    <row r="491" spans="1:9" x14ac:dyDescent="0.25">
      <c r="A491" t="s">
        <v>345</v>
      </c>
      <c r="B491" t="s">
        <v>2154</v>
      </c>
      <c r="C491">
        <v>320</v>
      </c>
      <c r="D491">
        <v>269</v>
      </c>
      <c r="E491">
        <v>51</v>
      </c>
      <c r="F491">
        <v>32</v>
      </c>
      <c r="G491">
        <v>2</v>
      </c>
      <c r="H491">
        <v>4</v>
      </c>
      <c r="I491" t="s">
        <v>11</v>
      </c>
    </row>
    <row r="492" spans="1:9" x14ac:dyDescent="0.25">
      <c r="A492" t="s">
        <v>599</v>
      </c>
      <c r="B492" t="s">
        <v>2154</v>
      </c>
      <c r="C492">
        <v>575</v>
      </c>
      <c r="D492">
        <v>514</v>
      </c>
      <c r="E492">
        <v>61</v>
      </c>
      <c r="F492">
        <v>16</v>
      </c>
      <c r="G492">
        <v>2</v>
      </c>
      <c r="H492">
        <v>2</v>
      </c>
      <c r="I492" t="s">
        <v>11</v>
      </c>
    </row>
    <row r="493" spans="1:9" x14ac:dyDescent="0.25">
      <c r="A493" t="s">
        <v>460</v>
      </c>
      <c r="B493" t="s">
        <v>2154</v>
      </c>
      <c r="C493">
        <v>120</v>
      </c>
      <c r="D493">
        <v>93</v>
      </c>
      <c r="E493">
        <v>27</v>
      </c>
      <c r="F493">
        <v>8</v>
      </c>
      <c r="G493">
        <v>2</v>
      </c>
      <c r="H493">
        <v>2</v>
      </c>
      <c r="I493" t="s">
        <v>11</v>
      </c>
    </row>
    <row r="494" spans="1:9" x14ac:dyDescent="0.25">
      <c r="A494" t="s">
        <v>616</v>
      </c>
      <c r="B494" t="s">
        <v>2154</v>
      </c>
      <c r="C494">
        <v>120</v>
      </c>
      <c r="D494">
        <v>95</v>
      </c>
      <c r="E494">
        <v>25</v>
      </c>
      <c r="F494">
        <v>8</v>
      </c>
      <c r="G494">
        <v>2</v>
      </c>
      <c r="H494">
        <v>2</v>
      </c>
      <c r="I494" t="s">
        <v>11</v>
      </c>
    </row>
    <row r="495" spans="1:9" x14ac:dyDescent="0.25">
      <c r="A495" t="s">
        <v>367</v>
      </c>
      <c r="B495" t="s">
        <v>2154</v>
      </c>
      <c r="C495">
        <v>120</v>
      </c>
      <c r="D495">
        <v>82</v>
      </c>
      <c r="E495">
        <v>38</v>
      </c>
      <c r="F495">
        <v>8</v>
      </c>
      <c r="G495">
        <v>2</v>
      </c>
      <c r="H495">
        <v>2</v>
      </c>
      <c r="I495" t="s">
        <v>11</v>
      </c>
    </row>
    <row r="496" spans="1:9" x14ac:dyDescent="0.25">
      <c r="A496" t="s">
        <v>514</v>
      </c>
      <c r="B496" t="s">
        <v>2149</v>
      </c>
      <c r="C496">
        <v>621</v>
      </c>
      <c r="D496">
        <v>506</v>
      </c>
      <c r="E496">
        <v>115</v>
      </c>
      <c r="F496">
        <v>32</v>
      </c>
      <c r="G496">
        <v>2</v>
      </c>
      <c r="H496">
        <v>4</v>
      </c>
      <c r="I496" t="s">
        <v>11</v>
      </c>
    </row>
    <row r="497" spans="1:9" x14ac:dyDescent="0.25">
      <c r="A497" t="s">
        <v>240</v>
      </c>
      <c r="B497" t="s">
        <v>2154</v>
      </c>
      <c r="C497">
        <v>260</v>
      </c>
      <c r="D497">
        <v>156</v>
      </c>
      <c r="E497">
        <v>104</v>
      </c>
      <c r="F497">
        <v>16</v>
      </c>
      <c r="G497">
        <v>2</v>
      </c>
      <c r="H497">
        <v>2</v>
      </c>
      <c r="I497" t="s">
        <v>11</v>
      </c>
    </row>
    <row r="498" spans="1:9" x14ac:dyDescent="0.25">
      <c r="A498" t="s">
        <v>291</v>
      </c>
      <c r="B498" t="s">
        <v>2149</v>
      </c>
      <c r="C498">
        <v>60</v>
      </c>
      <c r="D498">
        <v>39</v>
      </c>
      <c r="E498">
        <v>21</v>
      </c>
      <c r="F498">
        <v>8</v>
      </c>
      <c r="G498">
        <v>2</v>
      </c>
      <c r="H498">
        <v>2</v>
      </c>
      <c r="I498" t="s">
        <v>11</v>
      </c>
    </row>
    <row r="499" spans="1:9" x14ac:dyDescent="0.25">
      <c r="A499" t="s">
        <v>605</v>
      </c>
      <c r="B499" t="s">
        <v>2149</v>
      </c>
      <c r="C499">
        <v>250</v>
      </c>
      <c r="D499">
        <v>225</v>
      </c>
      <c r="E499">
        <v>25</v>
      </c>
      <c r="F499">
        <v>8</v>
      </c>
      <c r="G499">
        <v>2</v>
      </c>
      <c r="H499">
        <v>2</v>
      </c>
      <c r="I499" t="s">
        <v>11</v>
      </c>
    </row>
    <row r="500" spans="1:9" x14ac:dyDescent="0.25">
      <c r="A500" t="s">
        <v>559</v>
      </c>
      <c r="B500" t="s">
        <v>2149</v>
      </c>
      <c r="C500">
        <v>160</v>
      </c>
      <c r="D500">
        <v>103</v>
      </c>
      <c r="E500">
        <v>57</v>
      </c>
      <c r="F500">
        <v>8</v>
      </c>
      <c r="G500">
        <v>1</v>
      </c>
      <c r="H500">
        <v>2</v>
      </c>
      <c r="I500" t="s">
        <v>11</v>
      </c>
    </row>
    <row r="501" spans="1:9" x14ac:dyDescent="0.25">
      <c r="A501" t="s">
        <v>397</v>
      </c>
      <c r="B501" t="s">
        <v>2149</v>
      </c>
      <c r="C501">
        <v>160</v>
      </c>
      <c r="D501">
        <v>104</v>
      </c>
      <c r="E501">
        <v>56</v>
      </c>
      <c r="F501">
        <v>8</v>
      </c>
      <c r="G501">
        <v>1</v>
      </c>
      <c r="H501">
        <v>2</v>
      </c>
      <c r="I501" t="s">
        <v>11</v>
      </c>
    </row>
    <row r="502" spans="1:9" x14ac:dyDescent="0.25">
      <c r="A502" t="s">
        <v>486</v>
      </c>
      <c r="B502" t="s">
        <v>2154</v>
      </c>
      <c r="C502">
        <v>500</v>
      </c>
      <c r="D502">
        <v>111</v>
      </c>
      <c r="E502">
        <v>389</v>
      </c>
      <c r="F502">
        <v>32</v>
      </c>
      <c r="G502">
        <v>2</v>
      </c>
      <c r="H502">
        <v>4</v>
      </c>
      <c r="I502" t="s">
        <v>11</v>
      </c>
    </row>
    <row r="503" spans="1:9" x14ac:dyDescent="0.25">
      <c r="A503" t="s">
        <v>446</v>
      </c>
      <c r="B503" t="s">
        <v>2149</v>
      </c>
      <c r="C503">
        <v>660</v>
      </c>
      <c r="D503">
        <v>495</v>
      </c>
      <c r="E503">
        <v>165</v>
      </c>
      <c r="F503">
        <v>64</v>
      </c>
      <c r="G503">
        <v>2</v>
      </c>
      <c r="H503">
        <v>2</v>
      </c>
      <c r="I503" t="s">
        <v>11</v>
      </c>
    </row>
    <row r="504" spans="1:9" x14ac:dyDescent="0.25">
      <c r="A504" t="s">
        <v>393</v>
      </c>
      <c r="B504" t="s">
        <v>2149</v>
      </c>
      <c r="C504">
        <v>6140</v>
      </c>
      <c r="D504">
        <v>2232</v>
      </c>
      <c r="E504">
        <v>3908</v>
      </c>
      <c r="F504">
        <v>128</v>
      </c>
      <c r="G504">
        <v>2</v>
      </c>
      <c r="H504">
        <v>4</v>
      </c>
      <c r="I504" t="s">
        <v>11</v>
      </c>
    </row>
    <row r="505" spans="1:9" x14ac:dyDescent="0.25">
      <c r="A505" t="s">
        <v>438</v>
      </c>
      <c r="B505" t="s">
        <v>2149</v>
      </c>
      <c r="C505">
        <v>1460</v>
      </c>
      <c r="D505">
        <v>1383</v>
      </c>
      <c r="E505">
        <v>77</v>
      </c>
      <c r="F505">
        <v>144</v>
      </c>
      <c r="G505">
        <v>2</v>
      </c>
      <c r="H505">
        <v>8</v>
      </c>
      <c r="I505" t="s">
        <v>21</v>
      </c>
    </row>
    <row r="506" spans="1:9" x14ac:dyDescent="0.25">
      <c r="A506" t="s">
        <v>359</v>
      </c>
      <c r="B506" t="s">
        <v>2149</v>
      </c>
      <c r="C506">
        <v>1460</v>
      </c>
      <c r="D506">
        <v>1347</v>
      </c>
      <c r="E506">
        <v>113</v>
      </c>
      <c r="F506">
        <v>144</v>
      </c>
      <c r="G506">
        <v>2</v>
      </c>
      <c r="H506">
        <v>8</v>
      </c>
      <c r="I506" t="s">
        <v>21</v>
      </c>
    </row>
    <row r="507" spans="1:9" x14ac:dyDescent="0.25">
      <c r="A507" t="s">
        <v>620</v>
      </c>
      <c r="B507" t="s">
        <v>2149</v>
      </c>
      <c r="C507">
        <v>1060</v>
      </c>
      <c r="D507">
        <v>484</v>
      </c>
      <c r="E507">
        <v>576</v>
      </c>
      <c r="F507">
        <v>32</v>
      </c>
      <c r="G507">
        <v>2</v>
      </c>
      <c r="H507">
        <v>4</v>
      </c>
      <c r="I507" t="s">
        <v>11</v>
      </c>
    </row>
    <row r="508" spans="1:9" x14ac:dyDescent="0.25">
      <c r="A508" t="s">
        <v>490</v>
      </c>
      <c r="B508" t="s">
        <v>2149</v>
      </c>
      <c r="C508">
        <v>70</v>
      </c>
      <c r="D508">
        <v>49</v>
      </c>
      <c r="E508">
        <v>21</v>
      </c>
      <c r="F508">
        <v>4</v>
      </c>
      <c r="G508">
        <v>1</v>
      </c>
      <c r="H508">
        <v>1</v>
      </c>
      <c r="I508" t="s">
        <v>11</v>
      </c>
    </row>
    <row r="509" spans="1:9" x14ac:dyDescent="0.25">
      <c r="A509" t="s">
        <v>2576</v>
      </c>
      <c r="B509" t="s">
        <v>2154</v>
      </c>
      <c r="C509">
        <v>5826</v>
      </c>
      <c r="D509">
        <v>2846</v>
      </c>
      <c r="E509">
        <v>2980</v>
      </c>
      <c r="F509">
        <v>144</v>
      </c>
      <c r="G509">
        <v>4</v>
      </c>
      <c r="H509">
        <v>10</v>
      </c>
      <c r="I509" t="s">
        <v>21</v>
      </c>
    </row>
    <row r="510" spans="1:9" x14ac:dyDescent="0.25">
      <c r="A510" t="s">
        <v>668</v>
      </c>
      <c r="B510" t="s">
        <v>2154</v>
      </c>
      <c r="C510">
        <v>180</v>
      </c>
      <c r="D510">
        <v>155</v>
      </c>
      <c r="E510">
        <v>25</v>
      </c>
      <c r="F510">
        <v>8</v>
      </c>
      <c r="G510">
        <v>1</v>
      </c>
      <c r="H510">
        <v>2</v>
      </c>
      <c r="I510" t="s">
        <v>11</v>
      </c>
    </row>
    <row r="511" spans="1:9" x14ac:dyDescent="0.25">
      <c r="A511" t="s">
        <v>2601</v>
      </c>
      <c r="B511" t="s">
        <v>2154</v>
      </c>
      <c r="C511">
        <v>310</v>
      </c>
      <c r="D511">
        <v>271</v>
      </c>
      <c r="E511">
        <v>39</v>
      </c>
      <c r="F511">
        <v>16</v>
      </c>
      <c r="G511">
        <v>2</v>
      </c>
      <c r="H511">
        <v>2</v>
      </c>
      <c r="I511" t="s">
        <v>11</v>
      </c>
    </row>
    <row r="512" spans="1:9" x14ac:dyDescent="0.25">
      <c r="A512" t="s">
        <v>276</v>
      </c>
      <c r="B512" t="s">
        <v>2149</v>
      </c>
      <c r="C512">
        <v>480</v>
      </c>
      <c r="D512">
        <v>429</v>
      </c>
      <c r="E512">
        <v>51</v>
      </c>
      <c r="F512">
        <v>16</v>
      </c>
      <c r="G512">
        <v>1</v>
      </c>
      <c r="H512">
        <v>2</v>
      </c>
      <c r="I512" t="s">
        <v>11</v>
      </c>
    </row>
    <row r="513" spans="1:9" x14ac:dyDescent="0.25">
      <c r="A513" t="s">
        <v>2577</v>
      </c>
      <c r="B513" t="s">
        <v>2149</v>
      </c>
      <c r="C513">
        <v>280</v>
      </c>
      <c r="D513">
        <v>180</v>
      </c>
      <c r="E513">
        <v>100</v>
      </c>
      <c r="F513">
        <v>8</v>
      </c>
      <c r="G513">
        <v>2</v>
      </c>
      <c r="H513">
        <v>2</v>
      </c>
      <c r="I513" t="s">
        <v>11</v>
      </c>
    </row>
    <row r="514" spans="1:9" x14ac:dyDescent="0.25">
      <c r="A514" t="s">
        <v>591</v>
      </c>
      <c r="B514" t="s">
        <v>2149</v>
      </c>
      <c r="C514">
        <v>160</v>
      </c>
      <c r="D514">
        <v>131</v>
      </c>
      <c r="E514">
        <v>29</v>
      </c>
      <c r="F514">
        <v>8</v>
      </c>
      <c r="G514">
        <v>2</v>
      </c>
      <c r="H514">
        <v>4</v>
      </c>
      <c r="I514" t="s">
        <v>11</v>
      </c>
    </row>
    <row r="515" spans="1:9" x14ac:dyDescent="0.25">
      <c r="A515" t="s">
        <v>1541</v>
      </c>
      <c r="B515" t="s">
        <v>2149</v>
      </c>
      <c r="C515">
        <v>287</v>
      </c>
      <c r="D515">
        <v>236</v>
      </c>
      <c r="E515">
        <v>51</v>
      </c>
      <c r="F515">
        <v>32</v>
      </c>
      <c r="G515">
        <v>2</v>
      </c>
      <c r="H515">
        <v>4</v>
      </c>
      <c r="I515" t="s">
        <v>11</v>
      </c>
    </row>
    <row r="516" spans="1:9" x14ac:dyDescent="0.25">
      <c r="A516" t="s">
        <v>1547</v>
      </c>
      <c r="B516" t="s">
        <v>2154</v>
      </c>
      <c r="C516">
        <v>560</v>
      </c>
      <c r="D516">
        <v>507</v>
      </c>
      <c r="E516">
        <v>53</v>
      </c>
      <c r="F516">
        <v>16</v>
      </c>
      <c r="G516">
        <v>2</v>
      </c>
      <c r="H516">
        <v>2</v>
      </c>
      <c r="I516" t="s">
        <v>11</v>
      </c>
    </row>
    <row r="517" spans="1:9" x14ac:dyDescent="0.25">
      <c r="A517" t="s">
        <v>1419</v>
      </c>
      <c r="B517" t="s">
        <v>2149</v>
      </c>
      <c r="C517">
        <v>1580</v>
      </c>
      <c r="D517">
        <v>1412</v>
      </c>
      <c r="E517">
        <v>168</v>
      </c>
      <c r="F517">
        <v>8</v>
      </c>
      <c r="G517">
        <v>1</v>
      </c>
      <c r="H517">
        <v>2</v>
      </c>
      <c r="I517" t="s">
        <v>11</v>
      </c>
    </row>
    <row r="518" spans="1:9" x14ac:dyDescent="0.25">
      <c r="A518" t="s">
        <v>1545</v>
      </c>
      <c r="B518" t="s">
        <v>2149</v>
      </c>
      <c r="C518">
        <v>565</v>
      </c>
      <c r="D518">
        <v>515</v>
      </c>
      <c r="E518">
        <v>50</v>
      </c>
      <c r="F518">
        <v>8</v>
      </c>
      <c r="G518">
        <v>1</v>
      </c>
      <c r="H518">
        <v>2</v>
      </c>
      <c r="I518" t="s">
        <v>11</v>
      </c>
    </row>
    <row r="519" spans="1:9" x14ac:dyDescent="0.25">
      <c r="A519" t="s">
        <v>1432</v>
      </c>
      <c r="B519" t="s">
        <v>2149</v>
      </c>
      <c r="C519">
        <v>60</v>
      </c>
      <c r="D519">
        <v>30</v>
      </c>
      <c r="E519">
        <v>30</v>
      </c>
      <c r="F519">
        <v>8</v>
      </c>
      <c r="G519">
        <v>1</v>
      </c>
      <c r="H519">
        <v>2</v>
      </c>
      <c r="I519" t="s">
        <v>11</v>
      </c>
    </row>
    <row r="520" spans="1:9" x14ac:dyDescent="0.25">
      <c r="A520" t="s">
        <v>289</v>
      </c>
      <c r="B520" t="s">
        <v>2154</v>
      </c>
      <c r="C520">
        <v>160</v>
      </c>
      <c r="D520">
        <v>98</v>
      </c>
      <c r="E520">
        <v>62</v>
      </c>
      <c r="F520">
        <v>8</v>
      </c>
      <c r="G520">
        <v>2</v>
      </c>
      <c r="H520">
        <v>1</v>
      </c>
      <c r="I520" t="s">
        <v>11</v>
      </c>
    </row>
    <row r="521" spans="1:9" x14ac:dyDescent="0.25">
      <c r="A521" t="s">
        <v>371</v>
      </c>
      <c r="B521" t="s">
        <v>2149</v>
      </c>
      <c r="C521">
        <v>80</v>
      </c>
      <c r="D521">
        <v>59</v>
      </c>
      <c r="E521">
        <v>21</v>
      </c>
      <c r="F521">
        <v>8</v>
      </c>
      <c r="G521">
        <v>1</v>
      </c>
      <c r="H521">
        <v>2</v>
      </c>
      <c r="I521" t="s">
        <v>11</v>
      </c>
    </row>
    <row r="522" spans="1:9" x14ac:dyDescent="0.25">
      <c r="A522" t="s">
        <v>389</v>
      </c>
      <c r="B522" t="s">
        <v>2149</v>
      </c>
      <c r="C522">
        <v>1084</v>
      </c>
      <c r="D522">
        <v>1014</v>
      </c>
      <c r="E522">
        <v>70</v>
      </c>
      <c r="F522">
        <v>8</v>
      </c>
      <c r="G522">
        <v>1</v>
      </c>
      <c r="H522">
        <v>2</v>
      </c>
      <c r="I522" t="s">
        <v>11</v>
      </c>
    </row>
    <row r="523" spans="1:9" x14ac:dyDescent="0.25">
      <c r="A523" t="s">
        <v>2504</v>
      </c>
      <c r="B523" t="s">
        <v>2154</v>
      </c>
      <c r="C523">
        <v>1559</v>
      </c>
      <c r="D523">
        <v>1073</v>
      </c>
      <c r="E523">
        <v>486</v>
      </c>
      <c r="F523">
        <v>128</v>
      </c>
      <c r="G523">
        <v>2</v>
      </c>
      <c r="H523">
        <v>4</v>
      </c>
      <c r="I523" t="s">
        <v>11</v>
      </c>
    </row>
    <row r="524" spans="1:9" x14ac:dyDescent="0.25">
      <c r="A524" t="s">
        <v>328</v>
      </c>
      <c r="B524" t="s">
        <v>2149</v>
      </c>
      <c r="C524">
        <v>120</v>
      </c>
      <c r="D524">
        <v>96</v>
      </c>
      <c r="E524">
        <v>24</v>
      </c>
      <c r="F524">
        <v>8</v>
      </c>
      <c r="G524">
        <v>2</v>
      </c>
      <c r="H524">
        <v>2</v>
      </c>
      <c r="I524" t="s">
        <v>11</v>
      </c>
    </row>
    <row r="525" spans="1:9" x14ac:dyDescent="0.25">
      <c r="A525" t="s">
        <v>549</v>
      </c>
      <c r="B525" t="s">
        <v>2149</v>
      </c>
      <c r="C525">
        <v>120</v>
      </c>
      <c r="D525">
        <v>97</v>
      </c>
      <c r="E525">
        <v>23</v>
      </c>
      <c r="F525">
        <v>8</v>
      </c>
      <c r="G525">
        <v>2</v>
      </c>
      <c r="H525">
        <v>2</v>
      </c>
      <c r="I525" t="s">
        <v>11</v>
      </c>
    </row>
    <row r="526" spans="1:9" x14ac:dyDescent="0.25">
      <c r="A526" t="s">
        <v>575</v>
      </c>
      <c r="B526" t="s">
        <v>2149</v>
      </c>
      <c r="C526">
        <v>120</v>
      </c>
      <c r="D526">
        <v>97</v>
      </c>
      <c r="E526">
        <v>23</v>
      </c>
      <c r="F526">
        <v>8</v>
      </c>
      <c r="G526">
        <v>2</v>
      </c>
      <c r="H526">
        <v>2</v>
      </c>
      <c r="I526" t="s">
        <v>11</v>
      </c>
    </row>
    <row r="527" spans="1:9" x14ac:dyDescent="0.25">
      <c r="A527" t="s">
        <v>432</v>
      </c>
      <c r="B527" t="s">
        <v>2149</v>
      </c>
      <c r="C527">
        <v>120</v>
      </c>
      <c r="D527">
        <v>97</v>
      </c>
      <c r="E527">
        <v>23</v>
      </c>
      <c r="F527">
        <v>8</v>
      </c>
      <c r="G527">
        <v>2</v>
      </c>
      <c r="H527">
        <v>2</v>
      </c>
      <c r="I527" t="s">
        <v>11</v>
      </c>
    </row>
    <row r="528" spans="1:9" x14ac:dyDescent="0.25">
      <c r="A528" t="s">
        <v>442</v>
      </c>
      <c r="B528" t="s">
        <v>2149</v>
      </c>
      <c r="C528">
        <v>1204</v>
      </c>
      <c r="D528">
        <v>766</v>
      </c>
      <c r="E528">
        <v>438</v>
      </c>
      <c r="F528">
        <v>8</v>
      </c>
      <c r="G528">
        <v>1</v>
      </c>
      <c r="H528">
        <v>8</v>
      </c>
      <c r="I528" t="s">
        <v>11</v>
      </c>
    </row>
    <row r="529" spans="1:9" x14ac:dyDescent="0.25">
      <c r="A529" t="s">
        <v>583</v>
      </c>
      <c r="B529" t="s">
        <v>2149</v>
      </c>
      <c r="C529">
        <v>180</v>
      </c>
      <c r="D529">
        <v>64</v>
      </c>
      <c r="E529">
        <v>116</v>
      </c>
      <c r="F529">
        <v>8</v>
      </c>
      <c r="G529">
        <v>2</v>
      </c>
      <c r="H529">
        <v>2</v>
      </c>
      <c r="I529" t="s">
        <v>11</v>
      </c>
    </row>
    <row r="530" spans="1:9" x14ac:dyDescent="0.25">
      <c r="A530" t="s">
        <v>468</v>
      </c>
      <c r="B530" t="s">
        <v>2149</v>
      </c>
      <c r="C530">
        <v>130</v>
      </c>
      <c r="D530">
        <v>76</v>
      </c>
      <c r="E530">
        <v>54</v>
      </c>
      <c r="F530">
        <v>16</v>
      </c>
      <c r="G530">
        <v>1</v>
      </c>
      <c r="H530">
        <v>4</v>
      </c>
      <c r="I530" t="s">
        <v>11</v>
      </c>
    </row>
    <row r="531" spans="1:9" x14ac:dyDescent="0.25">
      <c r="A531" t="s">
        <v>428</v>
      </c>
      <c r="B531" t="s">
        <v>2149</v>
      </c>
      <c r="C531">
        <v>130</v>
      </c>
      <c r="D531">
        <v>92</v>
      </c>
      <c r="E531">
        <v>38</v>
      </c>
      <c r="F531">
        <v>16</v>
      </c>
      <c r="G531">
        <v>1</v>
      </c>
      <c r="H531">
        <v>4</v>
      </c>
      <c r="I531" t="s">
        <v>11</v>
      </c>
    </row>
    <row r="532" spans="1:9" x14ac:dyDescent="0.25">
      <c r="A532" t="s">
        <v>454</v>
      </c>
      <c r="B532" t="s">
        <v>2149</v>
      </c>
      <c r="C532">
        <v>130</v>
      </c>
      <c r="D532">
        <v>103</v>
      </c>
      <c r="E532">
        <v>27</v>
      </c>
      <c r="F532">
        <v>16</v>
      </c>
      <c r="G532">
        <v>1</v>
      </c>
      <c r="H532">
        <v>4</v>
      </c>
      <c r="I532" t="s">
        <v>11</v>
      </c>
    </row>
    <row r="533" spans="1:9" x14ac:dyDescent="0.25">
      <c r="A533" t="s">
        <v>295</v>
      </c>
      <c r="B533" t="s">
        <v>2149</v>
      </c>
      <c r="C533">
        <v>130</v>
      </c>
      <c r="D533">
        <v>104</v>
      </c>
      <c r="E533">
        <v>26</v>
      </c>
      <c r="F533">
        <v>16</v>
      </c>
      <c r="G533">
        <v>1</v>
      </c>
      <c r="H533">
        <v>4</v>
      </c>
      <c r="I533" t="s">
        <v>11</v>
      </c>
    </row>
    <row r="534" spans="1:9" x14ac:dyDescent="0.25">
      <c r="A534" t="s">
        <v>502</v>
      </c>
      <c r="B534" t="s">
        <v>2149</v>
      </c>
      <c r="C534">
        <v>130</v>
      </c>
      <c r="D534">
        <v>99</v>
      </c>
      <c r="E534">
        <v>31</v>
      </c>
      <c r="F534">
        <v>16</v>
      </c>
      <c r="G534">
        <v>1</v>
      </c>
      <c r="H534">
        <v>4</v>
      </c>
      <c r="I534" t="s">
        <v>11</v>
      </c>
    </row>
    <row r="535" spans="1:9" x14ac:dyDescent="0.25">
      <c r="A535" t="s">
        <v>444</v>
      </c>
      <c r="B535" t="s">
        <v>2149</v>
      </c>
      <c r="C535">
        <v>130</v>
      </c>
      <c r="D535">
        <v>107</v>
      </c>
      <c r="E535">
        <v>23</v>
      </c>
      <c r="F535">
        <v>12</v>
      </c>
      <c r="G535">
        <v>1</v>
      </c>
      <c r="H535">
        <v>4</v>
      </c>
      <c r="I535" t="s">
        <v>11</v>
      </c>
    </row>
    <row r="536" spans="1:9" x14ac:dyDescent="0.25">
      <c r="A536" t="s">
        <v>234</v>
      </c>
      <c r="B536" t="s">
        <v>2149</v>
      </c>
      <c r="C536">
        <v>110</v>
      </c>
      <c r="D536">
        <v>87</v>
      </c>
      <c r="E536">
        <v>23</v>
      </c>
      <c r="F536">
        <v>4</v>
      </c>
      <c r="G536">
        <v>2</v>
      </c>
      <c r="H536">
        <v>2</v>
      </c>
      <c r="I536" t="s">
        <v>11</v>
      </c>
    </row>
    <row r="537" spans="1:9" x14ac:dyDescent="0.25">
      <c r="A537" t="s">
        <v>510</v>
      </c>
      <c r="B537" t="s">
        <v>2149</v>
      </c>
      <c r="C537">
        <v>687</v>
      </c>
      <c r="D537">
        <v>633</v>
      </c>
      <c r="E537">
        <v>54</v>
      </c>
      <c r="F537">
        <v>24</v>
      </c>
      <c r="G537">
        <v>1</v>
      </c>
      <c r="H537">
        <v>4</v>
      </c>
      <c r="I537" t="s">
        <v>11</v>
      </c>
    </row>
    <row r="538" spans="1:9" x14ac:dyDescent="0.25">
      <c r="A538" t="s">
        <v>2505</v>
      </c>
      <c r="B538" t="s">
        <v>2154</v>
      </c>
      <c r="C538">
        <v>3079</v>
      </c>
      <c r="D538">
        <v>3020</v>
      </c>
      <c r="E538">
        <v>59</v>
      </c>
      <c r="F538">
        <v>4</v>
      </c>
      <c r="G538">
        <v>2</v>
      </c>
      <c r="H538">
        <v>2</v>
      </c>
      <c r="I538" t="s">
        <v>11</v>
      </c>
    </row>
    <row r="539" spans="1:9" x14ac:dyDescent="0.25">
      <c r="A539" t="s">
        <v>355</v>
      </c>
      <c r="B539" t="s">
        <v>2154</v>
      </c>
      <c r="C539">
        <v>1690</v>
      </c>
      <c r="D539">
        <v>1636</v>
      </c>
      <c r="E539">
        <v>54</v>
      </c>
      <c r="F539">
        <v>16</v>
      </c>
      <c r="G539">
        <v>2</v>
      </c>
      <c r="H539">
        <v>1</v>
      </c>
      <c r="I539" t="s">
        <v>11</v>
      </c>
    </row>
    <row r="540" spans="1:9" x14ac:dyDescent="0.25">
      <c r="A540" t="s">
        <v>2615</v>
      </c>
      <c r="B540" t="s">
        <v>2149</v>
      </c>
      <c r="C540">
        <v>112</v>
      </c>
      <c r="D540">
        <v>79</v>
      </c>
      <c r="E540">
        <v>33</v>
      </c>
      <c r="F540">
        <v>12</v>
      </c>
      <c r="G540">
        <v>1</v>
      </c>
      <c r="H540">
        <v>4</v>
      </c>
      <c r="I540" t="s">
        <v>11</v>
      </c>
    </row>
    <row r="541" spans="1:9" x14ac:dyDescent="0.25">
      <c r="A541" t="s">
        <v>2616</v>
      </c>
      <c r="B541" t="s">
        <v>2149</v>
      </c>
      <c r="C541">
        <v>1135</v>
      </c>
      <c r="D541">
        <v>1098</v>
      </c>
      <c r="E541">
        <v>37</v>
      </c>
      <c r="F541">
        <v>12</v>
      </c>
      <c r="G541">
        <v>1</v>
      </c>
      <c r="H541">
        <v>4</v>
      </c>
      <c r="I541" t="s">
        <v>11</v>
      </c>
    </row>
    <row r="542" spans="1:9" x14ac:dyDescent="0.25">
      <c r="A542" t="s">
        <v>2617</v>
      </c>
      <c r="B542" t="s">
        <v>2149</v>
      </c>
      <c r="C542">
        <v>60</v>
      </c>
      <c r="D542">
        <v>31</v>
      </c>
      <c r="E542">
        <v>29</v>
      </c>
      <c r="F542">
        <v>12</v>
      </c>
      <c r="G542">
        <v>1</v>
      </c>
      <c r="H542">
        <v>4</v>
      </c>
      <c r="I542" t="s">
        <v>11</v>
      </c>
    </row>
    <row r="543" spans="1:9" x14ac:dyDescent="0.25">
      <c r="A543" t="s">
        <v>2618</v>
      </c>
      <c r="B543" t="s">
        <v>2149</v>
      </c>
      <c r="C543">
        <v>80</v>
      </c>
      <c r="D543">
        <v>54</v>
      </c>
      <c r="E543">
        <v>26</v>
      </c>
      <c r="F543">
        <v>12</v>
      </c>
      <c r="G543">
        <v>1</v>
      </c>
      <c r="H543">
        <v>4</v>
      </c>
      <c r="I543" t="s">
        <v>11</v>
      </c>
    </row>
    <row r="544" spans="1:9" x14ac:dyDescent="0.25">
      <c r="A544" t="s">
        <v>2619</v>
      </c>
      <c r="B544" t="s">
        <v>2154</v>
      </c>
      <c r="C544">
        <v>260</v>
      </c>
      <c r="D544">
        <v>201</v>
      </c>
      <c r="E544">
        <v>59</v>
      </c>
      <c r="F544">
        <v>32</v>
      </c>
      <c r="G544">
        <v>2</v>
      </c>
      <c r="H544">
        <v>2</v>
      </c>
      <c r="I544" t="s">
        <v>11</v>
      </c>
    </row>
    <row r="545" spans="1:9" x14ac:dyDescent="0.25">
      <c r="A545" t="s">
        <v>2620</v>
      </c>
      <c r="B545" t="s">
        <v>2154</v>
      </c>
      <c r="C545">
        <v>140</v>
      </c>
      <c r="D545">
        <v>118</v>
      </c>
      <c r="E545">
        <v>22</v>
      </c>
      <c r="F545">
        <v>16</v>
      </c>
      <c r="G545">
        <v>2</v>
      </c>
      <c r="H545">
        <v>2</v>
      </c>
      <c r="I545" t="s">
        <v>11</v>
      </c>
    </row>
    <row r="546" spans="1:9" x14ac:dyDescent="0.25">
      <c r="A546" t="s">
        <v>2621</v>
      </c>
      <c r="B546" t="s">
        <v>2154</v>
      </c>
      <c r="C546">
        <v>140</v>
      </c>
      <c r="D546">
        <v>118</v>
      </c>
      <c r="E546">
        <v>22</v>
      </c>
      <c r="F546">
        <v>16</v>
      </c>
      <c r="G546">
        <v>2</v>
      </c>
      <c r="H546">
        <v>2</v>
      </c>
      <c r="I546" t="s">
        <v>11</v>
      </c>
    </row>
    <row r="547" spans="1:9" x14ac:dyDescent="0.25">
      <c r="A547" t="s">
        <v>2622</v>
      </c>
      <c r="B547" t="s">
        <v>2154</v>
      </c>
      <c r="C547">
        <v>140</v>
      </c>
      <c r="D547">
        <v>118</v>
      </c>
      <c r="E547">
        <v>22</v>
      </c>
      <c r="F547">
        <v>16</v>
      </c>
      <c r="G547">
        <v>2</v>
      </c>
      <c r="H547">
        <v>2</v>
      </c>
      <c r="I547" t="s">
        <v>11</v>
      </c>
    </row>
    <row r="548" spans="1:9" x14ac:dyDescent="0.25">
      <c r="A548" t="s">
        <v>2623</v>
      </c>
      <c r="B548" t="s">
        <v>2154</v>
      </c>
      <c r="C548">
        <v>140</v>
      </c>
      <c r="D548">
        <v>118</v>
      </c>
      <c r="E548">
        <v>22</v>
      </c>
      <c r="F548">
        <v>16</v>
      </c>
      <c r="G548">
        <v>2</v>
      </c>
      <c r="H548">
        <v>2</v>
      </c>
      <c r="I548" t="s">
        <v>11</v>
      </c>
    </row>
    <row r="549" spans="1:9" x14ac:dyDescent="0.25">
      <c r="A549" t="s">
        <v>2669</v>
      </c>
      <c r="B549" t="s">
        <v>2154</v>
      </c>
      <c r="C549">
        <v>280</v>
      </c>
      <c r="D549">
        <v>256</v>
      </c>
      <c r="E549">
        <v>24</v>
      </c>
      <c r="F549">
        <v>8</v>
      </c>
      <c r="G549">
        <v>1</v>
      </c>
      <c r="H549">
        <v>2</v>
      </c>
      <c r="I549" t="s">
        <v>11</v>
      </c>
    </row>
    <row r="550" spans="1:9" x14ac:dyDescent="0.25">
      <c r="A550" t="s">
        <v>2670</v>
      </c>
      <c r="B550" t="s">
        <v>2154</v>
      </c>
      <c r="C550">
        <v>80</v>
      </c>
      <c r="D550">
        <v>49</v>
      </c>
      <c r="E550">
        <v>31</v>
      </c>
      <c r="F550">
        <v>16</v>
      </c>
      <c r="G550">
        <v>2</v>
      </c>
      <c r="H550">
        <v>2</v>
      </c>
      <c r="I550" t="s">
        <v>11</v>
      </c>
    </row>
    <row r="551" spans="1:9" x14ac:dyDescent="0.25">
      <c r="A551" t="s">
        <v>2624</v>
      </c>
      <c r="B551" t="s">
        <v>2154</v>
      </c>
      <c r="C551">
        <v>140</v>
      </c>
      <c r="D551">
        <v>118</v>
      </c>
      <c r="E551">
        <v>22</v>
      </c>
      <c r="F551">
        <v>16</v>
      </c>
      <c r="G551">
        <v>2</v>
      </c>
      <c r="H551">
        <v>2</v>
      </c>
      <c r="I551" t="s">
        <v>11</v>
      </c>
    </row>
    <row r="552" spans="1:9" x14ac:dyDescent="0.25">
      <c r="A552" t="s">
        <v>2173</v>
      </c>
      <c r="B552" t="s">
        <v>2158</v>
      </c>
      <c r="C552">
        <v>2548</v>
      </c>
      <c r="D552">
        <v>731</v>
      </c>
      <c r="E552">
        <v>1817</v>
      </c>
      <c r="F552">
        <v>32</v>
      </c>
      <c r="G552">
        <v>2</v>
      </c>
      <c r="H552">
        <v>8</v>
      </c>
      <c r="I552" t="s">
        <v>21</v>
      </c>
    </row>
    <row r="553" spans="1:9" x14ac:dyDescent="0.25">
      <c r="A553" t="s">
        <v>2174</v>
      </c>
      <c r="B553" t="s">
        <v>2158</v>
      </c>
      <c r="C553">
        <v>781</v>
      </c>
      <c r="D553">
        <v>587</v>
      </c>
      <c r="E553">
        <v>194</v>
      </c>
      <c r="F553">
        <v>32</v>
      </c>
      <c r="G553">
        <v>2</v>
      </c>
      <c r="H553">
        <v>8</v>
      </c>
      <c r="I553" t="s">
        <v>21</v>
      </c>
    </row>
    <row r="554" spans="1:9" x14ac:dyDescent="0.25">
      <c r="A554" t="s">
        <v>2627</v>
      </c>
      <c r="B554" t="s">
        <v>2154</v>
      </c>
      <c r="C554">
        <v>180</v>
      </c>
      <c r="D554">
        <v>155</v>
      </c>
      <c r="E554">
        <v>25</v>
      </c>
      <c r="F554">
        <v>8</v>
      </c>
      <c r="G554">
        <v>1</v>
      </c>
      <c r="H554">
        <v>2</v>
      </c>
      <c r="I554" t="s">
        <v>11</v>
      </c>
    </row>
    <row r="555" spans="1:9" x14ac:dyDescent="0.25">
      <c r="A555" t="s">
        <v>2602</v>
      </c>
      <c r="B555" t="s">
        <v>2154</v>
      </c>
      <c r="C555">
        <v>260</v>
      </c>
      <c r="D555">
        <v>233</v>
      </c>
      <c r="E555">
        <v>27</v>
      </c>
      <c r="F555">
        <v>32</v>
      </c>
      <c r="G555">
        <v>2</v>
      </c>
      <c r="H555">
        <v>4</v>
      </c>
      <c r="I555" t="s">
        <v>11</v>
      </c>
    </row>
    <row r="556" spans="1:9" x14ac:dyDescent="0.25">
      <c r="A556" t="s">
        <v>269</v>
      </c>
      <c r="B556" t="s">
        <v>2154</v>
      </c>
      <c r="C556">
        <v>240</v>
      </c>
      <c r="D556">
        <v>156</v>
      </c>
      <c r="E556">
        <v>84</v>
      </c>
      <c r="F556">
        <v>32</v>
      </c>
      <c r="G556">
        <v>2</v>
      </c>
      <c r="H556">
        <v>2</v>
      </c>
      <c r="I556" t="s">
        <v>11</v>
      </c>
    </row>
    <row r="557" spans="1:9" x14ac:dyDescent="0.25">
      <c r="A557" t="s">
        <v>2628</v>
      </c>
      <c r="B557" t="s">
        <v>2154</v>
      </c>
      <c r="C557">
        <v>180</v>
      </c>
      <c r="D557">
        <v>155</v>
      </c>
      <c r="E557">
        <v>25</v>
      </c>
      <c r="F557">
        <v>8</v>
      </c>
      <c r="G557">
        <v>1</v>
      </c>
      <c r="H557">
        <v>2</v>
      </c>
      <c r="I557" t="s">
        <v>11</v>
      </c>
    </row>
    <row r="558" spans="1:9" x14ac:dyDescent="0.25">
      <c r="A558" t="s">
        <v>2506</v>
      </c>
      <c r="B558" t="s">
        <v>2149</v>
      </c>
      <c r="C558">
        <v>2383</v>
      </c>
      <c r="D558">
        <v>1332</v>
      </c>
      <c r="E558">
        <v>1051</v>
      </c>
      <c r="F558">
        <v>128</v>
      </c>
      <c r="G558">
        <v>1</v>
      </c>
      <c r="H558">
        <v>2</v>
      </c>
      <c r="I558" t="s">
        <v>11</v>
      </c>
    </row>
    <row r="559" spans="1:9" x14ac:dyDescent="0.25">
      <c r="A559" t="s">
        <v>363</v>
      </c>
      <c r="B559" t="s">
        <v>2149</v>
      </c>
      <c r="C559">
        <v>80</v>
      </c>
      <c r="D559">
        <v>45</v>
      </c>
      <c r="E559">
        <v>35</v>
      </c>
      <c r="F559">
        <v>24</v>
      </c>
      <c r="G559">
        <v>1</v>
      </c>
      <c r="H559">
        <v>4</v>
      </c>
      <c r="I559" t="s">
        <v>11</v>
      </c>
    </row>
    <row r="560" spans="1:9" x14ac:dyDescent="0.25">
      <c r="A560" t="s">
        <v>670</v>
      </c>
      <c r="B560" t="s">
        <v>2149</v>
      </c>
      <c r="C560">
        <v>130</v>
      </c>
      <c r="D560">
        <v>103</v>
      </c>
      <c r="E560">
        <v>27</v>
      </c>
      <c r="F560">
        <v>12</v>
      </c>
      <c r="G560">
        <v>1</v>
      </c>
      <c r="H560">
        <v>4</v>
      </c>
      <c r="I560" t="s">
        <v>11</v>
      </c>
    </row>
    <row r="561" spans="1:9" x14ac:dyDescent="0.25">
      <c r="A561" t="s">
        <v>628</v>
      </c>
      <c r="B561" t="s">
        <v>2149</v>
      </c>
      <c r="C561">
        <v>1085</v>
      </c>
      <c r="D561">
        <v>998</v>
      </c>
      <c r="E561">
        <v>87</v>
      </c>
      <c r="F561">
        <v>12</v>
      </c>
      <c r="G561">
        <v>1</v>
      </c>
      <c r="H561">
        <v>4</v>
      </c>
      <c r="I561" t="s">
        <v>11</v>
      </c>
    </row>
    <row r="562" spans="1:9" x14ac:dyDescent="0.25">
      <c r="A562" t="s">
        <v>369</v>
      </c>
      <c r="B562" t="s">
        <v>2154</v>
      </c>
      <c r="C562">
        <v>180</v>
      </c>
      <c r="D562">
        <v>155</v>
      </c>
      <c r="E562">
        <v>25</v>
      </c>
      <c r="F562">
        <v>8</v>
      </c>
      <c r="G562">
        <v>1</v>
      </c>
      <c r="H562">
        <v>2</v>
      </c>
      <c r="I562" t="s">
        <v>11</v>
      </c>
    </row>
    <row r="563" spans="1:9" x14ac:dyDescent="0.25">
      <c r="A563" t="s">
        <v>498</v>
      </c>
      <c r="B563" t="s">
        <v>2154</v>
      </c>
      <c r="C563">
        <v>180</v>
      </c>
      <c r="D563">
        <v>155</v>
      </c>
      <c r="E563">
        <v>25</v>
      </c>
      <c r="F563">
        <v>8</v>
      </c>
      <c r="G563">
        <v>1</v>
      </c>
      <c r="H563">
        <v>2</v>
      </c>
      <c r="I563" t="s">
        <v>11</v>
      </c>
    </row>
    <row r="564" spans="1:9" x14ac:dyDescent="0.25">
      <c r="A564" t="s">
        <v>603</v>
      </c>
      <c r="B564" t="s">
        <v>2154</v>
      </c>
      <c r="C564">
        <v>120</v>
      </c>
      <c r="D564">
        <v>82</v>
      </c>
      <c r="E564">
        <v>38</v>
      </c>
      <c r="F564">
        <v>16</v>
      </c>
      <c r="G564">
        <v>1</v>
      </c>
      <c r="H564">
        <v>2</v>
      </c>
      <c r="I564" t="s">
        <v>11</v>
      </c>
    </row>
    <row r="565" spans="1:9" x14ac:dyDescent="0.25">
      <c r="A565" t="s">
        <v>2625</v>
      </c>
      <c r="B565" t="s">
        <v>2154</v>
      </c>
      <c r="C565">
        <v>180</v>
      </c>
      <c r="D565">
        <v>155</v>
      </c>
      <c r="E565">
        <v>25</v>
      </c>
      <c r="F565">
        <v>8</v>
      </c>
      <c r="G565">
        <v>1</v>
      </c>
      <c r="H565">
        <v>2</v>
      </c>
      <c r="I565" t="s">
        <v>11</v>
      </c>
    </row>
    <row r="566" spans="1:9" x14ac:dyDescent="0.25">
      <c r="A566" t="s">
        <v>2626</v>
      </c>
      <c r="B566" t="s">
        <v>2154</v>
      </c>
      <c r="C566">
        <v>180</v>
      </c>
      <c r="D566">
        <v>157</v>
      </c>
      <c r="E566">
        <v>23</v>
      </c>
      <c r="F566">
        <v>8</v>
      </c>
      <c r="G566">
        <v>1</v>
      </c>
      <c r="H566">
        <v>2</v>
      </c>
      <c r="I566" t="s">
        <v>11</v>
      </c>
    </row>
    <row r="567" spans="1:9" x14ac:dyDescent="0.25">
      <c r="A567" t="s">
        <v>2603</v>
      </c>
      <c r="B567" t="s">
        <v>2154</v>
      </c>
      <c r="C567">
        <v>240</v>
      </c>
      <c r="D567">
        <v>170</v>
      </c>
      <c r="E567">
        <v>70</v>
      </c>
      <c r="F567">
        <v>32</v>
      </c>
      <c r="G567">
        <v>2</v>
      </c>
      <c r="H567">
        <v>2</v>
      </c>
      <c r="I567" t="s">
        <v>11</v>
      </c>
    </row>
    <row r="568" spans="1:9" x14ac:dyDescent="0.25">
      <c r="A568" t="s">
        <v>452</v>
      </c>
      <c r="B568" t="s">
        <v>2154</v>
      </c>
      <c r="C568">
        <v>180</v>
      </c>
      <c r="D568">
        <v>155</v>
      </c>
      <c r="E568">
        <v>25</v>
      </c>
      <c r="F568">
        <v>8</v>
      </c>
      <c r="G568">
        <v>1</v>
      </c>
      <c r="H568">
        <v>2</v>
      </c>
      <c r="I568" t="s">
        <v>11</v>
      </c>
    </row>
    <row r="569" spans="1:9" x14ac:dyDescent="0.25">
      <c r="A569" t="s">
        <v>2629</v>
      </c>
      <c r="B569" t="s">
        <v>2154</v>
      </c>
      <c r="C569">
        <v>180</v>
      </c>
      <c r="D569">
        <v>155</v>
      </c>
      <c r="E569">
        <v>25</v>
      </c>
      <c r="F569">
        <v>8</v>
      </c>
      <c r="G569">
        <v>1</v>
      </c>
      <c r="H569">
        <v>2</v>
      </c>
      <c r="I569" t="s">
        <v>11</v>
      </c>
    </row>
    <row r="570" spans="1:9" x14ac:dyDescent="0.25">
      <c r="A570" t="s">
        <v>532</v>
      </c>
      <c r="B570" t="s">
        <v>2149</v>
      </c>
      <c r="C570">
        <v>80</v>
      </c>
      <c r="D570">
        <v>60</v>
      </c>
      <c r="E570">
        <v>20</v>
      </c>
      <c r="F570">
        <v>8</v>
      </c>
      <c r="G570">
        <v>1</v>
      </c>
      <c r="H570">
        <v>2</v>
      </c>
      <c r="I570" t="s">
        <v>11</v>
      </c>
    </row>
    <row r="571" spans="1:9" x14ac:dyDescent="0.25">
      <c r="A571" t="s">
        <v>542</v>
      </c>
      <c r="B571" t="s">
        <v>2154</v>
      </c>
      <c r="C571">
        <v>85</v>
      </c>
      <c r="D571">
        <v>58</v>
      </c>
      <c r="E571">
        <v>27</v>
      </c>
      <c r="F571">
        <v>4</v>
      </c>
      <c r="G571">
        <v>1</v>
      </c>
      <c r="H571">
        <v>1</v>
      </c>
      <c r="I571" t="s">
        <v>11</v>
      </c>
    </row>
    <row r="572" spans="1:9" x14ac:dyDescent="0.25">
      <c r="A572" t="s">
        <v>555</v>
      </c>
      <c r="B572" t="s">
        <v>2154</v>
      </c>
      <c r="C572">
        <v>260</v>
      </c>
      <c r="D572">
        <v>234</v>
      </c>
      <c r="E572">
        <v>26</v>
      </c>
      <c r="F572">
        <v>16</v>
      </c>
      <c r="G572">
        <v>2</v>
      </c>
      <c r="H572">
        <v>2</v>
      </c>
      <c r="I572" t="s">
        <v>11</v>
      </c>
    </row>
    <row r="573" spans="1:9" x14ac:dyDescent="0.25">
      <c r="A573" t="s">
        <v>601</v>
      </c>
      <c r="B573" t="s">
        <v>2149</v>
      </c>
      <c r="C573">
        <v>180</v>
      </c>
      <c r="D573">
        <v>118</v>
      </c>
      <c r="E573">
        <v>62</v>
      </c>
      <c r="F573">
        <v>32</v>
      </c>
      <c r="G573">
        <v>2</v>
      </c>
      <c r="H573">
        <v>4</v>
      </c>
      <c r="I573" t="s">
        <v>11</v>
      </c>
    </row>
    <row r="574" spans="1:9" x14ac:dyDescent="0.25">
      <c r="A574" t="s">
        <v>299</v>
      </c>
      <c r="B574" t="s">
        <v>2149</v>
      </c>
      <c r="C574">
        <v>180</v>
      </c>
      <c r="D574">
        <v>115</v>
      </c>
      <c r="E574">
        <v>65</v>
      </c>
      <c r="F574">
        <v>32</v>
      </c>
      <c r="G574">
        <v>2</v>
      </c>
      <c r="H574">
        <v>4</v>
      </c>
      <c r="I574" t="s">
        <v>11</v>
      </c>
    </row>
    <row r="575" spans="1:9" x14ac:dyDescent="0.25">
      <c r="A575" t="s">
        <v>666</v>
      </c>
      <c r="B575" t="s">
        <v>2154</v>
      </c>
      <c r="C575">
        <v>180</v>
      </c>
      <c r="D575">
        <v>155</v>
      </c>
      <c r="E575">
        <v>25</v>
      </c>
      <c r="F575">
        <v>8</v>
      </c>
      <c r="G575">
        <v>1</v>
      </c>
      <c r="H575">
        <v>2</v>
      </c>
      <c r="I575" t="s">
        <v>11</v>
      </c>
    </row>
    <row r="576" spans="1:9" x14ac:dyDescent="0.25">
      <c r="A576" t="s">
        <v>506</v>
      </c>
      <c r="B576" t="s">
        <v>2154</v>
      </c>
      <c r="C576">
        <v>134</v>
      </c>
      <c r="D576">
        <v>109</v>
      </c>
      <c r="E576">
        <v>25</v>
      </c>
      <c r="F576">
        <v>16</v>
      </c>
      <c r="G576">
        <v>2</v>
      </c>
      <c r="H576">
        <v>2</v>
      </c>
      <c r="I576" t="s">
        <v>11</v>
      </c>
    </row>
    <row r="577" spans="1:9" x14ac:dyDescent="0.25">
      <c r="A577" t="s">
        <v>395</v>
      </c>
      <c r="B577" t="s">
        <v>2160</v>
      </c>
      <c r="C577">
        <v>140</v>
      </c>
      <c r="D577">
        <v>46</v>
      </c>
      <c r="E577">
        <v>94</v>
      </c>
      <c r="F577">
        <v>16</v>
      </c>
      <c r="G577">
        <v>1</v>
      </c>
      <c r="H577">
        <v>1</v>
      </c>
      <c r="I577" t="s">
        <v>11</v>
      </c>
    </row>
    <row r="578" spans="1:9" x14ac:dyDescent="0.25">
      <c r="A578" t="s">
        <v>2687</v>
      </c>
      <c r="B578" t="s">
        <v>2154</v>
      </c>
      <c r="C578">
        <v>260</v>
      </c>
      <c r="D578">
        <v>234</v>
      </c>
      <c r="E578">
        <v>26</v>
      </c>
      <c r="F578">
        <v>32</v>
      </c>
      <c r="G578">
        <v>2</v>
      </c>
      <c r="H578">
        <v>4</v>
      </c>
      <c r="I578" t="s">
        <v>11</v>
      </c>
    </row>
    <row r="579" spans="1:9" x14ac:dyDescent="0.25">
      <c r="A579" t="s">
        <v>431</v>
      </c>
      <c r="B579" t="s">
        <v>2154</v>
      </c>
      <c r="C579">
        <v>80</v>
      </c>
      <c r="D579">
        <v>47</v>
      </c>
      <c r="E579">
        <v>33</v>
      </c>
      <c r="F579">
        <v>8</v>
      </c>
      <c r="G579">
        <v>2</v>
      </c>
      <c r="H579">
        <v>1</v>
      </c>
      <c r="I579" t="s">
        <v>11</v>
      </c>
    </row>
    <row r="580" spans="1:9" x14ac:dyDescent="0.25">
      <c r="A580" t="s">
        <v>570</v>
      </c>
      <c r="B580" t="s">
        <v>2154</v>
      </c>
      <c r="C580">
        <v>80</v>
      </c>
      <c r="D580">
        <v>48</v>
      </c>
      <c r="E580">
        <v>32</v>
      </c>
      <c r="F580">
        <v>8</v>
      </c>
      <c r="G580">
        <v>2</v>
      </c>
      <c r="H580">
        <v>1</v>
      </c>
      <c r="I580" t="s">
        <v>11</v>
      </c>
    </row>
    <row r="581" spans="1:9" x14ac:dyDescent="0.25">
      <c r="A581" t="s">
        <v>597</v>
      </c>
      <c r="B581" t="s">
        <v>2154</v>
      </c>
      <c r="C581">
        <v>80</v>
      </c>
      <c r="D581">
        <v>59</v>
      </c>
      <c r="E581">
        <v>21</v>
      </c>
      <c r="F581">
        <v>8</v>
      </c>
      <c r="G581">
        <v>2</v>
      </c>
      <c r="H581">
        <v>1</v>
      </c>
      <c r="I581" t="s">
        <v>11</v>
      </c>
    </row>
    <row r="582" spans="1:9" x14ac:dyDescent="0.25">
      <c r="A582" t="s">
        <v>2573</v>
      </c>
      <c r="B582" t="s">
        <v>2154</v>
      </c>
      <c r="C582">
        <v>80</v>
      </c>
      <c r="D582">
        <v>59</v>
      </c>
      <c r="E582">
        <v>21</v>
      </c>
      <c r="F582">
        <v>8</v>
      </c>
      <c r="G582">
        <v>2</v>
      </c>
      <c r="H582">
        <v>1</v>
      </c>
      <c r="I582" t="s">
        <v>11</v>
      </c>
    </row>
    <row r="583" spans="1:9" x14ac:dyDescent="0.25">
      <c r="A583" t="s">
        <v>660</v>
      </c>
      <c r="B583" t="s">
        <v>2154</v>
      </c>
      <c r="C583">
        <v>80</v>
      </c>
      <c r="D583">
        <v>59</v>
      </c>
      <c r="E583">
        <v>21</v>
      </c>
      <c r="F583">
        <v>16</v>
      </c>
      <c r="G583">
        <v>2</v>
      </c>
      <c r="H583">
        <v>2</v>
      </c>
      <c r="I583" t="s">
        <v>11</v>
      </c>
    </row>
    <row r="584" spans="1:9" x14ac:dyDescent="0.25">
      <c r="A584" t="s">
        <v>2574</v>
      </c>
      <c r="B584" t="s">
        <v>2154</v>
      </c>
      <c r="C584">
        <v>80</v>
      </c>
      <c r="D584">
        <v>59</v>
      </c>
      <c r="E584">
        <v>21</v>
      </c>
      <c r="F584">
        <v>16</v>
      </c>
      <c r="G584">
        <v>2</v>
      </c>
      <c r="H584">
        <v>2</v>
      </c>
      <c r="I584" t="s">
        <v>11</v>
      </c>
    </row>
    <row r="585" spans="1:9" x14ac:dyDescent="0.25">
      <c r="A585" t="s">
        <v>2575</v>
      </c>
      <c r="B585" t="s">
        <v>2154</v>
      </c>
      <c r="C585">
        <v>120</v>
      </c>
      <c r="D585">
        <v>83</v>
      </c>
      <c r="E585">
        <v>37</v>
      </c>
      <c r="F585">
        <v>16</v>
      </c>
      <c r="G585">
        <v>2</v>
      </c>
      <c r="H585">
        <v>2</v>
      </c>
      <c r="I585" t="s">
        <v>11</v>
      </c>
    </row>
    <row r="586" spans="1:9" x14ac:dyDescent="0.25">
      <c r="A586" t="s">
        <v>2689</v>
      </c>
      <c r="B586" t="s">
        <v>2149</v>
      </c>
      <c r="C586">
        <v>60</v>
      </c>
      <c r="D586">
        <v>25</v>
      </c>
      <c r="E586">
        <v>35</v>
      </c>
      <c r="F586">
        <v>4</v>
      </c>
      <c r="G586">
        <v>1</v>
      </c>
      <c r="H586">
        <v>1</v>
      </c>
      <c r="I586" t="s">
        <v>11</v>
      </c>
    </row>
    <row r="587" spans="1:9" x14ac:dyDescent="0.25">
      <c r="A587" t="s">
        <v>2693</v>
      </c>
      <c r="B587" t="s">
        <v>2149</v>
      </c>
      <c r="C587">
        <v>765</v>
      </c>
      <c r="D587">
        <v>524</v>
      </c>
      <c r="E587">
        <v>241</v>
      </c>
      <c r="F587">
        <v>12</v>
      </c>
      <c r="G587">
        <v>3</v>
      </c>
      <c r="H587">
        <v>2</v>
      </c>
      <c r="I587" t="s">
        <v>11</v>
      </c>
    </row>
    <row r="588" spans="1:9" x14ac:dyDescent="0.25">
      <c r="A588" t="s">
        <v>2678</v>
      </c>
      <c r="B588" t="s">
        <v>2154</v>
      </c>
      <c r="C588">
        <v>260</v>
      </c>
      <c r="D588">
        <v>238</v>
      </c>
      <c r="E588">
        <v>22</v>
      </c>
      <c r="F588">
        <v>16</v>
      </c>
      <c r="G588">
        <v>2</v>
      </c>
      <c r="H588">
        <v>2</v>
      </c>
      <c r="I588" t="s">
        <v>11</v>
      </c>
    </row>
    <row r="589" spans="1:9" x14ac:dyDescent="0.25">
      <c r="A589" t="s">
        <v>2682</v>
      </c>
      <c r="B589" t="s">
        <v>2160</v>
      </c>
      <c r="C589">
        <v>150</v>
      </c>
      <c r="D589">
        <v>105</v>
      </c>
      <c r="E589">
        <v>45</v>
      </c>
      <c r="F589">
        <v>16</v>
      </c>
      <c r="G589">
        <v>2</v>
      </c>
      <c r="H589">
        <v>8</v>
      </c>
      <c r="I589" t="s">
        <v>21</v>
      </c>
    </row>
    <row r="590" spans="1:9" x14ac:dyDescent="0.25">
      <c r="A590" t="s">
        <v>284</v>
      </c>
      <c r="B590" t="s">
        <v>2158</v>
      </c>
      <c r="C590">
        <v>3278</v>
      </c>
      <c r="D590">
        <v>1032</v>
      </c>
      <c r="E590">
        <v>2246</v>
      </c>
      <c r="F590">
        <v>384</v>
      </c>
      <c r="G590">
        <v>8</v>
      </c>
      <c r="H590">
        <v>1</v>
      </c>
      <c r="I590" t="s">
        <v>11</v>
      </c>
    </row>
    <row r="591" spans="1:9" x14ac:dyDescent="0.25">
      <c r="A591" t="s">
        <v>312</v>
      </c>
      <c r="B591" t="s">
        <v>2158</v>
      </c>
      <c r="C591">
        <v>6647</v>
      </c>
      <c r="D591">
        <v>2341</v>
      </c>
      <c r="E591">
        <v>4306</v>
      </c>
      <c r="F591">
        <v>128</v>
      </c>
      <c r="G591">
        <v>2</v>
      </c>
      <c r="H591">
        <v>4</v>
      </c>
      <c r="I591" t="s">
        <v>11</v>
      </c>
    </row>
    <row r="592" spans="1:9" x14ac:dyDescent="0.25">
      <c r="A592" t="s">
        <v>313</v>
      </c>
      <c r="B592" t="s">
        <v>2154</v>
      </c>
      <c r="C592">
        <v>260</v>
      </c>
      <c r="D592">
        <v>238</v>
      </c>
      <c r="E592">
        <v>22</v>
      </c>
      <c r="F592">
        <v>16</v>
      </c>
      <c r="G592">
        <v>2</v>
      </c>
      <c r="H592">
        <v>2</v>
      </c>
      <c r="I592" t="s">
        <v>11</v>
      </c>
    </row>
    <row r="593" spans="1:9" x14ac:dyDescent="0.25">
      <c r="A593" t="s">
        <v>2697</v>
      </c>
      <c r="B593" t="s">
        <v>2154</v>
      </c>
      <c r="C593">
        <v>260</v>
      </c>
      <c r="D593">
        <v>233</v>
      </c>
      <c r="E593">
        <v>27</v>
      </c>
      <c r="F593">
        <v>32</v>
      </c>
      <c r="G593">
        <v>2</v>
      </c>
      <c r="H593">
        <v>4</v>
      </c>
      <c r="I593" t="s">
        <v>11</v>
      </c>
    </row>
    <row r="594" spans="1:9" x14ac:dyDescent="0.25">
      <c r="A594" t="s">
        <v>2699</v>
      </c>
      <c r="B594" t="s">
        <v>2154</v>
      </c>
      <c r="C594">
        <v>160</v>
      </c>
      <c r="D594">
        <v>135</v>
      </c>
      <c r="E594">
        <v>25</v>
      </c>
      <c r="F594">
        <v>16</v>
      </c>
      <c r="G594">
        <v>2</v>
      </c>
      <c r="H594">
        <v>2</v>
      </c>
      <c r="I594" t="s">
        <v>11</v>
      </c>
    </row>
    <row r="595" spans="1:9" x14ac:dyDescent="0.25">
      <c r="A595" t="s">
        <v>642</v>
      </c>
      <c r="B595" t="s">
        <v>2149</v>
      </c>
      <c r="C595">
        <v>280</v>
      </c>
      <c r="D595">
        <v>121</v>
      </c>
      <c r="E595">
        <v>159</v>
      </c>
      <c r="F595">
        <v>160</v>
      </c>
      <c r="G595">
        <v>2</v>
      </c>
      <c r="H595">
        <v>6</v>
      </c>
      <c r="I595" t="s">
        <v>21</v>
      </c>
    </row>
    <row r="596" spans="1:9" x14ac:dyDescent="0.25">
      <c r="A596" t="s">
        <v>2701</v>
      </c>
      <c r="B596" t="s">
        <v>2149</v>
      </c>
      <c r="C596">
        <v>180</v>
      </c>
      <c r="D596">
        <v>65</v>
      </c>
      <c r="E596">
        <v>115</v>
      </c>
      <c r="F596">
        <v>32</v>
      </c>
      <c r="G596">
        <v>1</v>
      </c>
      <c r="H596">
        <v>8</v>
      </c>
      <c r="I596" t="s">
        <v>11</v>
      </c>
    </row>
    <row r="597" spans="1:9" x14ac:dyDescent="0.25">
      <c r="A597" t="s">
        <v>2721</v>
      </c>
      <c r="B597" t="s">
        <v>2160</v>
      </c>
      <c r="C597">
        <v>830</v>
      </c>
      <c r="D597">
        <v>417</v>
      </c>
      <c r="E597">
        <v>413</v>
      </c>
      <c r="F597">
        <v>4</v>
      </c>
      <c r="G597">
        <v>2</v>
      </c>
      <c r="H597">
        <v>2</v>
      </c>
      <c r="I597" t="s">
        <v>11</v>
      </c>
    </row>
    <row r="598" spans="1:9" x14ac:dyDescent="0.25">
      <c r="A598" t="s">
        <v>524</v>
      </c>
      <c r="B598" t="s">
        <v>2149</v>
      </c>
      <c r="C598">
        <v>560</v>
      </c>
      <c r="D598">
        <v>512</v>
      </c>
      <c r="E598">
        <v>48</v>
      </c>
      <c r="F598">
        <v>16</v>
      </c>
      <c r="G598">
        <v>2</v>
      </c>
      <c r="H598">
        <v>4</v>
      </c>
      <c r="I598" t="s">
        <v>11</v>
      </c>
    </row>
    <row r="599" spans="1:9" x14ac:dyDescent="0.25">
      <c r="A599" t="s">
        <v>565</v>
      </c>
      <c r="B599" t="s">
        <v>2149</v>
      </c>
      <c r="C599">
        <v>100</v>
      </c>
      <c r="D599">
        <v>57</v>
      </c>
      <c r="E599">
        <v>43</v>
      </c>
      <c r="F599">
        <v>4</v>
      </c>
      <c r="G599">
        <v>2</v>
      </c>
      <c r="H599">
        <v>1</v>
      </c>
      <c r="I599" t="s">
        <v>11</v>
      </c>
    </row>
    <row r="600" spans="1:9" x14ac:dyDescent="0.25">
      <c r="A600" t="s">
        <v>2579</v>
      </c>
      <c r="B600" t="s">
        <v>2149</v>
      </c>
      <c r="C600">
        <v>120</v>
      </c>
      <c r="D600">
        <v>89</v>
      </c>
      <c r="E600">
        <v>31</v>
      </c>
      <c r="F600">
        <v>16</v>
      </c>
      <c r="G600">
        <v>2</v>
      </c>
      <c r="H600">
        <v>4</v>
      </c>
      <c r="I600" t="s">
        <v>11</v>
      </c>
    </row>
    <row r="601" spans="1:9" x14ac:dyDescent="0.25">
      <c r="A601" t="s">
        <v>171</v>
      </c>
      <c r="B601" t="s">
        <v>2149</v>
      </c>
      <c r="C601">
        <v>1580</v>
      </c>
      <c r="D601">
        <v>1267</v>
      </c>
      <c r="E601">
        <v>313</v>
      </c>
      <c r="F601">
        <v>32</v>
      </c>
      <c r="G601">
        <v>2</v>
      </c>
      <c r="H601">
        <v>4</v>
      </c>
      <c r="I601" t="s">
        <v>11</v>
      </c>
    </row>
    <row r="602" spans="1:9" x14ac:dyDescent="0.25">
      <c r="A602" t="s">
        <v>2712</v>
      </c>
      <c r="B602" t="s">
        <v>2160</v>
      </c>
      <c r="C602">
        <v>70</v>
      </c>
      <c r="D602">
        <v>34</v>
      </c>
      <c r="E602">
        <v>36</v>
      </c>
      <c r="F602">
        <v>8</v>
      </c>
      <c r="G602">
        <v>2</v>
      </c>
      <c r="H602">
        <v>1</v>
      </c>
      <c r="I602" t="s">
        <v>11</v>
      </c>
    </row>
    <row r="603" spans="1:9" x14ac:dyDescent="0.25">
      <c r="A603" t="s">
        <v>2716</v>
      </c>
      <c r="B603" t="s">
        <v>2149</v>
      </c>
      <c r="C603">
        <v>280</v>
      </c>
      <c r="D603">
        <v>223</v>
      </c>
      <c r="E603">
        <v>57</v>
      </c>
      <c r="F603">
        <v>16</v>
      </c>
      <c r="G603">
        <v>2</v>
      </c>
      <c r="H603">
        <v>4</v>
      </c>
      <c r="I603" t="s">
        <v>11</v>
      </c>
    </row>
    <row r="604" spans="1:9" x14ac:dyDescent="0.25">
      <c r="A604" t="s">
        <v>2719</v>
      </c>
      <c r="B604" t="s">
        <v>2149</v>
      </c>
      <c r="C604">
        <v>110</v>
      </c>
      <c r="D604">
        <v>85</v>
      </c>
      <c r="E604">
        <v>25</v>
      </c>
      <c r="F604">
        <v>8</v>
      </c>
      <c r="G604">
        <v>1</v>
      </c>
      <c r="H604">
        <v>2</v>
      </c>
      <c r="I604" t="s">
        <v>11</v>
      </c>
    </row>
    <row r="605" spans="1:9" x14ac:dyDescent="0.25">
      <c r="A605" t="s">
        <v>2718</v>
      </c>
      <c r="B605" t="s">
        <v>2149</v>
      </c>
      <c r="C605">
        <v>360</v>
      </c>
      <c r="D605">
        <v>325</v>
      </c>
      <c r="E605">
        <v>35</v>
      </c>
      <c r="F605">
        <v>144</v>
      </c>
      <c r="G605">
        <v>2</v>
      </c>
      <c r="H605">
        <v>8</v>
      </c>
      <c r="I605" t="s">
        <v>21</v>
      </c>
    </row>
    <row r="606" spans="1:9" x14ac:dyDescent="0.25">
      <c r="A606" t="s">
        <v>422</v>
      </c>
      <c r="B606" t="s">
        <v>2149</v>
      </c>
      <c r="C606">
        <v>980</v>
      </c>
      <c r="D606">
        <v>905</v>
      </c>
      <c r="E606">
        <v>75</v>
      </c>
      <c r="F606">
        <v>8</v>
      </c>
      <c r="G606">
        <v>2</v>
      </c>
      <c r="H606">
        <v>2</v>
      </c>
      <c r="I606" t="s">
        <v>11</v>
      </c>
    </row>
    <row r="607" spans="1:9" x14ac:dyDescent="0.25">
      <c r="A607" t="s">
        <v>516</v>
      </c>
      <c r="B607" t="s">
        <v>2149</v>
      </c>
      <c r="C607">
        <v>4185</v>
      </c>
      <c r="D607">
        <v>1645</v>
      </c>
      <c r="E607">
        <v>2540</v>
      </c>
      <c r="F607">
        <v>64</v>
      </c>
      <c r="G607">
        <v>2</v>
      </c>
      <c r="H607">
        <v>2</v>
      </c>
      <c r="I607" t="s">
        <v>11</v>
      </c>
    </row>
    <row r="608" spans="1:9" x14ac:dyDescent="0.25">
      <c r="A608" t="s">
        <v>253</v>
      </c>
      <c r="B608" t="s">
        <v>2149</v>
      </c>
      <c r="C608">
        <v>260</v>
      </c>
      <c r="D608">
        <v>180</v>
      </c>
      <c r="E608">
        <v>80</v>
      </c>
      <c r="F608">
        <v>8</v>
      </c>
      <c r="G608">
        <v>2</v>
      </c>
      <c r="H608">
        <v>4</v>
      </c>
      <c r="I608" t="s">
        <v>11</v>
      </c>
    </row>
    <row r="609" spans="1:9" x14ac:dyDescent="0.25">
      <c r="A609" t="s">
        <v>612</v>
      </c>
      <c r="B609" t="s">
        <v>2149</v>
      </c>
      <c r="C609">
        <v>100</v>
      </c>
      <c r="D609">
        <v>79</v>
      </c>
      <c r="E609">
        <v>21</v>
      </c>
      <c r="F609">
        <v>8</v>
      </c>
      <c r="G609">
        <v>2</v>
      </c>
      <c r="H609">
        <v>2</v>
      </c>
      <c r="I609" t="s">
        <v>11</v>
      </c>
    </row>
    <row r="610" spans="1:9" x14ac:dyDescent="0.25">
      <c r="A610" t="s">
        <v>412</v>
      </c>
      <c r="B610" t="s">
        <v>2149</v>
      </c>
      <c r="C610">
        <v>110</v>
      </c>
      <c r="D610">
        <v>73</v>
      </c>
      <c r="E610">
        <v>37</v>
      </c>
      <c r="F610">
        <v>32</v>
      </c>
      <c r="G610">
        <v>2</v>
      </c>
      <c r="H610">
        <v>2</v>
      </c>
      <c r="I610" t="s">
        <v>11</v>
      </c>
    </row>
    <row r="611" spans="1:9" x14ac:dyDescent="0.25">
      <c r="A611" t="s">
        <v>315</v>
      </c>
      <c r="B611" t="s">
        <v>2160</v>
      </c>
      <c r="C611">
        <v>5175</v>
      </c>
      <c r="D611">
        <v>3422</v>
      </c>
      <c r="E611">
        <v>1753</v>
      </c>
      <c r="F611">
        <v>4</v>
      </c>
      <c r="G611">
        <v>2</v>
      </c>
      <c r="H611">
        <v>1</v>
      </c>
      <c r="I611" t="s">
        <v>11</v>
      </c>
    </row>
    <row r="612" spans="1:9" x14ac:dyDescent="0.25">
      <c r="A612" t="s">
        <v>2720</v>
      </c>
      <c r="B612" t="s">
        <v>2154</v>
      </c>
      <c r="C612">
        <v>485</v>
      </c>
      <c r="D612">
        <v>454</v>
      </c>
      <c r="E612">
        <v>31</v>
      </c>
      <c r="F612">
        <v>32</v>
      </c>
      <c r="G612">
        <v>1</v>
      </c>
      <c r="H612">
        <v>2</v>
      </c>
      <c r="I612" t="s">
        <v>11</v>
      </c>
    </row>
    <row r="613" spans="1:9" x14ac:dyDescent="0.25">
      <c r="A613" t="s">
        <v>2717</v>
      </c>
      <c r="B613" t="s">
        <v>2149</v>
      </c>
      <c r="C613">
        <v>460</v>
      </c>
      <c r="D613">
        <v>413</v>
      </c>
      <c r="E613">
        <v>47</v>
      </c>
      <c r="F613">
        <v>144</v>
      </c>
      <c r="G613">
        <v>2</v>
      </c>
      <c r="H613">
        <v>8</v>
      </c>
      <c r="I613" t="s">
        <v>21</v>
      </c>
    </row>
    <row r="614" spans="1:9" x14ac:dyDescent="0.25">
      <c r="A614" t="s">
        <v>2703</v>
      </c>
      <c r="B614" t="s">
        <v>2149</v>
      </c>
      <c r="C614">
        <v>10179</v>
      </c>
      <c r="D614">
        <v>1704</v>
      </c>
      <c r="E614">
        <v>8475</v>
      </c>
      <c r="F614">
        <v>128</v>
      </c>
      <c r="G614">
        <v>1</v>
      </c>
      <c r="H614">
        <v>4</v>
      </c>
      <c r="I614" t="s">
        <v>11</v>
      </c>
    </row>
    <row r="615" spans="1:9" x14ac:dyDescent="0.25">
      <c r="A615" t="s">
        <v>365</v>
      </c>
      <c r="B615" t="s">
        <v>2149</v>
      </c>
      <c r="C615">
        <v>110</v>
      </c>
      <c r="D615">
        <v>73</v>
      </c>
      <c r="E615">
        <v>37</v>
      </c>
      <c r="F615">
        <v>32</v>
      </c>
      <c r="G615">
        <v>2</v>
      </c>
      <c r="H615">
        <v>2</v>
      </c>
      <c r="I615" t="s">
        <v>11</v>
      </c>
    </row>
    <row r="616" spans="1:9" x14ac:dyDescent="0.25">
      <c r="A616" t="s">
        <v>2714</v>
      </c>
      <c r="B616" t="s">
        <v>2160</v>
      </c>
      <c r="C616">
        <v>60</v>
      </c>
      <c r="D616">
        <v>25</v>
      </c>
      <c r="E616">
        <v>35</v>
      </c>
      <c r="F616">
        <v>4</v>
      </c>
      <c r="G616">
        <v>1</v>
      </c>
      <c r="H616">
        <v>1</v>
      </c>
      <c r="I616" t="s">
        <v>11</v>
      </c>
    </row>
    <row r="617" spans="1:9" x14ac:dyDescent="0.25">
      <c r="A617" t="s">
        <v>2711</v>
      </c>
      <c r="B617" t="s">
        <v>2154</v>
      </c>
      <c r="C617">
        <v>310</v>
      </c>
      <c r="D617">
        <v>175</v>
      </c>
      <c r="E617">
        <v>135</v>
      </c>
      <c r="F617">
        <v>32</v>
      </c>
      <c r="G617">
        <v>2</v>
      </c>
      <c r="H617">
        <v>4</v>
      </c>
      <c r="I617" t="s">
        <v>11</v>
      </c>
    </row>
    <row r="618" spans="1:9" x14ac:dyDescent="0.25">
      <c r="A618" t="s">
        <v>2702</v>
      </c>
      <c r="B618" t="s">
        <v>2154</v>
      </c>
      <c r="C618">
        <v>639</v>
      </c>
      <c r="D618">
        <v>513</v>
      </c>
      <c r="E618">
        <v>126</v>
      </c>
      <c r="F618">
        <v>128</v>
      </c>
      <c r="G618">
        <v>2</v>
      </c>
      <c r="H618">
        <v>4</v>
      </c>
      <c r="I618" t="s">
        <v>11</v>
      </c>
    </row>
    <row r="619" spans="1:9" x14ac:dyDescent="0.25">
      <c r="A619" t="s">
        <v>2704</v>
      </c>
      <c r="B619" t="s">
        <v>2160</v>
      </c>
      <c r="C619">
        <v>280</v>
      </c>
      <c r="D619">
        <v>161</v>
      </c>
      <c r="E619">
        <v>119</v>
      </c>
      <c r="F619">
        <v>32</v>
      </c>
      <c r="G619">
        <v>2</v>
      </c>
      <c r="H619">
        <v>4</v>
      </c>
      <c r="I619" t="s">
        <v>11</v>
      </c>
    </row>
    <row r="620" spans="1:9" x14ac:dyDescent="0.25">
      <c r="A620" t="s">
        <v>2705</v>
      </c>
      <c r="B620" t="s">
        <v>2149</v>
      </c>
      <c r="C620">
        <v>90</v>
      </c>
      <c r="D620">
        <v>55</v>
      </c>
      <c r="E620">
        <v>35</v>
      </c>
      <c r="F620">
        <v>16</v>
      </c>
      <c r="G620">
        <v>1</v>
      </c>
      <c r="H620">
        <v>4</v>
      </c>
      <c r="I620" t="s">
        <v>11</v>
      </c>
    </row>
    <row r="621" spans="1:9" x14ac:dyDescent="0.25">
      <c r="A621" t="s">
        <v>169</v>
      </c>
      <c r="B621" t="s">
        <v>2154</v>
      </c>
      <c r="C621">
        <v>80</v>
      </c>
      <c r="D621">
        <v>40</v>
      </c>
      <c r="E621">
        <v>40</v>
      </c>
      <c r="F621">
        <v>64</v>
      </c>
      <c r="G621">
        <v>2</v>
      </c>
      <c r="H621">
        <v>2</v>
      </c>
      <c r="I621" t="s">
        <v>21</v>
      </c>
    </row>
    <row r="622" spans="1:9" x14ac:dyDescent="0.25">
      <c r="A622" t="s">
        <v>263</v>
      </c>
      <c r="B622" t="s">
        <v>2149</v>
      </c>
      <c r="C622">
        <v>160</v>
      </c>
      <c r="D622">
        <v>110</v>
      </c>
      <c r="E622">
        <v>50</v>
      </c>
      <c r="F622">
        <v>32</v>
      </c>
      <c r="G622">
        <v>2</v>
      </c>
      <c r="H622">
        <v>4</v>
      </c>
      <c r="I622" t="s">
        <v>11</v>
      </c>
    </row>
    <row r="623" spans="1:9" x14ac:dyDescent="0.25">
      <c r="A623" t="s">
        <v>2715</v>
      </c>
      <c r="B623" t="s">
        <v>2149</v>
      </c>
      <c r="C623">
        <v>280</v>
      </c>
      <c r="D623">
        <v>224</v>
      </c>
      <c r="E623">
        <v>56</v>
      </c>
      <c r="F623">
        <v>16</v>
      </c>
      <c r="G623">
        <v>2</v>
      </c>
      <c r="H623">
        <v>4</v>
      </c>
      <c r="I623" t="s">
        <v>11</v>
      </c>
    </row>
    <row r="624" spans="1:9" x14ac:dyDescent="0.25">
      <c r="A624" t="s">
        <v>2713</v>
      </c>
      <c r="B624" t="s">
        <v>2160</v>
      </c>
      <c r="C624">
        <v>240</v>
      </c>
      <c r="D624">
        <v>173</v>
      </c>
      <c r="E624">
        <v>67</v>
      </c>
      <c r="F624">
        <v>2</v>
      </c>
      <c r="G624">
        <v>1</v>
      </c>
      <c r="H624">
        <v>1</v>
      </c>
      <c r="I624" t="s">
        <v>11</v>
      </c>
    </row>
    <row r="625" spans="1:9" x14ac:dyDescent="0.25">
      <c r="A625" t="s">
        <v>2139</v>
      </c>
      <c r="B625" t="s">
        <v>2149</v>
      </c>
      <c r="C625">
        <v>279</v>
      </c>
      <c r="D625">
        <v>224</v>
      </c>
      <c r="E625">
        <v>55</v>
      </c>
      <c r="F625">
        <v>16</v>
      </c>
      <c r="G625">
        <v>2</v>
      </c>
      <c r="H625">
        <v>8</v>
      </c>
      <c r="I625" t="s">
        <v>21</v>
      </c>
    </row>
    <row r="626" spans="1:9" x14ac:dyDescent="0.25">
      <c r="A626" t="s">
        <v>2549</v>
      </c>
      <c r="B626" t="s">
        <v>2149</v>
      </c>
      <c r="C626">
        <v>279</v>
      </c>
      <c r="D626">
        <v>189</v>
      </c>
      <c r="E626">
        <v>90</v>
      </c>
      <c r="F626">
        <v>32</v>
      </c>
      <c r="G626">
        <v>2</v>
      </c>
      <c r="H626">
        <v>8</v>
      </c>
      <c r="I626" t="s">
        <v>21</v>
      </c>
    </row>
    <row r="627" spans="1:9" x14ac:dyDescent="0.25">
      <c r="A627" t="s">
        <v>2558</v>
      </c>
      <c r="B627" t="s">
        <v>2149</v>
      </c>
      <c r="C627">
        <v>1044</v>
      </c>
      <c r="D627">
        <v>238</v>
      </c>
      <c r="E627">
        <v>806</v>
      </c>
      <c r="F627">
        <v>64</v>
      </c>
      <c r="G627">
        <v>2</v>
      </c>
      <c r="H627">
        <v>8</v>
      </c>
      <c r="I627" t="s">
        <v>21</v>
      </c>
    </row>
    <row r="628" spans="1:9" x14ac:dyDescent="0.25">
      <c r="A628" t="s">
        <v>2559</v>
      </c>
      <c r="B628" t="s">
        <v>2149</v>
      </c>
      <c r="C628">
        <v>150</v>
      </c>
      <c r="D628">
        <v>88</v>
      </c>
      <c r="E628">
        <v>62</v>
      </c>
      <c r="F628">
        <v>64</v>
      </c>
      <c r="G628">
        <v>2</v>
      </c>
      <c r="H628">
        <v>8</v>
      </c>
      <c r="I628" t="s">
        <v>21</v>
      </c>
    </row>
    <row r="629" spans="1:9" x14ac:dyDescent="0.25">
      <c r="A629" t="s">
        <v>2560</v>
      </c>
      <c r="B629" t="s">
        <v>2149</v>
      </c>
      <c r="C629">
        <v>110</v>
      </c>
      <c r="D629">
        <v>66</v>
      </c>
      <c r="E629">
        <v>44</v>
      </c>
      <c r="F629">
        <v>8</v>
      </c>
      <c r="G629">
        <v>2</v>
      </c>
      <c r="H629">
        <v>2</v>
      </c>
      <c r="I629" t="s">
        <v>11</v>
      </c>
    </row>
    <row r="630" spans="1:9" x14ac:dyDescent="0.25">
      <c r="A630" t="s">
        <v>2555</v>
      </c>
      <c r="B630" t="s">
        <v>2149</v>
      </c>
      <c r="C630">
        <v>279</v>
      </c>
      <c r="D630">
        <v>241</v>
      </c>
      <c r="E630">
        <v>38</v>
      </c>
      <c r="F630">
        <v>32</v>
      </c>
      <c r="G630">
        <v>2</v>
      </c>
      <c r="H630">
        <v>8</v>
      </c>
      <c r="I630" t="s">
        <v>21</v>
      </c>
    </row>
    <row r="631" spans="1:9" x14ac:dyDescent="0.25">
      <c r="A631" t="s">
        <v>2552</v>
      </c>
      <c r="B631" t="s">
        <v>2149</v>
      </c>
      <c r="C631">
        <v>5419</v>
      </c>
      <c r="D631">
        <v>2913</v>
      </c>
      <c r="E631">
        <v>2506</v>
      </c>
      <c r="F631">
        <v>64</v>
      </c>
      <c r="G631">
        <v>4</v>
      </c>
      <c r="H631">
        <v>10</v>
      </c>
      <c r="I631" t="s">
        <v>21</v>
      </c>
    </row>
    <row r="632" spans="1:9" x14ac:dyDescent="0.25">
      <c r="A632" t="s">
        <v>1928</v>
      </c>
      <c r="B632" t="s">
        <v>2149</v>
      </c>
      <c r="C632">
        <v>279</v>
      </c>
      <c r="D632">
        <v>217</v>
      </c>
      <c r="E632">
        <v>62</v>
      </c>
      <c r="F632">
        <v>32</v>
      </c>
      <c r="G632">
        <v>2</v>
      </c>
      <c r="H632">
        <v>8</v>
      </c>
      <c r="I632" t="s">
        <v>21</v>
      </c>
    </row>
    <row r="633" spans="1:9" x14ac:dyDescent="0.25">
      <c r="A633" t="s">
        <v>2553</v>
      </c>
      <c r="B633" t="s">
        <v>2149</v>
      </c>
      <c r="C633">
        <v>234</v>
      </c>
      <c r="D633">
        <v>171</v>
      </c>
      <c r="E633">
        <v>63</v>
      </c>
      <c r="F633">
        <v>64</v>
      </c>
      <c r="G633">
        <v>4</v>
      </c>
      <c r="H633">
        <v>10</v>
      </c>
      <c r="I633" t="s">
        <v>21</v>
      </c>
    </row>
    <row r="634" spans="1:9" x14ac:dyDescent="0.25">
      <c r="A634" t="s">
        <v>195</v>
      </c>
      <c r="B634" t="s">
        <v>2149</v>
      </c>
      <c r="C634">
        <v>150</v>
      </c>
      <c r="D634">
        <v>36</v>
      </c>
      <c r="E634">
        <v>114</v>
      </c>
      <c r="F634">
        <v>32</v>
      </c>
      <c r="G634">
        <v>2</v>
      </c>
      <c r="H634">
        <v>8</v>
      </c>
      <c r="I634" t="s">
        <v>21</v>
      </c>
    </row>
    <row r="635" spans="1:9" x14ac:dyDescent="0.25">
      <c r="A635" t="s">
        <v>1889</v>
      </c>
      <c r="B635" t="s">
        <v>2149</v>
      </c>
      <c r="C635">
        <v>160</v>
      </c>
      <c r="D635">
        <v>63</v>
      </c>
      <c r="E635">
        <v>97</v>
      </c>
      <c r="F635">
        <v>32</v>
      </c>
      <c r="G635">
        <v>2</v>
      </c>
      <c r="H635">
        <v>8</v>
      </c>
      <c r="I635" t="s">
        <v>21</v>
      </c>
    </row>
    <row r="636" spans="1:9" x14ac:dyDescent="0.25">
      <c r="A636" t="s">
        <v>84</v>
      </c>
      <c r="B636" t="s">
        <v>2149</v>
      </c>
      <c r="C636">
        <v>160</v>
      </c>
      <c r="D636">
        <v>48</v>
      </c>
      <c r="E636">
        <v>112</v>
      </c>
      <c r="F636">
        <v>32</v>
      </c>
      <c r="G636">
        <v>2</v>
      </c>
      <c r="H636">
        <v>8</v>
      </c>
      <c r="I636" t="s">
        <v>21</v>
      </c>
    </row>
    <row r="637" spans="1:9" x14ac:dyDescent="0.25">
      <c r="A637" t="s">
        <v>561</v>
      </c>
      <c r="B637" t="s">
        <v>2149</v>
      </c>
      <c r="C637">
        <v>140</v>
      </c>
      <c r="D637">
        <v>110</v>
      </c>
      <c r="E637">
        <v>30</v>
      </c>
      <c r="F637">
        <v>8</v>
      </c>
      <c r="G637">
        <v>2</v>
      </c>
      <c r="H637">
        <v>1</v>
      </c>
      <c r="I637" t="s">
        <v>11</v>
      </c>
    </row>
    <row r="638" spans="1:9" x14ac:dyDescent="0.25">
      <c r="A638" t="s">
        <v>282</v>
      </c>
      <c r="B638" t="s">
        <v>2149</v>
      </c>
      <c r="C638">
        <v>140</v>
      </c>
      <c r="D638">
        <v>114</v>
      </c>
      <c r="E638">
        <v>26</v>
      </c>
      <c r="F638">
        <v>8</v>
      </c>
      <c r="G638">
        <v>2</v>
      </c>
      <c r="H638">
        <v>1</v>
      </c>
      <c r="I638" t="s">
        <v>11</v>
      </c>
    </row>
    <row r="639" spans="1:9" x14ac:dyDescent="0.25">
      <c r="A639" t="s">
        <v>406</v>
      </c>
      <c r="B639" t="s">
        <v>2149</v>
      </c>
      <c r="C639">
        <v>140</v>
      </c>
      <c r="D639">
        <v>106</v>
      </c>
      <c r="E639">
        <v>34</v>
      </c>
      <c r="F639">
        <v>8</v>
      </c>
      <c r="G639">
        <v>2</v>
      </c>
      <c r="H639">
        <v>1</v>
      </c>
      <c r="I639" t="s">
        <v>11</v>
      </c>
    </row>
    <row r="640" spans="1:9" x14ac:dyDescent="0.25">
      <c r="A640" t="s">
        <v>585</v>
      </c>
      <c r="B640" t="s">
        <v>2149</v>
      </c>
      <c r="C640">
        <v>280</v>
      </c>
      <c r="D640">
        <v>193</v>
      </c>
      <c r="E640">
        <v>87</v>
      </c>
      <c r="F640">
        <v>32</v>
      </c>
      <c r="G640">
        <v>4</v>
      </c>
      <c r="H640">
        <v>1</v>
      </c>
      <c r="I640" t="s">
        <v>11</v>
      </c>
    </row>
    <row r="641" spans="1:9" x14ac:dyDescent="0.25">
      <c r="A641" t="s">
        <v>2556</v>
      </c>
      <c r="B641" t="s">
        <v>2149</v>
      </c>
      <c r="C641">
        <v>140</v>
      </c>
      <c r="D641">
        <v>106</v>
      </c>
      <c r="E641">
        <v>34</v>
      </c>
      <c r="F641">
        <v>32</v>
      </c>
      <c r="G641">
        <v>2</v>
      </c>
      <c r="H641">
        <v>8</v>
      </c>
      <c r="I641" t="s">
        <v>21</v>
      </c>
    </row>
    <row r="642" spans="1:9" x14ac:dyDescent="0.25">
      <c r="A642" t="s">
        <v>2557</v>
      </c>
      <c r="B642" t="s">
        <v>2149</v>
      </c>
      <c r="C642">
        <v>140</v>
      </c>
      <c r="D642">
        <v>111</v>
      </c>
      <c r="E642">
        <v>29</v>
      </c>
      <c r="F642">
        <v>32</v>
      </c>
      <c r="G642">
        <v>2</v>
      </c>
      <c r="H642">
        <v>8</v>
      </c>
      <c r="I642" t="s">
        <v>21</v>
      </c>
    </row>
    <row r="643" spans="1:9" x14ac:dyDescent="0.25">
      <c r="A643" t="s">
        <v>634</v>
      </c>
      <c r="B643" t="s">
        <v>2149</v>
      </c>
      <c r="C643">
        <v>140</v>
      </c>
      <c r="D643">
        <v>105</v>
      </c>
      <c r="E643">
        <v>35</v>
      </c>
      <c r="F643">
        <v>32</v>
      </c>
      <c r="G643">
        <v>2</v>
      </c>
      <c r="H643">
        <v>8</v>
      </c>
      <c r="I643" t="s">
        <v>21</v>
      </c>
    </row>
    <row r="644" spans="1:9" x14ac:dyDescent="0.25">
      <c r="A644" t="s">
        <v>341</v>
      </c>
      <c r="B644" t="s">
        <v>2149</v>
      </c>
      <c r="C644">
        <v>140</v>
      </c>
      <c r="D644">
        <v>105</v>
      </c>
      <c r="E644">
        <v>35</v>
      </c>
      <c r="F644">
        <v>32</v>
      </c>
      <c r="G644">
        <v>2</v>
      </c>
      <c r="H644">
        <v>8</v>
      </c>
      <c r="I644" t="s">
        <v>21</v>
      </c>
    </row>
    <row r="645" spans="1:9" x14ac:dyDescent="0.25">
      <c r="A645" t="s">
        <v>618</v>
      </c>
      <c r="B645" t="s">
        <v>2149</v>
      </c>
      <c r="C645">
        <v>160</v>
      </c>
      <c r="D645">
        <v>96</v>
      </c>
      <c r="E645">
        <v>64</v>
      </c>
      <c r="F645">
        <v>32</v>
      </c>
      <c r="G645">
        <v>1</v>
      </c>
      <c r="H645">
        <v>2</v>
      </c>
      <c r="I645" t="s">
        <v>11</v>
      </c>
    </row>
    <row r="646" spans="1:9" x14ac:dyDescent="0.25">
      <c r="A646" t="s">
        <v>646</v>
      </c>
      <c r="B646" t="s">
        <v>2149</v>
      </c>
      <c r="C646">
        <v>160</v>
      </c>
      <c r="D646">
        <v>74</v>
      </c>
      <c r="E646">
        <v>86</v>
      </c>
      <c r="F646">
        <v>32</v>
      </c>
      <c r="G646">
        <v>1</v>
      </c>
      <c r="H646">
        <v>2</v>
      </c>
      <c r="I646" t="s">
        <v>11</v>
      </c>
    </row>
    <row r="647" spans="1:9" x14ac:dyDescent="0.25">
      <c r="A647" t="s">
        <v>2683</v>
      </c>
      <c r="B647" t="s">
        <v>2160</v>
      </c>
      <c r="C647">
        <v>100</v>
      </c>
      <c r="D647">
        <v>55</v>
      </c>
      <c r="E647">
        <v>45</v>
      </c>
      <c r="F647">
        <v>16</v>
      </c>
      <c r="G647">
        <v>2</v>
      </c>
      <c r="H647">
        <v>8</v>
      </c>
      <c r="I647" t="s">
        <v>21</v>
      </c>
    </row>
    <row r="648" spans="1:9" x14ac:dyDescent="0.25">
      <c r="A648" t="s">
        <v>2684</v>
      </c>
      <c r="B648" t="s">
        <v>2154</v>
      </c>
      <c r="C648">
        <v>260</v>
      </c>
      <c r="D648">
        <v>231</v>
      </c>
      <c r="E648">
        <v>29</v>
      </c>
      <c r="F648">
        <v>16</v>
      </c>
      <c r="G648">
        <v>2</v>
      </c>
      <c r="H648">
        <v>2</v>
      </c>
      <c r="I648" t="s">
        <v>11</v>
      </c>
    </row>
    <row r="649" spans="1:9" x14ac:dyDescent="0.25">
      <c r="A649" t="s">
        <v>2685</v>
      </c>
      <c r="B649" t="s">
        <v>2154</v>
      </c>
      <c r="C649">
        <v>260</v>
      </c>
      <c r="D649">
        <v>232</v>
      </c>
      <c r="E649">
        <v>28</v>
      </c>
      <c r="F649">
        <v>16</v>
      </c>
      <c r="G649">
        <v>2</v>
      </c>
      <c r="H649">
        <v>2</v>
      </c>
      <c r="I649" t="s">
        <v>11</v>
      </c>
    </row>
    <row r="650" spans="1:9" x14ac:dyDescent="0.25">
      <c r="A650" t="s">
        <v>2686</v>
      </c>
      <c r="B650" t="s">
        <v>2154</v>
      </c>
      <c r="C650">
        <v>260</v>
      </c>
      <c r="D650">
        <v>230</v>
      </c>
      <c r="E650">
        <v>30</v>
      </c>
      <c r="F650">
        <v>16</v>
      </c>
      <c r="G650">
        <v>2</v>
      </c>
      <c r="H650">
        <v>2</v>
      </c>
      <c r="I650" t="s">
        <v>11</v>
      </c>
    </row>
    <row r="651" spans="1:9" x14ac:dyDescent="0.25">
      <c r="A651" t="s">
        <v>2706</v>
      </c>
      <c r="B651" t="s">
        <v>2149</v>
      </c>
      <c r="C651">
        <v>80</v>
      </c>
      <c r="D651">
        <v>21</v>
      </c>
      <c r="E651">
        <v>59</v>
      </c>
      <c r="F651">
        <v>4</v>
      </c>
      <c r="G651">
        <v>2</v>
      </c>
      <c r="H651">
        <v>1</v>
      </c>
      <c r="I651" t="s">
        <v>11</v>
      </c>
    </row>
    <row r="652" spans="1:9" x14ac:dyDescent="0.25">
      <c r="A652" t="s">
        <v>2707</v>
      </c>
      <c r="B652" t="s">
        <v>2149</v>
      </c>
      <c r="C652">
        <v>80</v>
      </c>
      <c r="D652">
        <v>50</v>
      </c>
      <c r="E652">
        <v>30</v>
      </c>
      <c r="F652">
        <v>16</v>
      </c>
      <c r="G652">
        <v>2</v>
      </c>
      <c r="H652">
        <v>2</v>
      </c>
      <c r="I652" t="s">
        <v>11</v>
      </c>
    </row>
    <row r="653" spans="1:9" x14ac:dyDescent="0.25">
      <c r="A653" t="s">
        <v>1960</v>
      </c>
      <c r="B653" t="s">
        <v>2160</v>
      </c>
      <c r="C653">
        <v>70</v>
      </c>
      <c r="D653">
        <v>16</v>
      </c>
      <c r="E653">
        <v>54</v>
      </c>
      <c r="F653">
        <v>2</v>
      </c>
      <c r="G653">
        <v>1</v>
      </c>
      <c r="H653">
        <v>1</v>
      </c>
      <c r="I653" t="s">
        <v>11</v>
      </c>
    </row>
    <row r="654" spans="1:9" x14ac:dyDescent="0.25">
      <c r="A654" t="s">
        <v>2225</v>
      </c>
      <c r="B654" t="s">
        <v>2160</v>
      </c>
      <c r="C654">
        <v>50</v>
      </c>
      <c r="D654">
        <v>19</v>
      </c>
      <c r="E654">
        <v>31</v>
      </c>
      <c r="F654">
        <v>8</v>
      </c>
      <c r="G654">
        <v>4</v>
      </c>
      <c r="H654">
        <v>1</v>
      </c>
      <c r="I654" t="s">
        <v>11</v>
      </c>
    </row>
    <row r="655" spans="1:9" x14ac:dyDescent="0.25">
      <c r="A655" t="s">
        <v>1943</v>
      </c>
      <c r="B655" t="s">
        <v>2160</v>
      </c>
      <c r="C655">
        <v>70</v>
      </c>
      <c r="D655">
        <v>33</v>
      </c>
      <c r="E655">
        <v>37</v>
      </c>
      <c r="F655">
        <v>8</v>
      </c>
      <c r="G655">
        <v>4</v>
      </c>
      <c r="H655">
        <v>1</v>
      </c>
      <c r="I655" t="s">
        <v>11</v>
      </c>
    </row>
    <row r="656" spans="1:9" x14ac:dyDescent="0.25">
      <c r="A656" t="s">
        <v>2562</v>
      </c>
      <c r="B656" t="s">
        <v>2160</v>
      </c>
      <c r="C656">
        <v>50</v>
      </c>
      <c r="D656">
        <v>18</v>
      </c>
      <c r="E656">
        <v>32</v>
      </c>
      <c r="F656">
        <v>2</v>
      </c>
      <c r="G656">
        <v>1</v>
      </c>
      <c r="H656">
        <v>1</v>
      </c>
      <c r="I656" t="s">
        <v>11</v>
      </c>
    </row>
    <row r="657" spans="1:9" x14ac:dyDescent="0.25">
      <c r="A657" t="s">
        <v>2233</v>
      </c>
      <c r="B657" t="s">
        <v>2160</v>
      </c>
      <c r="C657">
        <v>55</v>
      </c>
      <c r="D657">
        <v>18</v>
      </c>
      <c r="E657">
        <v>37</v>
      </c>
      <c r="F657">
        <v>4</v>
      </c>
      <c r="G657">
        <v>2</v>
      </c>
      <c r="H657">
        <v>1</v>
      </c>
      <c r="I657" t="s">
        <v>11</v>
      </c>
    </row>
    <row r="658" spans="1:9" x14ac:dyDescent="0.25">
      <c r="A658" t="s">
        <v>1618</v>
      </c>
      <c r="B658" t="s">
        <v>2160</v>
      </c>
      <c r="C658">
        <v>55</v>
      </c>
      <c r="D658">
        <v>14</v>
      </c>
      <c r="E658">
        <v>41</v>
      </c>
      <c r="F658">
        <v>2</v>
      </c>
      <c r="G658">
        <v>1</v>
      </c>
      <c r="H658">
        <v>1</v>
      </c>
      <c r="I658" t="s">
        <v>11</v>
      </c>
    </row>
    <row r="659" spans="1:9" x14ac:dyDescent="0.25">
      <c r="A659" t="s">
        <v>1658</v>
      </c>
      <c r="B659" t="s">
        <v>2160</v>
      </c>
      <c r="C659">
        <v>390</v>
      </c>
      <c r="D659">
        <v>333</v>
      </c>
      <c r="E659">
        <v>57</v>
      </c>
      <c r="F659">
        <v>2</v>
      </c>
      <c r="G659">
        <v>1</v>
      </c>
      <c r="H659">
        <v>1</v>
      </c>
      <c r="I659" t="s">
        <v>11</v>
      </c>
    </row>
    <row r="660" spans="1:9" x14ac:dyDescent="0.25">
      <c r="A660" t="s">
        <v>2138</v>
      </c>
      <c r="B660" t="s">
        <v>2160</v>
      </c>
      <c r="C660">
        <v>100</v>
      </c>
      <c r="D660">
        <v>58</v>
      </c>
      <c r="E660">
        <v>42</v>
      </c>
      <c r="F660">
        <v>8</v>
      </c>
      <c r="G660">
        <v>2</v>
      </c>
      <c r="H660">
        <v>4</v>
      </c>
      <c r="I660" t="s">
        <v>11</v>
      </c>
    </row>
    <row r="661" spans="1:9" x14ac:dyDescent="0.25">
      <c r="A661" t="s">
        <v>2234</v>
      </c>
      <c r="B661" t="s">
        <v>2160</v>
      </c>
      <c r="C661">
        <v>160</v>
      </c>
      <c r="D661">
        <v>66</v>
      </c>
      <c r="E661">
        <v>94</v>
      </c>
      <c r="F661">
        <v>8</v>
      </c>
      <c r="G661">
        <v>2</v>
      </c>
      <c r="H661">
        <v>4</v>
      </c>
      <c r="I661" t="s">
        <v>11</v>
      </c>
    </row>
    <row r="662" spans="1:9" x14ac:dyDescent="0.25">
      <c r="A662" t="s">
        <v>2266</v>
      </c>
      <c r="B662" t="s">
        <v>2160</v>
      </c>
      <c r="C662">
        <v>70</v>
      </c>
      <c r="D662">
        <v>32</v>
      </c>
      <c r="E662">
        <v>38</v>
      </c>
      <c r="F662">
        <v>2</v>
      </c>
      <c r="G662">
        <v>1</v>
      </c>
      <c r="H662">
        <v>1</v>
      </c>
      <c r="I662" t="s">
        <v>11</v>
      </c>
    </row>
    <row r="663" spans="1:9" x14ac:dyDescent="0.25">
      <c r="A663" t="s">
        <v>2260</v>
      </c>
      <c r="B663" t="s">
        <v>2160</v>
      </c>
      <c r="C663">
        <v>90</v>
      </c>
      <c r="D663">
        <v>42</v>
      </c>
      <c r="E663">
        <v>48</v>
      </c>
      <c r="F663">
        <v>2</v>
      </c>
      <c r="G663">
        <v>1</v>
      </c>
      <c r="H663">
        <v>1</v>
      </c>
      <c r="I663" t="s">
        <v>11</v>
      </c>
    </row>
    <row r="664" spans="1:9" x14ac:dyDescent="0.25">
      <c r="A664" t="s">
        <v>2235</v>
      </c>
      <c r="B664" t="s">
        <v>2160</v>
      </c>
      <c r="C664">
        <v>70</v>
      </c>
      <c r="D664">
        <v>32</v>
      </c>
      <c r="E664">
        <v>38</v>
      </c>
      <c r="F664">
        <v>6</v>
      </c>
      <c r="G664">
        <v>2</v>
      </c>
      <c r="H664">
        <v>2</v>
      </c>
      <c r="I664" t="s">
        <v>11</v>
      </c>
    </row>
    <row r="665" spans="1:9" x14ac:dyDescent="0.25">
      <c r="A665" t="s">
        <v>2236</v>
      </c>
      <c r="B665" t="s">
        <v>2160</v>
      </c>
      <c r="C665">
        <v>100</v>
      </c>
      <c r="D665">
        <v>40</v>
      </c>
      <c r="E665">
        <v>60</v>
      </c>
      <c r="F665">
        <v>6</v>
      </c>
      <c r="G665">
        <v>2</v>
      </c>
      <c r="H665">
        <v>2</v>
      </c>
      <c r="I665" t="s">
        <v>11</v>
      </c>
    </row>
    <row r="666" spans="1:9" x14ac:dyDescent="0.25">
      <c r="A666" t="s">
        <v>1343</v>
      </c>
      <c r="B666" t="s">
        <v>2160</v>
      </c>
      <c r="C666">
        <v>350</v>
      </c>
      <c r="D666">
        <v>142</v>
      </c>
      <c r="E666">
        <v>208</v>
      </c>
      <c r="F666">
        <v>4</v>
      </c>
      <c r="G666">
        <v>2</v>
      </c>
      <c r="H666">
        <v>1</v>
      </c>
      <c r="I666" t="s">
        <v>11</v>
      </c>
    </row>
    <row r="667" spans="1:9" x14ac:dyDescent="0.25">
      <c r="A667" t="s">
        <v>2265</v>
      </c>
      <c r="B667" t="s">
        <v>2160</v>
      </c>
      <c r="C667">
        <v>70</v>
      </c>
      <c r="D667">
        <v>28</v>
      </c>
      <c r="E667">
        <v>42</v>
      </c>
      <c r="F667">
        <v>2</v>
      </c>
      <c r="G667">
        <v>1</v>
      </c>
      <c r="H667">
        <v>1</v>
      </c>
      <c r="I667" t="s">
        <v>11</v>
      </c>
    </row>
    <row r="668" spans="1:9" x14ac:dyDescent="0.25">
      <c r="A668" t="s">
        <v>903</v>
      </c>
      <c r="B668" t="s">
        <v>2160</v>
      </c>
      <c r="C668">
        <v>390</v>
      </c>
      <c r="D668">
        <v>110</v>
      </c>
      <c r="E668">
        <v>280</v>
      </c>
      <c r="F668">
        <v>3</v>
      </c>
      <c r="G668">
        <v>2</v>
      </c>
      <c r="H668">
        <v>1</v>
      </c>
      <c r="I668" t="s">
        <v>11</v>
      </c>
    </row>
    <row r="669" spans="1:9" x14ac:dyDescent="0.25">
      <c r="A669" t="s">
        <v>2197</v>
      </c>
      <c r="B669" t="s">
        <v>2158</v>
      </c>
      <c r="C669">
        <v>345</v>
      </c>
      <c r="D669">
        <v>139</v>
      </c>
      <c r="E669">
        <v>206</v>
      </c>
      <c r="F669">
        <v>12</v>
      </c>
      <c r="G669">
        <v>2</v>
      </c>
      <c r="H669">
        <v>1</v>
      </c>
      <c r="I669" t="s">
        <v>11</v>
      </c>
    </row>
    <row r="670" spans="1:9" x14ac:dyDescent="0.25">
      <c r="A670" t="s">
        <v>846</v>
      </c>
      <c r="B670" t="s">
        <v>2160</v>
      </c>
      <c r="C670">
        <v>130</v>
      </c>
      <c r="D670">
        <v>42</v>
      </c>
      <c r="E670">
        <v>88</v>
      </c>
      <c r="F670">
        <v>8</v>
      </c>
      <c r="G670">
        <v>2</v>
      </c>
      <c r="H670">
        <v>1</v>
      </c>
      <c r="I670" t="s">
        <v>11</v>
      </c>
    </row>
    <row r="671" spans="1:9" x14ac:dyDescent="0.25">
      <c r="A671" t="s">
        <v>2309</v>
      </c>
      <c r="B671" t="s">
        <v>2160</v>
      </c>
      <c r="C671">
        <v>160</v>
      </c>
      <c r="D671">
        <v>45</v>
      </c>
      <c r="E671">
        <v>115</v>
      </c>
      <c r="F671">
        <v>8</v>
      </c>
      <c r="G671">
        <v>2</v>
      </c>
      <c r="H671">
        <v>1</v>
      </c>
      <c r="I671" t="s">
        <v>11</v>
      </c>
    </row>
    <row r="672" spans="1:9" x14ac:dyDescent="0.25">
      <c r="A672" t="s">
        <v>917</v>
      </c>
      <c r="B672" t="s">
        <v>2154</v>
      </c>
      <c r="C672">
        <v>330</v>
      </c>
      <c r="D672">
        <v>160</v>
      </c>
      <c r="E672">
        <v>170</v>
      </c>
      <c r="F672">
        <v>16</v>
      </c>
      <c r="G672">
        <v>2</v>
      </c>
      <c r="H672">
        <v>4</v>
      </c>
      <c r="I672" t="s">
        <v>11</v>
      </c>
    </row>
    <row r="673" spans="1:9" x14ac:dyDescent="0.25">
      <c r="A673" t="s">
        <v>2306</v>
      </c>
      <c r="B673" t="s">
        <v>2160</v>
      </c>
      <c r="C673">
        <v>1704</v>
      </c>
      <c r="D673">
        <v>180</v>
      </c>
      <c r="E673">
        <v>1524</v>
      </c>
      <c r="F673">
        <v>16</v>
      </c>
      <c r="G673">
        <v>2</v>
      </c>
      <c r="H673">
        <v>4</v>
      </c>
      <c r="I673" t="s">
        <v>11</v>
      </c>
    </row>
    <row r="674" spans="1:9" x14ac:dyDescent="0.25">
      <c r="A674" t="s">
        <v>2305</v>
      </c>
      <c r="B674" t="s">
        <v>2160</v>
      </c>
      <c r="C674">
        <v>170</v>
      </c>
      <c r="D674">
        <v>69</v>
      </c>
      <c r="E674">
        <v>101</v>
      </c>
      <c r="F674">
        <v>16</v>
      </c>
      <c r="G674">
        <v>4</v>
      </c>
      <c r="H674">
        <v>1</v>
      </c>
      <c r="I674" t="s">
        <v>11</v>
      </c>
    </row>
    <row r="675" spans="1:9" x14ac:dyDescent="0.25">
      <c r="A675" t="s">
        <v>322</v>
      </c>
      <c r="B675" t="s">
        <v>2160</v>
      </c>
      <c r="C675">
        <v>1160</v>
      </c>
      <c r="D675">
        <v>102</v>
      </c>
      <c r="E675">
        <v>1058</v>
      </c>
      <c r="F675">
        <v>8</v>
      </c>
      <c r="G675">
        <v>2</v>
      </c>
      <c r="H675">
        <v>1</v>
      </c>
      <c r="I675" t="s">
        <v>11</v>
      </c>
    </row>
    <row r="676" spans="1:9" x14ac:dyDescent="0.25">
      <c r="A676" t="s">
        <v>2254</v>
      </c>
      <c r="B676" t="s">
        <v>2160</v>
      </c>
      <c r="C676">
        <v>150</v>
      </c>
      <c r="D676">
        <v>98</v>
      </c>
      <c r="E676">
        <v>52</v>
      </c>
      <c r="F676">
        <v>3</v>
      </c>
      <c r="G676">
        <v>1</v>
      </c>
      <c r="H676">
        <v>1</v>
      </c>
      <c r="I676" t="s">
        <v>11</v>
      </c>
    </row>
    <row r="677" spans="1:9" x14ac:dyDescent="0.25">
      <c r="A677" t="s">
        <v>2561</v>
      </c>
      <c r="B677" t="s">
        <v>2160</v>
      </c>
      <c r="C677">
        <v>60</v>
      </c>
      <c r="D677">
        <v>31</v>
      </c>
      <c r="E677">
        <v>29</v>
      </c>
      <c r="F677">
        <v>2</v>
      </c>
      <c r="G677">
        <v>1</v>
      </c>
      <c r="H677">
        <v>1</v>
      </c>
      <c r="I677" t="s">
        <v>11</v>
      </c>
    </row>
    <row r="678" spans="1:9" x14ac:dyDescent="0.25">
      <c r="A678" t="s">
        <v>2286</v>
      </c>
      <c r="B678" t="s">
        <v>2160</v>
      </c>
      <c r="C678">
        <v>80</v>
      </c>
      <c r="D678">
        <v>43</v>
      </c>
      <c r="E678">
        <v>37</v>
      </c>
      <c r="F678">
        <v>4</v>
      </c>
      <c r="G678">
        <v>1</v>
      </c>
      <c r="H678">
        <v>1</v>
      </c>
      <c r="I678" t="s">
        <v>11</v>
      </c>
    </row>
    <row r="679" spans="1:9" x14ac:dyDescent="0.25">
      <c r="A679" t="s">
        <v>2287</v>
      </c>
      <c r="B679" t="s">
        <v>2160</v>
      </c>
      <c r="C679">
        <v>80</v>
      </c>
      <c r="D679">
        <v>24</v>
      </c>
      <c r="E679">
        <v>56</v>
      </c>
      <c r="F679">
        <v>4</v>
      </c>
      <c r="G679">
        <v>1</v>
      </c>
      <c r="H679">
        <v>1</v>
      </c>
      <c r="I679" t="s">
        <v>11</v>
      </c>
    </row>
    <row r="680" spans="1:9" x14ac:dyDescent="0.25">
      <c r="A680" t="s">
        <v>2288</v>
      </c>
      <c r="B680" t="s">
        <v>2160</v>
      </c>
      <c r="C680">
        <v>74</v>
      </c>
      <c r="D680">
        <v>25</v>
      </c>
      <c r="E680">
        <v>49</v>
      </c>
      <c r="F680">
        <v>4</v>
      </c>
      <c r="G680">
        <v>2</v>
      </c>
      <c r="H680">
        <v>1</v>
      </c>
      <c r="I680" t="s">
        <v>11</v>
      </c>
    </row>
    <row r="681" spans="1:9" x14ac:dyDescent="0.25">
      <c r="A681" t="s">
        <v>2289</v>
      </c>
      <c r="B681" t="s">
        <v>2160</v>
      </c>
      <c r="C681">
        <v>74</v>
      </c>
      <c r="D681">
        <v>24</v>
      </c>
      <c r="E681">
        <v>50</v>
      </c>
      <c r="F681">
        <v>4</v>
      </c>
      <c r="G681">
        <v>1</v>
      </c>
      <c r="H681">
        <v>1</v>
      </c>
      <c r="I681" t="s">
        <v>11</v>
      </c>
    </row>
    <row r="682" spans="1:9" x14ac:dyDescent="0.25">
      <c r="A682" t="s">
        <v>2257</v>
      </c>
      <c r="B682" t="s">
        <v>2160</v>
      </c>
      <c r="C682">
        <v>160</v>
      </c>
      <c r="D682">
        <v>27</v>
      </c>
      <c r="E682">
        <v>133</v>
      </c>
      <c r="F682">
        <v>16</v>
      </c>
      <c r="G682">
        <v>2</v>
      </c>
      <c r="H682">
        <v>1</v>
      </c>
      <c r="I682" t="s">
        <v>11</v>
      </c>
    </row>
    <row r="683" spans="1:9" x14ac:dyDescent="0.25">
      <c r="A683" t="s">
        <v>859</v>
      </c>
      <c r="B683" t="s">
        <v>2160</v>
      </c>
      <c r="C683">
        <v>116</v>
      </c>
      <c r="D683">
        <v>43</v>
      </c>
      <c r="E683">
        <v>73</v>
      </c>
      <c r="F683">
        <v>16</v>
      </c>
      <c r="G683">
        <v>2</v>
      </c>
      <c r="H683">
        <v>1</v>
      </c>
      <c r="I683" t="s">
        <v>11</v>
      </c>
    </row>
    <row r="684" spans="1:9" x14ac:dyDescent="0.25">
      <c r="A684" t="s">
        <v>2290</v>
      </c>
      <c r="B684" t="s">
        <v>2160</v>
      </c>
      <c r="C684">
        <v>270</v>
      </c>
      <c r="D684">
        <v>106</v>
      </c>
      <c r="E684">
        <v>164</v>
      </c>
      <c r="F684">
        <v>30</v>
      </c>
      <c r="G684">
        <v>4</v>
      </c>
      <c r="H684">
        <v>1</v>
      </c>
      <c r="I684" t="s">
        <v>11</v>
      </c>
    </row>
    <row r="685" spans="1:9" x14ac:dyDescent="0.25">
      <c r="A685" t="s">
        <v>891</v>
      </c>
      <c r="B685" t="s">
        <v>2160</v>
      </c>
      <c r="C685">
        <v>100</v>
      </c>
      <c r="D685">
        <v>41</v>
      </c>
      <c r="E685">
        <v>59</v>
      </c>
      <c r="F685">
        <v>2</v>
      </c>
      <c r="G685">
        <v>1</v>
      </c>
      <c r="H685">
        <v>1</v>
      </c>
      <c r="I685" t="s">
        <v>11</v>
      </c>
    </row>
    <row r="686" spans="1:9" x14ac:dyDescent="0.25">
      <c r="A686" t="s">
        <v>2307</v>
      </c>
      <c r="B686" t="s">
        <v>2160</v>
      </c>
      <c r="C686">
        <v>200</v>
      </c>
      <c r="D686">
        <v>74</v>
      </c>
      <c r="E686">
        <v>126</v>
      </c>
      <c r="F686">
        <v>4</v>
      </c>
      <c r="G686">
        <v>2</v>
      </c>
      <c r="H686">
        <v>1</v>
      </c>
      <c r="I686" t="s">
        <v>11</v>
      </c>
    </row>
    <row r="687" spans="1:9" x14ac:dyDescent="0.25">
      <c r="A687" t="s">
        <v>843</v>
      </c>
      <c r="B687" t="s">
        <v>2160</v>
      </c>
      <c r="C687">
        <v>605</v>
      </c>
      <c r="D687">
        <v>384</v>
      </c>
      <c r="E687">
        <v>221</v>
      </c>
      <c r="F687">
        <v>16</v>
      </c>
      <c r="G687">
        <v>2</v>
      </c>
      <c r="H687">
        <v>1</v>
      </c>
      <c r="I687" t="s">
        <v>11</v>
      </c>
    </row>
    <row r="688" spans="1:9" x14ac:dyDescent="0.25">
      <c r="A688" t="s">
        <v>2198</v>
      </c>
      <c r="B688" t="s">
        <v>2160</v>
      </c>
      <c r="C688">
        <v>675</v>
      </c>
      <c r="D688">
        <v>152</v>
      </c>
      <c r="E688">
        <v>523</v>
      </c>
      <c r="F688">
        <v>8</v>
      </c>
      <c r="G688">
        <v>2</v>
      </c>
      <c r="H688">
        <v>1</v>
      </c>
      <c r="I688" t="s">
        <v>11</v>
      </c>
    </row>
    <row r="689" spans="1:9" x14ac:dyDescent="0.25">
      <c r="A689" t="s">
        <v>2199</v>
      </c>
      <c r="B689" t="s">
        <v>2160</v>
      </c>
      <c r="C689">
        <v>90</v>
      </c>
      <c r="D689">
        <v>33</v>
      </c>
      <c r="E689">
        <v>57</v>
      </c>
      <c r="F689">
        <v>8</v>
      </c>
      <c r="G689">
        <v>2</v>
      </c>
      <c r="H689">
        <v>2</v>
      </c>
      <c r="I689" t="s">
        <v>11</v>
      </c>
    </row>
    <row r="690" spans="1:9" x14ac:dyDescent="0.25">
      <c r="A690" t="s">
        <v>2237</v>
      </c>
      <c r="B690" t="s">
        <v>2160</v>
      </c>
      <c r="C690">
        <v>50</v>
      </c>
      <c r="D690">
        <v>17</v>
      </c>
      <c r="E690">
        <v>33</v>
      </c>
      <c r="F690">
        <v>8</v>
      </c>
      <c r="G690">
        <v>1</v>
      </c>
      <c r="H690">
        <v>1</v>
      </c>
      <c r="I690" t="s">
        <v>11</v>
      </c>
    </row>
    <row r="691" spans="1:9" x14ac:dyDescent="0.25">
      <c r="A691" t="s">
        <v>1739</v>
      </c>
      <c r="B691" t="s">
        <v>2160</v>
      </c>
      <c r="C691">
        <v>50</v>
      </c>
      <c r="D691">
        <v>14</v>
      </c>
      <c r="E691">
        <v>36</v>
      </c>
      <c r="F691">
        <v>8</v>
      </c>
      <c r="G691">
        <v>1</v>
      </c>
      <c r="H691">
        <v>1</v>
      </c>
      <c r="I691" t="s">
        <v>11</v>
      </c>
    </row>
    <row r="692" spans="1:9" x14ac:dyDescent="0.25">
      <c r="A692" t="s">
        <v>2291</v>
      </c>
      <c r="B692" t="s">
        <v>2160</v>
      </c>
      <c r="C692">
        <v>260</v>
      </c>
      <c r="D692">
        <v>176</v>
      </c>
      <c r="E692">
        <v>84</v>
      </c>
      <c r="F692">
        <v>4</v>
      </c>
      <c r="G692">
        <v>2</v>
      </c>
      <c r="H692">
        <v>1</v>
      </c>
      <c r="I692" t="s">
        <v>11</v>
      </c>
    </row>
    <row r="693" spans="1:9" x14ac:dyDescent="0.25">
      <c r="A693" t="s">
        <v>1654</v>
      </c>
      <c r="B693" t="s">
        <v>2160</v>
      </c>
      <c r="C693">
        <v>70</v>
      </c>
      <c r="D693">
        <v>35</v>
      </c>
      <c r="E693">
        <v>35</v>
      </c>
      <c r="F693">
        <v>4</v>
      </c>
      <c r="G693">
        <v>2</v>
      </c>
      <c r="H693">
        <v>1</v>
      </c>
      <c r="I693" t="s">
        <v>11</v>
      </c>
    </row>
    <row r="694" spans="1:9" x14ac:dyDescent="0.25">
      <c r="A694" t="s">
        <v>1634</v>
      </c>
      <c r="B694" t="s">
        <v>2160</v>
      </c>
      <c r="C694">
        <v>50</v>
      </c>
      <c r="D694">
        <v>17</v>
      </c>
      <c r="E694">
        <v>33</v>
      </c>
      <c r="F694">
        <v>4</v>
      </c>
      <c r="G694">
        <v>2</v>
      </c>
      <c r="H694">
        <v>1</v>
      </c>
      <c r="I694" t="s">
        <v>11</v>
      </c>
    </row>
    <row r="695" spans="1:9" x14ac:dyDescent="0.25">
      <c r="A695" t="s">
        <v>2229</v>
      </c>
      <c r="B695" t="s">
        <v>2160</v>
      </c>
      <c r="C695">
        <v>70</v>
      </c>
      <c r="D695">
        <v>21</v>
      </c>
      <c r="E695">
        <v>49</v>
      </c>
      <c r="F695">
        <v>6</v>
      </c>
      <c r="G695">
        <v>2</v>
      </c>
      <c r="H695">
        <v>2</v>
      </c>
      <c r="I695" t="s">
        <v>11</v>
      </c>
    </row>
    <row r="696" spans="1:9" x14ac:dyDescent="0.25">
      <c r="A696" t="s">
        <v>2230</v>
      </c>
      <c r="B696" t="s">
        <v>2160</v>
      </c>
      <c r="C696">
        <v>95</v>
      </c>
      <c r="D696">
        <v>49</v>
      </c>
      <c r="E696">
        <v>46</v>
      </c>
      <c r="F696">
        <v>6</v>
      </c>
      <c r="G696">
        <v>2</v>
      </c>
      <c r="H696">
        <v>2</v>
      </c>
      <c r="I696" t="s">
        <v>11</v>
      </c>
    </row>
    <row r="697" spans="1:9" x14ac:dyDescent="0.25">
      <c r="A697" t="s">
        <v>1691</v>
      </c>
      <c r="B697" t="s">
        <v>2160</v>
      </c>
      <c r="C697">
        <v>170</v>
      </c>
      <c r="D697">
        <v>58</v>
      </c>
      <c r="E697">
        <v>112</v>
      </c>
      <c r="F697">
        <v>12</v>
      </c>
      <c r="G697">
        <v>2</v>
      </c>
      <c r="H697">
        <v>2</v>
      </c>
      <c r="I697" t="s">
        <v>11</v>
      </c>
    </row>
    <row r="698" spans="1:9" x14ac:dyDescent="0.25">
      <c r="A698" t="s">
        <v>2231</v>
      </c>
      <c r="B698" t="s">
        <v>2160</v>
      </c>
      <c r="C698">
        <v>160</v>
      </c>
      <c r="D698">
        <v>44</v>
      </c>
      <c r="E698">
        <v>116</v>
      </c>
      <c r="F698">
        <v>12</v>
      </c>
      <c r="G698">
        <v>2</v>
      </c>
      <c r="H698">
        <v>2</v>
      </c>
      <c r="I698" t="s">
        <v>11</v>
      </c>
    </row>
    <row r="699" spans="1:9" x14ac:dyDescent="0.25">
      <c r="A699" t="s">
        <v>2681</v>
      </c>
      <c r="B699" t="s">
        <v>2154</v>
      </c>
      <c r="C699">
        <v>260</v>
      </c>
      <c r="D699">
        <v>231</v>
      </c>
      <c r="E699">
        <v>29</v>
      </c>
      <c r="F699">
        <v>16</v>
      </c>
      <c r="G699">
        <v>2</v>
      </c>
      <c r="H699">
        <v>2</v>
      </c>
      <c r="I699" t="s">
        <v>11</v>
      </c>
    </row>
    <row r="700" spans="1:9" x14ac:dyDescent="0.25">
      <c r="A700" t="s">
        <v>814</v>
      </c>
      <c r="B700" t="s">
        <v>2160</v>
      </c>
      <c r="C700">
        <v>120</v>
      </c>
      <c r="D700">
        <v>53</v>
      </c>
      <c r="E700">
        <v>67</v>
      </c>
      <c r="F700">
        <v>8</v>
      </c>
      <c r="G700">
        <v>1</v>
      </c>
      <c r="H700">
        <v>1</v>
      </c>
      <c r="I700" t="s">
        <v>11</v>
      </c>
    </row>
    <row r="701" spans="1:9" x14ac:dyDescent="0.25">
      <c r="A701" t="s">
        <v>2191</v>
      </c>
      <c r="B701" t="s">
        <v>2160</v>
      </c>
      <c r="C701">
        <v>70</v>
      </c>
      <c r="D701">
        <v>24</v>
      </c>
      <c r="E701">
        <v>46</v>
      </c>
      <c r="F701">
        <v>4</v>
      </c>
      <c r="G701">
        <v>1</v>
      </c>
      <c r="H701">
        <v>1</v>
      </c>
      <c r="I701" t="s">
        <v>11</v>
      </c>
    </row>
    <row r="702" spans="1:9" x14ac:dyDescent="0.25">
      <c r="A702" t="s">
        <v>1364</v>
      </c>
      <c r="B702" t="s">
        <v>2160</v>
      </c>
      <c r="C702">
        <v>150</v>
      </c>
      <c r="D702">
        <v>109</v>
      </c>
      <c r="E702">
        <v>41</v>
      </c>
      <c r="F702">
        <v>8</v>
      </c>
      <c r="G702">
        <v>4</v>
      </c>
      <c r="H702">
        <v>1</v>
      </c>
      <c r="I702" t="s">
        <v>11</v>
      </c>
    </row>
    <row r="703" spans="1:9" x14ac:dyDescent="0.25">
      <c r="A703" t="s">
        <v>2303</v>
      </c>
      <c r="B703" t="s">
        <v>2160</v>
      </c>
      <c r="C703">
        <v>180</v>
      </c>
      <c r="D703">
        <v>105</v>
      </c>
      <c r="E703">
        <v>75</v>
      </c>
      <c r="F703">
        <v>8</v>
      </c>
      <c r="G703">
        <v>2</v>
      </c>
      <c r="H703">
        <v>1</v>
      </c>
      <c r="I703" t="s">
        <v>11</v>
      </c>
    </row>
    <row r="704" spans="1:9" x14ac:dyDescent="0.25">
      <c r="A704" t="s">
        <v>2114</v>
      </c>
      <c r="B704" t="s">
        <v>2160</v>
      </c>
      <c r="C704">
        <v>140</v>
      </c>
      <c r="D704">
        <v>99</v>
      </c>
      <c r="E704">
        <v>41</v>
      </c>
      <c r="F704">
        <v>8</v>
      </c>
      <c r="G704">
        <v>4</v>
      </c>
      <c r="H704">
        <v>1</v>
      </c>
      <c r="I704" t="s">
        <v>11</v>
      </c>
    </row>
    <row r="705" spans="1:9" x14ac:dyDescent="0.25">
      <c r="A705" t="s">
        <v>2241</v>
      </c>
      <c r="B705" t="s">
        <v>2160</v>
      </c>
      <c r="C705">
        <v>190</v>
      </c>
      <c r="D705">
        <v>40</v>
      </c>
      <c r="E705">
        <v>150</v>
      </c>
      <c r="F705">
        <v>4</v>
      </c>
      <c r="G705">
        <v>2</v>
      </c>
      <c r="H705">
        <v>1</v>
      </c>
      <c r="I705" t="s">
        <v>11</v>
      </c>
    </row>
    <row r="706" spans="1:9" x14ac:dyDescent="0.25">
      <c r="A706" t="s">
        <v>1612</v>
      </c>
      <c r="B706" t="s">
        <v>2160</v>
      </c>
      <c r="C706">
        <v>140</v>
      </c>
      <c r="D706">
        <v>102</v>
      </c>
      <c r="E706">
        <v>38</v>
      </c>
      <c r="F706">
        <v>8</v>
      </c>
      <c r="G706">
        <v>2</v>
      </c>
      <c r="H706">
        <v>1</v>
      </c>
      <c r="I706" t="s">
        <v>11</v>
      </c>
    </row>
    <row r="707" spans="1:9" x14ac:dyDescent="0.25">
      <c r="A707" t="s">
        <v>1624</v>
      </c>
      <c r="B707" t="s">
        <v>2160</v>
      </c>
      <c r="C707">
        <v>80</v>
      </c>
      <c r="D707">
        <v>30</v>
      </c>
      <c r="E707">
        <v>50</v>
      </c>
      <c r="F707">
        <v>4</v>
      </c>
      <c r="G707">
        <v>2</v>
      </c>
      <c r="H707">
        <v>1</v>
      </c>
      <c r="I707" t="s">
        <v>11</v>
      </c>
    </row>
    <row r="708" spans="1:9" x14ac:dyDescent="0.25">
      <c r="A708" t="s">
        <v>2292</v>
      </c>
      <c r="B708" t="s">
        <v>2160</v>
      </c>
      <c r="C708">
        <v>310</v>
      </c>
      <c r="D708">
        <v>93</v>
      </c>
      <c r="E708">
        <v>217</v>
      </c>
      <c r="F708">
        <v>8</v>
      </c>
      <c r="G708">
        <v>2</v>
      </c>
      <c r="H708">
        <v>1</v>
      </c>
      <c r="I708" t="s">
        <v>11</v>
      </c>
    </row>
    <row r="709" spans="1:9" x14ac:dyDescent="0.25">
      <c r="A709" t="s">
        <v>2293</v>
      </c>
      <c r="B709" t="s">
        <v>2160</v>
      </c>
      <c r="C709">
        <v>120</v>
      </c>
      <c r="D709">
        <v>58</v>
      </c>
      <c r="E709">
        <v>62</v>
      </c>
      <c r="F709">
        <v>8</v>
      </c>
      <c r="G709">
        <v>2</v>
      </c>
      <c r="H709">
        <v>1</v>
      </c>
      <c r="I709" t="s">
        <v>11</v>
      </c>
    </row>
    <row r="710" spans="1:9" x14ac:dyDescent="0.25">
      <c r="A710" t="s">
        <v>2294</v>
      </c>
      <c r="B710" t="s">
        <v>2160</v>
      </c>
      <c r="C710">
        <v>660</v>
      </c>
      <c r="D710">
        <v>214</v>
      </c>
      <c r="E710">
        <v>446</v>
      </c>
      <c r="F710">
        <v>16</v>
      </c>
      <c r="G710">
        <v>2</v>
      </c>
      <c r="H710">
        <v>1</v>
      </c>
      <c r="I710" t="s">
        <v>11</v>
      </c>
    </row>
    <row r="711" spans="1:9" x14ac:dyDescent="0.25">
      <c r="A711" t="s">
        <v>2295</v>
      </c>
      <c r="B711" t="s">
        <v>2160</v>
      </c>
      <c r="C711">
        <v>160</v>
      </c>
      <c r="D711">
        <v>89</v>
      </c>
      <c r="E711">
        <v>71</v>
      </c>
      <c r="F711">
        <v>16</v>
      </c>
      <c r="G711">
        <v>2</v>
      </c>
      <c r="H711">
        <v>1</v>
      </c>
      <c r="I711" t="s">
        <v>11</v>
      </c>
    </row>
    <row r="712" spans="1:9" x14ac:dyDescent="0.25">
      <c r="A712" t="s">
        <v>1732</v>
      </c>
      <c r="B712" t="s">
        <v>2160</v>
      </c>
      <c r="C712">
        <v>70</v>
      </c>
      <c r="D712">
        <v>31</v>
      </c>
      <c r="E712">
        <v>39</v>
      </c>
      <c r="F712">
        <v>2</v>
      </c>
      <c r="G712">
        <v>1</v>
      </c>
      <c r="H712">
        <v>1</v>
      </c>
      <c r="I712" t="s">
        <v>11</v>
      </c>
    </row>
    <row r="713" spans="1:9" x14ac:dyDescent="0.25">
      <c r="A713" t="s">
        <v>1741</v>
      </c>
      <c r="B713" t="s">
        <v>2160</v>
      </c>
      <c r="C713">
        <v>90</v>
      </c>
      <c r="D713">
        <v>30</v>
      </c>
      <c r="E713">
        <v>60</v>
      </c>
      <c r="F713">
        <v>2</v>
      </c>
      <c r="G713">
        <v>1</v>
      </c>
      <c r="H713">
        <v>1</v>
      </c>
      <c r="I713" t="s">
        <v>11</v>
      </c>
    </row>
    <row r="714" spans="1:9" x14ac:dyDescent="0.25">
      <c r="A714" t="s">
        <v>1651</v>
      </c>
      <c r="B714" t="s">
        <v>2160</v>
      </c>
      <c r="C714">
        <v>70</v>
      </c>
      <c r="D714">
        <v>30</v>
      </c>
      <c r="E714">
        <v>40</v>
      </c>
      <c r="F714">
        <v>8</v>
      </c>
      <c r="G714">
        <v>2</v>
      </c>
      <c r="H714">
        <v>1</v>
      </c>
      <c r="I714" t="s">
        <v>11</v>
      </c>
    </row>
    <row r="715" spans="1:9" x14ac:dyDescent="0.25">
      <c r="A715" t="s">
        <v>2223</v>
      </c>
      <c r="B715" t="s">
        <v>2160</v>
      </c>
      <c r="C715">
        <v>70</v>
      </c>
      <c r="D715">
        <v>24</v>
      </c>
      <c r="E715">
        <v>46</v>
      </c>
      <c r="F715">
        <v>2</v>
      </c>
      <c r="G715">
        <v>1</v>
      </c>
      <c r="H715">
        <v>1</v>
      </c>
      <c r="I715" t="s">
        <v>11</v>
      </c>
    </row>
    <row r="716" spans="1:9" x14ac:dyDescent="0.25">
      <c r="A716" t="s">
        <v>1850</v>
      </c>
      <c r="B716" t="s">
        <v>2160</v>
      </c>
      <c r="C716">
        <v>50</v>
      </c>
      <c r="D716">
        <v>15</v>
      </c>
      <c r="E716">
        <v>35</v>
      </c>
      <c r="F716">
        <v>2</v>
      </c>
      <c r="G716">
        <v>1</v>
      </c>
      <c r="H716">
        <v>1</v>
      </c>
      <c r="I716" t="s">
        <v>11</v>
      </c>
    </row>
    <row r="717" spans="1:9" x14ac:dyDescent="0.25">
      <c r="A717" t="s">
        <v>2227</v>
      </c>
      <c r="B717" t="s">
        <v>2160</v>
      </c>
      <c r="C717">
        <v>60</v>
      </c>
      <c r="D717">
        <v>23</v>
      </c>
      <c r="E717">
        <v>37</v>
      </c>
      <c r="F717">
        <v>4</v>
      </c>
      <c r="G717">
        <v>2</v>
      </c>
      <c r="H717">
        <v>1</v>
      </c>
      <c r="I717" t="s">
        <v>11</v>
      </c>
    </row>
    <row r="718" spans="1:9" x14ac:dyDescent="0.25">
      <c r="A718" t="s">
        <v>2228</v>
      </c>
      <c r="B718" t="s">
        <v>2160</v>
      </c>
      <c r="C718">
        <v>55</v>
      </c>
      <c r="D718">
        <v>20</v>
      </c>
      <c r="E718">
        <v>35</v>
      </c>
      <c r="F718">
        <v>4</v>
      </c>
      <c r="G718">
        <v>2</v>
      </c>
      <c r="H718">
        <v>1</v>
      </c>
      <c r="I718" t="s">
        <v>11</v>
      </c>
    </row>
    <row r="719" spans="1:9" x14ac:dyDescent="0.25">
      <c r="A719" t="s">
        <v>1769</v>
      </c>
      <c r="B719" t="s">
        <v>2160</v>
      </c>
      <c r="C719">
        <v>65</v>
      </c>
      <c r="D719">
        <v>27</v>
      </c>
      <c r="E719">
        <v>38</v>
      </c>
      <c r="F719">
        <v>16</v>
      </c>
      <c r="G719">
        <v>2</v>
      </c>
      <c r="H719">
        <v>1</v>
      </c>
      <c r="I719" t="s">
        <v>11</v>
      </c>
    </row>
    <row r="720" spans="1:9" x14ac:dyDescent="0.25">
      <c r="A720" t="s">
        <v>611</v>
      </c>
      <c r="B720" t="s">
        <v>2160</v>
      </c>
      <c r="C720">
        <v>70</v>
      </c>
      <c r="D720">
        <v>16</v>
      </c>
      <c r="E720">
        <v>54</v>
      </c>
      <c r="F720">
        <v>2</v>
      </c>
      <c r="G720">
        <v>1</v>
      </c>
      <c r="H720">
        <v>1</v>
      </c>
      <c r="I720" t="s">
        <v>11</v>
      </c>
    </row>
    <row r="721" spans="1:9" x14ac:dyDescent="0.25">
      <c r="A721" t="s">
        <v>1965</v>
      </c>
      <c r="B721" t="s">
        <v>2160</v>
      </c>
      <c r="C721">
        <v>110</v>
      </c>
      <c r="D721">
        <v>73</v>
      </c>
      <c r="E721">
        <v>37</v>
      </c>
      <c r="F721">
        <v>2</v>
      </c>
      <c r="G721">
        <v>1</v>
      </c>
      <c r="H721">
        <v>1</v>
      </c>
      <c r="I721" t="s">
        <v>11</v>
      </c>
    </row>
    <row r="722" spans="1:9" x14ac:dyDescent="0.25">
      <c r="A722" t="s">
        <v>2224</v>
      </c>
      <c r="B722" t="s">
        <v>2160</v>
      </c>
      <c r="C722">
        <v>80</v>
      </c>
      <c r="D722">
        <v>46</v>
      </c>
      <c r="E722">
        <v>34</v>
      </c>
      <c r="F722">
        <v>2</v>
      </c>
      <c r="G722">
        <v>1</v>
      </c>
      <c r="H722">
        <v>1</v>
      </c>
      <c r="I722" t="s">
        <v>11</v>
      </c>
    </row>
    <row r="723" spans="1:9" x14ac:dyDescent="0.25">
      <c r="A723" t="s">
        <v>1126</v>
      </c>
      <c r="B723" t="s">
        <v>2160</v>
      </c>
      <c r="C723">
        <v>90</v>
      </c>
      <c r="D723">
        <v>48</v>
      </c>
      <c r="E723">
        <v>42</v>
      </c>
      <c r="F723">
        <v>6</v>
      </c>
      <c r="G723">
        <v>2</v>
      </c>
      <c r="H723">
        <v>1</v>
      </c>
      <c r="I723" t="s">
        <v>11</v>
      </c>
    </row>
    <row r="724" spans="1:9" x14ac:dyDescent="0.25">
      <c r="A724" t="s">
        <v>2226</v>
      </c>
      <c r="B724" t="s">
        <v>2160</v>
      </c>
      <c r="C724">
        <v>140</v>
      </c>
      <c r="D724">
        <v>105</v>
      </c>
      <c r="E724">
        <v>35</v>
      </c>
      <c r="F724">
        <v>6</v>
      </c>
      <c r="G724">
        <v>2</v>
      </c>
      <c r="H724">
        <v>1</v>
      </c>
      <c r="I724" t="s">
        <v>11</v>
      </c>
    </row>
    <row r="725" spans="1:9" x14ac:dyDescent="0.25">
      <c r="A725" t="s">
        <v>2571</v>
      </c>
      <c r="B725" t="s">
        <v>2572</v>
      </c>
      <c r="C725">
        <v>170</v>
      </c>
      <c r="D725">
        <v>115</v>
      </c>
      <c r="E725">
        <v>45</v>
      </c>
      <c r="F725">
        <v>8</v>
      </c>
      <c r="G725">
        <v>2</v>
      </c>
      <c r="H725">
        <v>1</v>
      </c>
      <c r="I725" t="s">
        <v>11</v>
      </c>
    </row>
    <row r="726" spans="1:9" x14ac:dyDescent="0.25">
      <c r="A726" t="s">
        <v>1177</v>
      </c>
      <c r="B726" t="s">
        <v>2160</v>
      </c>
      <c r="C726">
        <v>205</v>
      </c>
      <c r="D726">
        <v>146</v>
      </c>
      <c r="E726">
        <v>59</v>
      </c>
      <c r="F726">
        <v>8</v>
      </c>
      <c r="G726">
        <v>2</v>
      </c>
      <c r="H726">
        <v>1</v>
      </c>
      <c r="I726" t="s">
        <v>11</v>
      </c>
    </row>
    <row r="727" spans="1:9" x14ac:dyDescent="0.25">
      <c r="A727" t="s">
        <v>2312</v>
      </c>
      <c r="B727" t="s">
        <v>2160</v>
      </c>
      <c r="C727">
        <v>110</v>
      </c>
      <c r="D727">
        <v>57</v>
      </c>
      <c r="E727">
        <v>53</v>
      </c>
      <c r="F727">
        <v>8</v>
      </c>
      <c r="G727">
        <v>2</v>
      </c>
      <c r="H727">
        <v>1</v>
      </c>
      <c r="I727" t="s">
        <v>11</v>
      </c>
    </row>
    <row r="728" spans="1:9" x14ac:dyDescent="0.25">
      <c r="A728" t="s">
        <v>2313</v>
      </c>
      <c r="B728" t="s">
        <v>2160</v>
      </c>
      <c r="C728">
        <v>90</v>
      </c>
      <c r="D728">
        <v>47</v>
      </c>
      <c r="E728">
        <v>43</v>
      </c>
      <c r="F728">
        <v>8</v>
      </c>
      <c r="G728">
        <v>2</v>
      </c>
      <c r="H728">
        <v>1</v>
      </c>
      <c r="I728" t="s">
        <v>11</v>
      </c>
    </row>
    <row r="729" spans="1:9" x14ac:dyDescent="0.25">
      <c r="A729" t="s">
        <v>1963</v>
      </c>
      <c r="B729" t="s">
        <v>2160</v>
      </c>
      <c r="C729">
        <v>120</v>
      </c>
      <c r="D729">
        <v>45</v>
      </c>
      <c r="E729">
        <v>75</v>
      </c>
      <c r="F729">
        <v>32</v>
      </c>
      <c r="G729">
        <v>2</v>
      </c>
      <c r="H729">
        <v>2</v>
      </c>
      <c r="I729" t="s">
        <v>11</v>
      </c>
    </row>
    <row r="730" spans="1:9" x14ac:dyDescent="0.25">
      <c r="A730" t="s">
        <v>2314</v>
      </c>
      <c r="B730" t="s">
        <v>2160</v>
      </c>
      <c r="C730">
        <v>140</v>
      </c>
      <c r="D730">
        <v>58</v>
      </c>
      <c r="E730">
        <v>82</v>
      </c>
      <c r="F730">
        <v>32</v>
      </c>
      <c r="G730">
        <v>2</v>
      </c>
      <c r="H730">
        <v>2</v>
      </c>
      <c r="I730" t="s">
        <v>11</v>
      </c>
    </row>
    <row r="731" spans="1:9" x14ac:dyDescent="0.25">
      <c r="A731" t="s">
        <v>2250</v>
      </c>
      <c r="B731" t="s">
        <v>2160</v>
      </c>
      <c r="C731">
        <v>475</v>
      </c>
      <c r="D731">
        <v>198</v>
      </c>
      <c r="E731">
        <v>277</v>
      </c>
      <c r="F731">
        <v>8</v>
      </c>
      <c r="G731">
        <v>2</v>
      </c>
      <c r="H731">
        <v>1</v>
      </c>
      <c r="I731" t="s">
        <v>11</v>
      </c>
    </row>
    <row r="732" spans="1:9" x14ac:dyDescent="0.25">
      <c r="A732" t="s">
        <v>2243</v>
      </c>
      <c r="B732" t="s">
        <v>2160</v>
      </c>
      <c r="C732">
        <v>120</v>
      </c>
      <c r="D732">
        <v>64</v>
      </c>
      <c r="E732">
        <v>56</v>
      </c>
      <c r="F732">
        <v>4</v>
      </c>
      <c r="G732">
        <v>1</v>
      </c>
      <c r="H732">
        <v>1</v>
      </c>
      <c r="I732" t="s">
        <v>11</v>
      </c>
    </row>
    <row r="733" spans="1:9" x14ac:dyDescent="0.25">
      <c r="A733" t="s">
        <v>2311</v>
      </c>
      <c r="B733" t="s">
        <v>2160</v>
      </c>
      <c r="C733">
        <v>390</v>
      </c>
      <c r="D733">
        <v>128</v>
      </c>
      <c r="E733">
        <v>262</v>
      </c>
      <c r="F733">
        <v>8</v>
      </c>
      <c r="G733">
        <v>1</v>
      </c>
      <c r="H733">
        <v>2</v>
      </c>
      <c r="I733" t="s">
        <v>11</v>
      </c>
    </row>
    <row r="734" spans="1:9" x14ac:dyDescent="0.25">
      <c r="A734" t="s">
        <v>736</v>
      </c>
      <c r="B734" t="s">
        <v>2160</v>
      </c>
      <c r="C734">
        <v>130</v>
      </c>
      <c r="D734">
        <v>50</v>
      </c>
      <c r="E734">
        <v>80</v>
      </c>
      <c r="F734">
        <v>4</v>
      </c>
      <c r="G734">
        <v>2</v>
      </c>
      <c r="H734">
        <v>1</v>
      </c>
      <c r="I734" t="s">
        <v>11</v>
      </c>
    </row>
    <row r="735" spans="1:9" x14ac:dyDescent="0.25">
      <c r="A735" t="s">
        <v>2194</v>
      </c>
      <c r="B735" t="s">
        <v>2160</v>
      </c>
      <c r="C735">
        <v>160</v>
      </c>
      <c r="D735">
        <v>31</v>
      </c>
      <c r="E735">
        <v>129</v>
      </c>
      <c r="F735">
        <v>6</v>
      </c>
      <c r="G735">
        <v>2</v>
      </c>
      <c r="H735">
        <v>1</v>
      </c>
      <c r="I735" t="s">
        <v>11</v>
      </c>
    </row>
    <row r="736" spans="1:9" x14ac:dyDescent="0.25">
      <c r="A736" t="s">
        <v>1002</v>
      </c>
      <c r="B736" t="s">
        <v>2160</v>
      </c>
      <c r="C736">
        <v>110</v>
      </c>
      <c r="D736">
        <v>48</v>
      </c>
      <c r="E736">
        <v>62</v>
      </c>
      <c r="F736">
        <v>4</v>
      </c>
      <c r="G736">
        <v>1</v>
      </c>
      <c r="H736">
        <v>1</v>
      </c>
      <c r="I736" t="s">
        <v>11</v>
      </c>
    </row>
    <row r="737" spans="1:13" x14ac:dyDescent="0.25">
      <c r="A737" t="s">
        <v>2296</v>
      </c>
      <c r="B737" t="s">
        <v>2160</v>
      </c>
      <c r="C737">
        <v>80</v>
      </c>
      <c r="D737">
        <v>46</v>
      </c>
      <c r="E737">
        <v>34</v>
      </c>
      <c r="F737">
        <v>2</v>
      </c>
      <c r="G737">
        <v>1</v>
      </c>
      <c r="H737">
        <v>1</v>
      </c>
      <c r="I737" t="s">
        <v>11</v>
      </c>
    </row>
    <row r="738" spans="1:13" x14ac:dyDescent="0.25">
      <c r="A738" t="s">
        <v>2045</v>
      </c>
      <c r="B738" t="s">
        <v>2160</v>
      </c>
      <c r="C738">
        <v>165</v>
      </c>
      <c r="D738">
        <v>75</v>
      </c>
      <c r="E738">
        <v>90</v>
      </c>
      <c r="F738">
        <v>2</v>
      </c>
      <c r="G738">
        <v>1</v>
      </c>
      <c r="H738">
        <v>1</v>
      </c>
      <c r="I738" t="s">
        <v>11</v>
      </c>
    </row>
    <row r="739" spans="1:13" x14ac:dyDescent="0.25">
      <c r="A739" t="s">
        <v>2242</v>
      </c>
      <c r="B739" t="s">
        <v>2160</v>
      </c>
      <c r="C739">
        <v>160</v>
      </c>
      <c r="D739">
        <v>65</v>
      </c>
      <c r="E739">
        <v>95</v>
      </c>
      <c r="F739">
        <v>8</v>
      </c>
      <c r="G739">
        <v>2</v>
      </c>
      <c r="H739">
        <v>1</v>
      </c>
      <c r="I739" t="s">
        <v>11</v>
      </c>
    </row>
    <row r="740" spans="1:13" x14ac:dyDescent="0.25">
      <c r="A740" t="s">
        <v>2269</v>
      </c>
      <c r="B740" t="s">
        <v>2160</v>
      </c>
      <c r="C740">
        <v>1660</v>
      </c>
      <c r="D740">
        <v>850</v>
      </c>
      <c r="E740">
        <v>810</v>
      </c>
      <c r="F740">
        <v>32</v>
      </c>
      <c r="G740">
        <v>4</v>
      </c>
      <c r="H740">
        <v>1</v>
      </c>
      <c r="I740" t="s">
        <v>11</v>
      </c>
    </row>
    <row r="741" spans="1:13" x14ac:dyDescent="0.25">
      <c r="A741" t="s">
        <v>2270</v>
      </c>
      <c r="B741" t="s">
        <v>2160</v>
      </c>
      <c r="C741">
        <v>510</v>
      </c>
      <c r="D741">
        <v>216</v>
      </c>
      <c r="E741">
        <v>294</v>
      </c>
      <c r="F741">
        <v>32</v>
      </c>
      <c r="G741">
        <v>2</v>
      </c>
      <c r="H741">
        <v>1</v>
      </c>
      <c r="I741" t="s">
        <v>11</v>
      </c>
    </row>
    <row r="742" spans="1:13" x14ac:dyDescent="0.25">
      <c r="A742" t="s">
        <v>1375</v>
      </c>
      <c r="B742" t="s">
        <v>2160</v>
      </c>
      <c r="C742">
        <v>70</v>
      </c>
      <c r="D742">
        <v>36</v>
      </c>
      <c r="E742">
        <v>34</v>
      </c>
      <c r="F742">
        <v>4</v>
      </c>
      <c r="G742">
        <v>1</v>
      </c>
      <c r="H742">
        <v>1</v>
      </c>
      <c r="I742" t="s">
        <v>11</v>
      </c>
    </row>
    <row r="743" spans="1:13" x14ac:dyDescent="0.25">
      <c r="A743" t="s">
        <v>2238</v>
      </c>
      <c r="B743" t="s">
        <v>2160</v>
      </c>
      <c r="C743">
        <v>370</v>
      </c>
      <c r="D743">
        <v>68</v>
      </c>
      <c r="E743">
        <v>302</v>
      </c>
      <c r="F743">
        <v>16</v>
      </c>
      <c r="G743">
        <v>2</v>
      </c>
      <c r="H743">
        <v>2</v>
      </c>
      <c r="I743" t="s">
        <v>11</v>
      </c>
    </row>
    <row r="744" spans="1:13" x14ac:dyDescent="0.25">
      <c r="A744" t="s">
        <v>1706</v>
      </c>
      <c r="B744" t="s">
        <v>2160</v>
      </c>
      <c r="C744">
        <v>1734</v>
      </c>
      <c r="D744">
        <v>1049</v>
      </c>
      <c r="E744">
        <v>685</v>
      </c>
      <c r="F744">
        <v>16</v>
      </c>
      <c r="G744">
        <v>2</v>
      </c>
      <c r="H744">
        <v>1</v>
      </c>
      <c r="I744" t="s">
        <v>11</v>
      </c>
      <c r="M744" t="s">
        <v>11</v>
      </c>
    </row>
    <row r="745" spans="1:13" x14ac:dyDescent="0.25">
      <c r="A745" t="s">
        <v>2239</v>
      </c>
      <c r="B745" t="s">
        <v>2160</v>
      </c>
      <c r="C745">
        <v>70</v>
      </c>
      <c r="D745">
        <v>22</v>
      </c>
      <c r="E745">
        <v>48</v>
      </c>
      <c r="F745">
        <v>16</v>
      </c>
      <c r="G745">
        <v>2</v>
      </c>
      <c r="H745">
        <v>1</v>
      </c>
      <c r="I745" t="s">
        <v>11</v>
      </c>
      <c r="M745" t="s">
        <v>11</v>
      </c>
    </row>
    <row r="746" spans="1:13" x14ac:dyDescent="0.25">
      <c r="A746" t="s">
        <v>2218</v>
      </c>
      <c r="B746" t="s">
        <v>2158</v>
      </c>
      <c r="C746">
        <v>280</v>
      </c>
      <c r="D746">
        <v>179</v>
      </c>
      <c r="E746">
        <v>101</v>
      </c>
      <c r="F746">
        <v>4</v>
      </c>
      <c r="G746">
        <v>2</v>
      </c>
      <c r="H746">
        <v>1</v>
      </c>
      <c r="I746" t="s">
        <v>11</v>
      </c>
      <c r="M746" t="s">
        <v>11</v>
      </c>
    </row>
    <row r="747" spans="1:13" x14ac:dyDescent="0.25">
      <c r="A747" t="s">
        <v>1782</v>
      </c>
      <c r="B747" t="s">
        <v>2158</v>
      </c>
      <c r="C747">
        <v>80</v>
      </c>
      <c r="D747">
        <v>33</v>
      </c>
      <c r="E747">
        <v>47</v>
      </c>
      <c r="F747">
        <v>6</v>
      </c>
      <c r="G747">
        <v>2</v>
      </c>
      <c r="H747">
        <v>2</v>
      </c>
      <c r="I747" t="s">
        <v>11</v>
      </c>
      <c r="M747" t="s">
        <v>11</v>
      </c>
    </row>
    <row r="748" spans="1:13" x14ac:dyDescent="0.25">
      <c r="A748" t="s">
        <v>2219</v>
      </c>
      <c r="B748" t="s">
        <v>2158</v>
      </c>
      <c r="C748">
        <v>72</v>
      </c>
      <c r="D748">
        <v>22</v>
      </c>
      <c r="E748">
        <v>50</v>
      </c>
      <c r="F748">
        <v>4</v>
      </c>
      <c r="G748">
        <v>2</v>
      </c>
      <c r="H748">
        <v>1</v>
      </c>
      <c r="I748" t="s">
        <v>11</v>
      </c>
      <c r="M748" t="s">
        <v>11</v>
      </c>
    </row>
    <row r="749" spans="1:13" x14ac:dyDescent="0.25">
      <c r="A749" t="s">
        <v>2220</v>
      </c>
      <c r="B749" t="s">
        <v>2158</v>
      </c>
      <c r="C749">
        <v>70</v>
      </c>
      <c r="D749">
        <v>23</v>
      </c>
      <c r="E749">
        <v>47</v>
      </c>
      <c r="F749">
        <v>4</v>
      </c>
      <c r="G749">
        <v>2</v>
      </c>
      <c r="H749">
        <v>2</v>
      </c>
      <c r="I749" t="s">
        <v>11</v>
      </c>
      <c r="M749" t="s">
        <v>11</v>
      </c>
    </row>
    <row r="750" spans="1:13" x14ac:dyDescent="0.25">
      <c r="A750" t="s">
        <v>1004</v>
      </c>
      <c r="B750" t="s">
        <v>2158</v>
      </c>
      <c r="C750">
        <v>70</v>
      </c>
      <c r="D750">
        <v>17</v>
      </c>
      <c r="E750">
        <v>53</v>
      </c>
      <c r="F750">
        <v>6</v>
      </c>
      <c r="G750">
        <v>2</v>
      </c>
      <c r="H750">
        <v>2</v>
      </c>
      <c r="I750" t="s">
        <v>11</v>
      </c>
      <c r="M750" t="s">
        <v>11</v>
      </c>
    </row>
    <row r="751" spans="1:13" x14ac:dyDescent="0.25">
      <c r="A751" t="s">
        <v>2221</v>
      </c>
      <c r="B751" t="s">
        <v>2158</v>
      </c>
      <c r="C751">
        <v>70</v>
      </c>
      <c r="D751">
        <v>29</v>
      </c>
      <c r="E751">
        <v>41</v>
      </c>
      <c r="F751">
        <v>6</v>
      </c>
      <c r="G751">
        <v>2</v>
      </c>
      <c r="H751">
        <v>2</v>
      </c>
      <c r="I751" t="s">
        <v>11</v>
      </c>
      <c r="M751" t="s">
        <v>11</v>
      </c>
    </row>
    <row r="752" spans="1:13" x14ac:dyDescent="0.25">
      <c r="A752" t="s">
        <v>2222</v>
      </c>
      <c r="B752" t="s">
        <v>2158</v>
      </c>
      <c r="C752">
        <v>70</v>
      </c>
      <c r="D752">
        <v>26</v>
      </c>
      <c r="E752">
        <v>44</v>
      </c>
      <c r="F752">
        <v>4</v>
      </c>
      <c r="G752">
        <v>2</v>
      </c>
      <c r="H752">
        <v>1</v>
      </c>
      <c r="I752" t="s">
        <v>11</v>
      </c>
      <c r="M752" t="s">
        <v>11</v>
      </c>
    </row>
    <row r="753" spans="1:13" x14ac:dyDescent="0.25">
      <c r="A753" t="s">
        <v>2216</v>
      </c>
      <c r="B753" t="s">
        <v>2158</v>
      </c>
      <c r="C753">
        <v>80</v>
      </c>
      <c r="D753">
        <v>13</v>
      </c>
      <c r="E753">
        <v>67</v>
      </c>
      <c r="F753">
        <v>4</v>
      </c>
      <c r="G753">
        <v>2</v>
      </c>
      <c r="H753">
        <v>1</v>
      </c>
      <c r="I753" t="s">
        <v>11</v>
      </c>
      <c r="M753" t="s">
        <v>11</v>
      </c>
    </row>
    <row r="754" spans="1:13" x14ac:dyDescent="0.25">
      <c r="A754" t="s">
        <v>1757</v>
      </c>
      <c r="B754" t="s">
        <v>2158</v>
      </c>
      <c r="C754">
        <v>70</v>
      </c>
      <c r="D754">
        <v>17</v>
      </c>
      <c r="E754">
        <v>53</v>
      </c>
      <c r="F754">
        <v>4</v>
      </c>
      <c r="G754">
        <v>2</v>
      </c>
      <c r="H754">
        <v>1</v>
      </c>
      <c r="I754" t="s">
        <v>11</v>
      </c>
      <c r="M754" t="s">
        <v>11</v>
      </c>
    </row>
    <row r="755" spans="1:13" x14ac:dyDescent="0.25">
      <c r="A755" t="s">
        <v>2217</v>
      </c>
      <c r="B755" t="s">
        <v>2158</v>
      </c>
      <c r="C755">
        <v>80</v>
      </c>
      <c r="D755">
        <v>25</v>
      </c>
      <c r="E755">
        <v>55</v>
      </c>
      <c r="F755">
        <v>4</v>
      </c>
      <c r="G755">
        <v>2</v>
      </c>
      <c r="H755">
        <v>1</v>
      </c>
      <c r="I755" t="s">
        <v>11</v>
      </c>
      <c r="M755" t="s">
        <v>11</v>
      </c>
    </row>
    <row r="756" spans="1:13" x14ac:dyDescent="0.25">
      <c r="A756" t="s">
        <v>2277</v>
      </c>
      <c r="B756" t="s">
        <v>2158</v>
      </c>
      <c r="C756">
        <v>210</v>
      </c>
      <c r="D756">
        <v>129</v>
      </c>
      <c r="E756">
        <v>81</v>
      </c>
      <c r="F756">
        <v>16</v>
      </c>
      <c r="G756">
        <v>4</v>
      </c>
      <c r="H756">
        <v>1</v>
      </c>
      <c r="I756" t="s">
        <v>11</v>
      </c>
      <c r="M756" t="s">
        <v>11</v>
      </c>
    </row>
    <row r="757" spans="1:13" x14ac:dyDescent="0.25">
      <c r="A757" t="s">
        <v>2278</v>
      </c>
      <c r="B757" t="s">
        <v>2158</v>
      </c>
      <c r="C757">
        <v>160</v>
      </c>
      <c r="D757">
        <v>92</v>
      </c>
      <c r="E757">
        <v>68</v>
      </c>
      <c r="F757">
        <v>16</v>
      </c>
      <c r="G757">
        <v>4</v>
      </c>
      <c r="H757">
        <v>1</v>
      </c>
      <c r="I757" t="s">
        <v>11</v>
      </c>
      <c r="M757" t="s">
        <v>11</v>
      </c>
    </row>
    <row r="758" spans="1:13" x14ac:dyDescent="0.25">
      <c r="A758" t="s">
        <v>1755</v>
      </c>
      <c r="B758" t="s">
        <v>2158</v>
      </c>
      <c r="C758">
        <v>160</v>
      </c>
      <c r="D758">
        <v>69</v>
      </c>
      <c r="E758">
        <v>91</v>
      </c>
      <c r="F758">
        <v>16</v>
      </c>
      <c r="G758">
        <v>4</v>
      </c>
      <c r="H758">
        <v>1</v>
      </c>
      <c r="I758" t="s">
        <v>11</v>
      </c>
      <c r="M758" t="s">
        <v>11</v>
      </c>
    </row>
    <row r="759" spans="1:13" x14ac:dyDescent="0.25">
      <c r="A759" t="s">
        <v>2279</v>
      </c>
      <c r="B759" t="s">
        <v>2158</v>
      </c>
      <c r="C759">
        <v>160</v>
      </c>
      <c r="D759">
        <v>57</v>
      </c>
      <c r="E759">
        <v>103</v>
      </c>
      <c r="F759">
        <v>16</v>
      </c>
      <c r="G759">
        <v>4</v>
      </c>
      <c r="H759">
        <v>1</v>
      </c>
      <c r="I759" t="s">
        <v>11</v>
      </c>
      <c r="M759" t="s">
        <v>11</v>
      </c>
    </row>
    <row r="760" spans="1:13" x14ac:dyDescent="0.25">
      <c r="A760" t="s">
        <v>800</v>
      </c>
      <c r="B760" t="s">
        <v>2154</v>
      </c>
      <c r="C760">
        <v>260</v>
      </c>
      <c r="D760">
        <v>231</v>
      </c>
      <c r="E760">
        <v>29</v>
      </c>
      <c r="F760">
        <v>16</v>
      </c>
      <c r="G760">
        <v>2</v>
      </c>
      <c r="H760">
        <v>2</v>
      </c>
      <c r="I760" t="s">
        <v>11</v>
      </c>
      <c r="M760" t="s">
        <v>11</v>
      </c>
    </row>
    <row r="761" spans="1:13" x14ac:dyDescent="0.25">
      <c r="A761" t="s">
        <v>2192</v>
      </c>
      <c r="B761" t="s">
        <v>2154</v>
      </c>
      <c r="C761">
        <v>1405</v>
      </c>
      <c r="D761">
        <v>324</v>
      </c>
      <c r="E761">
        <v>1081</v>
      </c>
      <c r="F761">
        <v>16</v>
      </c>
      <c r="G761">
        <v>4</v>
      </c>
      <c r="H761">
        <v>1</v>
      </c>
      <c r="I761" t="s">
        <v>11</v>
      </c>
    </row>
    <row r="762" spans="1:13" x14ac:dyDescent="0.25">
      <c r="A762" t="s">
        <v>1914</v>
      </c>
      <c r="B762" t="s">
        <v>2158</v>
      </c>
      <c r="C762">
        <v>70</v>
      </c>
      <c r="D762">
        <v>28</v>
      </c>
      <c r="E762">
        <v>42</v>
      </c>
      <c r="F762">
        <v>8</v>
      </c>
      <c r="G762">
        <v>2</v>
      </c>
      <c r="H762">
        <v>1</v>
      </c>
      <c r="I762" t="s">
        <v>11</v>
      </c>
    </row>
    <row r="763" spans="1:13" x14ac:dyDescent="0.25">
      <c r="A763" t="s">
        <v>2316</v>
      </c>
      <c r="B763" t="s">
        <v>2160</v>
      </c>
      <c r="C763">
        <v>300</v>
      </c>
      <c r="D763">
        <v>77</v>
      </c>
      <c r="E763">
        <v>223</v>
      </c>
      <c r="F763">
        <v>8</v>
      </c>
      <c r="G763">
        <v>1</v>
      </c>
      <c r="H763">
        <v>1</v>
      </c>
      <c r="I763" t="s">
        <v>11</v>
      </c>
    </row>
    <row r="764" spans="1:13" x14ac:dyDescent="0.25">
      <c r="A764" t="s">
        <v>2251</v>
      </c>
      <c r="B764" t="s">
        <v>2160</v>
      </c>
      <c r="C764">
        <v>70</v>
      </c>
      <c r="D764">
        <v>17</v>
      </c>
      <c r="E764">
        <v>53</v>
      </c>
      <c r="F764">
        <v>3</v>
      </c>
      <c r="G764">
        <v>1</v>
      </c>
      <c r="H764">
        <v>1</v>
      </c>
      <c r="I764" t="s">
        <v>11</v>
      </c>
    </row>
    <row r="765" spans="1:13" x14ac:dyDescent="0.25">
      <c r="A765" t="s">
        <v>701</v>
      </c>
      <c r="B765" t="s">
        <v>2160</v>
      </c>
      <c r="C765">
        <v>90</v>
      </c>
      <c r="D765">
        <v>27</v>
      </c>
      <c r="E765">
        <v>63</v>
      </c>
      <c r="F765">
        <v>4</v>
      </c>
      <c r="G765">
        <v>2</v>
      </c>
      <c r="H765">
        <v>1</v>
      </c>
      <c r="I765" t="s">
        <v>11</v>
      </c>
    </row>
    <row r="766" spans="1:13" x14ac:dyDescent="0.25">
      <c r="A766" t="s">
        <v>2252</v>
      </c>
      <c r="B766" t="s">
        <v>2160</v>
      </c>
      <c r="C766">
        <v>85</v>
      </c>
      <c r="D766">
        <v>41</v>
      </c>
      <c r="E766">
        <v>44</v>
      </c>
      <c r="F766">
        <v>4</v>
      </c>
      <c r="G766">
        <v>1</v>
      </c>
      <c r="H766">
        <v>1</v>
      </c>
      <c r="I766" t="s">
        <v>11</v>
      </c>
    </row>
    <row r="767" spans="1:13" x14ac:dyDescent="0.25">
      <c r="A767" t="s">
        <v>2280</v>
      </c>
      <c r="B767" t="s">
        <v>2160</v>
      </c>
      <c r="C767">
        <v>80</v>
      </c>
      <c r="D767">
        <v>21</v>
      </c>
      <c r="E767">
        <v>59</v>
      </c>
      <c r="F767">
        <v>32</v>
      </c>
      <c r="G767">
        <v>1</v>
      </c>
      <c r="H767">
        <v>1</v>
      </c>
      <c r="I767" t="s">
        <v>11</v>
      </c>
    </row>
    <row r="768" spans="1:13" x14ac:dyDescent="0.25">
      <c r="A768" t="s">
        <v>2281</v>
      </c>
      <c r="B768" t="s">
        <v>2160</v>
      </c>
      <c r="C768">
        <v>430</v>
      </c>
      <c r="D768">
        <v>162</v>
      </c>
      <c r="E768">
        <v>268</v>
      </c>
      <c r="F768">
        <v>32</v>
      </c>
      <c r="G768">
        <v>2</v>
      </c>
      <c r="H768">
        <v>1</v>
      </c>
      <c r="I768" t="s">
        <v>11</v>
      </c>
    </row>
    <row r="769" spans="1:9" x14ac:dyDescent="0.25">
      <c r="A769" t="s">
        <v>1784</v>
      </c>
      <c r="B769" t="s">
        <v>2160</v>
      </c>
      <c r="C769">
        <v>50</v>
      </c>
      <c r="D769">
        <v>13</v>
      </c>
      <c r="E769">
        <v>37</v>
      </c>
      <c r="F769">
        <v>4</v>
      </c>
      <c r="G769">
        <v>2</v>
      </c>
      <c r="H769">
        <v>1</v>
      </c>
      <c r="I769" t="s">
        <v>11</v>
      </c>
    </row>
    <row r="770" spans="1:9" x14ac:dyDescent="0.25">
      <c r="A770" t="s">
        <v>1000</v>
      </c>
      <c r="B770" t="s">
        <v>2160</v>
      </c>
      <c r="C770">
        <v>90</v>
      </c>
      <c r="D770">
        <v>38</v>
      </c>
      <c r="E770">
        <v>52</v>
      </c>
      <c r="F770">
        <v>8</v>
      </c>
      <c r="G770">
        <v>4</v>
      </c>
      <c r="H770">
        <v>1</v>
      </c>
      <c r="I770" t="s">
        <v>11</v>
      </c>
    </row>
    <row r="771" spans="1:9" x14ac:dyDescent="0.25">
      <c r="A771" t="s">
        <v>2190</v>
      </c>
      <c r="B771" t="s">
        <v>2154</v>
      </c>
      <c r="C771">
        <v>1430</v>
      </c>
      <c r="D771">
        <v>352</v>
      </c>
      <c r="E771">
        <v>1078</v>
      </c>
      <c r="F771">
        <v>16</v>
      </c>
      <c r="G771">
        <v>4</v>
      </c>
      <c r="H771">
        <v>1</v>
      </c>
      <c r="I771" t="s">
        <v>11</v>
      </c>
    </row>
    <row r="772" spans="1:9" x14ac:dyDescent="0.25">
      <c r="A772" t="s">
        <v>2310</v>
      </c>
      <c r="B772" t="s">
        <v>2160</v>
      </c>
      <c r="C772">
        <v>1260</v>
      </c>
      <c r="D772">
        <v>558</v>
      </c>
      <c r="E772">
        <v>702</v>
      </c>
      <c r="F772">
        <v>16</v>
      </c>
      <c r="G772">
        <v>4</v>
      </c>
      <c r="H772">
        <v>1</v>
      </c>
      <c r="I772" t="s">
        <v>11</v>
      </c>
    </row>
    <row r="773" spans="1:9" x14ac:dyDescent="0.25">
      <c r="A773" t="s">
        <v>709</v>
      </c>
      <c r="B773" t="s">
        <v>2160</v>
      </c>
      <c r="C773">
        <v>110</v>
      </c>
      <c r="D773">
        <v>46</v>
      </c>
      <c r="E773">
        <v>64</v>
      </c>
      <c r="F773">
        <v>8</v>
      </c>
      <c r="G773">
        <v>2</v>
      </c>
      <c r="H773">
        <v>1</v>
      </c>
      <c r="I773" t="s">
        <v>11</v>
      </c>
    </row>
    <row r="774" spans="1:9" x14ac:dyDescent="0.25">
      <c r="A774" t="s">
        <v>2285</v>
      </c>
      <c r="B774" t="s">
        <v>2158</v>
      </c>
      <c r="C774">
        <v>140</v>
      </c>
      <c r="D774">
        <v>57</v>
      </c>
      <c r="E774">
        <v>83</v>
      </c>
      <c r="F774">
        <v>32</v>
      </c>
      <c r="G774">
        <v>8</v>
      </c>
      <c r="H774">
        <v>1</v>
      </c>
      <c r="I774" t="s">
        <v>11</v>
      </c>
    </row>
    <row r="775" spans="1:9" x14ac:dyDescent="0.25">
      <c r="A775" t="s">
        <v>1013</v>
      </c>
      <c r="B775" t="s">
        <v>2160</v>
      </c>
      <c r="C775">
        <v>70</v>
      </c>
      <c r="D775">
        <v>27</v>
      </c>
      <c r="E775">
        <v>43</v>
      </c>
      <c r="F775">
        <v>8</v>
      </c>
      <c r="G775">
        <v>1</v>
      </c>
      <c r="H775">
        <v>1</v>
      </c>
      <c r="I775" t="s">
        <v>11</v>
      </c>
    </row>
    <row r="776" spans="1:9" x14ac:dyDescent="0.25">
      <c r="A776" t="s">
        <v>2300</v>
      </c>
      <c r="B776" t="s">
        <v>2160</v>
      </c>
      <c r="C776">
        <v>60</v>
      </c>
      <c r="D776">
        <v>25</v>
      </c>
      <c r="E776">
        <v>35</v>
      </c>
      <c r="F776">
        <v>4</v>
      </c>
      <c r="G776">
        <v>4</v>
      </c>
      <c r="H776">
        <v>1</v>
      </c>
      <c r="I776" t="s">
        <v>11</v>
      </c>
    </row>
    <row r="777" spans="1:9" x14ac:dyDescent="0.25">
      <c r="A777" t="s">
        <v>2009</v>
      </c>
      <c r="B777" t="s">
        <v>2158</v>
      </c>
      <c r="C777">
        <v>360</v>
      </c>
      <c r="D777">
        <v>178</v>
      </c>
      <c r="E777">
        <v>182</v>
      </c>
      <c r="F777">
        <v>64</v>
      </c>
      <c r="G777">
        <v>8</v>
      </c>
      <c r="H777">
        <v>1</v>
      </c>
      <c r="I777" t="s">
        <v>11</v>
      </c>
    </row>
    <row r="778" spans="1:9" x14ac:dyDescent="0.25">
      <c r="A778" t="s">
        <v>2244</v>
      </c>
      <c r="B778" t="s">
        <v>2158</v>
      </c>
      <c r="C778">
        <v>1210</v>
      </c>
      <c r="D778">
        <v>833</v>
      </c>
      <c r="E778">
        <v>377</v>
      </c>
      <c r="F778">
        <v>32</v>
      </c>
      <c r="G778">
        <v>6</v>
      </c>
      <c r="H778">
        <v>1</v>
      </c>
      <c r="I778" t="s">
        <v>11</v>
      </c>
    </row>
    <row r="779" spans="1:9" x14ac:dyDescent="0.25">
      <c r="A779" t="s">
        <v>2245</v>
      </c>
      <c r="B779" t="s">
        <v>2158</v>
      </c>
      <c r="C779">
        <v>1470</v>
      </c>
      <c r="D779">
        <v>1103</v>
      </c>
      <c r="E779">
        <v>367</v>
      </c>
      <c r="F779">
        <v>16</v>
      </c>
      <c r="G779">
        <v>6</v>
      </c>
      <c r="H779">
        <v>1</v>
      </c>
      <c r="I779" t="s">
        <v>11</v>
      </c>
    </row>
    <row r="780" spans="1:9" x14ac:dyDescent="0.25">
      <c r="A780" t="s">
        <v>1987</v>
      </c>
      <c r="B780" t="s">
        <v>2158</v>
      </c>
      <c r="C780">
        <v>1070</v>
      </c>
      <c r="D780">
        <v>650</v>
      </c>
      <c r="E780">
        <v>420</v>
      </c>
      <c r="F780">
        <v>32</v>
      </c>
      <c r="G780">
        <v>4</v>
      </c>
      <c r="H780">
        <v>1</v>
      </c>
      <c r="I780" t="s">
        <v>11</v>
      </c>
    </row>
    <row r="781" spans="1:9" x14ac:dyDescent="0.25">
      <c r="A781" t="s">
        <v>2317</v>
      </c>
      <c r="B781" t="s">
        <v>2160</v>
      </c>
      <c r="C781">
        <v>70</v>
      </c>
      <c r="D781">
        <v>19</v>
      </c>
      <c r="E781">
        <v>51</v>
      </c>
      <c r="F781">
        <v>8</v>
      </c>
      <c r="G781">
        <v>1</v>
      </c>
      <c r="H781">
        <v>1</v>
      </c>
      <c r="I781" t="s">
        <v>11</v>
      </c>
    </row>
    <row r="782" spans="1:9" x14ac:dyDescent="0.25">
      <c r="A782" t="s">
        <v>2196</v>
      </c>
      <c r="B782" t="s">
        <v>2149</v>
      </c>
      <c r="C782">
        <v>980</v>
      </c>
      <c r="D782">
        <v>906</v>
      </c>
      <c r="E782">
        <v>74</v>
      </c>
      <c r="F782">
        <v>8</v>
      </c>
      <c r="G782">
        <v>2</v>
      </c>
      <c r="H782">
        <v>2</v>
      </c>
      <c r="I782" t="s">
        <v>11</v>
      </c>
    </row>
    <row r="783" spans="1:9" x14ac:dyDescent="0.25">
      <c r="A783" t="s">
        <v>2301</v>
      </c>
      <c r="B783" t="s">
        <v>2149</v>
      </c>
      <c r="C783">
        <v>1060</v>
      </c>
      <c r="D783">
        <v>439</v>
      </c>
      <c r="E783">
        <v>621</v>
      </c>
      <c r="F783">
        <v>32</v>
      </c>
      <c r="G783">
        <v>2</v>
      </c>
      <c r="H783">
        <v>4</v>
      </c>
      <c r="I783" t="s">
        <v>11</v>
      </c>
    </row>
    <row r="784" spans="1:9" x14ac:dyDescent="0.25">
      <c r="A784" t="s">
        <v>2564</v>
      </c>
      <c r="B784" t="s">
        <v>2160</v>
      </c>
      <c r="C784">
        <v>61</v>
      </c>
      <c r="D784">
        <v>24</v>
      </c>
      <c r="E784">
        <v>37</v>
      </c>
      <c r="F784">
        <v>4</v>
      </c>
      <c r="G784">
        <v>1</v>
      </c>
      <c r="H784">
        <v>1</v>
      </c>
      <c r="I784" t="s">
        <v>11</v>
      </c>
    </row>
    <row r="785" spans="1:9" x14ac:dyDescent="0.25">
      <c r="A785" t="s">
        <v>2253</v>
      </c>
      <c r="B785" t="s">
        <v>2160</v>
      </c>
      <c r="C785">
        <v>95</v>
      </c>
      <c r="D785">
        <v>51</v>
      </c>
      <c r="E785">
        <v>44</v>
      </c>
      <c r="F785">
        <v>8</v>
      </c>
      <c r="G785">
        <v>4</v>
      </c>
      <c r="H785">
        <v>1</v>
      </c>
      <c r="I785" t="s">
        <v>11</v>
      </c>
    </row>
    <row r="786" spans="1:9" x14ac:dyDescent="0.25">
      <c r="A786" t="s">
        <v>2246</v>
      </c>
      <c r="B786" t="s">
        <v>2158</v>
      </c>
      <c r="C786">
        <v>2260</v>
      </c>
      <c r="D786">
        <v>2209</v>
      </c>
      <c r="E786">
        <v>51</v>
      </c>
      <c r="F786">
        <v>20</v>
      </c>
      <c r="G786">
        <v>2</v>
      </c>
      <c r="H786">
        <v>1</v>
      </c>
      <c r="I786" t="s">
        <v>11</v>
      </c>
    </row>
    <row r="787" spans="1:9" x14ac:dyDescent="0.25">
      <c r="A787" t="s">
        <v>2262</v>
      </c>
      <c r="B787" t="s">
        <v>2160</v>
      </c>
      <c r="C787">
        <v>1215</v>
      </c>
      <c r="D787">
        <v>287</v>
      </c>
      <c r="E787">
        <v>928</v>
      </c>
      <c r="F787">
        <v>12</v>
      </c>
      <c r="G787">
        <v>2</v>
      </c>
      <c r="H787">
        <v>1</v>
      </c>
      <c r="I787" t="s">
        <v>11</v>
      </c>
    </row>
    <row r="788" spans="1:9" x14ac:dyDescent="0.25">
      <c r="A788" t="s">
        <v>2264</v>
      </c>
      <c r="B788" t="s">
        <v>2160</v>
      </c>
      <c r="C788">
        <v>710</v>
      </c>
      <c r="D788">
        <v>223</v>
      </c>
      <c r="E788">
        <v>487</v>
      </c>
      <c r="F788">
        <v>32</v>
      </c>
      <c r="G788">
        <v>2</v>
      </c>
      <c r="H788">
        <v>1</v>
      </c>
      <c r="I788" t="s">
        <v>11</v>
      </c>
    </row>
    <row r="789" spans="1:9" x14ac:dyDescent="0.25">
      <c r="A789" t="s">
        <v>1484</v>
      </c>
      <c r="B789" t="s">
        <v>2160</v>
      </c>
      <c r="C789">
        <v>1596</v>
      </c>
      <c r="D789">
        <v>1163</v>
      </c>
      <c r="E789">
        <v>433</v>
      </c>
      <c r="F789">
        <v>32</v>
      </c>
      <c r="G789">
        <v>2</v>
      </c>
      <c r="H789">
        <v>1</v>
      </c>
      <c r="I789" t="s">
        <v>11</v>
      </c>
    </row>
    <row r="790" spans="1:9" x14ac:dyDescent="0.25">
      <c r="A790" t="s">
        <v>2261</v>
      </c>
      <c r="B790" t="s">
        <v>2160</v>
      </c>
      <c r="C790">
        <v>110</v>
      </c>
      <c r="D790">
        <v>31</v>
      </c>
      <c r="E790">
        <v>79</v>
      </c>
      <c r="F790">
        <v>16</v>
      </c>
      <c r="G790">
        <v>2</v>
      </c>
      <c r="H790">
        <v>1</v>
      </c>
      <c r="I790" t="s">
        <v>11</v>
      </c>
    </row>
    <row r="791" spans="1:9" x14ac:dyDescent="0.25">
      <c r="A791" t="s">
        <v>2183</v>
      </c>
      <c r="B791" t="s">
        <v>2160</v>
      </c>
      <c r="C791">
        <v>50</v>
      </c>
      <c r="D791">
        <v>15</v>
      </c>
      <c r="E791">
        <v>35</v>
      </c>
      <c r="F791">
        <v>8</v>
      </c>
      <c r="G791">
        <v>1</v>
      </c>
      <c r="H791">
        <v>1</v>
      </c>
      <c r="I791" t="s">
        <v>11</v>
      </c>
    </row>
    <row r="792" spans="1:9" x14ac:dyDescent="0.25">
      <c r="A792" t="s">
        <v>2184</v>
      </c>
      <c r="B792" t="s">
        <v>2160</v>
      </c>
      <c r="C792">
        <v>80</v>
      </c>
      <c r="D792">
        <v>44</v>
      </c>
      <c r="E792">
        <v>36</v>
      </c>
      <c r="F792">
        <v>8</v>
      </c>
      <c r="G792">
        <v>1</v>
      </c>
      <c r="H792">
        <v>1</v>
      </c>
      <c r="I792" t="s">
        <v>11</v>
      </c>
    </row>
    <row r="793" spans="1:9" x14ac:dyDescent="0.25">
      <c r="A793" t="s">
        <v>2188</v>
      </c>
      <c r="B793" t="s">
        <v>2160</v>
      </c>
      <c r="C793">
        <v>160</v>
      </c>
      <c r="D793">
        <v>46</v>
      </c>
      <c r="E793">
        <v>114</v>
      </c>
      <c r="F793">
        <v>8</v>
      </c>
      <c r="G793">
        <v>1</v>
      </c>
      <c r="H793">
        <v>1</v>
      </c>
      <c r="I793" t="s">
        <v>11</v>
      </c>
    </row>
    <row r="794" spans="1:9" x14ac:dyDescent="0.25">
      <c r="A794" t="s">
        <v>2271</v>
      </c>
      <c r="B794" t="s">
        <v>2160</v>
      </c>
      <c r="C794">
        <v>260</v>
      </c>
      <c r="D794">
        <v>94</v>
      </c>
      <c r="E794">
        <v>166</v>
      </c>
      <c r="F794">
        <v>4</v>
      </c>
      <c r="G794">
        <v>2</v>
      </c>
      <c r="H794">
        <v>1</v>
      </c>
      <c r="I794" t="s">
        <v>11</v>
      </c>
    </row>
    <row r="795" spans="1:9" x14ac:dyDescent="0.25">
      <c r="A795" t="s">
        <v>2272</v>
      </c>
      <c r="B795" t="s">
        <v>2160</v>
      </c>
      <c r="C795">
        <v>190</v>
      </c>
      <c r="D795">
        <v>71</v>
      </c>
      <c r="E795">
        <v>119</v>
      </c>
      <c r="F795">
        <v>4</v>
      </c>
      <c r="G795">
        <v>1</v>
      </c>
      <c r="H795">
        <v>2</v>
      </c>
      <c r="I795" t="s">
        <v>11</v>
      </c>
    </row>
    <row r="796" spans="1:9" x14ac:dyDescent="0.25">
      <c r="A796" t="s">
        <v>1539</v>
      </c>
      <c r="B796" t="s">
        <v>2160</v>
      </c>
      <c r="C796">
        <v>160</v>
      </c>
      <c r="D796">
        <v>29</v>
      </c>
      <c r="E796">
        <v>131</v>
      </c>
      <c r="F796">
        <v>4</v>
      </c>
      <c r="G796">
        <v>2</v>
      </c>
      <c r="H796">
        <v>1</v>
      </c>
      <c r="I796" t="s">
        <v>11</v>
      </c>
    </row>
    <row r="797" spans="1:9" x14ac:dyDescent="0.25">
      <c r="A797" t="s">
        <v>2273</v>
      </c>
      <c r="B797" t="s">
        <v>2160</v>
      </c>
      <c r="C797">
        <v>120</v>
      </c>
      <c r="D797">
        <v>60</v>
      </c>
      <c r="E797">
        <v>60</v>
      </c>
      <c r="F797">
        <v>4</v>
      </c>
      <c r="G797">
        <v>1</v>
      </c>
      <c r="H797">
        <v>1</v>
      </c>
      <c r="I797" t="s">
        <v>11</v>
      </c>
    </row>
    <row r="798" spans="1:9" x14ac:dyDescent="0.25">
      <c r="A798" t="s">
        <v>1497</v>
      </c>
      <c r="B798" t="s">
        <v>2160</v>
      </c>
      <c r="C798">
        <v>210</v>
      </c>
      <c r="D798">
        <v>152</v>
      </c>
      <c r="E798">
        <v>58</v>
      </c>
      <c r="F798">
        <v>4</v>
      </c>
      <c r="G798">
        <v>1</v>
      </c>
      <c r="H798">
        <v>1</v>
      </c>
      <c r="I798" t="s">
        <v>11</v>
      </c>
    </row>
    <row r="799" spans="1:9" x14ac:dyDescent="0.25">
      <c r="A799" t="s">
        <v>1533</v>
      </c>
      <c r="B799" t="s">
        <v>2160</v>
      </c>
      <c r="C799">
        <v>260</v>
      </c>
      <c r="D799">
        <v>84</v>
      </c>
      <c r="E799">
        <v>176</v>
      </c>
      <c r="F799">
        <v>48</v>
      </c>
      <c r="G799">
        <v>4</v>
      </c>
      <c r="H799">
        <v>4</v>
      </c>
      <c r="I799" t="s">
        <v>11</v>
      </c>
    </row>
    <row r="800" spans="1:9" x14ac:dyDescent="0.25">
      <c r="A800" t="s">
        <v>2274</v>
      </c>
      <c r="B800" t="s">
        <v>2160</v>
      </c>
      <c r="C800">
        <v>420</v>
      </c>
      <c r="D800">
        <v>99</v>
      </c>
      <c r="E800">
        <v>321</v>
      </c>
      <c r="F800">
        <v>48</v>
      </c>
      <c r="G800">
        <v>4</v>
      </c>
      <c r="H800">
        <v>4</v>
      </c>
      <c r="I800" t="s">
        <v>11</v>
      </c>
    </row>
    <row r="801" spans="1:9" x14ac:dyDescent="0.25">
      <c r="A801" t="s">
        <v>2275</v>
      </c>
      <c r="B801" t="s">
        <v>2160</v>
      </c>
      <c r="C801">
        <v>160</v>
      </c>
      <c r="D801">
        <v>47</v>
      </c>
      <c r="E801">
        <v>113</v>
      </c>
      <c r="F801">
        <v>16</v>
      </c>
      <c r="G801">
        <v>2</v>
      </c>
      <c r="H801">
        <v>1</v>
      </c>
      <c r="I801" t="s">
        <v>11</v>
      </c>
    </row>
    <row r="802" spans="1:9" x14ac:dyDescent="0.25">
      <c r="A802" t="s">
        <v>2263</v>
      </c>
      <c r="B802" t="s">
        <v>2160</v>
      </c>
      <c r="C802">
        <v>250</v>
      </c>
      <c r="D802">
        <v>182</v>
      </c>
      <c r="E802">
        <v>68</v>
      </c>
      <c r="F802">
        <v>4</v>
      </c>
      <c r="G802">
        <v>1</v>
      </c>
      <c r="H802">
        <v>2</v>
      </c>
      <c r="I802" t="s">
        <v>11</v>
      </c>
    </row>
    <row r="803" spans="1:9" x14ac:dyDescent="0.25">
      <c r="A803" t="s">
        <v>2297</v>
      </c>
      <c r="B803" t="s">
        <v>2160</v>
      </c>
      <c r="C803">
        <v>90</v>
      </c>
      <c r="D803">
        <v>45</v>
      </c>
      <c r="E803">
        <v>45</v>
      </c>
      <c r="F803">
        <v>8</v>
      </c>
      <c r="G803">
        <v>2</v>
      </c>
      <c r="H803">
        <v>1</v>
      </c>
      <c r="I803" t="s">
        <v>11</v>
      </c>
    </row>
    <row r="804" spans="1:9" x14ac:dyDescent="0.25">
      <c r="A804" t="s">
        <v>1989</v>
      </c>
      <c r="B804" t="s">
        <v>2158</v>
      </c>
      <c r="C804">
        <v>360</v>
      </c>
      <c r="D804">
        <v>299</v>
      </c>
      <c r="E804">
        <v>61</v>
      </c>
      <c r="F804">
        <v>64</v>
      </c>
      <c r="G804">
        <v>4</v>
      </c>
      <c r="H804">
        <v>1</v>
      </c>
      <c r="I804" t="s">
        <v>11</v>
      </c>
    </row>
    <row r="805" spans="1:9" x14ac:dyDescent="0.25">
      <c r="A805" t="s">
        <v>2247</v>
      </c>
      <c r="B805" t="s">
        <v>2158</v>
      </c>
      <c r="C805">
        <v>360</v>
      </c>
      <c r="D805">
        <v>306</v>
      </c>
      <c r="E805">
        <v>54</v>
      </c>
      <c r="F805">
        <v>32</v>
      </c>
      <c r="G805">
        <v>4</v>
      </c>
      <c r="H805">
        <v>1</v>
      </c>
      <c r="I805" t="s">
        <v>11</v>
      </c>
    </row>
    <row r="806" spans="1:9" x14ac:dyDescent="0.25">
      <c r="A806" t="s">
        <v>2017</v>
      </c>
      <c r="B806" t="s">
        <v>2158</v>
      </c>
      <c r="C806">
        <v>350</v>
      </c>
      <c r="D806">
        <v>288</v>
      </c>
      <c r="E806">
        <v>62</v>
      </c>
      <c r="F806">
        <v>32</v>
      </c>
      <c r="G806">
        <v>4</v>
      </c>
      <c r="H806">
        <v>1</v>
      </c>
      <c r="I806" t="s">
        <v>11</v>
      </c>
    </row>
    <row r="807" spans="1:9" x14ac:dyDescent="0.25">
      <c r="A807" t="s">
        <v>2248</v>
      </c>
      <c r="B807" t="s">
        <v>2158</v>
      </c>
      <c r="C807">
        <v>2351</v>
      </c>
      <c r="D807">
        <v>1069</v>
      </c>
      <c r="E807">
        <v>1282</v>
      </c>
      <c r="F807">
        <v>32</v>
      </c>
      <c r="G807">
        <v>4</v>
      </c>
      <c r="H807">
        <v>1</v>
      </c>
      <c r="I807" t="s">
        <v>11</v>
      </c>
    </row>
    <row r="808" spans="1:9" x14ac:dyDescent="0.25">
      <c r="A808" t="s">
        <v>2023</v>
      </c>
      <c r="B808" t="s">
        <v>2158</v>
      </c>
      <c r="C808">
        <v>260</v>
      </c>
      <c r="D808">
        <v>170</v>
      </c>
      <c r="E808">
        <v>90</v>
      </c>
      <c r="F808">
        <v>32</v>
      </c>
      <c r="G808">
        <v>4</v>
      </c>
      <c r="H808">
        <v>1</v>
      </c>
      <c r="I808" t="s">
        <v>11</v>
      </c>
    </row>
    <row r="809" spans="1:9" x14ac:dyDescent="0.25">
      <c r="A809" t="s">
        <v>1160</v>
      </c>
      <c r="B809" t="s">
        <v>2158</v>
      </c>
      <c r="C809">
        <v>110</v>
      </c>
      <c r="D809">
        <v>16</v>
      </c>
      <c r="E809">
        <v>94</v>
      </c>
      <c r="F809">
        <v>16</v>
      </c>
      <c r="G809">
        <v>2</v>
      </c>
      <c r="H809">
        <v>6</v>
      </c>
      <c r="I809" t="s">
        <v>11</v>
      </c>
    </row>
    <row r="810" spans="1:9" x14ac:dyDescent="0.25">
      <c r="A810" t="s">
        <v>911</v>
      </c>
      <c r="B810" t="s">
        <v>2160</v>
      </c>
      <c r="C810">
        <v>230</v>
      </c>
      <c r="D810">
        <v>85</v>
      </c>
      <c r="E810">
        <v>145</v>
      </c>
      <c r="F810">
        <v>4</v>
      </c>
      <c r="G810">
        <v>1</v>
      </c>
      <c r="H810">
        <v>1</v>
      </c>
      <c r="I810" t="s">
        <v>11</v>
      </c>
    </row>
    <row r="811" spans="1:9" x14ac:dyDescent="0.25">
      <c r="A811" t="s">
        <v>2268</v>
      </c>
      <c r="B811" t="s">
        <v>2160</v>
      </c>
      <c r="C811">
        <v>670</v>
      </c>
      <c r="D811">
        <v>507</v>
      </c>
      <c r="E811">
        <v>163</v>
      </c>
      <c r="F811">
        <v>16</v>
      </c>
      <c r="G811">
        <v>4</v>
      </c>
      <c r="H811">
        <v>1</v>
      </c>
      <c r="I811" t="s">
        <v>11</v>
      </c>
    </row>
    <row r="812" spans="1:9" x14ac:dyDescent="0.25">
      <c r="A812" t="s">
        <v>747</v>
      </c>
      <c r="B812" t="s">
        <v>2160</v>
      </c>
      <c r="C812">
        <v>50</v>
      </c>
      <c r="D812">
        <v>17</v>
      </c>
      <c r="E812">
        <v>33</v>
      </c>
      <c r="F812">
        <v>4</v>
      </c>
      <c r="G812">
        <v>1</v>
      </c>
      <c r="H812">
        <v>1</v>
      </c>
      <c r="I812" t="s">
        <v>11</v>
      </c>
    </row>
    <row r="813" spans="1:9" x14ac:dyDescent="0.25">
      <c r="A813" t="s">
        <v>2195</v>
      </c>
      <c r="B813" t="s">
        <v>2160</v>
      </c>
      <c r="C813">
        <v>110</v>
      </c>
      <c r="D813">
        <v>19</v>
      </c>
      <c r="E813">
        <v>91</v>
      </c>
      <c r="F813">
        <v>32</v>
      </c>
      <c r="G813">
        <v>2</v>
      </c>
      <c r="H813">
        <v>1</v>
      </c>
      <c r="I813" t="s">
        <v>11</v>
      </c>
    </row>
    <row r="814" spans="1:9" x14ac:dyDescent="0.25">
      <c r="A814" t="s">
        <v>706</v>
      </c>
      <c r="B814" t="s">
        <v>2160</v>
      </c>
      <c r="C814">
        <v>100</v>
      </c>
      <c r="D814">
        <v>29</v>
      </c>
      <c r="E814">
        <v>71</v>
      </c>
      <c r="F814">
        <v>16</v>
      </c>
      <c r="G814">
        <v>2</v>
      </c>
      <c r="H814">
        <v>1</v>
      </c>
      <c r="I814" t="s">
        <v>11</v>
      </c>
    </row>
    <row r="815" spans="1:9" x14ac:dyDescent="0.25">
      <c r="A815" t="s">
        <v>2304</v>
      </c>
      <c r="B815" t="s">
        <v>2160</v>
      </c>
      <c r="C815">
        <v>120</v>
      </c>
      <c r="D815">
        <v>35</v>
      </c>
      <c r="E815">
        <v>85</v>
      </c>
      <c r="F815">
        <v>32</v>
      </c>
      <c r="G815">
        <v>4</v>
      </c>
      <c r="H815">
        <v>1</v>
      </c>
      <c r="I815" t="s">
        <v>11</v>
      </c>
    </row>
    <row r="816" spans="1:9" x14ac:dyDescent="0.25">
      <c r="A816" t="s">
        <v>2185</v>
      </c>
      <c r="B816" t="s">
        <v>2160</v>
      </c>
      <c r="C816">
        <v>150</v>
      </c>
      <c r="D816">
        <v>48</v>
      </c>
      <c r="E816">
        <v>102</v>
      </c>
      <c r="F816">
        <v>32</v>
      </c>
      <c r="G816">
        <v>4</v>
      </c>
      <c r="H816">
        <v>4</v>
      </c>
      <c r="I816" t="s">
        <v>11</v>
      </c>
    </row>
    <row r="817" spans="1:9" x14ac:dyDescent="0.25">
      <c r="A817" t="s">
        <v>2186</v>
      </c>
      <c r="B817" t="s">
        <v>2160</v>
      </c>
      <c r="C817">
        <v>170</v>
      </c>
      <c r="D817">
        <v>40</v>
      </c>
      <c r="E817">
        <v>130</v>
      </c>
      <c r="F817">
        <v>32</v>
      </c>
      <c r="G817">
        <v>4</v>
      </c>
      <c r="H817">
        <v>4</v>
      </c>
      <c r="I817" t="s">
        <v>11</v>
      </c>
    </row>
    <row r="818" spans="1:9" x14ac:dyDescent="0.25">
      <c r="A818" t="s">
        <v>2315</v>
      </c>
      <c r="B818" t="s">
        <v>2160</v>
      </c>
      <c r="C818">
        <v>310</v>
      </c>
      <c r="D818">
        <v>140</v>
      </c>
      <c r="E818">
        <v>170</v>
      </c>
      <c r="F818">
        <v>4</v>
      </c>
      <c r="G818">
        <v>2</v>
      </c>
      <c r="H818">
        <v>1</v>
      </c>
      <c r="I818" t="s">
        <v>11</v>
      </c>
    </row>
    <row r="819" spans="1:9" x14ac:dyDescent="0.25">
      <c r="A819" t="s">
        <v>1505</v>
      </c>
      <c r="B819" t="s">
        <v>2160</v>
      </c>
      <c r="C819">
        <v>80</v>
      </c>
      <c r="D819">
        <v>28</v>
      </c>
      <c r="E819">
        <v>52</v>
      </c>
      <c r="F819">
        <v>4</v>
      </c>
      <c r="G819">
        <v>2</v>
      </c>
      <c r="H819">
        <v>1</v>
      </c>
      <c r="I819" t="s">
        <v>11</v>
      </c>
    </row>
    <row r="820" spans="1:9" x14ac:dyDescent="0.25">
      <c r="A820" t="s">
        <v>2187</v>
      </c>
      <c r="B820" t="s">
        <v>2160</v>
      </c>
      <c r="C820">
        <v>120</v>
      </c>
      <c r="D820">
        <v>62</v>
      </c>
      <c r="E820">
        <v>58</v>
      </c>
      <c r="F820">
        <v>4</v>
      </c>
      <c r="G820">
        <v>2</v>
      </c>
      <c r="H820">
        <v>1</v>
      </c>
      <c r="I820" t="s">
        <v>11</v>
      </c>
    </row>
    <row r="821" spans="1:9" x14ac:dyDescent="0.25">
      <c r="A821" t="s">
        <v>741</v>
      </c>
      <c r="B821" t="s">
        <v>2158</v>
      </c>
      <c r="C821">
        <v>1605</v>
      </c>
      <c r="D821">
        <v>342</v>
      </c>
      <c r="E821">
        <v>1263</v>
      </c>
      <c r="F821">
        <v>12</v>
      </c>
      <c r="G821">
        <v>4</v>
      </c>
      <c r="H821">
        <v>1</v>
      </c>
      <c r="I821" t="s">
        <v>11</v>
      </c>
    </row>
    <row r="822" spans="1:9" x14ac:dyDescent="0.25">
      <c r="A822" t="s">
        <v>2276</v>
      </c>
      <c r="B822" t="s">
        <v>2160</v>
      </c>
      <c r="C822">
        <v>510</v>
      </c>
      <c r="D822">
        <v>93</v>
      </c>
      <c r="E822">
        <v>417</v>
      </c>
      <c r="F822">
        <v>8</v>
      </c>
      <c r="G822">
        <v>4</v>
      </c>
      <c r="H822">
        <v>1</v>
      </c>
      <c r="I822" t="s">
        <v>11</v>
      </c>
    </row>
    <row r="823" spans="1:9" x14ac:dyDescent="0.25">
      <c r="A823" t="s">
        <v>1909</v>
      </c>
      <c r="B823" t="s">
        <v>2160</v>
      </c>
      <c r="C823">
        <v>300</v>
      </c>
      <c r="D823">
        <v>198</v>
      </c>
      <c r="E823">
        <v>102</v>
      </c>
      <c r="F823">
        <v>4</v>
      </c>
      <c r="G823">
        <v>4</v>
      </c>
      <c r="H823">
        <v>1</v>
      </c>
      <c r="I823" t="s">
        <v>11</v>
      </c>
    </row>
    <row r="824" spans="1:9" x14ac:dyDescent="0.25">
      <c r="A824" t="s">
        <v>2189</v>
      </c>
      <c r="B824" t="s">
        <v>2160</v>
      </c>
      <c r="C824">
        <v>930</v>
      </c>
      <c r="D824">
        <v>234</v>
      </c>
      <c r="E824">
        <v>696</v>
      </c>
      <c r="F824">
        <v>16</v>
      </c>
      <c r="G824">
        <v>4</v>
      </c>
      <c r="H824">
        <v>1</v>
      </c>
      <c r="I824" t="s">
        <v>11</v>
      </c>
    </row>
    <row r="825" spans="1:9" x14ac:dyDescent="0.25">
      <c r="A825" t="s">
        <v>1895</v>
      </c>
      <c r="B825" t="s">
        <v>2160</v>
      </c>
      <c r="C825">
        <v>160</v>
      </c>
      <c r="D825">
        <v>105</v>
      </c>
      <c r="E825">
        <v>55</v>
      </c>
      <c r="F825">
        <v>8</v>
      </c>
      <c r="G825">
        <v>2</v>
      </c>
      <c r="H825">
        <v>1</v>
      </c>
      <c r="I825" t="s">
        <v>11</v>
      </c>
    </row>
    <row r="826" spans="1:9" x14ac:dyDescent="0.25">
      <c r="A826" t="s">
        <v>2284</v>
      </c>
      <c r="B826" t="s">
        <v>2160</v>
      </c>
      <c r="C826">
        <v>170</v>
      </c>
      <c r="D826">
        <v>134</v>
      </c>
      <c r="E826">
        <v>36</v>
      </c>
      <c r="F826">
        <v>8</v>
      </c>
      <c r="G826">
        <v>2</v>
      </c>
      <c r="H826">
        <v>1</v>
      </c>
      <c r="I826" t="s">
        <v>11</v>
      </c>
    </row>
    <row r="827" spans="1:9" x14ac:dyDescent="0.25">
      <c r="A827" t="s">
        <v>2675</v>
      </c>
      <c r="B827" t="s">
        <v>2149</v>
      </c>
      <c r="C827">
        <v>151</v>
      </c>
      <c r="D827">
        <v>67</v>
      </c>
      <c r="E827">
        <v>84</v>
      </c>
      <c r="F827">
        <v>8</v>
      </c>
      <c r="G827">
        <v>2</v>
      </c>
      <c r="H827">
        <v>1</v>
      </c>
      <c r="I827" t="s">
        <v>11</v>
      </c>
    </row>
    <row r="828" spans="1:9" x14ac:dyDescent="0.25">
      <c r="A828" t="s">
        <v>1972</v>
      </c>
      <c r="B828" t="s">
        <v>2160</v>
      </c>
      <c r="C828">
        <v>260</v>
      </c>
      <c r="D828">
        <v>110</v>
      </c>
      <c r="E828">
        <v>150</v>
      </c>
      <c r="F828">
        <v>16</v>
      </c>
      <c r="G828">
        <v>4</v>
      </c>
      <c r="H828">
        <v>1</v>
      </c>
      <c r="I828" t="s">
        <v>11</v>
      </c>
    </row>
    <row r="829" spans="1:9" x14ac:dyDescent="0.25">
      <c r="A829" t="s">
        <v>1887</v>
      </c>
      <c r="B829" t="s">
        <v>2160</v>
      </c>
      <c r="C829">
        <v>70</v>
      </c>
      <c r="D829">
        <v>37</v>
      </c>
      <c r="E829">
        <v>33</v>
      </c>
      <c r="F829">
        <v>2</v>
      </c>
      <c r="G829">
        <v>1</v>
      </c>
      <c r="H829">
        <v>1</v>
      </c>
      <c r="I829" t="s">
        <v>11</v>
      </c>
    </row>
    <row r="830" spans="1:9" x14ac:dyDescent="0.25">
      <c r="A830" t="s">
        <v>1917</v>
      </c>
      <c r="B830" t="s">
        <v>2160</v>
      </c>
      <c r="C830">
        <v>40</v>
      </c>
      <c r="D830">
        <v>14</v>
      </c>
      <c r="E830">
        <v>26</v>
      </c>
      <c r="F830">
        <v>2</v>
      </c>
      <c r="G830">
        <v>1</v>
      </c>
      <c r="H830">
        <v>1</v>
      </c>
      <c r="I830" t="s">
        <v>11</v>
      </c>
    </row>
    <row r="831" spans="1:9" x14ac:dyDescent="0.25">
      <c r="A831" t="s">
        <v>2096</v>
      </c>
      <c r="B831" t="s">
        <v>2149</v>
      </c>
      <c r="C831">
        <v>910</v>
      </c>
      <c r="D831">
        <v>410</v>
      </c>
      <c r="E831">
        <v>500</v>
      </c>
      <c r="F831">
        <v>64</v>
      </c>
      <c r="G831">
        <v>4</v>
      </c>
      <c r="H831">
        <v>2</v>
      </c>
      <c r="I831" t="s">
        <v>11</v>
      </c>
    </row>
    <row r="832" spans="1:9" x14ac:dyDescent="0.25">
      <c r="A832" t="s">
        <v>2302</v>
      </c>
      <c r="B832" t="s">
        <v>2160</v>
      </c>
      <c r="C832">
        <v>400</v>
      </c>
      <c r="D832">
        <v>271</v>
      </c>
      <c r="E832">
        <v>129</v>
      </c>
      <c r="F832">
        <v>4</v>
      </c>
      <c r="G832">
        <v>2</v>
      </c>
      <c r="H832">
        <v>1</v>
      </c>
      <c r="I832" t="s">
        <v>11</v>
      </c>
    </row>
    <row r="833" spans="1:9" x14ac:dyDescent="0.25">
      <c r="A833" t="s">
        <v>1106</v>
      </c>
      <c r="B833" t="s">
        <v>2160</v>
      </c>
      <c r="C833">
        <v>1061</v>
      </c>
      <c r="D833">
        <v>439</v>
      </c>
      <c r="E833">
        <v>622</v>
      </c>
      <c r="F833">
        <v>16</v>
      </c>
      <c r="G833">
        <v>4</v>
      </c>
      <c r="H833">
        <v>1</v>
      </c>
      <c r="I833" t="s">
        <v>11</v>
      </c>
    </row>
    <row r="834" spans="1:9" x14ac:dyDescent="0.25">
      <c r="A834" t="s">
        <v>2193</v>
      </c>
      <c r="B834" t="s">
        <v>2160</v>
      </c>
      <c r="C834">
        <v>1680</v>
      </c>
      <c r="D834">
        <v>336</v>
      </c>
      <c r="E834">
        <v>1344</v>
      </c>
      <c r="F834">
        <v>16</v>
      </c>
      <c r="G834">
        <v>4</v>
      </c>
      <c r="H834">
        <v>1</v>
      </c>
      <c r="I834" t="s">
        <v>11</v>
      </c>
    </row>
    <row r="835" spans="1:9" x14ac:dyDescent="0.25">
      <c r="A835" t="s">
        <v>2249</v>
      </c>
      <c r="B835" t="s">
        <v>2160</v>
      </c>
      <c r="C835">
        <v>250</v>
      </c>
      <c r="D835">
        <v>133</v>
      </c>
      <c r="E835">
        <v>117</v>
      </c>
      <c r="F835">
        <v>8</v>
      </c>
      <c r="G835">
        <v>2</v>
      </c>
      <c r="H835">
        <v>1</v>
      </c>
      <c r="I835" t="s">
        <v>11</v>
      </c>
    </row>
    <row r="836" spans="1:9" x14ac:dyDescent="0.25">
      <c r="A836" t="s">
        <v>2563</v>
      </c>
      <c r="B836" t="s">
        <v>2149</v>
      </c>
      <c r="C836">
        <v>790</v>
      </c>
      <c r="D836">
        <v>629</v>
      </c>
      <c r="E836">
        <v>161</v>
      </c>
      <c r="F836">
        <v>32</v>
      </c>
      <c r="G836">
        <v>4</v>
      </c>
      <c r="H836">
        <v>1</v>
      </c>
      <c r="I836" t="s">
        <v>11</v>
      </c>
    </row>
    <row r="837" spans="1:9" x14ac:dyDescent="0.25">
      <c r="A837" t="s">
        <v>2282</v>
      </c>
      <c r="B837" t="s">
        <v>2149</v>
      </c>
      <c r="C837">
        <v>540</v>
      </c>
      <c r="D837">
        <v>200</v>
      </c>
      <c r="E837">
        <v>340</v>
      </c>
      <c r="F837">
        <v>32</v>
      </c>
      <c r="G837">
        <v>4</v>
      </c>
      <c r="H837">
        <v>2</v>
      </c>
      <c r="I837" t="s">
        <v>11</v>
      </c>
    </row>
    <row r="838" spans="1:9" x14ac:dyDescent="0.25">
      <c r="A838" t="s">
        <v>2318</v>
      </c>
      <c r="B838" t="s">
        <v>2160</v>
      </c>
      <c r="C838">
        <v>270</v>
      </c>
      <c r="D838">
        <v>67</v>
      </c>
      <c r="E838">
        <v>203</v>
      </c>
      <c r="F838">
        <v>8</v>
      </c>
      <c r="G838">
        <v>2</v>
      </c>
      <c r="H838">
        <v>1</v>
      </c>
      <c r="I838" t="s">
        <v>11</v>
      </c>
    </row>
    <row r="839" spans="1:9" x14ac:dyDescent="0.25">
      <c r="A839" t="s">
        <v>2267</v>
      </c>
      <c r="B839" t="s">
        <v>2149</v>
      </c>
      <c r="C839">
        <v>201</v>
      </c>
      <c r="D839">
        <v>42</v>
      </c>
      <c r="E839">
        <v>159</v>
      </c>
      <c r="F839">
        <v>8</v>
      </c>
      <c r="G839">
        <v>1</v>
      </c>
      <c r="H839">
        <v>2</v>
      </c>
      <c r="I839" t="s">
        <v>11</v>
      </c>
    </row>
    <row r="840" spans="1:9" x14ac:dyDescent="0.25">
      <c r="A840" t="s">
        <v>1625</v>
      </c>
      <c r="B840" t="s">
        <v>2149</v>
      </c>
      <c r="C840">
        <v>205</v>
      </c>
      <c r="D840">
        <v>123</v>
      </c>
      <c r="E840">
        <v>82</v>
      </c>
      <c r="F840">
        <v>6</v>
      </c>
      <c r="G840">
        <v>2</v>
      </c>
      <c r="H840">
        <v>1</v>
      </c>
      <c r="I840" t="s">
        <v>11</v>
      </c>
    </row>
    <row r="841" spans="1:9" x14ac:dyDescent="0.25">
      <c r="A841" t="s">
        <v>2240</v>
      </c>
      <c r="B841" t="s">
        <v>2149</v>
      </c>
      <c r="C841">
        <v>205</v>
      </c>
      <c r="D841">
        <v>94</v>
      </c>
      <c r="E841">
        <v>111</v>
      </c>
      <c r="F841">
        <v>6</v>
      </c>
      <c r="G841">
        <v>2</v>
      </c>
      <c r="H841">
        <v>1</v>
      </c>
      <c r="I841" t="s">
        <v>11</v>
      </c>
    </row>
    <row r="842" spans="1:9" x14ac:dyDescent="0.25">
      <c r="A842" t="s">
        <v>1025</v>
      </c>
      <c r="B842" t="s">
        <v>2149</v>
      </c>
      <c r="C842">
        <v>420</v>
      </c>
      <c r="D842">
        <v>161</v>
      </c>
      <c r="E842">
        <v>259</v>
      </c>
      <c r="F842">
        <v>8</v>
      </c>
      <c r="G842">
        <v>2</v>
      </c>
      <c r="H842">
        <v>1</v>
      </c>
      <c r="I842" t="s">
        <v>11</v>
      </c>
    </row>
    <row r="843" spans="1:9" x14ac:dyDescent="0.25">
      <c r="A843" t="s">
        <v>2200</v>
      </c>
      <c r="B843" t="s">
        <v>2149</v>
      </c>
      <c r="C843">
        <v>230</v>
      </c>
      <c r="D843">
        <v>51</v>
      </c>
      <c r="E843">
        <v>179</v>
      </c>
      <c r="F843">
        <v>32</v>
      </c>
      <c r="G843">
        <v>2</v>
      </c>
      <c r="H843">
        <v>1</v>
      </c>
      <c r="I843" t="s">
        <v>11</v>
      </c>
    </row>
    <row r="844" spans="1:9" x14ac:dyDescent="0.25">
      <c r="A844" t="s">
        <v>2258</v>
      </c>
      <c r="B844" t="s">
        <v>2149</v>
      </c>
      <c r="C844">
        <v>230</v>
      </c>
      <c r="D844">
        <v>45</v>
      </c>
      <c r="E844">
        <v>185</v>
      </c>
      <c r="F844">
        <v>32</v>
      </c>
      <c r="G844">
        <v>2</v>
      </c>
      <c r="H844">
        <v>1</v>
      </c>
      <c r="I844" t="s">
        <v>11</v>
      </c>
    </row>
    <row r="845" spans="1:9" x14ac:dyDescent="0.25">
      <c r="A845" t="s">
        <v>2259</v>
      </c>
      <c r="B845" t="s">
        <v>2149</v>
      </c>
      <c r="C845">
        <v>230</v>
      </c>
      <c r="D845">
        <v>77</v>
      </c>
      <c r="E845">
        <v>153</v>
      </c>
      <c r="F845">
        <v>32</v>
      </c>
      <c r="G845">
        <v>2</v>
      </c>
      <c r="H845">
        <v>1</v>
      </c>
      <c r="I845" t="s">
        <v>11</v>
      </c>
    </row>
    <row r="846" spans="1:9" x14ac:dyDescent="0.25">
      <c r="A846" t="s">
        <v>889</v>
      </c>
      <c r="B846" t="s">
        <v>2149</v>
      </c>
      <c r="C846">
        <v>230</v>
      </c>
      <c r="D846">
        <v>58</v>
      </c>
      <c r="E846">
        <v>172</v>
      </c>
      <c r="F846">
        <v>32</v>
      </c>
      <c r="G846">
        <v>2</v>
      </c>
      <c r="H846">
        <v>1</v>
      </c>
      <c r="I846" t="s">
        <v>11</v>
      </c>
    </row>
    <row r="847" spans="1:9" x14ac:dyDescent="0.25">
      <c r="A847" t="s">
        <v>2308</v>
      </c>
      <c r="B847" t="s">
        <v>2149</v>
      </c>
      <c r="C847">
        <v>230</v>
      </c>
      <c r="D847">
        <v>87</v>
      </c>
      <c r="E847">
        <v>143</v>
      </c>
      <c r="F847">
        <v>32</v>
      </c>
      <c r="G847">
        <v>2</v>
      </c>
      <c r="H847">
        <v>1</v>
      </c>
      <c r="I847" t="s">
        <v>11</v>
      </c>
    </row>
    <row r="848" spans="1:9" x14ac:dyDescent="0.25">
      <c r="A848" t="s">
        <v>1070</v>
      </c>
      <c r="B848" t="s">
        <v>2149</v>
      </c>
      <c r="C848">
        <v>90</v>
      </c>
      <c r="D848">
        <v>62</v>
      </c>
      <c r="E848">
        <v>28</v>
      </c>
      <c r="F848">
        <v>8</v>
      </c>
      <c r="G848">
        <v>1</v>
      </c>
      <c r="H848">
        <v>2</v>
      </c>
      <c r="I848" t="s">
        <v>11</v>
      </c>
    </row>
    <row r="849" spans="1:9" x14ac:dyDescent="0.25">
      <c r="A849" t="s">
        <v>2283</v>
      </c>
      <c r="B849" t="s">
        <v>2149</v>
      </c>
      <c r="C849">
        <v>260</v>
      </c>
      <c r="D849">
        <v>90</v>
      </c>
      <c r="E849">
        <v>170</v>
      </c>
      <c r="F849">
        <v>8</v>
      </c>
      <c r="G849">
        <v>2</v>
      </c>
      <c r="H849">
        <v>2</v>
      </c>
      <c r="I849" t="s">
        <v>11</v>
      </c>
    </row>
    <row r="850" spans="1:9" x14ac:dyDescent="0.25">
      <c r="A850" t="s">
        <v>967</v>
      </c>
      <c r="B850" t="s">
        <v>2149</v>
      </c>
      <c r="C850">
        <v>125</v>
      </c>
      <c r="D850">
        <v>45</v>
      </c>
      <c r="E850">
        <v>80</v>
      </c>
      <c r="F850">
        <v>4</v>
      </c>
      <c r="G850">
        <v>2</v>
      </c>
      <c r="H850">
        <v>2</v>
      </c>
      <c r="I850" t="s">
        <v>11</v>
      </c>
    </row>
    <row r="851" spans="1:9" x14ac:dyDescent="0.25">
      <c r="A851" t="s">
        <v>2255</v>
      </c>
      <c r="B851" t="s">
        <v>2149</v>
      </c>
      <c r="C851">
        <v>110</v>
      </c>
      <c r="D851">
        <v>75</v>
      </c>
      <c r="E851">
        <v>35</v>
      </c>
      <c r="F851">
        <v>32</v>
      </c>
      <c r="G851">
        <v>1</v>
      </c>
      <c r="H851">
        <v>1</v>
      </c>
      <c r="I851" t="s">
        <v>11</v>
      </c>
    </row>
    <row r="852" spans="1:9" x14ac:dyDescent="0.25">
      <c r="A852" t="s">
        <v>2256</v>
      </c>
      <c r="B852" t="s">
        <v>2149</v>
      </c>
      <c r="C852">
        <v>100</v>
      </c>
      <c r="D852">
        <v>13</v>
      </c>
      <c r="E852">
        <v>87</v>
      </c>
      <c r="F852">
        <v>8</v>
      </c>
      <c r="G852">
        <v>2</v>
      </c>
      <c r="H852">
        <v>1</v>
      </c>
      <c r="I852" t="s">
        <v>11</v>
      </c>
    </row>
    <row r="853" spans="1:9" x14ac:dyDescent="0.25">
      <c r="A853" t="s">
        <v>2232</v>
      </c>
      <c r="B853" t="s">
        <v>2149</v>
      </c>
      <c r="C853">
        <v>155</v>
      </c>
      <c r="D853">
        <v>90</v>
      </c>
      <c r="E853">
        <v>65</v>
      </c>
      <c r="F853">
        <v>8</v>
      </c>
      <c r="G853">
        <v>1</v>
      </c>
      <c r="H853">
        <v>3</v>
      </c>
      <c r="I853" t="s">
        <v>11</v>
      </c>
    </row>
    <row r="854" spans="1:9" x14ac:dyDescent="0.25">
      <c r="A854" t="s">
        <v>1627</v>
      </c>
      <c r="B854" t="s">
        <v>2149</v>
      </c>
      <c r="C854">
        <v>155</v>
      </c>
      <c r="D854">
        <v>95</v>
      </c>
      <c r="E854">
        <v>60</v>
      </c>
      <c r="F854">
        <v>8</v>
      </c>
      <c r="G854">
        <v>1</v>
      </c>
      <c r="H854">
        <v>3</v>
      </c>
      <c r="I854" t="s">
        <v>11</v>
      </c>
    </row>
    <row r="855" spans="1:9" x14ac:dyDescent="0.25">
      <c r="A855" t="s">
        <v>2298</v>
      </c>
      <c r="B855" t="s">
        <v>2149</v>
      </c>
      <c r="C855">
        <v>180</v>
      </c>
      <c r="D855">
        <v>131</v>
      </c>
      <c r="E855">
        <v>49</v>
      </c>
      <c r="F855">
        <v>8</v>
      </c>
      <c r="G855">
        <v>3</v>
      </c>
      <c r="H855">
        <v>1</v>
      </c>
      <c r="I855" t="s">
        <v>11</v>
      </c>
    </row>
    <row r="856" spans="1:9" x14ac:dyDescent="0.25">
      <c r="A856" t="s">
        <v>2299</v>
      </c>
      <c r="B856" t="s">
        <v>2149</v>
      </c>
      <c r="C856">
        <v>180</v>
      </c>
      <c r="D856">
        <v>116</v>
      </c>
      <c r="E856">
        <v>64</v>
      </c>
      <c r="F856">
        <v>8</v>
      </c>
      <c r="G856">
        <v>3</v>
      </c>
      <c r="H856">
        <v>1</v>
      </c>
      <c r="I856" t="s">
        <v>11</v>
      </c>
    </row>
    <row r="857" spans="1:9" x14ac:dyDescent="0.25">
      <c r="A857" t="s">
        <v>2038</v>
      </c>
      <c r="B857" t="s">
        <v>2149</v>
      </c>
      <c r="C857">
        <v>180</v>
      </c>
      <c r="D857">
        <v>67</v>
      </c>
      <c r="E857">
        <v>113</v>
      </c>
      <c r="F857">
        <v>16</v>
      </c>
      <c r="G857">
        <v>1</v>
      </c>
      <c r="H857">
        <v>4</v>
      </c>
      <c r="I857" t="s">
        <v>11</v>
      </c>
    </row>
    <row r="858" spans="1:9" x14ac:dyDescent="0.25">
      <c r="A858" t="s">
        <v>2319</v>
      </c>
      <c r="B858" t="s">
        <v>2149</v>
      </c>
      <c r="C858">
        <v>200</v>
      </c>
      <c r="D858">
        <v>74</v>
      </c>
      <c r="E858">
        <v>126</v>
      </c>
      <c r="F858">
        <v>16</v>
      </c>
      <c r="G858">
        <v>1</v>
      </c>
      <c r="H858">
        <v>4</v>
      </c>
      <c r="I858" t="s">
        <v>11</v>
      </c>
    </row>
    <row r="859" spans="1:9" x14ac:dyDescent="0.25">
      <c r="A859" t="s">
        <v>2058</v>
      </c>
      <c r="B859" t="s">
        <v>2149</v>
      </c>
      <c r="C859">
        <v>180</v>
      </c>
      <c r="D859">
        <v>67</v>
      </c>
      <c r="E859">
        <v>113</v>
      </c>
      <c r="F859">
        <v>8</v>
      </c>
      <c r="G859">
        <v>2</v>
      </c>
      <c r="H859">
        <v>1</v>
      </c>
      <c r="I859" t="s">
        <v>11</v>
      </c>
    </row>
    <row r="860" spans="1:9" x14ac:dyDescent="0.25">
      <c r="A860" t="s">
        <v>2042</v>
      </c>
      <c r="B860" t="s">
        <v>2149</v>
      </c>
      <c r="C860">
        <v>180</v>
      </c>
      <c r="D860">
        <v>97</v>
      </c>
      <c r="E860">
        <v>83</v>
      </c>
      <c r="F860">
        <v>8</v>
      </c>
      <c r="G860">
        <v>2</v>
      </c>
      <c r="H860">
        <v>1</v>
      </c>
      <c r="I860" t="s">
        <v>11</v>
      </c>
    </row>
    <row r="861" spans="1:9" x14ac:dyDescent="0.25">
      <c r="A861" t="s">
        <v>151</v>
      </c>
      <c r="B861" t="s">
        <v>2149</v>
      </c>
      <c r="C861">
        <v>10179</v>
      </c>
      <c r="D861">
        <v>1707</v>
      </c>
      <c r="E861">
        <v>8472</v>
      </c>
      <c r="F861">
        <v>128</v>
      </c>
      <c r="G861">
        <v>1</v>
      </c>
      <c r="H861">
        <v>4</v>
      </c>
      <c r="I861" t="s">
        <v>11</v>
      </c>
    </row>
    <row r="862" spans="1:9" x14ac:dyDescent="0.25">
      <c r="A862" t="s">
        <v>2201</v>
      </c>
      <c r="B862" t="s">
        <v>2160</v>
      </c>
      <c r="C862">
        <v>109</v>
      </c>
      <c r="D862">
        <v>24</v>
      </c>
      <c r="E862">
        <v>85</v>
      </c>
      <c r="F862">
        <v>8</v>
      </c>
      <c r="G862">
        <v>2</v>
      </c>
      <c r="H862">
        <v>1</v>
      </c>
      <c r="I862" t="s">
        <v>11</v>
      </c>
    </row>
    <row r="863" spans="1:9" x14ac:dyDescent="0.25">
      <c r="A863" t="s">
        <v>2202</v>
      </c>
      <c r="B863" t="s">
        <v>2160</v>
      </c>
      <c r="C863">
        <v>125</v>
      </c>
      <c r="D863">
        <v>27</v>
      </c>
      <c r="E863">
        <v>98</v>
      </c>
      <c r="F863">
        <v>4</v>
      </c>
      <c r="G863">
        <v>2</v>
      </c>
      <c r="H863">
        <v>1</v>
      </c>
      <c r="I863" t="s">
        <v>11</v>
      </c>
    </row>
    <row r="864" spans="1:9" x14ac:dyDescent="0.25">
      <c r="A864" t="s">
        <v>2203</v>
      </c>
      <c r="B864" t="s">
        <v>2160</v>
      </c>
      <c r="C864">
        <v>80</v>
      </c>
      <c r="D864">
        <v>7</v>
      </c>
      <c r="E864">
        <v>73</v>
      </c>
      <c r="F864">
        <v>4</v>
      </c>
      <c r="G864">
        <v>2</v>
      </c>
      <c r="H864">
        <v>1</v>
      </c>
      <c r="I864" t="s">
        <v>11</v>
      </c>
    </row>
    <row r="865" spans="1:9" x14ac:dyDescent="0.25">
      <c r="A865" t="s">
        <v>2204</v>
      </c>
      <c r="B865" t="s">
        <v>2160</v>
      </c>
      <c r="C865">
        <v>90</v>
      </c>
      <c r="D865">
        <v>9</v>
      </c>
      <c r="E865">
        <v>81</v>
      </c>
      <c r="F865">
        <v>4</v>
      </c>
      <c r="G865">
        <v>2</v>
      </c>
      <c r="H865">
        <v>1</v>
      </c>
      <c r="I865" t="s">
        <v>11</v>
      </c>
    </row>
    <row r="866" spans="1:9" x14ac:dyDescent="0.25">
      <c r="A866" t="s">
        <v>2205</v>
      </c>
      <c r="B866" t="s">
        <v>2160</v>
      </c>
      <c r="C866">
        <v>130</v>
      </c>
      <c r="D866">
        <v>61</v>
      </c>
      <c r="E866">
        <v>69</v>
      </c>
      <c r="F866">
        <v>4</v>
      </c>
      <c r="G866">
        <v>2</v>
      </c>
      <c r="H866">
        <v>1</v>
      </c>
      <c r="I866" t="s">
        <v>11</v>
      </c>
    </row>
    <row r="867" spans="1:9" x14ac:dyDescent="0.25">
      <c r="A867" t="s">
        <v>2206</v>
      </c>
      <c r="B867" t="s">
        <v>2160</v>
      </c>
      <c r="C867">
        <v>160</v>
      </c>
      <c r="D867">
        <v>81</v>
      </c>
      <c r="E867">
        <v>79</v>
      </c>
      <c r="F867">
        <v>4</v>
      </c>
      <c r="G867">
        <v>2</v>
      </c>
      <c r="H867">
        <v>1</v>
      </c>
      <c r="I867" t="s">
        <v>11</v>
      </c>
    </row>
    <row r="868" spans="1:9" x14ac:dyDescent="0.25">
      <c r="A868" t="s">
        <v>2207</v>
      </c>
      <c r="B868" t="s">
        <v>2160</v>
      </c>
      <c r="C868">
        <v>200</v>
      </c>
      <c r="D868">
        <v>94</v>
      </c>
      <c r="E868">
        <v>106</v>
      </c>
      <c r="F868">
        <v>16</v>
      </c>
      <c r="G868">
        <v>2</v>
      </c>
      <c r="H868">
        <v>1</v>
      </c>
      <c r="I868" t="s">
        <v>11</v>
      </c>
    </row>
    <row r="869" spans="1:9" x14ac:dyDescent="0.25">
      <c r="A869" t="s">
        <v>1695</v>
      </c>
      <c r="B869" t="s">
        <v>2160</v>
      </c>
      <c r="C869">
        <v>120</v>
      </c>
      <c r="D869">
        <v>11</v>
      </c>
      <c r="E869">
        <v>109</v>
      </c>
      <c r="F869">
        <v>4</v>
      </c>
      <c r="G869">
        <v>2</v>
      </c>
      <c r="H869">
        <v>1</v>
      </c>
      <c r="I869" t="s">
        <v>11</v>
      </c>
    </row>
    <row r="870" spans="1:9" x14ac:dyDescent="0.25">
      <c r="A870" t="s">
        <v>2208</v>
      </c>
      <c r="B870" t="s">
        <v>2160</v>
      </c>
      <c r="C870">
        <v>160</v>
      </c>
      <c r="D870">
        <v>8</v>
      </c>
      <c r="E870">
        <v>152</v>
      </c>
      <c r="F870">
        <v>4</v>
      </c>
      <c r="G870">
        <v>2</v>
      </c>
      <c r="H870">
        <v>1</v>
      </c>
      <c r="I870" t="s">
        <v>11</v>
      </c>
    </row>
    <row r="871" spans="1:9" x14ac:dyDescent="0.25">
      <c r="A871" t="s">
        <v>2209</v>
      </c>
      <c r="B871" t="s">
        <v>2160</v>
      </c>
      <c r="C871">
        <v>230</v>
      </c>
      <c r="D871">
        <v>23</v>
      </c>
      <c r="E871">
        <v>207</v>
      </c>
      <c r="F871">
        <v>16</v>
      </c>
      <c r="G871">
        <v>2</v>
      </c>
      <c r="H871">
        <v>1</v>
      </c>
      <c r="I871" t="s">
        <v>11</v>
      </c>
    </row>
    <row r="872" spans="1:9" x14ac:dyDescent="0.25">
      <c r="A872" t="s">
        <v>2210</v>
      </c>
      <c r="B872" t="s">
        <v>2160</v>
      </c>
      <c r="C872">
        <v>150</v>
      </c>
      <c r="D872">
        <v>44</v>
      </c>
      <c r="E872">
        <v>106</v>
      </c>
      <c r="F872">
        <v>4</v>
      </c>
      <c r="G872">
        <v>2</v>
      </c>
      <c r="H872">
        <v>1</v>
      </c>
      <c r="I872" t="s">
        <v>11</v>
      </c>
    </row>
    <row r="873" spans="1:9" x14ac:dyDescent="0.25">
      <c r="A873" t="s">
        <v>2211</v>
      </c>
      <c r="B873" t="s">
        <v>2160</v>
      </c>
      <c r="C873">
        <v>140</v>
      </c>
      <c r="D873">
        <v>49</v>
      </c>
      <c r="E873">
        <v>91</v>
      </c>
      <c r="F873">
        <v>4</v>
      </c>
      <c r="G873">
        <v>2</v>
      </c>
      <c r="H873">
        <v>1</v>
      </c>
      <c r="I873" t="s">
        <v>11</v>
      </c>
    </row>
    <row r="874" spans="1:9" x14ac:dyDescent="0.25">
      <c r="A874" t="s">
        <v>2212</v>
      </c>
      <c r="B874" t="s">
        <v>2160</v>
      </c>
      <c r="C874">
        <v>130</v>
      </c>
      <c r="D874">
        <v>5</v>
      </c>
      <c r="E874">
        <v>125</v>
      </c>
      <c r="F874">
        <v>4</v>
      </c>
      <c r="G874">
        <v>2</v>
      </c>
      <c r="H874">
        <v>1</v>
      </c>
      <c r="I874" t="s">
        <v>11</v>
      </c>
    </row>
    <row r="875" spans="1:9" x14ac:dyDescent="0.25">
      <c r="A875" t="s">
        <v>2213</v>
      </c>
      <c r="B875" t="s">
        <v>2160</v>
      </c>
      <c r="C875">
        <v>90</v>
      </c>
      <c r="D875">
        <v>13</v>
      </c>
      <c r="E875">
        <v>77</v>
      </c>
      <c r="F875">
        <v>4</v>
      </c>
      <c r="G875">
        <v>2</v>
      </c>
      <c r="H875">
        <v>1</v>
      </c>
      <c r="I875" t="s">
        <v>11</v>
      </c>
    </row>
    <row r="876" spans="1:9" x14ac:dyDescent="0.25">
      <c r="A876" t="s">
        <v>2214</v>
      </c>
      <c r="B876" t="s">
        <v>2160</v>
      </c>
      <c r="C876">
        <v>110</v>
      </c>
      <c r="D876">
        <v>30</v>
      </c>
      <c r="E876">
        <v>80</v>
      </c>
      <c r="F876">
        <v>4</v>
      </c>
      <c r="G876">
        <v>2</v>
      </c>
      <c r="H876">
        <v>1</v>
      </c>
      <c r="I876" t="s">
        <v>11</v>
      </c>
    </row>
    <row r="877" spans="1:9" x14ac:dyDescent="0.25">
      <c r="A877" t="s">
        <v>2215</v>
      </c>
      <c r="B877" t="s">
        <v>2160</v>
      </c>
      <c r="C877">
        <v>130</v>
      </c>
      <c r="D877">
        <v>61</v>
      </c>
      <c r="E877">
        <v>69</v>
      </c>
      <c r="F877">
        <v>4</v>
      </c>
      <c r="G877">
        <v>2</v>
      </c>
      <c r="H877">
        <v>1</v>
      </c>
      <c r="I877" t="s">
        <v>11</v>
      </c>
    </row>
    <row r="878" spans="1:9" x14ac:dyDescent="0.25">
      <c r="A878" t="s">
        <v>1689</v>
      </c>
      <c r="B878" t="s">
        <v>2160</v>
      </c>
      <c r="C878">
        <v>205</v>
      </c>
      <c r="D878">
        <v>110</v>
      </c>
      <c r="E878">
        <v>95</v>
      </c>
      <c r="F878">
        <v>4</v>
      </c>
      <c r="G878">
        <v>2</v>
      </c>
      <c r="H878">
        <v>1</v>
      </c>
      <c r="I878" t="s">
        <v>11</v>
      </c>
    </row>
    <row r="879" spans="1:9" x14ac:dyDescent="0.25">
      <c r="A879" t="s">
        <v>2650</v>
      </c>
      <c r="B879" t="s">
        <v>2154</v>
      </c>
      <c r="C879">
        <v>80</v>
      </c>
      <c r="D879">
        <v>57</v>
      </c>
      <c r="E879">
        <v>23</v>
      </c>
      <c r="F879">
        <v>4</v>
      </c>
      <c r="G879">
        <v>1</v>
      </c>
      <c r="H879">
        <v>1</v>
      </c>
      <c r="I879" t="s">
        <v>11</v>
      </c>
    </row>
    <row r="880" spans="1:9" x14ac:dyDescent="0.25">
      <c r="A880" t="s">
        <v>2651</v>
      </c>
      <c r="B880" t="s">
        <v>2149</v>
      </c>
      <c r="C880">
        <v>220</v>
      </c>
      <c r="D880">
        <v>139</v>
      </c>
      <c r="E880">
        <v>81</v>
      </c>
      <c r="F880">
        <v>64</v>
      </c>
      <c r="G880">
        <v>1</v>
      </c>
      <c r="H880">
        <v>4</v>
      </c>
      <c r="I880" t="s">
        <v>11</v>
      </c>
    </row>
    <row r="881" spans="1:9" x14ac:dyDescent="0.25">
      <c r="A881" t="s">
        <v>2652</v>
      </c>
      <c r="B881" t="s">
        <v>2149</v>
      </c>
      <c r="C881">
        <v>560</v>
      </c>
      <c r="D881">
        <v>194</v>
      </c>
      <c r="E881">
        <v>366</v>
      </c>
      <c r="F881">
        <v>16</v>
      </c>
      <c r="G881">
        <v>1</v>
      </c>
      <c r="H881">
        <v>4</v>
      </c>
      <c r="I881" t="s">
        <v>11</v>
      </c>
    </row>
    <row r="882" spans="1:9" x14ac:dyDescent="0.25">
      <c r="A882" t="s">
        <v>2653</v>
      </c>
      <c r="B882" t="s">
        <v>2149</v>
      </c>
      <c r="C882">
        <v>120</v>
      </c>
      <c r="D882">
        <v>60</v>
      </c>
      <c r="E882">
        <v>60</v>
      </c>
      <c r="F882">
        <v>32</v>
      </c>
      <c r="G882">
        <v>1</v>
      </c>
      <c r="H882">
        <v>2</v>
      </c>
      <c r="I882" t="s">
        <v>11</v>
      </c>
    </row>
    <row r="883" spans="1:9" x14ac:dyDescent="0.25">
      <c r="A883" t="s">
        <v>2654</v>
      </c>
      <c r="B883" t="s">
        <v>2149</v>
      </c>
      <c r="C883">
        <v>180</v>
      </c>
      <c r="D883">
        <v>75</v>
      </c>
      <c r="E883">
        <v>105</v>
      </c>
      <c r="F883">
        <v>64</v>
      </c>
      <c r="G883">
        <v>2</v>
      </c>
      <c r="H883">
        <v>8</v>
      </c>
      <c r="I883" t="s">
        <v>21</v>
      </c>
    </row>
    <row r="884" spans="1:9" x14ac:dyDescent="0.25">
      <c r="A884" t="s">
        <v>2688</v>
      </c>
      <c r="B884" t="s">
        <v>2507</v>
      </c>
      <c r="C884">
        <v>1350</v>
      </c>
      <c r="D884">
        <v>720</v>
      </c>
      <c r="E884">
        <v>630</v>
      </c>
      <c r="F884">
        <v>32</v>
      </c>
      <c r="G884">
        <v>1</v>
      </c>
      <c r="H884">
        <v>4</v>
      </c>
      <c r="I884" t="s">
        <v>11</v>
      </c>
    </row>
    <row r="885" spans="1:9" x14ac:dyDescent="0.25">
      <c r="A885" t="s">
        <v>2691</v>
      </c>
      <c r="B885" t="s">
        <v>2149</v>
      </c>
      <c r="C885">
        <v>765</v>
      </c>
      <c r="D885">
        <v>735</v>
      </c>
      <c r="E885">
        <v>30</v>
      </c>
      <c r="F885">
        <v>12</v>
      </c>
      <c r="G885">
        <v>3</v>
      </c>
      <c r="H885">
        <v>2</v>
      </c>
      <c r="I885" t="s">
        <v>11</v>
      </c>
    </row>
    <row r="886" spans="1:9" x14ac:dyDescent="0.25">
      <c r="A886" t="s">
        <v>2694</v>
      </c>
      <c r="B886" t="s">
        <v>2154</v>
      </c>
      <c r="C886">
        <v>60</v>
      </c>
      <c r="D886">
        <v>19</v>
      </c>
      <c r="E886">
        <v>41</v>
      </c>
      <c r="F886">
        <v>32</v>
      </c>
      <c r="G886">
        <v>2</v>
      </c>
      <c r="H886">
        <v>4</v>
      </c>
      <c r="I886" t="s">
        <v>11</v>
      </c>
    </row>
    <row r="887" spans="1:9" x14ac:dyDescent="0.25">
      <c r="A887" t="s">
        <v>2690</v>
      </c>
      <c r="B887" t="s">
        <v>2507</v>
      </c>
      <c r="C887">
        <v>61</v>
      </c>
      <c r="D887">
        <v>27</v>
      </c>
      <c r="E887">
        <v>34</v>
      </c>
      <c r="F887">
        <v>4</v>
      </c>
      <c r="G887">
        <v>2</v>
      </c>
      <c r="H887">
        <v>1</v>
      </c>
      <c r="I887" t="s">
        <v>11</v>
      </c>
    </row>
    <row r="888" spans="1:9" x14ac:dyDescent="0.25">
      <c r="A888" t="s">
        <v>2692</v>
      </c>
      <c r="B888" t="s">
        <v>2149</v>
      </c>
      <c r="C888">
        <v>765</v>
      </c>
      <c r="D888">
        <v>726</v>
      </c>
      <c r="E888">
        <v>39</v>
      </c>
      <c r="F888">
        <v>12</v>
      </c>
      <c r="G888">
        <v>3</v>
      </c>
      <c r="H888">
        <v>2</v>
      </c>
      <c r="I888" t="s">
        <v>11</v>
      </c>
    </row>
    <row r="889" spans="1:9" x14ac:dyDescent="0.25">
      <c r="A889" t="s">
        <v>2695</v>
      </c>
      <c r="B889" t="s">
        <v>2154</v>
      </c>
      <c r="C889">
        <v>1066</v>
      </c>
      <c r="D889">
        <v>852</v>
      </c>
      <c r="E889">
        <v>214</v>
      </c>
      <c r="F889">
        <v>32</v>
      </c>
      <c r="G889">
        <v>2</v>
      </c>
      <c r="H889">
        <v>4</v>
      </c>
      <c r="I889" t="s">
        <v>11</v>
      </c>
    </row>
    <row r="890" spans="1:9" x14ac:dyDescent="0.25">
      <c r="A890" t="s">
        <v>2698</v>
      </c>
      <c r="B890" t="s">
        <v>2154</v>
      </c>
      <c r="C890">
        <v>160</v>
      </c>
      <c r="D890">
        <v>136</v>
      </c>
      <c r="E890">
        <v>24</v>
      </c>
      <c r="F890">
        <v>16</v>
      </c>
      <c r="G890">
        <v>2</v>
      </c>
      <c r="H890">
        <v>2</v>
      </c>
      <c r="I890" t="s">
        <v>11</v>
      </c>
    </row>
    <row r="891" spans="1:9" x14ac:dyDescent="0.25">
      <c r="A891" t="s">
        <v>2700</v>
      </c>
      <c r="B891" t="s">
        <v>2149</v>
      </c>
      <c r="C891">
        <v>330</v>
      </c>
      <c r="D891">
        <v>91</v>
      </c>
      <c r="E891">
        <v>239</v>
      </c>
      <c r="F891">
        <v>160</v>
      </c>
      <c r="G891">
        <v>2</v>
      </c>
      <c r="H891">
        <v>6</v>
      </c>
      <c r="I891" t="s">
        <v>21</v>
      </c>
    </row>
    <row r="892" spans="1:9" x14ac:dyDescent="0.25">
      <c r="A892" t="s">
        <v>2696</v>
      </c>
      <c r="B892" t="s">
        <v>2154</v>
      </c>
      <c r="C892">
        <v>260</v>
      </c>
      <c r="D892">
        <v>237</v>
      </c>
      <c r="E892">
        <v>23</v>
      </c>
      <c r="F892">
        <v>16</v>
      </c>
      <c r="G892">
        <v>2</v>
      </c>
      <c r="H892">
        <v>2</v>
      </c>
      <c r="I892" t="s">
        <v>11</v>
      </c>
    </row>
    <row r="893" spans="1:9" x14ac:dyDescent="0.25">
      <c r="A893" t="s">
        <v>2051</v>
      </c>
      <c r="B893" t="s">
        <v>2517</v>
      </c>
      <c r="C893">
        <v>220</v>
      </c>
      <c r="D893">
        <v>138</v>
      </c>
      <c r="E893">
        <v>82</v>
      </c>
      <c r="F893">
        <v>12</v>
      </c>
      <c r="G893">
        <v>4</v>
      </c>
      <c r="H893">
        <v>1</v>
      </c>
      <c r="I893" t="s">
        <v>11</v>
      </c>
    </row>
    <row r="894" spans="1:9" x14ac:dyDescent="0.25">
      <c r="A894" t="s">
        <v>756</v>
      </c>
      <c r="B894" t="s">
        <v>2160</v>
      </c>
      <c r="C894">
        <v>465</v>
      </c>
      <c r="D894">
        <v>350</v>
      </c>
      <c r="E894">
        <v>115</v>
      </c>
      <c r="F894">
        <v>32</v>
      </c>
      <c r="G894">
        <v>1</v>
      </c>
      <c r="H894">
        <v>1</v>
      </c>
      <c r="I894" t="s">
        <v>11</v>
      </c>
    </row>
    <row r="895" spans="1:9" x14ac:dyDescent="0.25">
      <c r="A895" t="s">
        <v>782</v>
      </c>
      <c r="B895" t="s">
        <v>2507</v>
      </c>
      <c r="C895">
        <v>100</v>
      </c>
      <c r="D895">
        <v>10</v>
      </c>
      <c r="E895">
        <v>90</v>
      </c>
      <c r="F895">
        <v>8</v>
      </c>
      <c r="G895">
        <v>2</v>
      </c>
      <c r="H895">
        <v>2</v>
      </c>
      <c r="I895" t="s">
        <v>11</v>
      </c>
    </row>
    <row r="896" spans="1:9" x14ac:dyDescent="0.25">
      <c r="A896" t="s">
        <v>2523</v>
      </c>
      <c r="B896" t="s">
        <v>2507</v>
      </c>
      <c r="C896">
        <v>200</v>
      </c>
      <c r="D896">
        <v>110</v>
      </c>
      <c r="E896">
        <v>90</v>
      </c>
      <c r="F896">
        <v>12</v>
      </c>
      <c r="G896">
        <v>2</v>
      </c>
      <c r="H896">
        <v>3</v>
      </c>
      <c r="I896" t="s">
        <v>11</v>
      </c>
    </row>
    <row r="897" spans="1:9" x14ac:dyDescent="0.25">
      <c r="A897" t="s">
        <v>776</v>
      </c>
      <c r="B897" t="s">
        <v>2507</v>
      </c>
      <c r="C897">
        <v>200</v>
      </c>
      <c r="D897">
        <v>114</v>
      </c>
      <c r="E897">
        <v>86</v>
      </c>
      <c r="F897">
        <v>12</v>
      </c>
      <c r="G897">
        <v>2</v>
      </c>
      <c r="H897">
        <v>3</v>
      </c>
      <c r="I897" t="s">
        <v>11</v>
      </c>
    </row>
    <row r="898" spans="1:9" x14ac:dyDescent="0.25">
      <c r="A898" t="s">
        <v>786</v>
      </c>
      <c r="B898" t="s">
        <v>2507</v>
      </c>
      <c r="C898">
        <v>200</v>
      </c>
      <c r="D898">
        <v>113</v>
      </c>
      <c r="E898">
        <v>87</v>
      </c>
      <c r="F898">
        <v>12</v>
      </c>
      <c r="G898">
        <v>2</v>
      </c>
      <c r="H898">
        <v>3</v>
      </c>
      <c r="I898" t="s">
        <v>11</v>
      </c>
    </row>
    <row r="899" spans="1:9" x14ac:dyDescent="0.25">
      <c r="A899" t="s">
        <v>2129</v>
      </c>
      <c r="B899" t="s">
        <v>2507</v>
      </c>
      <c r="C899">
        <v>175</v>
      </c>
      <c r="D899">
        <v>121</v>
      </c>
      <c r="E899">
        <v>54</v>
      </c>
      <c r="F899">
        <v>12</v>
      </c>
      <c r="G899">
        <v>2</v>
      </c>
      <c r="H899">
        <v>2</v>
      </c>
      <c r="I899" t="s">
        <v>11</v>
      </c>
    </row>
    <row r="900" spans="1:9" x14ac:dyDescent="0.25">
      <c r="A900" t="s">
        <v>772</v>
      </c>
      <c r="B900" t="s">
        <v>2507</v>
      </c>
      <c r="C900">
        <v>175</v>
      </c>
      <c r="D900">
        <v>100</v>
      </c>
      <c r="E900">
        <v>75</v>
      </c>
      <c r="F900">
        <v>32</v>
      </c>
      <c r="G900">
        <v>2</v>
      </c>
      <c r="H900">
        <v>2</v>
      </c>
      <c r="I900" t="s">
        <v>11</v>
      </c>
    </row>
    <row r="901" spans="1:9" x14ac:dyDescent="0.25">
      <c r="A901" t="s">
        <v>2524</v>
      </c>
      <c r="B901" t="s">
        <v>2507</v>
      </c>
      <c r="C901">
        <v>175</v>
      </c>
      <c r="D901">
        <v>101</v>
      </c>
      <c r="E901">
        <v>74</v>
      </c>
      <c r="F901">
        <v>32</v>
      </c>
      <c r="G901">
        <v>2</v>
      </c>
      <c r="H901">
        <v>2</v>
      </c>
      <c r="I901" t="s">
        <v>11</v>
      </c>
    </row>
    <row r="902" spans="1:9" x14ac:dyDescent="0.25">
      <c r="A902" t="s">
        <v>754</v>
      </c>
      <c r="B902" t="s">
        <v>2160</v>
      </c>
      <c r="C902">
        <v>140</v>
      </c>
      <c r="D902">
        <v>54</v>
      </c>
      <c r="E902">
        <v>86</v>
      </c>
      <c r="F902">
        <v>16</v>
      </c>
      <c r="G902">
        <v>1</v>
      </c>
      <c r="H902">
        <v>1</v>
      </c>
      <c r="I902" t="s">
        <v>11</v>
      </c>
    </row>
    <row r="903" spans="1:9" x14ac:dyDescent="0.25">
      <c r="A903" t="s">
        <v>778</v>
      </c>
      <c r="B903" t="s">
        <v>2507</v>
      </c>
      <c r="C903">
        <v>200</v>
      </c>
      <c r="D903">
        <v>93</v>
      </c>
      <c r="E903">
        <v>107</v>
      </c>
      <c r="F903">
        <v>12</v>
      </c>
      <c r="G903">
        <v>2</v>
      </c>
      <c r="H903">
        <v>2</v>
      </c>
      <c r="I903" t="s">
        <v>11</v>
      </c>
    </row>
    <row r="904" spans="1:9" x14ac:dyDescent="0.25">
      <c r="A904" t="s">
        <v>780</v>
      </c>
      <c r="B904" t="s">
        <v>2507</v>
      </c>
      <c r="C904">
        <v>200</v>
      </c>
      <c r="D904">
        <v>70</v>
      </c>
      <c r="E904">
        <v>130</v>
      </c>
      <c r="F904">
        <v>12</v>
      </c>
      <c r="G904">
        <v>2</v>
      </c>
      <c r="H904">
        <v>2</v>
      </c>
      <c r="I904" t="s">
        <v>11</v>
      </c>
    </row>
    <row r="905" spans="1:9" x14ac:dyDescent="0.25">
      <c r="A905" t="s">
        <v>764</v>
      </c>
      <c r="B905" t="s">
        <v>2507</v>
      </c>
      <c r="C905">
        <v>200</v>
      </c>
      <c r="D905">
        <v>93</v>
      </c>
      <c r="E905">
        <v>107</v>
      </c>
      <c r="F905">
        <v>24</v>
      </c>
      <c r="G905">
        <v>2</v>
      </c>
      <c r="H905">
        <v>2</v>
      </c>
      <c r="I905" t="s">
        <v>11</v>
      </c>
    </row>
    <row r="906" spans="1:9" x14ac:dyDescent="0.25">
      <c r="A906" t="s">
        <v>760</v>
      </c>
      <c r="B906" t="s">
        <v>2160</v>
      </c>
      <c r="C906">
        <v>7640</v>
      </c>
      <c r="D906">
        <v>3367</v>
      </c>
      <c r="E906">
        <v>4273</v>
      </c>
      <c r="F906">
        <v>32</v>
      </c>
      <c r="G906">
        <v>4</v>
      </c>
      <c r="H906">
        <v>1</v>
      </c>
      <c r="I906" t="s">
        <v>11</v>
      </c>
    </row>
    <row r="907" spans="1:9" x14ac:dyDescent="0.25">
      <c r="A907" t="s">
        <v>774</v>
      </c>
      <c r="B907" t="s">
        <v>2507</v>
      </c>
      <c r="C907">
        <v>201</v>
      </c>
      <c r="D907">
        <v>46</v>
      </c>
      <c r="E907">
        <v>155</v>
      </c>
      <c r="F907">
        <v>16</v>
      </c>
      <c r="G907">
        <v>2</v>
      </c>
      <c r="H907">
        <v>2</v>
      </c>
      <c r="I907" t="s">
        <v>11</v>
      </c>
    </row>
    <row r="908" spans="1:9" x14ac:dyDescent="0.25">
      <c r="A908" t="s">
        <v>758</v>
      </c>
      <c r="B908" t="s">
        <v>2160</v>
      </c>
      <c r="C908">
        <v>3693</v>
      </c>
      <c r="D908">
        <v>960</v>
      </c>
      <c r="E908">
        <v>2733</v>
      </c>
      <c r="F908">
        <v>32</v>
      </c>
      <c r="G908">
        <v>4</v>
      </c>
      <c r="H908">
        <v>1</v>
      </c>
      <c r="I908" t="s">
        <v>11</v>
      </c>
    </row>
    <row r="909" spans="1:9" x14ac:dyDescent="0.25">
      <c r="A909" t="s">
        <v>2655</v>
      </c>
      <c r="B909" t="s">
        <v>2149</v>
      </c>
      <c r="C909">
        <v>790</v>
      </c>
      <c r="D909">
        <v>584</v>
      </c>
      <c r="E909">
        <v>206</v>
      </c>
      <c r="F909">
        <v>128</v>
      </c>
      <c r="G909">
        <v>2</v>
      </c>
      <c r="H909">
        <v>2</v>
      </c>
      <c r="I909" t="s">
        <v>11</v>
      </c>
    </row>
    <row r="910" spans="1:9" x14ac:dyDescent="0.25">
      <c r="A910" t="s">
        <v>2656</v>
      </c>
      <c r="B910" t="s">
        <v>2149</v>
      </c>
      <c r="C910">
        <v>6724</v>
      </c>
      <c r="D910">
        <v>3275</v>
      </c>
      <c r="E910">
        <v>3449</v>
      </c>
      <c r="F910">
        <v>32</v>
      </c>
      <c r="G910">
        <v>2</v>
      </c>
      <c r="H910">
        <v>2</v>
      </c>
      <c r="I910" t="s">
        <v>11</v>
      </c>
    </row>
    <row r="911" spans="1:9" x14ac:dyDescent="0.25">
      <c r="A911" t="s">
        <v>1839</v>
      </c>
      <c r="B911" t="s">
        <v>2149</v>
      </c>
      <c r="C911">
        <v>175</v>
      </c>
      <c r="D911">
        <v>112</v>
      </c>
      <c r="E911">
        <v>63</v>
      </c>
      <c r="F911">
        <v>32</v>
      </c>
      <c r="G911">
        <v>1</v>
      </c>
      <c r="H911">
        <v>4</v>
      </c>
      <c r="I911" t="s">
        <v>11</v>
      </c>
    </row>
    <row r="912" spans="1:9" x14ac:dyDescent="0.25">
      <c r="A912" t="s">
        <v>482</v>
      </c>
      <c r="B912" t="s">
        <v>2160</v>
      </c>
      <c r="C912">
        <v>192</v>
      </c>
      <c r="D912">
        <v>92</v>
      </c>
      <c r="E912">
        <v>100</v>
      </c>
      <c r="F912">
        <v>8</v>
      </c>
      <c r="G912">
        <v>2</v>
      </c>
      <c r="H912">
        <v>1</v>
      </c>
      <c r="I912" t="s">
        <v>11</v>
      </c>
    </row>
    <row r="913" spans="1:9" x14ac:dyDescent="0.25">
      <c r="A913" t="s">
        <v>1833</v>
      </c>
      <c r="B913" t="s">
        <v>2149</v>
      </c>
      <c r="C913">
        <v>110</v>
      </c>
      <c r="D913">
        <v>84</v>
      </c>
      <c r="E913">
        <v>26</v>
      </c>
      <c r="F913">
        <v>32</v>
      </c>
      <c r="G913">
        <v>2</v>
      </c>
      <c r="H913">
        <v>2</v>
      </c>
      <c r="I913" t="s">
        <v>11</v>
      </c>
    </row>
    <row r="914" spans="1:9" x14ac:dyDescent="0.25">
      <c r="A914" t="s">
        <v>2644</v>
      </c>
      <c r="B914" t="s">
        <v>2149</v>
      </c>
      <c r="C914">
        <v>110</v>
      </c>
      <c r="D914">
        <v>84</v>
      </c>
      <c r="E914">
        <v>26</v>
      </c>
      <c r="F914">
        <v>16</v>
      </c>
      <c r="G914">
        <v>1</v>
      </c>
      <c r="H914">
        <v>2</v>
      </c>
      <c r="I914" t="s">
        <v>11</v>
      </c>
    </row>
    <row r="915" spans="1:9" x14ac:dyDescent="0.25">
      <c r="A915" t="s">
        <v>2514</v>
      </c>
      <c r="B915" t="s">
        <v>2160</v>
      </c>
      <c r="C915">
        <v>310</v>
      </c>
      <c r="D915">
        <v>160</v>
      </c>
      <c r="E915">
        <v>150</v>
      </c>
      <c r="F915">
        <v>32</v>
      </c>
      <c r="G915">
        <v>2</v>
      </c>
      <c r="H915">
        <v>2</v>
      </c>
      <c r="I915" t="s">
        <v>11</v>
      </c>
    </row>
    <row r="916" spans="1:9" x14ac:dyDescent="0.25">
      <c r="A916" t="s">
        <v>2515</v>
      </c>
      <c r="B916" t="s">
        <v>2160</v>
      </c>
      <c r="C916">
        <v>310</v>
      </c>
      <c r="D916">
        <v>201</v>
      </c>
      <c r="E916">
        <v>109</v>
      </c>
      <c r="F916">
        <v>32</v>
      </c>
      <c r="G916">
        <v>2</v>
      </c>
      <c r="H916">
        <v>2</v>
      </c>
      <c r="I916" t="s">
        <v>11</v>
      </c>
    </row>
    <row r="917" spans="1:9" x14ac:dyDescent="0.25">
      <c r="A917" t="s">
        <v>2379</v>
      </c>
      <c r="B917" t="s">
        <v>2160</v>
      </c>
      <c r="C917">
        <v>465</v>
      </c>
      <c r="D917">
        <v>334</v>
      </c>
      <c r="E917">
        <v>131</v>
      </c>
      <c r="F917">
        <v>32</v>
      </c>
      <c r="G917">
        <v>2</v>
      </c>
      <c r="H917">
        <v>2</v>
      </c>
      <c r="I917" t="s">
        <v>11</v>
      </c>
    </row>
    <row r="918" spans="1:9" x14ac:dyDescent="0.25">
      <c r="A918" t="s">
        <v>48</v>
      </c>
      <c r="B918" t="s">
        <v>2149</v>
      </c>
      <c r="C918">
        <v>110</v>
      </c>
      <c r="D918">
        <v>83</v>
      </c>
      <c r="E918">
        <v>27</v>
      </c>
      <c r="F918">
        <v>8</v>
      </c>
      <c r="G918">
        <v>2</v>
      </c>
      <c r="H918">
        <v>2</v>
      </c>
      <c r="I918" t="s">
        <v>11</v>
      </c>
    </row>
    <row r="919" spans="1:9" x14ac:dyDescent="0.25">
      <c r="A919" t="s">
        <v>12</v>
      </c>
      <c r="B919" t="s">
        <v>2149</v>
      </c>
      <c r="C919">
        <v>214</v>
      </c>
      <c r="D919">
        <v>142</v>
      </c>
      <c r="E919">
        <v>72</v>
      </c>
      <c r="F919">
        <v>8</v>
      </c>
      <c r="G919">
        <v>2</v>
      </c>
      <c r="H919">
        <v>2</v>
      </c>
      <c r="I919" t="s">
        <v>11</v>
      </c>
    </row>
    <row r="920" spans="1:9" x14ac:dyDescent="0.25">
      <c r="A920" t="s">
        <v>2630</v>
      </c>
      <c r="B920" t="s">
        <v>2154</v>
      </c>
      <c r="C920">
        <v>180</v>
      </c>
      <c r="D920">
        <v>155</v>
      </c>
      <c r="E920">
        <v>25</v>
      </c>
      <c r="F920">
        <v>8</v>
      </c>
      <c r="G920">
        <v>1</v>
      </c>
      <c r="H920">
        <v>2</v>
      </c>
      <c r="I920" t="s">
        <v>11</v>
      </c>
    </row>
    <row r="921" spans="1:9" x14ac:dyDescent="0.25">
      <c r="A921" t="s">
        <v>2631</v>
      </c>
      <c r="B921" t="s">
        <v>2154</v>
      </c>
      <c r="C921">
        <v>180</v>
      </c>
      <c r="D921">
        <v>155</v>
      </c>
      <c r="E921">
        <v>25</v>
      </c>
      <c r="F921">
        <v>8</v>
      </c>
      <c r="G921">
        <v>1</v>
      </c>
      <c r="H921">
        <v>2</v>
      </c>
      <c r="I921" t="s">
        <v>11</v>
      </c>
    </row>
    <row r="922" spans="1:9" x14ac:dyDescent="0.25">
      <c r="A922" t="s">
        <v>2634</v>
      </c>
      <c r="B922" t="s">
        <v>2154</v>
      </c>
      <c r="C922">
        <v>80</v>
      </c>
      <c r="D922">
        <v>57</v>
      </c>
      <c r="E922">
        <v>23</v>
      </c>
      <c r="F922">
        <v>4</v>
      </c>
      <c r="G922">
        <v>1</v>
      </c>
      <c r="H922">
        <v>1</v>
      </c>
      <c r="I922" t="s">
        <v>11</v>
      </c>
    </row>
    <row r="923" spans="1:9" x14ac:dyDescent="0.25">
      <c r="A923" t="s">
        <v>2635</v>
      </c>
      <c r="B923" t="s">
        <v>2154</v>
      </c>
      <c r="C923">
        <v>80</v>
      </c>
      <c r="D923">
        <v>57</v>
      </c>
      <c r="E923">
        <v>23</v>
      </c>
      <c r="F923">
        <v>4</v>
      </c>
      <c r="G923">
        <v>1</v>
      </c>
      <c r="H923">
        <v>1</v>
      </c>
      <c r="I923" t="s">
        <v>11</v>
      </c>
    </row>
    <row r="924" spans="1:9" x14ac:dyDescent="0.25">
      <c r="A924" t="s">
        <v>2639</v>
      </c>
      <c r="B924" t="s">
        <v>2149</v>
      </c>
      <c r="C924">
        <v>140</v>
      </c>
      <c r="D924">
        <v>112</v>
      </c>
      <c r="E924">
        <v>28</v>
      </c>
      <c r="F924">
        <v>32</v>
      </c>
      <c r="G924">
        <v>2</v>
      </c>
      <c r="H924">
        <v>3</v>
      </c>
      <c r="I924" t="s">
        <v>11</v>
      </c>
    </row>
    <row r="925" spans="1:9" x14ac:dyDescent="0.25">
      <c r="A925" t="s">
        <v>2640</v>
      </c>
      <c r="B925" t="s">
        <v>2149</v>
      </c>
      <c r="C925">
        <v>140</v>
      </c>
      <c r="D925">
        <v>112</v>
      </c>
      <c r="E925">
        <v>28</v>
      </c>
      <c r="F925">
        <v>32</v>
      </c>
      <c r="G925">
        <v>2</v>
      </c>
      <c r="H925">
        <v>3</v>
      </c>
      <c r="I925" t="s">
        <v>11</v>
      </c>
    </row>
    <row r="926" spans="1:9" x14ac:dyDescent="0.25">
      <c r="A926" t="s">
        <v>2641</v>
      </c>
      <c r="B926" t="s">
        <v>2149</v>
      </c>
      <c r="C926">
        <v>110</v>
      </c>
      <c r="D926">
        <v>83</v>
      </c>
      <c r="E926">
        <v>27</v>
      </c>
      <c r="F926">
        <v>32</v>
      </c>
      <c r="G926">
        <v>2</v>
      </c>
      <c r="H926">
        <v>3</v>
      </c>
      <c r="I926" t="s">
        <v>11</v>
      </c>
    </row>
    <row r="927" spans="1:9" x14ac:dyDescent="0.25">
      <c r="A927" t="s">
        <v>2642</v>
      </c>
      <c r="B927" t="s">
        <v>2149</v>
      </c>
      <c r="C927">
        <v>110</v>
      </c>
      <c r="D927">
        <v>83</v>
      </c>
      <c r="E927">
        <v>27</v>
      </c>
      <c r="F927">
        <v>32</v>
      </c>
      <c r="G927">
        <v>1</v>
      </c>
      <c r="H927">
        <v>2</v>
      </c>
      <c r="I927" t="s">
        <v>11</v>
      </c>
    </row>
    <row r="928" spans="1:9" x14ac:dyDescent="0.25">
      <c r="A928" t="s">
        <v>2643</v>
      </c>
      <c r="B928" t="s">
        <v>2149</v>
      </c>
      <c r="C928">
        <v>110</v>
      </c>
      <c r="D928">
        <v>83</v>
      </c>
      <c r="E928">
        <v>27</v>
      </c>
      <c r="F928">
        <v>32</v>
      </c>
      <c r="G928">
        <v>1</v>
      </c>
      <c r="H928">
        <v>2</v>
      </c>
      <c r="I928" t="s">
        <v>11</v>
      </c>
    </row>
    <row r="929" spans="1:9" x14ac:dyDescent="0.25">
      <c r="A929" t="s">
        <v>2645</v>
      </c>
      <c r="B929" t="s">
        <v>2149</v>
      </c>
      <c r="C929">
        <v>110</v>
      </c>
      <c r="D929">
        <v>84</v>
      </c>
      <c r="E929">
        <v>26</v>
      </c>
      <c r="F929">
        <v>32</v>
      </c>
      <c r="G929">
        <v>2</v>
      </c>
      <c r="H929">
        <v>2</v>
      </c>
      <c r="I929" t="s">
        <v>11</v>
      </c>
    </row>
    <row r="930" spans="1:9" x14ac:dyDescent="0.25">
      <c r="A930" t="s">
        <v>2646</v>
      </c>
      <c r="B930" t="s">
        <v>2149</v>
      </c>
      <c r="C930">
        <v>110</v>
      </c>
      <c r="D930">
        <v>85</v>
      </c>
      <c r="E930">
        <v>25</v>
      </c>
      <c r="F930">
        <v>16</v>
      </c>
      <c r="G930">
        <v>1</v>
      </c>
      <c r="H930">
        <v>2</v>
      </c>
      <c r="I930" t="s">
        <v>11</v>
      </c>
    </row>
    <row r="931" spans="1:9" x14ac:dyDescent="0.25">
      <c r="A931" t="s">
        <v>2657</v>
      </c>
      <c r="B931" t="s">
        <v>2149</v>
      </c>
      <c r="C931">
        <v>230</v>
      </c>
      <c r="D931">
        <v>139</v>
      </c>
      <c r="E931">
        <v>91</v>
      </c>
      <c r="F931">
        <v>16</v>
      </c>
      <c r="G931">
        <v>2</v>
      </c>
      <c r="H931">
        <v>2</v>
      </c>
      <c r="I931" t="s">
        <v>11</v>
      </c>
    </row>
    <row r="932" spans="1:9" x14ac:dyDescent="0.25">
      <c r="A932" t="s">
        <v>2658</v>
      </c>
      <c r="B932" t="s">
        <v>2149</v>
      </c>
      <c r="C932">
        <v>560</v>
      </c>
      <c r="D932">
        <v>483</v>
      </c>
      <c r="E932">
        <v>77</v>
      </c>
      <c r="F932">
        <v>3</v>
      </c>
      <c r="G932">
        <v>2</v>
      </c>
      <c r="H932">
        <v>4</v>
      </c>
      <c r="I932" t="s">
        <v>11</v>
      </c>
    </row>
    <row r="933" spans="1:9" x14ac:dyDescent="0.25">
      <c r="A933" t="s">
        <v>2636</v>
      </c>
      <c r="B933" t="s">
        <v>2154</v>
      </c>
      <c r="C933">
        <v>80</v>
      </c>
      <c r="D933">
        <v>56</v>
      </c>
      <c r="E933">
        <v>24</v>
      </c>
      <c r="F933">
        <v>4</v>
      </c>
      <c r="G933">
        <v>1</v>
      </c>
      <c r="H933">
        <v>1</v>
      </c>
      <c r="I933" t="s">
        <v>11</v>
      </c>
    </row>
    <row r="934" spans="1:9" x14ac:dyDescent="0.25">
      <c r="A934" t="s">
        <v>2637</v>
      </c>
      <c r="B934" t="s">
        <v>2149</v>
      </c>
      <c r="C934">
        <v>70</v>
      </c>
      <c r="D934">
        <v>44</v>
      </c>
      <c r="E934">
        <v>26</v>
      </c>
      <c r="F934">
        <v>8</v>
      </c>
      <c r="G934">
        <v>1</v>
      </c>
      <c r="H934">
        <v>2</v>
      </c>
      <c r="I934" t="s">
        <v>11</v>
      </c>
    </row>
    <row r="935" spans="1:9" x14ac:dyDescent="0.25">
      <c r="A935" t="s">
        <v>2647</v>
      </c>
      <c r="B935" t="s">
        <v>2149</v>
      </c>
      <c r="C935">
        <v>100</v>
      </c>
      <c r="D935">
        <v>77</v>
      </c>
      <c r="E935">
        <v>23</v>
      </c>
      <c r="F935">
        <v>8</v>
      </c>
      <c r="G935">
        <v>1</v>
      </c>
      <c r="H935">
        <v>2</v>
      </c>
      <c r="I935" t="s">
        <v>11</v>
      </c>
    </row>
    <row r="936" spans="1:9" x14ac:dyDescent="0.25">
      <c r="A936" t="s">
        <v>309</v>
      </c>
      <c r="B936" t="s">
        <v>2149</v>
      </c>
      <c r="C936">
        <v>100</v>
      </c>
      <c r="D936">
        <v>84</v>
      </c>
      <c r="E936">
        <v>16</v>
      </c>
      <c r="F936">
        <v>8</v>
      </c>
      <c r="G936">
        <v>1</v>
      </c>
      <c r="H936">
        <v>2</v>
      </c>
      <c r="I936" t="s">
        <v>11</v>
      </c>
    </row>
    <row r="937" spans="1:9" x14ac:dyDescent="0.25">
      <c r="A937" t="s">
        <v>2708</v>
      </c>
      <c r="B937" t="s">
        <v>2149</v>
      </c>
      <c r="C937">
        <v>134</v>
      </c>
      <c r="D937">
        <v>73</v>
      </c>
      <c r="E937">
        <v>61</v>
      </c>
      <c r="F937">
        <v>16</v>
      </c>
      <c r="G937">
        <v>2</v>
      </c>
      <c r="H937">
        <v>2</v>
      </c>
      <c r="I937" t="s">
        <v>11</v>
      </c>
    </row>
    <row r="938" spans="1:9" x14ac:dyDescent="0.25">
      <c r="A938" t="s">
        <v>2378</v>
      </c>
      <c r="B938" t="s">
        <v>2149</v>
      </c>
      <c r="C938">
        <v>72</v>
      </c>
      <c r="D938">
        <v>15</v>
      </c>
      <c r="E938">
        <v>57</v>
      </c>
      <c r="F938">
        <v>32</v>
      </c>
      <c r="G938">
        <v>1</v>
      </c>
      <c r="H938">
        <v>4</v>
      </c>
      <c r="I938" t="s">
        <v>11</v>
      </c>
    </row>
    <row r="939" spans="1:9" x14ac:dyDescent="0.25">
      <c r="A939" t="s">
        <v>2513</v>
      </c>
      <c r="B939" t="s">
        <v>2149</v>
      </c>
      <c r="C939">
        <v>80</v>
      </c>
      <c r="D939">
        <v>30</v>
      </c>
      <c r="E939">
        <v>50</v>
      </c>
      <c r="F939">
        <v>8</v>
      </c>
      <c r="G939">
        <v>1</v>
      </c>
      <c r="H939">
        <v>2</v>
      </c>
      <c r="I939" t="s">
        <v>11</v>
      </c>
    </row>
    <row r="940" spans="1:9" x14ac:dyDescent="0.25">
      <c r="A940" t="s">
        <v>2056</v>
      </c>
      <c r="B940" t="s">
        <v>2160</v>
      </c>
      <c r="C940">
        <v>6352</v>
      </c>
      <c r="D940">
        <v>3308</v>
      </c>
      <c r="E940">
        <v>3044</v>
      </c>
      <c r="F940">
        <v>32</v>
      </c>
      <c r="G940">
        <v>2</v>
      </c>
      <c r="H940">
        <v>2</v>
      </c>
      <c r="I940" t="s">
        <v>11</v>
      </c>
    </row>
    <row r="941" spans="1:9" x14ac:dyDescent="0.25">
      <c r="A941" t="s">
        <v>1100</v>
      </c>
      <c r="B941" t="s">
        <v>2149</v>
      </c>
      <c r="C941">
        <v>1760</v>
      </c>
      <c r="D941">
        <v>1021</v>
      </c>
      <c r="E941">
        <v>739</v>
      </c>
      <c r="F941">
        <v>32</v>
      </c>
      <c r="G941">
        <v>5</v>
      </c>
      <c r="H941">
        <v>1</v>
      </c>
      <c r="I941" t="s">
        <v>11</v>
      </c>
    </row>
    <row r="942" spans="1:9" x14ac:dyDescent="0.25">
      <c r="A942" t="s">
        <v>551</v>
      </c>
      <c r="B942" t="s">
        <v>2149</v>
      </c>
      <c r="C942">
        <v>6140</v>
      </c>
      <c r="D942">
        <v>2248</v>
      </c>
      <c r="E942">
        <v>3892</v>
      </c>
      <c r="F942">
        <v>128</v>
      </c>
      <c r="G942">
        <v>2</v>
      </c>
      <c r="H942">
        <v>4</v>
      </c>
      <c r="I942" t="s">
        <v>11</v>
      </c>
    </row>
    <row r="943" spans="1:9" x14ac:dyDescent="0.25">
      <c r="A943" t="s">
        <v>30</v>
      </c>
      <c r="B943" t="s">
        <v>2149</v>
      </c>
      <c r="C943">
        <v>664</v>
      </c>
      <c r="D943">
        <v>376</v>
      </c>
      <c r="E943">
        <v>288</v>
      </c>
      <c r="F943">
        <v>16</v>
      </c>
      <c r="G943">
        <v>2</v>
      </c>
      <c r="H943">
        <v>8</v>
      </c>
      <c r="I943" t="s">
        <v>21</v>
      </c>
    </row>
    <row r="944" spans="1:9" x14ac:dyDescent="0.25">
      <c r="A944" t="s">
        <v>92</v>
      </c>
      <c r="B944" t="s">
        <v>2149</v>
      </c>
      <c r="C944">
        <v>310</v>
      </c>
      <c r="D944">
        <v>224</v>
      </c>
      <c r="E944">
        <v>86</v>
      </c>
      <c r="F944">
        <v>16</v>
      </c>
      <c r="G944">
        <v>2</v>
      </c>
      <c r="H944">
        <v>8</v>
      </c>
      <c r="I944" t="s">
        <v>21</v>
      </c>
    </row>
    <row r="945" spans="1:9" x14ac:dyDescent="0.25">
      <c r="A945" t="s">
        <v>2632</v>
      </c>
      <c r="B945" t="s">
        <v>2154</v>
      </c>
      <c r="C945">
        <v>180</v>
      </c>
      <c r="D945">
        <v>155</v>
      </c>
      <c r="E945">
        <v>25</v>
      </c>
      <c r="F945">
        <v>8</v>
      </c>
      <c r="G945">
        <v>1</v>
      </c>
      <c r="H945">
        <v>2</v>
      </c>
      <c r="I945" t="s">
        <v>11</v>
      </c>
    </row>
    <row r="946" spans="1:9" x14ac:dyDescent="0.25">
      <c r="A946" t="s">
        <v>2633</v>
      </c>
      <c r="B946" t="s">
        <v>2154</v>
      </c>
      <c r="C946">
        <v>110</v>
      </c>
      <c r="D946">
        <v>64</v>
      </c>
      <c r="E946">
        <v>46</v>
      </c>
      <c r="F946">
        <v>16</v>
      </c>
      <c r="G946">
        <v>2</v>
      </c>
      <c r="H946">
        <v>2</v>
      </c>
      <c r="I946" t="s">
        <v>11</v>
      </c>
    </row>
    <row r="947" spans="1:9" x14ac:dyDescent="0.25">
      <c r="A947" t="s">
        <v>2516</v>
      </c>
      <c r="B947" t="s">
        <v>2507</v>
      </c>
      <c r="C947">
        <v>1254</v>
      </c>
      <c r="D947">
        <v>470</v>
      </c>
      <c r="E947">
        <v>784</v>
      </c>
      <c r="F947">
        <v>4</v>
      </c>
      <c r="G947">
        <v>2</v>
      </c>
      <c r="H947">
        <v>1</v>
      </c>
      <c r="I947" t="s">
        <v>11</v>
      </c>
    </row>
    <row r="948" spans="1:9" x14ac:dyDescent="0.25">
      <c r="A948" t="s">
        <v>232</v>
      </c>
      <c r="B948" t="s">
        <v>2149</v>
      </c>
      <c r="C948">
        <v>100</v>
      </c>
      <c r="D948">
        <v>57</v>
      </c>
      <c r="E948">
        <v>43</v>
      </c>
      <c r="F948">
        <v>4</v>
      </c>
      <c r="G948">
        <v>2</v>
      </c>
      <c r="H948">
        <v>1</v>
      </c>
      <c r="I948" t="s">
        <v>11</v>
      </c>
    </row>
    <row r="949" spans="1:9" x14ac:dyDescent="0.25">
      <c r="A949" t="s">
        <v>538</v>
      </c>
      <c r="B949" t="s">
        <v>2160</v>
      </c>
      <c r="C949">
        <v>80</v>
      </c>
      <c r="D949">
        <v>30</v>
      </c>
      <c r="E949">
        <v>50</v>
      </c>
      <c r="F949">
        <v>4</v>
      </c>
      <c r="G949">
        <v>2</v>
      </c>
      <c r="H949">
        <v>1</v>
      </c>
      <c r="I949" t="s">
        <v>11</v>
      </c>
    </row>
    <row r="950" spans="1:9" x14ac:dyDescent="0.25">
      <c r="A950" t="s">
        <v>751</v>
      </c>
      <c r="B950" t="s">
        <v>2160</v>
      </c>
      <c r="C950">
        <v>3200</v>
      </c>
      <c r="D950">
        <v>701</v>
      </c>
      <c r="E950">
        <v>2499</v>
      </c>
      <c r="F950">
        <v>32</v>
      </c>
      <c r="G950">
        <v>4</v>
      </c>
      <c r="H950">
        <v>1</v>
      </c>
      <c r="I950" t="s">
        <v>11</v>
      </c>
    </row>
    <row r="951" spans="1:9" x14ac:dyDescent="0.25">
      <c r="A951" t="s">
        <v>1133</v>
      </c>
      <c r="B951" t="s">
        <v>2149</v>
      </c>
      <c r="C951">
        <v>80</v>
      </c>
      <c r="D951">
        <v>21</v>
      </c>
      <c r="E951">
        <v>59</v>
      </c>
      <c r="F951">
        <v>4</v>
      </c>
      <c r="G951">
        <v>2</v>
      </c>
      <c r="H951">
        <v>1</v>
      </c>
      <c r="I951" t="s">
        <v>11</v>
      </c>
    </row>
    <row r="952" spans="1:9" x14ac:dyDescent="0.25">
      <c r="A952" t="s">
        <v>2648</v>
      </c>
      <c r="B952" t="s">
        <v>2149</v>
      </c>
      <c r="C952">
        <v>240</v>
      </c>
      <c r="D952">
        <v>214</v>
      </c>
      <c r="E952">
        <v>26</v>
      </c>
      <c r="F952">
        <v>16</v>
      </c>
      <c r="G952">
        <v>1</v>
      </c>
      <c r="H952">
        <v>2</v>
      </c>
      <c r="I952" t="s">
        <v>11</v>
      </c>
    </row>
    <row r="953" spans="1:9" x14ac:dyDescent="0.25">
      <c r="A953" t="s">
        <v>2671</v>
      </c>
      <c r="B953" t="s">
        <v>2154</v>
      </c>
      <c r="C953">
        <v>260</v>
      </c>
      <c r="D953">
        <v>236</v>
      </c>
      <c r="E953">
        <v>24</v>
      </c>
      <c r="F953">
        <v>16</v>
      </c>
      <c r="G953">
        <v>2</v>
      </c>
      <c r="H953">
        <v>2</v>
      </c>
      <c r="I953" t="s">
        <v>11</v>
      </c>
    </row>
    <row r="954" spans="1:9" x14ac:dyDescent="0.25">
      <c r="A954" t="s">
        <v>2672</v>
      </c>
      <c r="B954" t="s">
        <v>2154</v>
      </c>
      <c r="C954">
        <v>260</v>
      </c>
      <c r="D954">
        <v>231</v>
      </c>
      <c r="E954">
        <v>29</v>
      </c>
      <c r="F954">
        <v>16</v>
      </c>
      <c r="G954">
        <v>2</v>
      </c>
      <c r="H954">
        <v>2</v>
      </c>
      <c r="I954" t="s">
        <v>11</v>
      </c>
    </row>
    <row r="955" spans="1:9" x14ac:dyDescent="0.25">
      <c r="A955" t="s">
        <v>2508</v>
      </c>
      <c r="B955" t="s">
        <v>2149</v>
      </c>
      <c r="C955">
        <v>214</v>
      </c>
      <c r="D955">
        <v>137</v>
      </c>
      <c r="E955">
        <v>77</v>
      </c>
      <c r="F955">
        <v>8</v>
      </c>
      <c r="G955">
        <v>2</v>
      </c>
      <c r="H955">
        <v>2</v>
      </c>
      <c r="I955" t="s">
        <v>11</v>
      </c>
    </row>
    <row r="956" spans="1:9" x14ac:dyDescent="0.25">
      <c r="A956" t="s">
        <v>96</v>
      </c>
      <c r="B956" t="s">
        <v>2149</v>
      </c>
      <c r="C956">
        <v>110</v>
      </c>
      <c r="D956">
        <v>65</v>
      </c>
      <c r="E956">
        <v>45</v>
      </c>
      <c r="F956">
        <v>8</v>
      </c>
      <c r="G956">
        <v>2</v>
      </c>
      <c r="H956">
        <v>2</v>
      </c>
      <c r="I956" t="s">
        <v>11</v>
      </c>
    </row>
    <row r="957" spans="1:9" x14ac:dyDescent="0.25">
      <c r="A957" t="s">
        <v>2547</v>
      </c>
      <c r="B957" t="s">
        <v>2154</v>
      </c>
      <c r="C957">
        <v>160</v>
      </c>
      <c r="D957">
        <v>135</v>
      </c>
      <c r="E957">
        <v>25</v>
      </c>
      <c r="F957">
        <v>16</v>
      </c>
      <c r="G957">
        <v>2</v>
      </c>
      <c r="H957">
        <v>2</v>
      </c>
      <c r="I957" t="s">
        <v>11</v>
      </c>
    </row>
    <row r="958" spans="1:9" x14ac:dyDescent="0.25">
      <c r="A958" t="s">
        <v>2548</v>
      </c>
      <c r="B958" t="s">
        <v>2154</v>
      </c>
      <c r="C958">
        <v>160</v>
      </c>
      <c r="D958">
        <v>136</v>
      </c>
      <c r="E958">
        <v>24</v>
      </c>
      <c r="F958">
        <v>16</v>
      </c>
      <c r="G958">
        <v>2</v>
      </c>
      <c r="H958">
        <v>2</v>
      </c>
      <c r="I958" t="s">
        <v>11</v>
      </c>
    </row>
    <row r="959" spans="1:9" x14ac:dyDescent="0.25">
      <c r="A959" t="s">
        <v>2660</v>
      </c>
      <c r="B959" t="s">
        <v>2149</v>
      </c>
      <c r="C959">
        <v>2384</v>
      </c>
      <c r="D959">
        <v>711</v>
      </c>
      <c r="E959">
        <v>1673</v>
      </c>
      <c r="F959">
        <v>144</v>
      </c>
      <c r="G959">
        <v>2</v>
      </c>
      <c r="H959">
        <v>8</v>
      </c>
      <c r="I959" t="s">
        <v>21</v>
      </c>
    </row>
    <row r="960" spans="1:9" x14ac:dyDescent="0.25">
      <c r="A960" t="s">
        <v>2661</v>
      </c>
      <c r="B960" t="s">
        <v>2149</v>
      </c>
      <c r="C960">
        <v>1110</v>
      </c>
      <c r="D960">
        <v>861</v>
      </c>
      <c r="E960">
        <v>249</v>
      </c>
      <c r="F960">
        <v>144</v>
      </c>
      <c r="G960">
        <v>2</v>
      </c>
      <c r="H960">
        <v>4</v>
      </c>
      <c r="I960" t="s">
        <v>21</v>
      </c>
    </row>
    <row r="961" spans="1:9" x14ac:dyDescent="0.25">
      <c r="A961" t="s">
        <v>2520</v>
      </c>
      <c r="B961" t="s">
        <v>2154</v>
      </c>
      <c r="C961">
        <v>460</v>
      </c>
      <c r="D961">
        <v>435</v>
      </c>
      <c r="E961">
        <v>25</v>
      </c>
      <c r="F961">
        <v>64</v>
      </c>
      <c r="G961">
        <v>2</v>
      </c>
      <c r="H961">
        <v>2</v>
      </c>
      <c r="I961" t="s">
        <v>11</v>
      </c>
    </row>
    <row r="962" spans="1:9" x14ac:dyDescent="0.25">
      <c r="A962" t="s">
        <v>2600</v>
      </c>
      <c r="B962" t="s">
        <v>2154</v>
      </c>
      <c r="C962">
        <v>138</v>
      </c>
      <c r="D962">
        <v>88</v>
      </c>
      <c r="E962">
        <v>50</v>
      </c>
      <c r="F962">
        <v>512</v>
      </c>
      <c r="G962">
        <v>2</v>
      </c>
      <c r="H962">
        <v>8</v>
      </c>
      <c r="I962" t="s">
        <v>21</v>
      </c>
    </row>
    <row r="963" spans="1:9" x14ac:dyDescent="0.25">
      <c r="A963" t="s">
        <v>2325</v>
      </c>
      <c r="B963" t="s">
        <v>2154</v>
      </c>
      <c r="C963">
        <v>260</v>
      </c>
      <c r="D963">
        <v>235</v>
      </c>
      <c r="E963">
        <v>25</v>
      </c>
      <c r="F963">
        <v>32</v>
      </c>
      <c r="G963">
        <v>2</v>
      </c>
      <c r="H963">
        <v>4</v>
      </c>
      <c r="I963" t="s">
        <v>11</v>
      </c>
    </row>
    <row r="964" spans="1:9" x14ac:dyDescent="0.25">
      <c r="A964" t="s">
        <v>2649</v>
      </c>
      <c r="B964" t="s">
        <v>2154</v>
      </c>
      <c r="C964">
        <v>80</v>
      </c>
      <c r="D964">
        <v>38</v>
      </c>
      <c r="E964">
        <v>42</v>
      </c>
      <c r="F964">
        <v>2</v>
      </c>
      <c r="G964">
        <v>1</v>
      </c>
      <c r="H964">
        <v>1</v>
      </c>
      <c r="I964" t="s">
        <v>11</v>
      </c>
    </row>
    <row r="965" spans="1:9" x14ac:dyDescent="0.25">
      <c r="A965" t="s">
        <v>2659</v>
      </c>
      <c r="B965" t="s">
        <v>2149</v>
      </c>
      <c r="C965">
        <v>310</v>
      </c>
      <c r="D965">
        <v>249</v>
      </c>
      <c r="E965">
        <v>61</v>
      </c>
      <c r="F965">
        <v>32</v>
      </c>
      <c r="G965">
        <v>2</v>
      </c>
      <c r="H965">
        <v>4</v>
      </c>
      <c r="I965" t="s">
        <v>11</v>
      </c>
    </row>
    <row r="966" spans="1:9" x14ac:dyDescent="0.25">
      <c r="A966" t="s">
        <v>2521</v>
      </c>
      <c r="B966" t="s">
        <v>2154</v>
      </c>
      <c r="C966">
        <v>1060</v>
      </c>
      <c r="D966">
        <v>758</v>
      </c>
      <c r="E966">
        <v>302</v>
      </c>
      <c r="F966">
        <v>32</v>
      </c>
      <c r="G966">
        <v>2</v>
      </c>
      <c r="H966">
        <v>8</v>
      </c>
      <c r="I966" t="s">
        <v>11</v>
      </c>
    </row>
    <row r="967" spans="1:9" x14ac:dyDescent="0.25">
      <c r="A967" t="s">
        <v>2522</v>
      </c>
      <c r="B967" t="s">
        <v>2154</v>
      </c>
      <c r="C967">
        <v>560</v>
      </c>
      <c r="D967">
        <v>529</v>
      </c>
      <c r="E967">
        <v>31</v>
      </c>
      <c r="F967">
        <v>32</v>
      </c>
      <c r="G967">
        <v>2</v>
      </c>
      <c r="H967">
        <v>4</v>
      </c>
      <c r="I967" t="s">
        <v>11</v>
      </c>
    </row>
    <row r="968" spans="1:9" x14ac:dyDescent="0.25">
      <c r="A968" t="s">
        <v>297</v>
      </c>
      <c r="B968" t="s">
        <v>2154</v>
      </c>
      <c r="C968">
        <v>260</v>
      </c>
      <c r="D968">
        <v>235</v>
      </c>
      <c r="E968">
        <v>25</v>
      </c>
      <c r="F968">
        <v>32</v>
      </c>
      <c r="G968">
        <v>2</v>
      </c>
      <c r="H968">
        <v>4</v>
      </c>
      <c r="I968" t="s">
        <v>11</v>
      </c>
    </row>
    <row r="969" spans="1:9" x14ac:dyDescent="0.25">
      <c r="A969" t="s">
        <v>2434</v>
      </c>
      <c r="B969" t="s">
        <v>2154</v>
      </c>
      <c r="C969">
        <v>260</v>
      </c>
      <c r="D969">
        <v>238</v>
      </c>
      <c r="E969">
        <v>22</v>
      </c>
      <c r="F969">
        <v>32</v>
      </c>
      <c r="G969">
        <v>2</v>
      </c>
      <c r="H969">
        <v>4</v>
      </c>
      <c r="I969" t="s">
        <v>11</v>
      </c>
    </row>
    <row r="970" spans="1:9" x14ac:dyDescent="0.25">
      <c r="A970" t="s">
        <v>2710</v>
      </c>
      <c r="B970" t="s">
        <v>2149</v>
      </c>
      <c r="C970">
        <v>109</v>
      </c>
      <c r="D970">
        <v>65</v>
      </c>
      <c r="E970">
        <v>44</v>
      </c>
      <c r="F970">
        <v>16</v>
      </c>
      <c r="G970">
        <v>2</v>
      </c>
      <c r="H970">
        <v>2</v>
      </c>
      <c r="I970" t="s">
        <v>11</v>
      </c>
    </row>
    <row r="971" spans="1:9" x14ac:dyDescent="0.25">
      <c r="A971" t="s">
        <v>2709</v>
      </c>
      <c r="B971" t="s">
        <v>2149</v>
      </c>
      <c r="C971">
        <v>60</v>
      </c>
      <c r="D971">
        <v>22</v>
      </c>
      <c r="E971">
        <v>38</v>
      </c>
      <c r="F971">
        <v>16</v>
      </c>
      <c r="G971">
        <v>2</v>
      </c>
      <c r="H971">
        <v>2</v>
      </c>
      <c r="I971" t="s">
        <v>11</v>
      </c>
    </row>
    <row r="972" spans="1:9" x14ac:dyDescent="0.25">
      <c r="A972" t="s">
        <v>191</v>
      </c>
      <c r="B972" t="s">
        <v>2149</v>
      </c>
      <c r="C972">
        <v>151</v>
      </c>
      <c r="D972">
        <v>81</v>
      </c>
      <c r="E972">
        <v>70</v>
      </c>
      <c r="F972">
        <v>8</v>
      </c>
      <c r="G972">
        <v>2</v>
      </c>
      <c r="H972">
        <v>1</v>
      </c>
      <c r="I972" t="s">
        <v>11</v>
      </c>
    </row>
    <row r="973" spans="1:9" x14ac:dyDescent="0.25">
      <c r="A973" t="s">
        <v>2518</v>
      </c>
      <c r="B973" t="s">
        <v>2149</v>
      </c>
      <c r="C973">
        <v>135</v>
      </c>
      <c r="D973">
        <v>68</v>
      </c>
      <c r="E973">
        <v>67</v>
      </c>
      <c r="F973">
        <v>32</v>
      </c>
      <c r="G973">
        <v>1</v>
      </c>
      <c r="H973">
        <v>4</v>
      </c>
      <c r="I973" t="s">
        <v>11</v>
      </c>
    </row>
    <row r="974" spans="1:9" x14ac:dyDescent="0.25">
      <c r="A974" t="s">
        <v>2519</v>
      </c>
      <c r="B974" t="s">
        <v>2149</v>
      </c>
      <c r="C974">
        <v>2682</v>
      </c>
      <c r="D974">
        <v>954</v>
      </c>
      <c r="E974">
        <v>1728</v>
      </c>
      <c r="F974">
        <v>32</v>
      </c>
      <c r="G974">
        <v>2</v>
      </c>
      <c r="H974">
        <v>2</v>
      </c>
      <c r="I974" t="s">
        <v>11</v>
      </c>
    </row>
    <row r="975" spans="1:9" x14ac:dyDescent="0.25">
      <c r="A975" t="s">
        <v>404</v>
      </c>
      <c r="B975" t="s">
        <v>2160</v>
      </c>
      <c r="C975">
        <v>65</v>
      </c>
      <c r="D975">
        <v>27</v>
      </c>
      <c r="E975">
        <v>38</v>
      </c>
      <c r="F975">
        <v>16</v>
      </c>
      <c r="G975">
        <v>2</v>
      </c>
      <c r="H975">
        <v>1</v>
      </c>
      <c r="I975" t="s">
        <v>11</v>
      </c>
    </row>
    <row r="976" spans="1:9" x14ac:dyDescent="0.25">
      <c r="A976" t="s">
        <v>474</v>
      </c>
      <c r="B976" t="s">
        <v>2149</v>
      </c>
      <c r="C976">
        <v>151</v>
      </c>
      <c r="D976">
        <v>71</v>
      </c>
      <c r="E976">
        <v>80</v>
      </c>
      <c r="F976">
        <v>8</v>
      </c>
      <c r="G976">
        <v>2</v>
      </c>
      <c r="H976">
        <v>1</v>
      </c>
      <c r="I976" t="s">
        <v>11</v>
      </c>
    </row>
    <row r="977" spans="1:9" x14ac:dyDescent="0.25">
      <c r="A977" t="s">
        <v>1824</v>
      </c>
      <c r="B977" t="s">
        <v>2154</v>
      </c>
      <c r="C977">
        <v>120</v>
      </c>
      <c r="D977">
        <v>95</v>
      </c>
      <c r="E977">
        <v>25</v>
      </c>
      <c r="F977">
        <v>8</v>
      </c>
      <c r="G977">
        <v>2</v>
      </c>
      <c r="H977">
        <v>4</v>
      </c>
      <c r="I977" t="s">
        <v>11</v>
      </c>
    </row>
    <row r="978" spans="1:9" x14ac:dyDescent="0.25">
      <c r="A978" t="s">
        <v>2673</v>
      </c>
      <c r="B978" t="s">
        <v>2154</v>
      </c>
      <c r="C978">
        <v>2107</v>
      </c>
      <c r="D978">
        <v>952</v>
      </c>
      <c r="E978">
        <v>1155</v>
      </c>
      <c r="F978">
        <v>64</v>
      </c>
      <c r="G978">
        <v>4</v>
      </c>
      <c r="H978">
        <v>10</v>
      </c>
      <c r="I978" t="s">
        <v>21</v>
      </c>
    </row>
    <row r="979" spans="1:9" x14ac:dyDescent="0.25">
      <c r="A979" t="s">
        <v>2674</v>
      </c>
      <c r="B979" t="s">
        <v>2154</v>
      </c>
      <c r="C979">
        <v>260</v>
      </c>
      <c r="D979">
        <v>230</v>
      </c>
      <c r="E979">
        <v>30</v>
      </c>
      <c r="F979">
        <v>16</v>
      </c>
      <c r="G979">
        <v>2</v>
      </c>
      <c r="H979">
        <v>2</v>
      </c>
      <c r="I979" t="s">
        <v>11</v>
      </c>
    </row>
    <row r="980" spans="1:9" x14ac:dyDescent="0.25">
      <c r="A980" t="s">
        <v>22</v>
      </c>
      <c r="B980" t="s">
        <v>2149</v>
      </c>
      <c r="C980">
        <v>544</v>
      </c>
      <c r="D980">
        <v>404</v>
      </c>
      <c r="E980">
        <v>140</v>
      </c>
      <c r="F980">
        <v>16</v>
      </c>
      <c r="G980">
        <v>2</v>
      </c>
      <c r="H980">
        <v>8</v>
      </c>
      <c r="I980" t="s">
        <v>21</v>
      </c>
    </row>
    <row r="981" spans="1:9" x14ac:dyDescent="0.25">
      <c r="A981" t="s">
        <v>112</v>
      </c>
      <c r="B981" t="s">
        <v>2149</v>
      </c>
      <c r="C981">
        <v>290</v>
      </c>
      <c r="D981">
        <v>119</v>
      </c>
      <c r="E981">
        <v>171</v>
      </c>
      <c r="F981">
        <v>16</v>
      </c>
      <c r="G981">
        <v>2</v>
      </c>
      <c r="H981">
        <v>8</v>
      </c>
      <c r="I981" t="s">
        <v>21</v>
      </c>
    </row>
    <row r="982" spans="1:9" x14ac:dyDescent="0.25">
      <c r="A982" t="s">
        <v>2509</v>
      </c>
      <c r="B982" t="s">
        <v>2154</v>
      </c>
      <c r="C982">
        <v>160</v>
      </c>
      <c r="D982">
        <v>111</v>
      </c>
      <c r="E982">
        <v>49</v>
      </c>
      <c r="F982">
        <v>16</v>
      </c>
      <c r="G982">
        <v>2</v>
      </c>
      <c r="H982">
        <v>2</v>
      </c>
      <c r="I982" t="s">
        <v>11</v>
      </c>
    </row>
    <row r="983" spans="1:9" x14ac:dyDescent="0.25">
      <c r="A983" t="s">
        <v>2510</v>
      </c>
      <c r="B983" t="s">
        <v>2154</v>
      </c>
      <c r="C983">
        <v>460</v>
      </c>
      <c r="D983">
        <v>300</v>
      </c>
      <c r="E983">
        <v>160</v>
      </c>
      <c r="F983">
        <v>64</v>
      </c>
      <c r="G983">
        <v>2</v>
      </c>
      <c r="H983">
        <v>2</v>
      </c>
      <c r="I983" t="s">
        <v>11</v>
      </c>
    </row>
    <row r="984" spans="1:9" x14ac:dyDescent="0.25">
      <c r="A984" t="s">
        <v>2511</v>
      </c>
      <c r="B984" t="s">
        <v>2154</v>
      </c>
      <c r="C984">
        <v>1065</v>
      </c>
      <c r="D984">
        <v>963</v>
      </c>
      <c r="E984">
        <v>102</v>
      </c>
      <c r="F984">
        <v>32</v>
      </c>
      <c r="G984">
        <v>2</v>
      </c>
      <c r="H984">
        <v>4</v>
      </c>
      <c r="I984" t="s">
        <v>11</v>
      </c>
    </row>
    <row r="985" spans="1:9" x14ac:dyDescent="0.25">
      <c r="A985" t="s">
        <v>2512</v>
      </c>
      <c r="B985" t="s">
        <v>2154</v>
      </c>
      <c r="C985">
        <v>160</v>
      </c>
      <c r="D985">
        <v>121</v>
      </c>
      <c r="E985">
        <v>39</v>
      </c>
      <c r="F985">
        <v>32</v>
      </c>
      <c r="G985">
        <v>2</v>
      </c>
      <c r="H985">
        <v>4</v>
      </c>
      <c r="I985" t="s">
        <v>11</v>
      </c>
    </row>
    <row r="986" spans="1:9" hidden="1" x14ac:dyDescent="0.25">
      <c r="B986" t="s">
        <v>2160</v>
      </c>
      <c r="C986">
        <v>50</v>
      </c>
      <c r="D986">
        <v>17</v>
      </c>
      <c r="E986">
        <v>33</v>
      </c>
      <c r="F986">
        <v>4</v>
      </c>
      <c r="G986">
        <v>2</v>
      </c>
      <c r="H986">
        <v>1</v>
      </c>
      <c r="I986" t="s">
        <v>11</v>
      </c>
    </row>
    <row r="987" spans="1:9" hidden="1" x14ac:dyDescent="0.25">
      <c r="B987" t="s">
        <v>2149</v>
      </c>
      <c r="C987">
        <v>1030</v>
      </c>
      <c r="D987">
        <v>983</v>
      </c>
      <c r="E987">
        <v>47</v>
      </c>
      <c r="F987">
        <v>128</v>
      </c>
      <c r="G987">
        <v>2</v>
      </c>
      <c r="H987">
        <v>8</v>
      </c>
      <c r="I987" t="s">
        <v>21</v>
      </c>
    </row>
    <row r="988" spans="1:9" hidden="1" x14ac:dyDescent="0.25">
      <c r="B988" t="s">
        <v>2149</v>
      </c>
      <c r="C988">
        <v>200</v>
      </c>
      <c r="D988">
        <v>174</v>
      </c>
      <c r="E988">
        <v>26</v>
      </c>
      <c r="F988">
        <v>32</v>
      </c>
      <c r="G988">
        <v>2</v>
      </c>
      <c r="H988">
        <v>8</v>
      </c>
      <c r="I988" t="s">
        <v>21</v>
      </c>
    </row>
    <row r="989" spans="1:9" hidden="1" x14ac:dyDescent="0.25">
      <c r="B989" t="s">
        <v>2149</v>
      </c>
      <c r="C989">
        <v>200</v>
      </c>
      <c r="D989">
        <v>175</v>
      </c>
      <c r="E989">
        <v>25</v>
      </c>
      <c r="F989">
        <v>32</v>
      </c>
      <c r="G989">
        <v>2</v>
      </c>
      <c r="H989">
        <v>8</v>
      </c>
      <c r="I989" t="s">
        <v>21</v>
      </c>
    </row>
    <row r="990" spans="1:9" hidden="1" x14ac:dyDescent="0.25">
      <c r="B990" t="s">
        <v>2149</v>
      </c>
      <c r="C990">
        <v>200</v>
      </c>
      <c r="D990">
        <v>176</v>
      </c>
      <c r="E990">
        <v>24</v>
      </c>
      <c r="F990">
        <v>32</v>
      </c>
      <c r="G990">
        <v>2</v>
      </c>
      <c r="H990">
        <v>8</v>
      </c>
      <c r="I990" t="s">
        <v>21</v>
      </c>
    </row>
    <row r="991" spans="1:9" hidden="1" x14ac:dyDescent="0.25">
      <c r="B991" t="s">
        <v>2149</v>
      </c>
      <c r="C991">
        <v>200</v>
      </c>
      <c r="D991">
        <v>176</v>
      </c>
      <c r="E991">
        <v>24</v>
      </c>
      <c r="F991">
        <v>32</v>
      </c>
      <c r="G991">
        <v>2</v>
      </c>
      <c r="H991">
        <v>8</v>
      </c>
      <c r="I991" t="s">
        <v>21</v>
      </c>
    </row>
    <row r="992" spans="1:9" hidden="1" x14ac:dyDescent="0.25">
      <c r="B992" s="6" t="s">
        <v>2149</v>
      </c>
      <c r="C992" s="6">
        <v>70</v>
      </c>
      <c r="D992" s="6">
        <v>43</v>
      </c>
      <c r="E992" s="6">
        <v>27</v>
      </c>
      <c r="F992" s="6">
        <v>8</v>
      </c>
      <c r="G992" s="6">
        <v>1</v>
      </c>
      <c r="H992" s="6">
        <v>2</v>
      </c>
      <c r="I992" s="6" t="s">
        <v>11</v>
      </c>
    </row>
    <row r="993" spans="2:9" hidden="1" x14ac:dyDescent="0.25">
      <c r="B993" t="s">
        <v>2149</v>
      </c>
      <c r="C993">
        <v>70</v>
      </c>
      <c r="D993">
        <v>44</v>
      </c>
      <c r="E993">
        <v>26</v>
      </c>
      <c r="F993">
        <v>8</v>
      </c>
      <c r="G993">
        <v>1</v>
      </c>
      <c r="H993">
        <v>2</v>
      </c>
      <c r="I993" t="s">
        <v>11</v>
      </c>
    </row>
    <row r="994" spans="2:9" hidden="1" x14ac:dyDescent="0.25">
      <c r="B994" t="s">
        <v>2149</v>
      </c>
      <c r="C994">
        <v>140</v>
      </c>
      <c r="D994">
        <v>103</v>
      </c>
      <c r="E994">
        <v>37</v>
      </c>
      <c r="F994">
        <v>32</v>
      </c>
      <c r="G994">
        <v>2</v>
      </c>
      <c r="H994">
        <v>3</v>
      </c>
      <c r="I994" t="s">
        <v>11</v>
      </c>
    </row>
    <row r="995" spans="2:9" hidden="1" x14ac:dyDescent="0.25">
      <c r="B995" t="s">
        <v>2149</v>
      </c>
      <c r="C995">
        <v>140</v>
      </c>
      <c r="D995">
        <v>102</v>
      </c>
      <c r="E995">
        <v>38</v>
      </c>
      <c r="F995">
        <v>32</v>
      </c>
      <c r="G995">
        <v>2</v>
      </c>
      <c r="H995">
        <v>3</v>
      </c>
      <c r="I995" t="s">
        <v>11</v>
      </c>
    </row>
    <row r="996" spans="2:9" hidden="1" x14ac:dyDescent="0.25">
      <c r="B996" t="s">
        <v>2149</v>
      </c>
      <c r="C996">
        <v>110</v>
      </c>
      <c r="D996">
        <v>82</v>
      </c>
      <c r="E996">
        <v>28</v>
      </c>
      <c r="F996">
        <v>32</v>
      </c>
      <c r="G996">
        <v>2</v>
      </c>
      <c r="H996">
        <v>3</v>
      </c>
      <c r="I996" t="s">
        <v>11</v>
      </c>
    </row>
    <row r="997" spans="2:9" hidden="1" x14ac:dyDescent="0.25">
      <c r="B997" t="s">
        <v>2149</v>
      </c>
      <c r="C997">
        <v>110</v>
      </c>
      <c r="D997">
        <v>71</v>
      </c>
      <c r="E997">
        <v>39</v>
      </c>
      <c r="F997">
        <v>32</v>
      </c>
      <c r="G997">
        <v>2</v>
      </c>
      <c r="H997">
        <v>2</v>
      </c>
      <c r="I997" t="s">
        <v>11</v>
      </c>
    </row>
    <row r="998" spans="2:9" hidden="1" x14ac:dyDescent="0.25">
      <c r="B998" t="s">
        <v>2149</v>
      </c>
      <c r="C998">
        <v>110</v>
      </c>
      <c r="D998">
        <v>83</v>
      </c>
      <c r="E998">
        <v>27</v>
      </c>
      <c r="F998">
        <v>32</v>
      </c>
      <c r="G998">
        <v>1</v>
      </c>
      <c r="H998">
        <v>2</v>
      </c>
      <c r="I998" t="s">
        <v>11</v>
      </c>
    </row>
    <row r="999" spans="2:9" hidden="1" x14ac:dyDescent="0.25">
      <c r="B999" t="s">
        <v>2149</v>
      </c>
      <c r="C999">
        <v>110</v>
      </c>
      <c r="D999">
        <v>84</v>
      </c>
      <c r="E999">
        <v>26</v>
      </c>
      <c r="F999">
        <v>16</v>
      </c>
      <c r="G999">
        <v>1</v>
      </c>
      <c r="H999">
        <v>2</v>
      </c>
      <c r="I999" t="s">
        <v>11</v>
      </c>
    </row>
    <row r="1000" spans="2:9" hidden="1" x14ac:dyDescent="0.25">
      <c r="B1000" t="s">
        <v>2154</v>
      </c>
      <c r="C1000">
        <v>80</v>
      </c>
      <c r="D1000">
        <v>35</v>
      </c>
      <c r="E1000">
        <v>45</v>
      </c>
      <c r="F1000">
        <v>2</v>
      </c>
      <c r="G1000">
        <v>1</v>
      </c>
      <c r="H1000">
        <v>1</v>
      </c>
      <c r="I1000" t="s">
        <v>11</v>
      </c>
    </row>
    <row r="1001" spans="2:9" hidden="1" x14ac:dyDescent="0.25">
      <c r="B1001" t="s">
        <v>2149</v>
      </c>
      <c r="C1001">
        <v>110</v>
      </c>
      <c r="D1001">
        <v>74</v>
      </c>
      <c r="E1001">
        <v>36</v>
      </c>
      <c r="F1001">
        <v>32</v>
      </c>
      <c r="G1001">
        <v>2</v>
      </c>
      <c r="H1001">
        <v>2</v>
      </c>
      <c r="I1001" t="s">
        <v>11</v>
      </c>
    </row>
    <row r="1002" spans="2:9" hidden="1" x14ac:dyDescent="0.25">
      <c r="B1002" t="s">
        <v>2149</v>
      </c>
      <c r="C1002">
        <v>110</v>
      </c>
      <c r="D1002">
        <v>71</v>
      </c>
      <c r="E1002">
        <v>39</v>
      </c>
      <c r="F1002">
        <v>32</v>
      </c>
      <c r="G1002">
        <v>2</v>
      </c>
      <c r="H1002">
        <v>2</v>
      </c>
      <c r="I1002" t="s">
        <v>11</v>
      </c>
    </row>
    <row r="1003" spans="2:9" hidden="1" x14ac:dyDescent="0.25">
      <c r="B1003" t="s">
        <v>2154</v>
      </c>
      <c r="C1003">
        <v>120</v>
      </c>
      <c r="D1003">
        <v>92</v>
      </c>
      <c r="E1003">
        <v>28</v>
      </c>
      <c r="F1003">
        <v>8</v>
      </c>
      <c r="G1003">
        <v>2</v>
      </c>
      <c r="H1003">
        <v>4</v>
      </c>
      <c r="I1003" t="s">
        <v>11</v>
      </c>
    </row>
    <row r="1004" spans="2:9" hidden="1" x14ac:dyDescent="0.25">
      <c r="B1004" t="s">
        <v>2154</v>
      </c>
      <c r="C1004">
        <v>160</v>
      </c>
      <c r="D1004">
        <v>129</v>
      </c>
      <c r="E1004">
        <v>31</v>
      </c>
      <c r="F1004">
        <v>16</v>
      </c>
      <c r="G1004">
        <v>2</v>
      </c>
      <c r="H1004">
        <v>2</v>
      </c>
      <c r="I1004" t="s">
        <v>11</v>
      </c>
    </row>
    <row r="1005" spans="2:9" hidden="1" x14ac:dyDescent="0.25">
      <c r="B1005" t="s">
        <v>2149</v>
      </c>
      <c r="C1005">
        <v>110</v>
      </c>
      <c r="D1005">
        <v>74</v>
      </c>
      <c r="E1005">
        <v>36</v>
      </c>
      <c r="F1005">
        <v>32</v>
      </c>
      <c r="G1005">
        <v>2</v>
      </c>
      <c r="H1005">
        <v>2</v>
      </c>
      <c r="I1005" t="s">
        <v>11</v>
      </c>
    </row>
    <row r="1006" spans="2:9" hidden="1" x14ac:dyDescent="0.25">
      <c r="B1006" t="s">
        <v>2149</v>
      </c>
      <c r="C1006">
        <v>110</v>
      </c>
      <c r="D1006">
        <v>76</v>
      </c>
      <c r="E1006">
        <v>34</v>
      </c>
      <c r="F1006">
        <v>16</v>
      </c>
      <c r="G1006">
        <v>1</v>
      </c>
      <c r="H1006">
        <v>2</v>
      </c>
      <c r="I1006" t="s">
        <v>11</v>
      </c>
    </row>
    <row r="1007" spans="2:9" hidden="1" x14ac:dyDescent="0.25">
      <c r="B1007" t="s">
        <v>2154</v>
      </c>
      <c r="C1007">
        <v>280</v>
      </c>
      <c r="D1007">
        <v>244</v>
      </c>
      <c r="E1007">
        <v>36</v>
      </c>
      <c r="F1007">
        <v>8</v>
      </c>
      <c r="G1007">
        <v>1</v>
      </c>
      <c r="H1007">
        <v>2</v>
      </c>
      <c r="I1007" t="s">
        <v>11</v>
      </c>
    </row>
    <row r="1008" spans="2:9" hidden="1" x14ac:dyDescent="0.25">
      <c r="B1008" t="s">
        <v>2154</v>
      </c>
      <c r="C1008">
        <v>90</v>
      </c>
      <c r="D1008">
        <v>53</v>
      </c>
      <c r="E1008">
        <v>37</v>
      </c>
      <c r="F1008">
        <v>4</v>
      </c>
      <c r="G1008">
        <v>1</v>
      </c>
      <c r="H1008">
        <v>1</v>
      </c>
      <c r="I1008" t="s">
        <v>11</v>
      </c>
    </row>
    <row r="1009" spans="2:9" hidden="1" x14ac:dyDescent="0.25">
      <c r="B1009" t="s">
        <v>2149</v>
      </c>
      <c r="C1009">
        <v>100</v>
      </c>
      <c r="D1009">
        <v>69</v>
      </c>
      <c r="E1009">
        <v>31</v>
      </c>
      <c r="F1009">
        <v>8</v>
      </c>
      <c r="G1009">
        <v>1</v>
      </c>
      <c r="H1009">
        <v>2</v>
      </c>
      <c r="I1009" t="s">
        <v>11</v>
      </c>
    </row>
    <row r="1010" spans="2:9" hidden="1" x14ac:dyDescent="0.25">
      <c r="B1010" t="s">
        <v>2149</v>
      </c>
      <c r="C1010">
        <v>100</v>
      </c>
      <c r="D1010">
        <v>77</v>
      </c>
      <c r="E1010">
        <v>23</v>
      </c>
      <c r="F1010">
        <v>8</v>
      </c>
      <c r="G1010">
        <v>1</v>
      </c>
      <c r="H1010">
        <v>2</v>
      </c>
      <c r="I1010" t="s">
        <v>11</v>
      </c>
    </row>
    <row r="1011" spans="2:9" hidden="1" x14ac:dyDescent="0.25">
      <c r="B1011" t="s">
        <v>2149</v>
      </c>
      <c r="C1011">
        <v>240</v>
      </c>
      <c r="D1011">
        <v>206</v>
      </c>
      <c r="E1011">
        <v>34</v>
      </c>
      <c r="F1011">
        <v>16</v>
      </c>
      <c r="G1011">
        <v>1</v>
      </c>
      <c r="H1011">
        <v>2</v>
      </c>
      <c r="I1011" t="s">
        <v>11</v>
      </c>
    </row>
    <row r="1012" spans="2:9" hidden="1" x14ac:dyDescent="0.25">
      <c r="B1012" t="s">
        <v>2149</v>
      </c>
      <c r="C1012">
        <v>2383</v>
      </c>
      <c r="D1012">
        <v>1325</v>
      </c>
      <c r="E1012">
        <v>1058</v>
      </c>
      <c r="F1012">
        <v>128</v>
      </c>
      <c r="G1012">
        <v>1</v>
      </c>
      <c r="H1012">
        <v>2</v>
      </c>
      <c r="I1012" t="s">
        <v>11</v>
      </c>
    </row>
    <row r="1013" spans="2:9" hidden="1" x14ac:dyDescent="0.25">
      <c r="B1013" t="s">
        <v>2154</v>
      </c>
      <c r="C1013">
        <v>80</v>
      </c>
      <c r="D1013">
        <v>53</v>
      </c>
      <c r="E1013">
        <v>27</v>
      </c>
      <c r="F1013">
        <v>4</v>
      </c>
      <c r="G1013">
        <v>1</v>
      </c>
      <c r="H1013">
        <v>1</v>
      </c>
      <c r="I1013" t="s">
        <v>11</v>
      </c>
    </row>
    <row r="1014" spans="2:9" hidden="1" x14ac:dyDescent="0.25">
      <c r="B1014" t="s">
        <v>2154</v>
      </c>
      <c r="C1014">
        <v>80</v>
      </c>
      <c r="D1014">
        <v>52</v>
      </c>
      <c r="E1014">
        <v>28</v>
      </c>
      <c r="F1014">
        <v>4</v>
      </c>
      <c r="G1014">
        <v>1</v>
      </c>
      <c r="H1014">
        <v>1</v>
      </c>
      <c r="I1014" t="s">
        <v>11</v>
      </c>
    </row>
    <row r="1015" spans="2:9" hidden="1" x14ac:dyDescent="0.25">
      <c r="B1015" t="s">
        <v>2154</v>
      </c>
      <c r="C1015">
        <v>80</v>
      </c>
      <c r="D1015">
        <v>53</v>
      </c>
      <c r="E1015">
        <v>27</v>
      </c>
      <c r="F1015">
        <v>4</v>
      </c>
      <c r="G1015">
        <v>1</v>
      </c>
      <c r="H1015">
        <v>1</v>
      </c>
      <c r="I1015" t="s">
        <v>11</v>
      </c>
    </row>
    <row r="1016" spans="2:9" hidden="1" x14ac:dyDescent="0.25">
      <c r="B1016" t="s">
        <v>2154</v>
      </c>
      <c r="C1016">
        <v>80</v>
      </c>
      <c r="D1016">
        <v>52</v>
      </c>
      <c r="E1016">
        <v>28</v>
      </c>
      <c r="F1016">
        <v>4</v>
      </c>
      <c r="G1016">
        <v>1</v>
      </c>
      <c r="H1016">
        <v>1</v>
      </c>
      <c r="I1016" t="s">
        <v>11</v>
      </c>
    </row>
    <row r="1017" spans="2:9" hidden="1" x14ac:dyDescent="0.25">
      <c r="B1017" t="s">
        <v>2154</v>
      </c>
      <c r="C1017">
        <v>120</v>
      </c>
      <c r="D1017">
        <v>65</v>
      </c>
      <c r="E1017">
        <v>55</v>
      </c>
      <c r="F1017">
        <v>4</v>
      </c>
      <c r="G1017">
        <v>1</v>
      </c>
      <c r="H1017">
        <v>1</v>
      </c>
      <c r="I1017" t="s">
        <v>11</v>
      </c>
    </row>
    <row r="1018" spans="2:9" hidden="1" x14ac:dyDescent="0.25">
      <c r="B1018" t="s">
        <v>2154</v>
      </c>
      <c r="C1018">
        <v>120</v>
      </c>
      <c r="D1018">
        <v>77</v>
      </c>
      <c r="E1018">
        <v>43</v>
      </c>
      <c r="F1018">
        <v>16</v>
      </c>
      <c r="G1018">
        <v>1</v>
      </c>
      <c r="H1018">
        <v>2</v>
      </c>
      <c r="I1018" t="s">
        <v>11</v>
      </c>
    </row>
    <row r="1019" spans="2:9" hidden="1" x14ac:dyDescent="0.25">
      <c r="B1019" t="s">
        <v>2154</v>
      </c>
      <c r="C1019">
        <v>260</v>
      </c>
      <c r="D1019">
        <v>233</v>
      </c>
      <c r="E1019">
        <v>27</v>
      </c>
      <c r="F1019">
        <v>16</v>
      </c>
      <c r="G1019">
        <v>2</v>
      </c>
      <c r="H1019">
        <v>2</v>
      </c>
      <c r="I1019" t="s">
        <v>11</v>
      </c>
    </row>
    <row r="1020" spans="2:9" hidden="1" x14ac:dyDescent="0.25">
      <c r="B1020" t="s">
        <v>2154</v>
      </c>
      <c r="C1020">
        <v>260</v>
      </c>
      <c r="D1020">
        <v>237</v>
      </c>
      <c r="E1020">
        <v>23</v>
      </c>
      <c r="F1020">
        <v>16</v>
      </c>
      <c r="G1020">
        <v>2</v>
      </c>
      <c r="H1020">
        <v>2</v>
      </c>
      <c r="I1020" t="s">
        <v>11</v>
      </c>
    </row>
    <row r="1021" spans="2:9" hidden="1" x14ac:dyDescent="0.25">
      <c r="B1021" t="s">
        <v>2154</v>
      </c>
      <c r="C1021">
        <v>260</v>
      </c>
      <c r="D1021">
        <v>234</v>
      </c>
      <c r="E1021">
        <v>26</v>
      </c>
      <c r="F1021">
        <v>16</v>
      </c>
      <c r="G1021">
        <v>2</v>
      </c>
      <c r="H1021">
        <v>2</v>
      </c>
      <c r="I1021" t="s">
        <v>11</v>
      </c>
    </row>
    <row r="1022" spans="2:9" hidden="1" x14ac:dyDescent="0.25">
      <c r="B1022" t="s">
        <v>2154</v>
      </c>
      <c r="C1022">
        <v>260</v>
      </c>
      <c r="D1022">
        <v>234</v>
      </c>
      <c r="E1022">
        <v>26</v>
      </c>
      <c r="F1022">
        <v>16</v>
      </c>
      <c r="G1022">
        <v>2</v>
      </c>
      <c r="H1022">
        <v>2</v>
      </c>
      <c r="I1022" t="s">
        <v>11</v>
      </c>
    </row>
    <row r="1023" spans="2:9" hidden="1" x14ac:dyDescent="0.25">
      <c r="B1023" t="s">
        <v>2154</v>
      </c>
      <c r="C1023">
        <v>260</v>
      </c>
      <c r="D1023">
        <v>234</v>
      </c>
      <c r="E1023">
        <v>26</v>
      </c>
      <c r="F1023">
        <v>16</v>
      </c>
      <c r="G1023">
        <v>2</v>
      </c>
      <c r="H1023">
        <v>2</v>
      </c>
      <c r="I1023" t="s">
        <v>11</v>
      </c>
    </row>
    <row r="1024" spans="2:9" hidden="1" x14ac:dyDescent="0.25">
      <c r="B1024" t="s">
        <v>2154</v>
      </c>
      <c r="C1024">
        <v>260</v>
      </c>
      <c r="D1024">
        <v>225</v>
      </c>
      <c r="E1024">
        <v>35</v>
      </c>
      <c r="F1024">
        <v>16</v>
      </c>
      <c r="G1024">
        <v>2</v>
      </c>
      <c r="H1024">
        <v>2</v>
      </c>
      <c r="I1024" t="s">
        <v>11</v>
      </c>
    </row>
    <row r="1025" spans="2:9" hidden="1" x14ac:dyDescent="0.25">
      <c r="B1025" t="s">
        <v>2154</v>
      </c>
      <c r="C1025">
        <v>1129</v>
      </c>
      <c r="D1025">
        <v>757</v>
      </c>
      <c r="E1025">
        <v>372</v>
      </c>
      <c r="F1025">
        <v>16</v>
      </c>
      <c r="G1025">
        <v>2</v>
      </c>
      <c r="H1025">
        <v>2</v>
      </c>
      <c r="I1025" t="s">
        <v>11</v>
      </c>
    </row>
    <row r="1026" spans="2:9" hidden="1" x14ac:dyDescent="0.25">
      <c r="B1026" t="s">
        <v>2154</v>
      </c>
      <c r="C1026">
        <v>260</v>
      </c>
      <c r="D1026">
        <v>233</v>
      </c>
      <c r="E1026">
        <v>27</v>
      </c>
      <c r="F1026">
        <v>16</v>
      </c>
      <c r="G1026">
        <v>2</v>
      </c>
      <c r="H1026">
        <v>2</v>
      </c>
      <c r="I1026" t="s">
        <v>11</v>
      </c>
    </row>
    <row r="1027" spans="2:9" hidden="1" x14ac:dyDescent="0.25">
      <c r="B1027" t="s">
        <v>2154</v>
      </c>
      <c r="C1027">
        <v>260</v>
      </c>
      <c r="D1027">
        <v>232</v>
      </c>
      <c r="E1027">
        <v>28</v>
      </c>
      <c r="F1027">
        <v>16</v>
      </c>
      <c r="G1027">
        <v>2</v>
      </c>
      <c r="H1027">
        <v>2</v>
      </c>
      <c r="I1027" t="s">
        <v>11</v>
      </c>
    </row>
    <row r="1028" spans="2:9" hidden="1" x14ac:dyDescent="0.25">
      <c r="B1028" t="s">
        <v>2154</v>
      </c>
      <c r="C1028">
        <v>260</v>
      </c>
      <c r="D1028">
        <v>234</v>
      </c>
      <c r="E1028">
        <v>26</v>
      </c>
      <c r="F1028">
        <v>16</v>
      </c>
      <c r="G1028">
        <v>2</v>
      </c>
      <c r="H1028">
        <v>2</v>
      </c>
      <c r="I1028" t="s">
        <v>11</v>
      </c>
    </row>
    <row r="1029" spans="2:9" hidden="1" x14ac:dyDescent="0.25">
      <c r="B1029" t="s">
        <v>2154</v>
      </c>
      <c r="C1029">
        <v>2579</v>
      </c>
      <c r="D1029">
        <v>980</v>
      </c>
      <c r="E1029">
        <v>1599</v>
      </c>
      <c r="F1029">
        <v>16</v>
      </c>
      <c r="G1029">
        <v>2</v>
      </c>
      <c r="H1029">
        <v>2</v>
      </c>
      <c r="I1029" t="s">
        <v>11</v>
      </c>
    </row>
    <row r="1030" spans="2:9" hidden="1" x14ac:dyDescent="0.25">
      <c r="B1030" t="s">
        <v>2154</v>
      </c>
      <c r="C1030">
        <v>260</v>
      </c>
      <c r="D1030">
        <v>235</v>
      </c>
      <c r="E1030">
        <v>25</v>
      </c>
      <c r="F1030">
        <v>16</v>
      </c>
      <c r="G1030">
        <v>2</v>
      </c>
      <c r="H1030">
        <v>2</v>
      </c>
      <c r="I1030" t="s">
        <v>11</v>
      </c>
    </row>
    <row r="1031" spans="2:9" hidden="1" x14ac:dyDescent="0.25">
      <c r="B1031" t="s">
        <v>2154</v>
      </c>
      <c r="C1031">
        <v>2107</v>
      </c>
      <c r="D1031">
        <v>147</v>
      </c>
      <c r="E1031">
        <v>1960</v>
      </c>
      <c r="F1031">
        <v>64</v>
      </c>
      <c r="G1031">
        <v>4</v>
      </c>
      <c r="H1031">
        <v>8</v>
      </c>
      <c r="I1031" t="s">
        <v>21</v>
      </c>
    </row>
    <row r="1032" spans="2:9" hidden="1" x14ac:dyDescent="0.25">
      <c r="B1032" t="s">
        <v>2160</v>
      </c>
      <c r="C1032">
        <v>1596</v>
      </c>
      <c r="D1032">
        <v>1350</v>
      </c>
      <c r="E1032">
        <v>246</v>
      </c>
      <c r="F1032">
        <v>32</v>
      </c>
      <c r="G1032">
        <v>2</v>
      </c>
      <c r="H1032">
        <v>1</v>
      </c>
      <c r="I1032" t="s">
        <v>11</v>
      </c>
    </row>
    <row r="1033" spans="2:9" hidden="1" x14ac:dyDescent="0.25">
      <c r="B1033" t="s">
        <v>2154</v>
      </c>
      <c r="C1033">
        <v>460</v>
      </c>
      <c r="D1033">
        <v>395</v>
      </c>
      <c r="E1033">
        <v>65</v>
      </c>
      <c r="F1033">
        <v>64</v>
      </c>
      <c r="G1033">
        <v>2</v>
      </c>
      <c r="H1033">
        <v>2</v>
      </c>
      <c r="I1033" t="s">
        <v>11</v>
      </c>
    </row>
    <row r="1034" spans="2:9" hidden="1" x14ac:dyDescent="0.25">
      <c r="B1034" t="s">
        <v>2154</v>
      </c>
      <c r="C1034">
        <v>260</v>
      </c>
      <c r="D1034">
        <v>231</v>
      </c>
      <c r="E1034">
        <v>29</v>
      </c>
      <c r="F1034">
        <v>16</v>
      </c>
      <c r="G1034">
        <v>2</v>
      </c>
      <c r="H1034">
        <v>2</v>
      </c>
      <c r="I1034" t="s">
        <v>11</v>
      </c>
    </row>
    <row r="1035" spans="2:9" hidden="1" x14ac:dyDescent="0.25">
      <c r="B1035" t="s">
        <v>2154</v>
      </c>
      <c r="C1035">
        <v>64</v>
      </c>
      <c r="D1035">
        <v>24</v>
      </c>
      <c r="E1035">
        <v>40</v>
      </c>
      <c r="F1035">
        <v>32</v>
      </c>
      <c r="G1035">
        <v>2</v>
      </c>
      <c r="H1035">
        <v>4</v>
      </c>
      <c r="I1035" t="s">
        <v>11</v>
      </c>
    </row>
    <row r="1036" spans="2:9" hidden="1" x14ac:dyDescent="0.25">
      <c r="B1036" t="s">
        <v>2154</v>
      </c>
      <c r="C1036">
        <v>1062</v>
      </c>
      <c r="D1036">
        <v>815</v>
      </c>
      <c r="E1036">
        <v>247</v>
      </c>
      <c r="F1036">
        <v>32</v>
      </c>
      <c r="G1036">
        <v>2</v>
      </c>
      <c r="H1036">
        <v>4</v>
      </c>
      <c r="I1036" t="s">
        <v>11</v>
      </c>
    </row>
    <row r="1037" spans="2:9" hidden="1" x14ac:dyDescent="0.25">
      <c r="B1037" t="s">
        <v>2154</v>
      </c>
      <c r="C1037">
        <v>260</v>
      </c>
      <c r="D1037">
        <v>226</v>
      </c>
      <c r="E1037">
        <v>34</v>
      </c>
      <c r="F1037">
        <v>16</v>
      </c>
      <c r="G1037">
        <v>2</v>
      </c>
      <c r="H1037">
        <v>2</v>
      </c>
      <c r="I1037" t="s">
        <v>11</v>
      </c>
    </row>
    <row r="1038" spans="2:9" hidden="1" x14ac:dyDescent="0.25">
      <c r="B1038" t="s">
        <v>2154</v>
      </c>
      <c r="C1038">
        <v>80</v>
      </c>
      <c r="D1038">
        <v>56</v>
      </c>
      <c r="E1038">
        <v>24</v>
      </c>
      <c r="F1038">
        <v>16</v>
      </c>
      <c r="G1038">
        <v>2</v>
      </c>
      <c r="H1038">
        <v>2</v>
      </c>
      <c r="I1038" t="s">
        <v>11</v>
      </c>
    </row>
    <row r="1039" spans="2:9" hidden="1" x14ac:dyDescent="0.25">
      <c r="B1039" t="s">
        <v>2154</v>
      </c>
      <c r="C1039">
        <v>260</v>
      </c>
      <c r="D1039">
        <v>231</v>
      </c>
      <c r="E1039">
        <v>29</v>
      </c>
      <c r="F1039">
        <v>16</v>
      </c>
      <c r="G1039">
        <v>2</v>
      </c>
      <c r="H1039">
        <v>2</v>
      </c>
      <c r="I1039" t="s">
        <v>11</v>
      </c>
    </row>
    <row r="1040" spans="2:9" hidden="1" x14ac:dyDescent="0.25">
      <c r="B1040" t="s">
        <v>2154</v>
      </c>
      <c r="C1040">
        <v>80</v>
      </c>
      <c r="D1040">
        <v>56</v>
      </c>
      <c r="E1040">
        <v>24</v>
      </c>
      <c r="F1040">
        <v>16</v>
      </c>
      <c r="G1040">
        <v>2</v>
      </c>
      <c r="H1040">
        <v>2</v>
      </c>
      <c r="I1040" t="s">
        <v>11</v>
      </c>
    </row>
    <row r="1041" spans="2:9" hidden="1" x14ac:dyDescent="0.25">
      <c r="B1041" t="s">
        <v>2149</v>
      </c>
      <c r="C1041">
        <v>1000</v>
      </c>
      <c r="D1041">
        <v>940</v>
      </c>
      <c r="E1041">
        <v>60</v>
      </c>
      <c r="F1041">
        <v>128</v>
      </c>
      <c r="G1041">
        <v>2</v>
      </c>
      <c r="H1041">
        <v>8</v>
      </c>
      <c r="I1041" t="s">
        <v>21</v>
      </c>
    </row>
    <row r="1042" spans="2:9" hidden="1" x14ac:dyDescent="0.25">
      <c r="B1042" t="s">
        <v>2149</v>
      </c>
      <c r="C1042">
        <v>1000</v>
      </c>
      <c r="D1042">
        <v>945</v>
      </c>
      <c r="E1042">
        <v>55</v>
      </c>
      <c r="F1042">
        <v>128</v>
      </c>
      <c r="G1042">
        <v>2</v>
      </c>
      <c r="H1042">
        <v>8</v>
      </c>
      <c r="I1042" t="s">
        <v>21</v>
      </c>
    </row>
    <row r="1043" spans="2:9" hidden="1" x14ac:dyDescent="0.25">
      <c r="B1043" t="s">
        <v>2154</v>
      </c>
      <c r="C1043">
        <v>120</v>
      </c>
      <c r="D1043">
        <v>80</v>
      </c>
      <c r="E1043">
        <v>40</v>
      </c>
      <c r="F1043">
        <v>16</v>
      </c>
      <c r="G1043">
        <v>2</v>
      </c>
      <c r="H1043">
        <v>2</v>
      </c>
      <c r="I1043" t="s">
        <v>11</v>
      </c>
    </row>
    <row r="1044" spans="2:9" hidden="1" x14ac:dyDescent="0.25">
      <c r="B1044" t="s">
        <v>2149</v>
      </c>
      <c r="C1044">
        <v>419</v>
      </c>
      <c r="D1044">
        <v>367</v>
      </c>
      <c r="E1044">
        <v>52</v>
      </c>
      <c r="F1044">
        <v>16</v>
      </c>
      <c r="G1044">
        <v>4</v>
      </c>
      <c r="H1044">
        <v>8</v>
      </c>
      <c r="I1044" t="s">
        <v>11</v>
      </c>
    </row>
    <row r="1045" spans="2:9" hidden="1" x14ac:dyDescent="0.25">
      <c r="B1045" t="s">
        <v>2154</v>
      </c>
      <c r="C1045">
        <v>180</v>
      </c>
      <c r="D1045">
        <v>129</v>
      </c>
      <c r="E1045">
        <v>51</v>
      </c>
      <c r="F1045">
        <v>32</v>
      </c>
      <c r="G1045">
        <v>2</v>
      </c>
      <c r="H1045">
        <v>4</v>
      </c>
      <c r="I1045" t="s">
        <v>11</v>
      </c>
    </row>
    <row r="1046" spans="2:9" hidden="1" x14ac:dyDescent="0.25">
      <c r="B1046" t="s">
        <v>2149</v>
      </c>
      <c r="C1046">
        <v>104</v>
      </c>
      <c r="D1046">
        <v>59</v>
      </c>
      <c r="E1046">
        <v>45</v>
      </c>
      <c r="F1046">
        <v>16</v>
      </c>
      <c r="G1046">
        <v>4</v>
      </c>
      <c r="H1046">
        <v>8</v>
      </c>
      <c r="I1046" t="s">
        <v>11</v>
      </c>
    </row>
    <row r="1047" spans="2:9" hidden="1" x14ac:dyDescent="0.25">
      <c r="B1047" t="s">
        <v>2149</v>
      </c>
      <c r="C1047">
        <v>144</v>
      </c>
      <c r="D1047">
        <v>112</v>
      </c>
      <c r="E1047">
        <v>32</v>
      </c>
      <c r="F1047">
        <v>8</v>
      </c>
      <c r="G1047">
        <v>2</v>
      </c>
      <c r="H1047">
        <v>4</v>
      </c>
      <c r="I1047" t="s">
        <v>11</v>
      </c>
    </row>
    <row r="1048" spans="2:9" hidden="1" x14ac:dyDescent="0.25">
      <c r="B1048" t="s">
        <v>2149</v>
      </c>
      <c r="C1048">
        <v>80</v>
      </c>
      <c r="D1048">
        <v>56</v>
      </c>
      <c r="E1048">
        <v>24</v>
      </c>
      <c r="F1048">
        <v>8</v>
      </c>
      <c r="G1048">
        <v>2</v>
      </c>
      <c r="H1048">
        <v>4</v>
      </c>
      <c r="I1048" t="s">
        <v>11</v>
      </c>
    </row>
    <row r="1049" spans="2:9" hidden="1" x14ac:dyDescent="0.25">
      <c r="B1049" t="s">
        <v>2154</v>
      </c>
      <c r="C1049">
        <v>210</v>
      </c>
      <c r="D1049">
        <v>187</v>
      </c>
      <c r="E1049">
        <v>23</v>
      </c>
      <c r="F1049">
        <v>16</v>
      </c>
      <c r="G1049">
        <v>1</v>
      </c>
      <c r="H1049">
        <v>4</v>
      </c>
      <c r="I1049" t="s">
        <v>11</v>
      </c>
    </row>
    <row r="1050" spans="2:9" hidden="1" x14ac:dyDescent="0.25">
      <c r="B1050" t="s">
        <v>2149</v>
      </c>
      <c r="C1050">
        <v>234</v>
      </c>
      <c r="D1050">
        <v>198</v>
      </c>
      <c r="E1050">
        <v>36</v>
      </c>
      <c r="F1050">
        <v>8</v>
      </c>
      <c r="G1050">
        <v>2</v>
      </c>
      <c r="H1050">
        <v>4</v>
      </c>
      <c r="I1050" t="s">
        <v>11</v>
      </c>
    </row>
    <row r="1051" spans="2:9" hidden="1" x14ac:dyDescent="0.25">
      <c r="B1051" t="s">
        <v>2149</v>
      </c>
      <c r="C1051">
        <v>80</v>
      </c>
      <c r="D1051">
        <v>57</v>
      </c>
      <c r="E1051">
        <v>23</v>
      </c>
      <c r="F1051">
        <v>8</v>
      </c>
      <c r="G1051">
        <v>2</v>
      </c>
      <c r="H1051">
        <v>4</v>
      </c>
      <c r="I1051" t="s">
        <v>11</v>
      </c>
    </row>
    <row r="1052" spans="2:9" hidden="1" x14ac:dyDescent="0.25">
      <c r="B1052" t="s">
        <v>2154</v>
      </c>
      <c r="C1052">
        <v>80</v>
      </c>
      <c r="D1052">
        <v>56</v>
      </c>
      <c r="E1052">
        <v>24</v>
      </c>
      <c r="F1052">
        <v>8</v>
      </c>
      <c r="G1052">
        <v>1</v>
      </c>
      <c r="H1052">
        <v>2</v>
      </c>
      <c r="I1052" t="s">
        <v>11</v>
      </c>
    </row>
    <row r="1053" spans="2:9" hidden="1" x14ac:dyDescent="0.25">
      <c r="B1053" t="s">
        <v>2149</v>
      </c>
      <c r="C1053">
        <v>400</v>
      </c>
      <c r="D1053">
        <v>346</v>
      </c>
      <c r="E1053">
        <v>54</v>
      </c>
      <c r="F1053">
        <v>16</v>
      </c>
      <c r="G1053">
        <v>4</v>
      </c>
      <c r="H1053">
        <v>8</v>
      </c>
      <c r="I1053" t="s">
        <v>11</v>
      </c>
    </row>
    <row r="1054" spans="2:9" hidden="1" x14ac:dyDescent="0.25">
      <c r="B1054" t="s">
        <v>2154</v>
      </c>
      <c r="C1054">
        <v>80</v>
      </c>
      <c r="D1054">
        <v>56</v>
      </c>
      <c r="E1054">
        <v>24</v>
      </c>
      <c r="F1054">
        <v>8</v>
      </c>
      <c r="G1054">
        <v>1</v>
      </c>
      <c r="H1054">
        <v>2</v>
      </c>
      <c r="I1054" t="s">
        <v>11</v>
      </c>
    </row>
    <row r="1055" spans="2:9" hidden="1" x14ac:dyDescent="0.25">
      <c r="B1055" t="s">
        <v>2149</v>
      </c>
      <c r="C1055">
        <v>140</v>
      </c>
      <c r="D1055">
        <v>109</v>
      </c>
      <c r="E1055">
        <v>31</v>
      </c>
      <c r="F1055">
        <v>8</v>
      </c>
      <c r="G1055">
        <v>2</v>
      </c>
      <c r="H1055">
        <v>4</v>
      </c>
      <c r="I1055" t="s">
        <v>11</v>
      </c>
    </row>
    <row r="1056" spans="2:9" hidden="1" x14ac:dyDescent="0.25">
      <c r="B1056" t="s">
        <v>2154</v>
      </c>
      <c r="C1056">
        <v>80</v>
      </c>
      <c r="D1056">
        <v>56</v>
      </c>
      <c r="E1056">
        <v>24</v>
      </c>
      <c r="F1056">
        <v>16</v>
      </c>
      <c r="G1056">
        <v>2</v>
      </c>
      <c r="H1056">
        <v>2</v>
      </c>
      <c r="I1056" t="s">
        <v>11</v>
      </c>
    </row>
    <row r="1057" spans="2:9" hidden="1" x14ac:dyDescent="0.25">
      <c r="B1057" t="s">
        <v>2149</v>
      </c>
      <c r="C1057">
        <v>180</v>
      </c>
      <c r="D1057">
        <v>147</v>
      </c>
      <c r="E1057">
        <v>33</v>
      </c>
      <c r="F1057">
        <v>8</v>
      </c>
      <c r="G1057">
        <v>2</v>
      </c>
      <c r="H1057">
        <v>4</v>
      </c>
      <c r="I1057" t="s">
        <v>11</v>
      </c>
    </row>
    <row r="1058" spans="2:9" hidden="1" x14ac:dyDescent="0.25">
      <c r="B1058" t="s">
        <v>2154</v>
      </c>
      <c r="C1058">
        <v>80</v>
      </c>
      <c r="D1058">
        <v>58</v>
      </c>
      <c r="E1058">
        <v>22</v>
      </c>
      <c r="F1058">
        <v>16</v>
      </c>
      <c r="G1058">
        <v>2</v>
      </c>
      <c r="H1058">
        <v>2</v>
      </c>
      <c r="I1058" t="s">
        <v>11</v>
      </c>
    </row>
    <row r="1059" spans="2:9" hidden="1" x14ac:dyDescent="0.25">
      <c r="B1059" t="s">
        <v>2149</v>
      </c>
      <c r="C1059">
        <v>1909</v>
      </c>
      <c r="D1059">
        <v>1029</v>
      </c>
      <c r="E1059">
        <v>880</v>
      </c>
      <c r="F1059">
        <v>64</v>
      </c>
      <c r="G1059">
        <v>2</v>
      </c>
      <c r="H1059">
        <v>2</v>
      </c>
      <c r="I1059" t="s">
        <v>11</v>
      </c>
    </row>
    <row r="1060" spans="2:9" hidden="1" x14ac:dyDescent="0.25">
      <c r="B1060" t="s">
        <v>2154</v>
      </c>
      <c r="C1060">
        <v>139</v>
      </c>
      <c r="D1060">
        <v>91</v>
      </c>
      <c r="E1060">
        <v>48</v>
      </c>
      <c r="F1060">
        <v>16</v>
      </c>
      <c r="G1060">
        <v>2</v>
      </c>
      <c r="H1060">
        <v>2</v>
      </c>
      <c r="I1060" t="s">
        <v>11</v>
      </c>
    </row>
    <row r="1061" spans="2:9" hidden="1" x14ac:dyDescent="0.25">
      <c r="B1061" t="s">
        <v>2149</v>
      </c>
      <c r="C1061">
        <v>120</v>
      </c>
      <c r="D1061">
        <v>90</v>
      </c>
      <c r="E1061">
        <v>30</v>
      </c>
      <c r="F1061">
        <v>16</v>
      </c>
      <c r="G1061">
        <v>1</v>
      </c>
      <c r="H1061">
        <v>4</v>
      </c>
      <c r="I1061" t="s">
        <v>11</v>
      </c>
    </row>
    <row r="1062" spans="2:9" hidden="1" x14ac:dyDescent="0.25">
      <c r="B1062" t="s">
        <v>2149</v>
      </c>
      <c r="C1062">
        <v>120</v>
      </c>
      <c r="D1062">
        <v>98</v>
      </c>
      <c r="E1062">
        <v>22</v>
      </c>
      <c r="F1062">
        <v>16</v>
      </c>
      <c r="G1062">
        <v>1</v>
      </c>
      <c r="H1062">
        <v>4</v>
      </c>
      <c r="I1062" t="s">
        <v>11</v>
      </c>
    </row>
    <row r="1063" spans="2:9" hidden="1" x14ac:dyDescent="0.25">
      <c r="B1063" t="s">
        <v>2154</v>
      </c>
      <c r="C1063">
        <v>110</v>
      </c>
      <c r="D1063">
        <v>81</v>
      </c>
      <c r="E1063">
        <v>29</v>
      </c>
      <c r="F1063">
        <v>3</v>
      </c>
      <c r="G1063">
        <v>1</v>
      </c>
      <c r="H1063">
        <v>1</v>
      </c>
      <c r="I1063" t="s">
        <v>11</v>
      </c>
    </row>
    <row r="1064" spans="2:9" hidden="1" x14ac:dyDescent="0.25">
      <c r="B1064" t="s">
        <v>2154</v>
      </c>
      <c r="C1064">
        <v>110</v>
      </c>
      <c r="D1064">
        <v>82</v>
      </c>
      <c r="E1064">
        <v>28</v>
      </c>
      <c r="F1064">
        <v>4</v>
      </c>
      <c r="G1064">
        <v>1</v>
      </c>
      <c r="H1064">
        <v>2</v>
      </c>
      <c r="I1064" t="s">
        <v>11</v>
      </c>
    </row>
    <row r="1065" spans="2:9" hidden="1" x14ac:dyDescent="0.25">
      <c r="B1065" t="s">
        <v>2154</v>
      </c>
      <c r="C1065">
        <v>128</v>
      </c>
      <c r="D1065">
        <v>100</v>
      </c>
      <c r="E1065">
        <v>28</v>
      </c>
      <c r="F1065">
        <v>64</v>
      </c>
      <c r="G1065">
        <v>2</v>
      </c>
      <c r="H1065">
        <v>4</v>
      </c>
      <c r="I1065" t="s">
        <v>11</v>
      </c>
    </row>
    <row r="1066" spans="2:9" hidden="1" x14ac:dyDescent="0.25">
      <c r="B1066" t="s">
        <v>2154</v>
      </c>
      <c r="C1066">
        <v>85</v>
      </c>
      <c r="D1066">
        <v>56</v>
      </c>
      <c r="E1066">
        <v>29</v>
      </c>
      <c r="F1066">
        <v>4</v>
      </c>
      <c r="G1066">
        <v>1</v>
      </c>
      <c r="H1066">
        <v>1</v>
      </c>
      <c r="I1066" t="s">
        <v>11</v>
      </c>
    </row>
    <row r="1067" spans="2:9" hidden="1" x14ac:dyDescent="0.25">
      <c r="B1067" t="s">
        <v>2154</v>
      </c>
      <c r="C1067">
        <v>160</v>
      </c>
      <c r="D1067">
        <v>114</v>
      </c>
      <c r="E1067">
        <v>46</v>
      </c>
      <c r="F1067">
        <v>6</v>
      </c>
      <c r="G1067">
        <v>1</v>
      </c>
      <c r="H1067">
        <v>2</v>
      </c>
      <c r="I1067" t="s">
        <v>11</v>
      </c>
    </row>
    <row r="1068" spans="2:9" hidden="1" x14ac:dyDescent="0.25">
      <c r="B1068" t="s">
        <v>2154</v>
      </c>
      <c r="C1068">
        <v>130</v>
      </c>
      <c r="D1068">
        <v>97</v>
      </c>
      <c r="E1068">
        <v>33</v>
      </c>
      <c r="F1068">
        <v>4</v>
      </c>
      <c r="G1068">
        <v>1</v>
      </c>
      <c r="H1068">
        <v>1</v>
      </c>
      <c r="I1068" t="s">
        <v>11</v>
      </c>
    </row>
    <row r="1069" spans="2:9" hidden="1" x14ac:dyDescent="0.25">
      <c r="B1069" t="s">
        <v>2154</v>
      </c>
      <c r="C1069">
        <v>680</v>
      </c>
      <c r="D1069">
        <v>597</v>
      </c>
      <c r="E1069">
        <v>83</v>
      </c>
      <c r="F1069">
        <v>36</v>
      </c>
      <c r="G1069">
        <v>1</v>
      </c>
      <c r="H1069">
        <v>7</v>
      </c>
      <c r="I1069" t="s">
        <v>11</v>
      </c>
    </row>
    <row r="1070" spans="2:9" hidden="1" x14ac:dyDescent="0.25">
      <c r="B1070" t="s">
        <v>2154</v>
      </c>
      <c r="C1070">
        <v>460</v>
      </c>
      <c r="D1070">
        <v>383</v>
      </c>
      <c r="E1070">
        <v>77</v>
      </c>
      <c r="F1070">
        <v>16</v>
      </c>
      <c r="G1070">
        <v>1</v>
      </c>
      <c r="H1070">
        <v>2</v>
      </c>
      <c r="I1070" t="s">
        <v>11</v>
      </c>
    </row>
    <row r="1071" spans="2:9" hidden="1" x14ac:dyDescent="0.25">
      <c r="B1071" t="s">
        <v>2154</v>
      </c>
      <c r="C1071">
        <v>680</v>
      </c>
      <c r="D1071">
        <v>606</v>
      </c>
      <c r="E1071">
        <v>74</v>
      </c>
      <c r="F1071">
        <v>66</v>
      </c>
      <c r="G1071">
        <v>1</v>
      </c>
      <c r="H1071">
        <v>5</v>
      </c>
      <c r="I1071" t="s">
        <v>11</v>
      </c>
    </row>
    <row r="1072" spans="2:9" hidden="1" x14ac:dyDescent="0.25">
      <c r="B1072" t="s">
        <v>2154</v>
      </c>
      <c r="C1072">
        <v>5195</v>
      </c>
      <c r="D1072">
        <v>5152</v>
      </c>
      <c r="E1072">
        <v>43</v>
      </c>
      <c r="F1072">
        <v>4</v>
      </c>
      <c r="G1072">
        <v>2</v>
      </c>
      <c r="H1072">
        <v>8</v>
      </c>
      <c r="I1072" t="s">
        <v>11</v>
      </c>
    </row>
    <row r="1073" spans="2:9" hidden="1" x14ac:dyDescent="0.25">
      <c r="B1073" t="s">
        <v>2154</v>
      </c>
      <c r="C1073">
        <v>60</v>
      </c>
      <c r="D1073">
        <v>31</v>
      </c>
      <c r="E1073">
        <v>29</v>
      </c>
      <c r="F1073">
        <v>4</v>
      </c>
      <c r="G1073">
        <v>2</v>
      </c>
      <c r="H1073">
        <v>8</v>
      </c>
      <c r="I1073" t="s">
        <v>11</v>
      </c>
    </row>
    <row r="1074" spans="2:9" hidden="1" x14ac:dyDescent="0.25">
      <c r="B1074" t="s">
        <v>2149</v>
      </c>
      <c r="C1074">
        <v>200</v>
      </c>
      <c r="D1074">
        <v>176</v>
      </c>
      <c r="E1074">
        <v>24</v>
      </c>
      <c r="F1074">
        <v>32</v>
      </c>
      <c r="G1074">
        <v>2</v>
      </c>
      <c r="H1074">
        <v>8</v>
      </c>
      <c r="I1074" t="s">
        <v>21</v>
      </c>
    </row>
    <row r="1075" spans="2:9" hidden="1" x14ac:dyDescent="0.25">
      <c r="B1075" t="s">
        <v>2149</v>
      </c>
      <c r="C1075">
        <v>200</v>
      </c>
      <c r="D1075">
        <v>176</v>
      </c>
      <c r="E1075">
        <v>24</v>
      </c>
      <c r="F1075">
        <v>32</v>
      </c>
      <c r="G1075">
        <v>2</v>
      </c>
      <c r="H1075">
        <v>8</v>
      </c>
      <c r="I1075" t="s">
        <v>21</v>
      </c>
    </row>
    <row r="1076" spans="2:9" hidden="1" x14ac:dyDescent="0.25">
      <c r="B1076" t="s">
        <v>2154</v>
      </c>
      <c r="C1076">
        <v>100</v>
      </c>
      <c r="D1076">
        <v>45</v>
      </c>
      <c r="E1076">
        <v>55</v>
      </c>
      <c r="F1076">
        <v>8</v>
      </c>
      <c r="G1076">
        <v>1</v>
      </c>
      <c r="H1076">
        <v>2</v>
      </c>
      <c r="I1076" t="s">
        <v>11</v>
      </c>
    </row>
    <row r="1077" spans="2:9" hidden="1" x14ac:dyDescent="0.25">
      <c r="B1077" t="s">
        <v>2154</v>
      </c>
      <c r="C1077">
        <v>100</v>
      </c>
      <c r="D1077">
        <v>45</v>
      </c>
      <c r="E1077">
        <v>55</v>
      </c>
      <c r="F1077">
        <v>8</v>
      </c>
      <c r="G1077">
        <v>1</v>
      </c>
      <c r="H1077">
        <v>2</v>
      </c>
      <c r="I1077" t="s">
        <v>11</v>
      </c>
    </row>
    <row r="1078" spans="2:9" hidden="1" x14ac:dyDescent="0.25">
      <c r="B1078" t="s">
        <v>2154</v>
      </c>
      <c r="C1078">
        <v>180</v>
      </c>
      <c r="D1078">
        <v>153</v>
      </c>
      <c r="E1078">
        <v>27</v>
      </c>
      <c r="F1078">
        <v>8</v>
      </c>
      <c r="G1078">
        <v>1</v>
      </c>
      <c r="H1078">
        <v>2</v>
      </c>
      <c r="I1078" t="s">
        <v>11</v>
      </c>
    </row>
    <row r="1079" spans="2:9" hidden="1" x14ac:dyDescent="0.25">
      <c r="B1079" t="s">
        <v>2154</v>
      </c>
      <c r="C1079">
        <v>2604</v>
      </c>
      <c r="D1079">
        <v>969</v>
      </c>
      <c r="E1079">
        <v>1635</v>
      </c>
      <c r="F1079">
        <v>64</v>
      </c>
      <c r="G1079">
        <v>4</v>
      </c>
      <c r="H1079">
        <v>2</v>
      </c>
      <c r="I1079" t="s">
        <v>11</v>
      </c>
    </row>
    <row r="1080" spans="2:9" hidden="1" x14ac:dyDescent="0.25">
      <c r="B1080" t="s">
        <v>2149</v>
      </c>
      <c r="C1080">
        <v>1020</v>
      </c>
      <c r="D1080">
        <v>986</v>
      </c>
      <c r="E1080">
        <v>34</v>
      </c>
      <c r="F1080">
        <v>128</v>
      </c>
      <c r="G1080">
        <v>2</v>
      </c>
      <c r="H1080">
        <v>8</v>
      </c>
      <c r="I1080" t="s">
        <v>21</v>
      </c>
    </row>
    <row r="1081" spans="2:9" hidden="1" x14ac:dyDescent="0.25">
      <c r="B1081" t="s">
        <v>2154</v>
      </c>
      <c r="C1081">
        <v>180</v>
      </c>
      <c r="D1081">
        <v>145</v>
      </c>
      <c r="E1081">
        <v>35</v>
      </c>
      <c r="F1081">
        <v>64</v>
      </c>
      <c r="G1081">
        <v>8</v>
      </c>
      <c r="H1081">
        <v>2</v>
      </c>
      <c r="I1081" t="s">
        <v>11</v>
      </c>
    </row>
    <row r="1082" spans="2:9" hidden="1" x14ac:dyDescent="0.25">
      <c r="B1082" t="s">
        <v>2154</v>
      </c>
      <c r="C1082">
        <v>3578</v>
      </c>
      <c r="D1082">
        <v>2167</v>
      </c>
      <c r="E1082">
        <v>1411</v>
      </c>
      <c r="F1082">
        <v>64</v>
      </c>
      <c r="G1082">
        <v>8</v>
      </c>
      <c r="H1082">
        <v>2</v>
      </c>
      <c r="I1082" t="s">
        <v>11</v>
      </c>
    </row>
    <row r="1083" spans="2:9" hidden="1" x14ac:dyDescent="0.25">
      <c r="B1083" t="s">
        <v>2154</v>
      </c>
      <c r="C1083">
        <v>230</v>
      </c>
      <c r="D1083">
        <v>186</v>
      </c>
      <c r="E1083">
        <v>44</v>
      </c>
      <c r="F1083">
        <v>16</v>
      </c>
      <c r="G1083">
        <v>2</v>
      </c>
      <c r="H1083">
        <v>2</v>
      </c>
      <c r="I1083" t="s">
        <v>11</v>
      </c>
    </row>
    <row r="1084" spans="2:9" hidden="1" x14ac:dyDescent="0.25">
      <c r="B1084" t="s">
        <v>2149</v>
      </c>
      <c r="C1084">
        <v>1020</v>
      </c>
      <c r="D1084">
        <v>997</v>
      </c>
      <c r="E1084">
        <v>23</v>
      </c>
      <c r="F1084">
        <v>128</v>
      </c>
      <c r="G1084">
        <v>2</v>
      </c>
      <c r="H1084">
        <v>8</v>
      </c>
      <c r="I1084" t="s">
        <v>21</v>
      </c>
    </row>
    <row r="1085" spans="2:9" hidden="1" x14ac:dyDescent="0.25">
      <c r="B1085" t="s">
        <v>2154</v>
      </c>
      <c r="C1085">
        <v>200</v>
      </c>
      <c r="D1085">
        <v>171</v>
      </c>
      <c r="E1085">
        <v>29</v>
      </c>
      <c r="F1085">
        <v>64</v>
      </c>
      <c r="G1085">
        <v>2</v>
      </c>
      <c r="H1085">
        <v>6</v>
      </c>
      <c r="I1085" t="s">
        <v>21</v>
      </c>
    </row>
    <row r="1086" spans="2:9" hidden="1" x14ac:dyDescent="0.25">
      <c r="B1086" t="s">
        <v>2154</v>
      </c>
      <c r="C1086">
        <v>200</v>
      </c>
      <c r="D1086">
        <v>173</v>
      </c>
      <c r="E1086">
        <v>27</v>
      </c>
      <c r="F1086">
        <v>64</v>
      </c>
      <c r="G1086">
        <v>2</v>
      </c>
      <c r="H1086">
        <v>6</v>
      </c>
      <c r="I1086" t="s">
        <v>21</v>
      </c>
    </row>
    <row r="1087" spans="2:9" hidden="1" x14ac:dyDescent="0.25">
      <c r="B1087" t="s">
        <v>2154</v>
      </c>
      <c r="C1087">
        <v>200</v>
      </c>
      <c r="D1087">
        <v>173</v>
      </c>
      <c r="E1087">
        <v>27</v>
      </c>
      <c r="F1087">
        <v>64</v>
      </c>
      <c r="G1087">
        <v>2</v>
      </c>
      <c r="H1087">
        <v>6</v>
      </c>
      <c r="I1087" t="s">
        <v>21</v>
      </c>
    </row>
    <row r="1088" spans="2:9" hidden="1" x14ac:dyDescent="0.25">
      <c r="B1088" t="s">
        <v>2154</v>
      </c>
      <c r="C1088">
        <v>260</v>
      </c>
      <c r="D1088">
        <v>232</v>
      </c>
      <c r="E1088">
        <v>28</v>
      </c>
      <c r="F1088">
        <v>64</v>
      </c>
      <c r="G1088">
        <v>2</v>
      </c>
      <c r="H1088">
        <v>6</v>
      </c>
      <c r="I1088" t="s">
        <v>21</v>
      </c>
    </row>
    <row r="1089" spans="1:9" hidden="1" x14ac:dyDescent="0.25">
      <c r="B1089" t="s">
        <v>2154</v>
      </c>
      <c r="C1089">
        <v>80</v>
      </c>
      <c r="D1089">
        <v>48</v>
      </c>
      <c r="E1089">
        <v>32</v>
      </c>
      <c r="F1089">
        <v>8</v>
      </c>
      <c r="G1089">
        <v>2</v>
      </c>
      <c r="H1089">
        <v>1</v>
      </c>
      <c r="I1089" t="s">
        <v>11</v>
      </c>
    </row>
    <row r="1090" spans="1:9" hidden="1" x14ac:dyDescent="0.25">
      <c r="B1090" t="s">
        <v>2154</v>
      </c>
      <c r="C1090">
        <v>80</v>
      </c>
      <c r="D1090">
        <v>49</v>
      </c>
      <c r="E1090">
        <v>31</v>
      </c>
      <c r="F1090">
        <v>8</v>
      </c>
      <c r="G1090">
        <v>2</v>
      </c>
      <c r="H1090">
        <v>1</v>
      </c>
      <c r="I1090" t="s">
        <v>11</v>
      </c>
    </row>
    <row r="1091" spans="1:9" hidden="1" x14ac:dyDescent="0.25">
      <c r="B1091" t="s">
        <v>2154</v>
      </c>
      <c r="C1091">
        <v>80</v>
      </c>
      <c r="D1091">
        <v>56</v>
      </c>
      <c r="E1091">
        <v>24</v>
      </c>
      <c r="F1091">
        <v>8</v>
      </c>
      <c r="G1091">
        <v>2</v>
      </c>
      <c r="H1091">
        <v>1</v>
      </c>
      <c r="I1091" t="s">
        <v>11</v>
      </c>
    </row>
    <row r="1092" spans="1:9" hidden="1" x14ac:dyDescent="0.25">
      <c r="B1092" t="s">
        <v>2154</v>
      </c>
      <c r="C1092">
        <v>80</v>
      </c>
      <c r="D1092">
        <v>56</v>
      </c>
      <c r="E1092">
        <v>24</v>
      </c>
      <c r="F1092">
        <v>8</v>
      </c>
      <c r="G1092">
        <v>2</v>
      </c>
      <c r="H1092">
        <v>1</v>
      </c>
      <c r="I1092" t="s">
        <v>11</v>
      </c>
    </row>
    <row r="1093" spans="1:9" hidden="1" x14ac:dyDescent="0.25">
      <c r="B1093" t="s">
        <v>2154</v>
      </c>
      <c r="C1093">
        <v>80</v>
      </c>
      <c r="D1093">
        <v>56</v>
      </c>
      <c r="E1093">
        <v>24</v>
      </c>
      <c r="F1093">
        <v>16</v>
      </c>
      <c r="G1093">
        <v>2</v>
      </c>
      <c r="H1093">
        <v>2</v>
      </c>
      <c r="I1093" t="s">
        <v>11</v>
      </c>
    </row>
    <row r="1094" spans="1:9" hidden="1" x14ac:dyDescent="0.25">
      <c r="B1094" t="s">
        <v>2154</v>
      </c>
      <c r="C1094">
        <v>80</v>
      </c>
      <c r="D1094">
        <v>56</v>
      </c>
      <c r="E1094">
        <v>24</v>
      </c>
      <c r="F1094">
        <v>16</v>
      </c>
      <c r="G1094">
        <v>2</v>
      </c>
      <c r="H1094">
        <v>2</v>
      </c>
      <c r="I1094" t="s">
        <v>11</v>
      </c>
    </row>
    <row r="1095" spans="1:9" hidden="1" x14ac:dyDescent="0.25">
      <c r="B1095" t="s">
        <v>2154</v>
      </c>
      <c r="C1095">
        <v>80</v>
      </c>
      <c r="D1095">
        <v>56</v>
      </c>
      <c r="E1095">
        <v>24</v>
      </c>
      <c r="F1095">
        <v>8</v>
      </c>
      <c r="G1095">
        <v>1</v>
      </c>
      <c r="H1095">
        <v>2</v>
      </c>
      <c r="I1095" t="s">
        <v>11</v>
      </c>
    </row>
    <row r="1096" spans="1:9" hidden="1" x14ac:dyDescent="0.25">
      <c r="B1096" t="s">
        <v>2154</v>
      </c>
      <c r="C1096">
        <v>80</v>
      </c>
      <c r="D1096">
        <v>55</v>
      </c>
      <c r="E1096">
        <v>25</v>
      </c>
      <c r="F1096">
        <v>8</v>
      </c>
      <c r="G1096">
        <v>1</v>
      </c>
      <c r="H1096">
        <v>2</v>
      </c>
      <c r="I1096" t="s">
        <v>11</v>
      </c>
    </row>
    <row r="1097" spans="1:9" hidden="1" x14ac:dyDescent="0.25">
      <c r="B1097" t="s">
        <v>2154</v>
      </c>
      <c r="C1097">
        <v>110</v>
      </c>
      <c r="D1097">
        <v>85</v>
      </c>
      <c r="E1097">
        <v>25</v>
      </c>
      <c r="F1097">
        <v>32</v>
      </c>
      <c r="G1097">
        <v>2</v>
      </c>
      <c r="H1097">
        <v>2</v>
      </c>
      <c r="I1097" t="s">
        <v>11</v>
      </c>
    </row>
    <row r="1098" spans="1:9" hidden="1" x14ac:dyDescent="0.25">
      <c r="B1098" t="s">
        <v>2154</v>
      </c>
      <c r="C1098">
        <v>280</v>
      </c>
      <c r="D1098">
        <v>45</v>
      </c>
      <c r="E1098">
        <v>235</v>
      </c>
      <c r="F1098">
        <v>32</v>
      </c>
      <c r="G1098">
        <v>1</v>
      </c>
      <c r="H1098">
        <v>4</v>
      </c>
      <c r="I1098" t="s">
        <v>11</v>
      </c>
    </row>
    <row r="1099" spans="1:9" hidden="1" x14ac:dyDescent="0.25">
      <c r="B1099" t="s">
        <v>2149</v>
      </c>
      <c r="C1099">
        <v>200</v>
      </c>
      <c r="D1099">
        <v>171</v>
      </c>
      <c r="E1099">
        <v>29</v>
      </c>
      <c r="F1099">
        <v>32</v>
      </c>
      <c r="G1099">
        <v>2</v>
      </c>
      <c r="H1099">
        <v>8</v>
      </c>
      <c r="I1099" t="s">
        <v>21</v>
      </c>
    </row>
    <row r="1100" spans="1:9" hidden="1" x14ac:dyDescent="0.25">
      <c r="B1100" t="s">
        <v>2149</v>
      </c>
      <c r="C1100">
        <v>200</v>
      </c>
      <c r="D1100">
        <v>168</v>
      </c>
      <c r="E1100">
        <v>32</v>
      </c>
      <c r="F1100">
        <v>32</v>
      </c>
      <c r="G1100">
        <v>2</v>
      </c>
      <c r="H1100">
        <v>8</v>
      </c>
      <c r="I1100" t="s">
        <v>21</v>
      </c>
    </row>
    <row r="1101" spans="1:9" hidden="1" x14ac:dyDescent="0.25">
      <c r="B1101" t="s">
        <v>2149</v>
      </c>
      <c r="C1101">
        <v>200</v>
      </c>
      <c r="D1101">
        <v>176</v>
      </c>
      <c r="E1101">
        <v>24</v>
      </c>
      <c r="F1101">
        <v>32</v>
      </c>
      <c r="G1101">
        <v>2</v>
      </c>
      <c r="H1101">
        <v>8</v>
      </c>
      <c r="I1101" t="s">
        <v>21</v>
      </c>
    </row>
    <row r="1102" spans="1:9" hidden="1" x14ac:dyDescent="0.25">
      <c r="B1102" t="s">
        <v>2149</v>
      </c>
      <c r="C1102">
        <v>200</v>
      </c>
      <c r="D1102">
        <v>170</v>
      </c>
      <c r="E1102">
        <v>30</v>
      </c>
      <c r="F1102">
        <v>32</v>
      </c>
      <c r="G1102">
        <v>2</v>
      </c>
      <c r="H1102">
        <v>8</v>
      </c>
      <c r="I1102" t="s">
        <v>21</v>
      </c>
    </row>
    <row r="1103" spans="1:9" x14ac:dyDescent="0.25">
      <c r="A1103" t="s">
        <v>2638</v>
      </c>
      <c r="B1103" t="s">
        <v>2149</v>
      </c>
      <c r="C1103">
        <v>70</v>
      </c>
      <c r="D1103">
        <v>44</v>
      </c>
      <c r="E1103">
        <v>26</v>
      </c>
      <c r="F1103">
        <v>8</v>
      </c>
      <c r="G1103">
        <v>1</v>
      </c>
      <c r="H1103">
        <v>2</v>
      </c>
      <c r="I1103" t="s">
        <v>11</v>
      </c>
    </row>
    <row r="1105" spans="2:5" x14ac:dyDescent="0.25">
      <c r="B1105" t="s">
        <v>2745</v>
      </c>
      <c r="C1105" t="s">
        <v>2743</v>
      </c>
      <c r="D1105" t="s">
        <v>2744</v>
      </c>
      <c r="E1105" t="s">
        <v>2742</v>
      </c>
    </row>
    <row r="1106" spans="2:5" x14ac:dyDescent="0.25">
      <c r="B1106" t="s">
        <v>2747</v>
      </c>
      <c r="C1106">
        <f>SUM(C2:C1103)</f>
        <v>1367679</v>
      </c>
      <c r="D1106">
        <f>SUM(D2:D1103)</f>
        <v>749909</v>
      </c>
      <c r="E1106">
        <f>SUM(E2:E1103)</f>
        <v>617760</v>
      </c>
    </row>
    <row r="1107" spans="2:5" x14ac:dyDescent="0.25">
      <c r="B1107" t="s">
        <v>2748</v>
      </c>
      <c r="C1107">
        <f>C1106/1000</f>
        <v>1367.6790000000001</v>
      </c>
      <c r="D1107">
        <f t="shared" ref="D1107:E1107" si="0">D1106/1000</f>
        <v>749.90899999999999</v>
      </c>
      <c r="E1107">
        <f t="shared" si="0"/>
        <v>617.76</v>
      </c>
    </row>
    <row r="1108" spans="2:5" x14ac:dyDescent="0.25">
      <c r="B1108" t="s">
        <v>2746</v>
      </c>
      <c r="D1108">
        <f>D1106/C1106</f>
        <v>0.54830775350063865</v>
      </c>
      <c r="E1108">
        <f>E1106/C1106</f>
        <v>0.45168493484216693</v>
      </c>
    </row>
  </sheetData>
  <autoFilter ref="A1:I1103"/>
  <sortState ref="A2:I1103">
    <sortCondition ref="A2:A1103"/>
  </sortState>
  <conditionalFormatting sqref="A981 A1:A744 A1103:A1048576">
    <cfRule type="duplicateValues" dxfId="2" priority="3"/>
  </conditionalFormatting>
  <conditionalFormatting sqref="A978:A980">
    <cfRule type="duplicateValues" dxfId="1" priority="2"/>
  </conditionalFormatting>
  <conditionalFormatting sqref="A982:A985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28"/>
  <sheetViews>
    <sheetView showGridLines="0" topLeftCell="E1" workbookViewId="0">
      <selection activeCell="A401" sqref="A401"/>
    </sheetView>
  </sheetViews>
  <sheetFormatPr defaultColWidth="25" defaultRowHeight="12.5" x14ac:dyDescent="0.25"/>
  <cols>
    <col min="1" max="9" width="25" style="1" customWidth="1"/>
    <col min="10" max="16384" width="25" style="1"/>
  </cols>
  <sheetData>
    <row r="1" spans="1:14" x14ac:dyDescent="0.25">
      <c r="A1" s="2" t="s">
        <v>2733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  <c r="N1" s="1" t="s">
        <v>2734</v>
      </c>
    </row>
    <row r="2" spans="1:14" hidden="1" x14ac:dyDescent="0.25">
      <c r="A2" s="3" t="s">
        <v>74</v>
      </c>
      <c r="B2" s="3" t="s">
        <v>75</v>
      </c>
      <c r="C2" s="3" t="s">
        <v>9</v>
      </c>
      <c r="D2" s="3" t="s">
        <v>73</v>
      </c>
      <c r="E2" s="3" t="s">
        <v>9</v>
      </c>
      <c r="F2" s="3" t="s">
        <v>11</v>
      </c>
      <c r="G2" s="4">
        <v>0.4</v>
      </c>
      <c r="H2" s="4">
        <v>0.19</v>
      </c>
      <c r="I2" s="4">
        <v>27.62</v>
      </c>
    </row>
    <row r="3" spans="1:14" hidden="1" x14ac:dyDescent="0.25">
      <c r="A3" s="3" t="s">
        <v>100</v>
      </c>
      <c r="B3" s="3" t="s">
        <v>101</v>
      </c>
      <c r="C3" s="3" t="s">
        <v>9</v>
      </c>
      <c r="D3" s="3" t="s">
        <v>73</v>
      </c>
      <c r="E3" s="3" t="s">
        <v>9</v>
      </c>
      <c r="F3" s="3" t="s">
        <v>11</v>
      </c>
      <c r="G3" s="4">
        <v>0.62</v>
      </c>
      <c r="H3" s="4">
        <v>0.24</v>
      </c>
      <c r="I3" s="4">
        <v>26.23</v>
      </c>
    </row>
    <row r="4" spans="1:14" hidden="1" x14ac:dyDescent="0.25">
      <c r="A4" s="3" t="s">
        <v>171</v>
      </c>
      <c r="B4" s="3" t="s">
        <v>172</v>
      </c>
      <c r="C4" s="3" t="s">
        <v>9</v>
      </c>
      <c r="D4" s="3" t="s">
        <v>73</v>
      </c>
      <c r="E4" s="3" t="s">
        <v>9</v>
      </c>
      <c r="F4" s="3" t="s">
        <v>11</v>
      </c>
      <c r="G4" s="4">
        <v>1.07</v>
      </c>
      <c r="H4" s="4">
        <v>0.63</v>
      </c>
      <c r="I4" s="4">
        <v>100</v>
      </c>
    </row>
    <row r="5" spans="1:14" x14ac:dyDescent="0.25">
      <c r="A5" s="3" t="s">
        <v>209</v>
      </c>
      <c r="B5" s="3" t="s">
        <v>210</v>
      </c>
      <c r="C5" s="3" t="s">
        <v>9</v>
      </c>
      <c r="D5" s="3" t="s">
        <v>20</v>
      </c>
      <c r="E5" s="3" t="s">
        <v>9</v>
      </c>
      <c r="F5" s="3" t="s">
        <v>21</v>
      </c>
      <c r="G5" s="4">
        <v>0.49</v>
      </c>
      <c r="H5" s="4">
        <v>0.03</v>
      </c>
      <c r="I5" s="4">
        <v>72.78</v>
      </c>
      <c r="N5" s="1">
        <v>0.1</v>
      </c>
    </row>
    <row r="6" spans="1:14" x14ac:dyDescent="0.25">
      <c r="A6" s="3" t="s">
        <v>145</v>
      </c>
      <c r="B6" s="3" t="s">
        <v>146</v>
      </c>
      <c r="C6" s="3" t="s">
        <v>9</v>
      </c>
      <c r="D6" s="3" t="s">
        <v>20</v>
      </c>
      <c r="E6" s="3" t="s">
        <v>9</v>
      </c>
      <c r="F6" s="3" t="s">
        <v>11</v>
      </c>
      <c r="G6" s="4">
        <v>0.88</v>
      </c>
      <c r="H6" s="4">
        <v>0.55000000000000004</v>
      </c>
      <c r="I6" s="4">
        <v>71.319999999999993</v>
      </c>
      <c r="N6" s="1">
        <v>0.2</v>
      </c>
    </row>
    <row r="7" spans="1:14" x14ac:dyDescent="0.25">
      <c r="A7" s="3" t="s">
        <v>223</v>
      </c>
      <c r="B7" s="3" t="s">
        <v>224</v>
      </c>
      <c r="C7" s="3" t="s">
        <v>9</v>
      </c>
      <c r="D7" s="3" t="s">
        <v>20</v>
      </c>
      <c r="E7" s="3" t="s">
        <v>9</v>
      </c>
      <c r="F7" s="3" t="s">
        <v>11</v>
      </c>
      <c r="G7" s="4">
        <v>0.67</v>
      </c>
      <c r="H7" s="4">
        <v>0.34</v>
      </c>
      <c r="I7" s="4">
        <v>45.32</v>
      </c>
      <c r="N7" s="1">
        <v>0.3</v>
      </c>
    </row>
    <row r="8" spans="1:14" x14ac:dyDescent="0.25">
      <c r="A8" s="3" t="s">
        <v>167</v>
      </c>
      <c r="B8" s="3" t="s">
        <v>168</v>
      </c>
      <c r="C8" s="3" t="s">
        <v>9</v>
      </c>
      <c r="D8" s="3" t="s">
        <v>20</v>
      </c>
      <c r="E8" s="3" t="s">
        <v>9</v>
      </c>
      <c r="F8" s="3" t="s">
        <v>11</v>
      </c>
      <c r="G8" s="4">
        <v>2.78</v>
      </c>
      <c r="H8" s="4">
        <v>0.77</v>
      </c>
      <c r="I8" s="4">
        <v>99.08</v>
      </c>
      <c r="N8" s="1">
        <v>0.4</v>
      </c>
    </row>
    <row r="9" spans="1:14" x14ac:dyDescent="0.25">
      <c r="A9" s="3" t="s">
        <v>98</v>
      </c>
      <c r="B9" s="3" t="s">
        <v>99</v>
      </c>
      <c r="C9" s="3" t="s">
        <v>9</v>
      </c>
      <c r="D9" s="3" t="s">
        <v>20</v>
      </c>
      <c r="E9" s="3" t="s">
        <v>9</v>
      </c>
      <c r="F9" s="3" t="s">
        <v>11</v>
      </c>
      <c r="G9" s="4">
        <v>2.33</v>
      </c>
      <c r="H9" s="4">
        <v>0.79</v>
      </c>
      <c r="I9" s="4">
        <v>88.41</v>
      </c>
      <c r="N9" s="1">
        <v>0.5</v>
      </c>
    </row>
    <row r="10" spans="1:14" x14ac:dyDescent="0.25">
      <c r="A10" s="3" t="s">
        <v>177</v>
      </c>
      <c r="B10" s="3" t="s">
        <v>178</v>
      </c>
      <c r="C10" s="3" t="s">
        <v>9</v>
      </c>
      <c r="D10" s="3" t="s">
        <v>20</v>
      </c>
      <c r="E10" s="3" t="s">
        <v>9</v>
      </c>
      <c r="F10" s="3" t="s">
        <v>11</v>
      </c>
      <c r="G10" s="4">
        <v>0.52</v>
      </c>
      <c r="H10" s="4">
        <v>0.31</v>
      </c>
      <c r="I10" s="4">
        <v>62.69</v>
      </c>
      <c r="N10" s="1">
        <v>0.6</v>
      </c>
    </row>
    <row r="11" spans="1:14" x14ac:dyDescent="0.25">
      <c r="A11" s="3" t="s">
        <v>116</v>
      </c>
      <c r="B11" s="3" t="s">
        <v>117</v>
      </c>
      <c r="C11" s="3" t="s">
        <v>9</v>
      </c>
      <c r="D11" s="3" t="s">
        <v>20</v>
      </c>
      <c r="E11" s="3" t="s">
        <v>9</v>
      </c>
      <c r="F11" s="3" t="s">
        <v>11</v>
      </c>
      <c r="G11" s="4">
        <v>1.1100000000000001</v>
      </c>
      <c r="H11" s="4">
        <v>0.39</v>
      </c>
      <c r="I11" s="4">
        <v>68.510000000000005</v>
      </c>
      <c r="N11" s="1">
        <v>0.7</v>
      </c>
    </row>
    <row r="12" spans="1:14" x14ac:dyDescent="0.25">
      <c r="A12" s="3" t="s">
        <v>80</v>
      </c>
      <c r="B12" s="3" t="s">
        <v>81</v>
      </c>
      <c r="C12" s="3" t="s">
        <v>9</v>
      </c>
      <c r="D12" s="3" t="s">
        <v>20</v>
      </c>
      <c r="E12" s="3" t="s">
        <v>9</v>
      </c>
      <c r="F12" s="3" t="s">
        <v>11</v>
      </c>
      <c r="G12" s="4">
        <v>1.44</v>
      </c>
      <c r="H12" s="4">
        <v>0.81</v>
      </c>
      <c r="I12" s="4">
        <v>36.119999999999997</v>
      </c>
      <c r="N12" s="1">
        <v>0.8</v>
      </c>
    </row>
    <row r="13" spans="1:14" x14ac:dyDescent="0.25">
      <c r="A13" s="3" t="s">
        <v>203</v>
      </c>
      <c r="B13" s="3" t="s">
        <v>204</v>
      </c>
      <c r="C13" s="3" t="s">
        <v>9</v>
      </c>
      <c r="D13" s="3" t="s">
        <v>20</v>
      </c>
      <c r="E13" s="3" t="s">
        <v>9</v>
      </c>
      <c r="F13" s="3" t="s">
        <v>21</v>
      </c>
      <c r="G13" s="4">
        <v>1.4</v>
      </c>
      <c r="H13" s="4">
        <v>7.0000000000000007E-2</v>
      </c>
      <c r="I13" s="4">
        <v>99.03</v>
      </c>
      <c r="N13" s="1">
        <v>0.9</v>
      </c>
    </row>
    <row r="14" spans="1:14" x14ac:dyDescent="0.25">
      <c r="A14" s="3" t="s">
        <v>44</v>
      </c>
      <c r="B14" s="3" t="s">
        <v>45</v>
      </c>
      <c r="C14" s="3" t="s">
        <v>9</v>
      </c>
      <c r="D14" s="3" t="s">
        <v>20</v>
      </c>
      <c r="E14" s="3" t="s">
        <v>9</v>
      </c>
      <c r="F14" s="3" t="s">
        <v>11</v>
      </c>
      <c r="G14" s="4">
        <v>1.52</v>
      </c>
      <c r="H14" s="4">
        <v>0.81</v>
      </c>
      <c r="I14" s="4">
        <v>17.73</v>
      </c>
      <c r="N14" s="1">
        <v>1</v>
      </c>
    </row>
    <row r="15" spans="1:14" x14ac:dyDescent="0.25">
      <c r="A15" s="3" t="s">
        <v>213</v>
      </c>
      <c r="B15" s="3" t="s">
        <v>214</v>
      </c>
      <c r="C15" s="3" t="s">
        <v>9</v>
      </c>
      <c r="D15" s="3" t="s">
        <v>20</v>
      </c>
      <c r="E15" s="3" t="s">
        <v>9</v>
      </c>
      <c r="F15" s="3" t="s">
        <v>11</v>
      </c>
      <c r="G15" s="4">
        <v>3.9</v>
      </c>
      <c r="H15" s="4">
        <v>2.57</v>
      </c>
      <c r="I15" s="4">
        <v>100</v>
      </c>
      <c r="N15" s="1">
        <v>1.5</v>
      </c>
    </row>
    <row r="16" spans="1:14" x14ac:dyDescent="0.25">
      <c r="A16" s="3" t="s">
        <v>46</v>
      </c>
      <c r="B16" s="3" t="s">
        <v>47</v>
      </c>
      <c r="C16" s="3" t="s">
        <v>9</v>
      </c>
      <c r="D16" s="3" t="s">
        <v>20</v>
      </c>
      <c r="E16" s="3" t="s">
        <v>9</v>
      </c>
      <c r="F16" s="3" t="s">
        <v>11</v>
      </c>
      <c r="G16" s="4">
        <v>5.58</v>
      </c>
      <c r="H16" s="4">
        <v>1.7</v>
      </c>
      <c r="I16" s="4">
        <v>86.58</v>
      </c>
      <c r="N16" s="1">
        <v>2</v>
      </c>
    </row>
    <row r="17" spans="1:14" x14ac:dyDescent="0.25">
      <c r="A17" s="3" t="s">
        <v>127</v>
      </c>
      <c r="B17" s="3" t="s">
        <v>128</v>
      </c>
      <c r="C17" s="3" t="s">
        <v>9</v>
      </c>
      <c r="D17" s="3" t="s">
        <v>20</v>
      </c>
      <c r="E17" s="3" t="s">
        <v>9</v>
      </c>
      <c r="F17" s="3" t="s">
        <v>11</v>
      </c>
      <c r="G17" s="4">
        <v>4.46</v>
      </c>
      <c r="H17" s="4">
        <v>0.14000000000000001</v>
      </c>
      <c r="I17" s="4">
        <v>48.81</v>
      </c>
      <c r="N17" s="1">
        <v>2.5</v>
      </c>
    </row>
    <row r="18" spans="1:14" x14ac:dyDescent="0.25">
      <c r="A18" s="3" t="s">
        <v>229</v>
      </c>
      <c r="B18" s="3" t="s">
        <v>230</v>
      </c>
      <c r="C18" s="3" t="s">
        <v>9</v>
      </c>
      <c r="D18" s="3" t="s">
        <v>20</v>
      </c>
      <c r="E18" s="3" t="s">
        <v>9</v>
      </c>
      <c r="F18" s="3" t="s">
        <v>21</v>
      </c>
      <c r="G18" s="4">
        <v>7.27</v>
      </c>
      <c r="H18" s="4">
        <v>0</v>
      </c>
      <c r="I18" s="4">
        <v>56.97</v>
      </c>
      <c r="N18" s="1">
        <v>3</v>
      </c>
    </row>
    <row r="19" spans="1:14" x14ac:dyDescent="0.25">
      <c r="A19" s="3" t="s">
        <v>38</v>
      </c>
      <c r="B19" s="3" t="s">
        <v>39</v>
      </c>
      <c r="C19" s="3" t="s">
        <v>9</v>
      </c>
      <c r="D19" s="3" t="s">
        <v>20</v>
      </c>
      <c r="E19" s="3" t="s">
        <v>9</v>
      </c>
      <c r="F19" s="3" t="s">
        <v>21</v>
      </c>
      <c r="G19" s="4">
        <v>0.25</v>
      </c>
      <c r="H19" s="4">
        <v>0</v>
      </c>
      <c r="I19" s="4">
        <v>6.41</v>
      </c>
      <c r="N19" s="1">
        <v>3.5</v>
      </c>
    </row>
    <row r="20" spans="1:14" x14ac:dyDescent="0.25">
      <c r="A20" s="3" t="s">
        <v>24</v>
      </c>
      <c r="B20" s="3" t="s">
        <v>25</v>
      </c>
      <c r="C20" s="3" t="s">
        <v>9</v>
      </c>
      <c r="D20" s="3" t="s">
        <v>20</v>
      </c>
      <c r="E20" s="3" t="s">
        <v>9</v>
      </c>
      <c r="F20" s="3" t="s">
        <v>21</v>
      </c>
      <c r="G20" s="4">
        <v>2.35</v>
      </c>
      <c r="H20" s="4">
        <v>0</v>
      </c>
      <c r="I20" s="4">
        <v>42.36</v>
      </c>
      <c r="N20" s="1">
        <v>4</v>
      </c>
    </row>
    <row r="21" spans="1:14" x14ac:dyDescent="0.25">
      <c r="A21" s="3" t="s">
        <v>90</v>
      </c>
      <c r="B21" s="3" t="s">
        <v>91</v>
      </c>
      <c r="C21" s="3" t="s">
        <v>9</v>
      </c>
      <c r="D21" s="3" t="s">
        <v>20</v>
      </c>
      <c r="E21" s="3" t="s">
        <v>9</v>
      </c>
      <c r="F21" s="3" t="s">
        <v>11</v>
      </c>
      <c r="G21" s="4">
        <v>0.86</v>
      </c>
      <c r="H21" s="4">
        <v>0.08</v>
      </c>
      <c r="I21" s="4">
        <v>81.510000000000005</v>
      </c>
      <c r="N21" s="1">
        <v>4.5</v>
      </c>
    </row>
    <row r="22" spans="1:14" x14ac:dyDescent="0.25">
      <c r="A22" s="3" t="s">
        <v>129</v>
      </c>
      <c r="B22" s="3" t="s">
        <v>130</v>
      </c>
      <c r="C22" s="3" t="s">
        <v>9</v>
      </c>
      <c r="D22" s="3" t="s">
        <v>20</v>
      </c>
      <c r="E22" s="3" t="s">
        <v>9</v>
      </c>
      <c r="F22" s="3" t="s">
        <v>11</v>
      </c>
      <c r="G22" s="4">
        <v>0.42</v>
      </c>
      <c r="H22" s="4">
        <v>0.14000000000000001</v>
      </c>
      <c r="I22" s="4">
        <v>42.98</v>
      </c>
      <c r="N22" s="1">
        <v>5</v>
      </c>
    </row>
    <row r="23" spans="1:14" x14ac:dyDescent="0.25">
      <c r="A23" s="3" t="s">
        <v>201</v>
      </c>
      <c r="B23" s="3" t="s">
        <v>202</v>
      </c>
      <c r="C23" s="3" t="s">
        <v>9</v>
      </c>
      <c r="D23" s="3" t="s">
        <v>20</v>
      </c>
      <c r="E23" s="3" t="s">
        <v>9</v>
      </c>
      <c r="F23" s="3" t="s">
        <v>11</v>
      </c>
      <c r="G23" s="4">
        <v>0.38</v>
      </c>
      <c r="H23" s="4">
        <v>0.18</v>
      </c>
      <c r="I23" s="4">
        <v>19.91</v>
      </c>
      <c r="N23" s="1">
        <v>6</v>
      </c>
    </row>
    <row r="24" spans="1:14" x14ac:dyDescent="0.25">
      <c r="A24" s="3" t="s">
        <v>193</v>
      </c>
      <c r="B24" s="3" t="s">
        <v>194</v>
      </c>
      <c r="C24" s="3" t="s">
        <v>9</v>
      </c>
      <c r="D24" s="3" t="s">
        <v>20</v>
      </c>
      <c r="E24" s="3" t="s">
        <v>9</v>
      </c>
      <c r="F24" s="3" t="s">
        <v>11</v>
      </c>
      <c r="G24" s="4">
        <v>2.27</v>
      </c>
      <c r="H24" s="4">
        <v>0.93</v>
      </c>
      <c r="I24" s="4">
        <v>78.12</v>
      </c>
      <c r="N24" s="1">
        <v>7</v>
      </c>
    </row>
    <row r="25" spans="1:14" x14ac:dyDescent="0.25">
      <c r="A25" s="3" t="s">
        <v>88</v>
      </c>
      <c r="B25" s="3" t="s">
        <v>89</v>
      </c>
      <c r="C25" s="3" t="s">
        <v>9</v>
      </c>
      <c r="D25" s="3" t="s">
        <v>20</v>
      </c>
      <c r="E25" s="3" t="s">
        <v>9</v>
      </c>
      <c r="F25" s="3" t="s">
        <v>11</v>
      </c>
      <c r="G25" s="4">
        <v>3.48</v>
      </c>
      <c r="H25" s="4">
        <v>1.22</v>
      </c>
      <c r="I25" s="4">
        <v>88.21</v>
      </c>
      <c r="N25" s="1">
        <v>8</v>
      </c>
    </row>
    <row r="26" spans="1:14" x14ac:dyDescent="0.25">
      <c r="A26" s="3" t="s">
        <v>161</v>
      </c>
      <c r="B26" s="3" t="s">
        <v>161</v>
      </c>
      <c r="C26" s="3" t="s">
        <v>9</v>
      </c>
      <c r="D26" s="3" t="s">
        <v>20</v>
      </c>
      <c r="E26" s="3" t="s">
        <v>9</v>
      </c>
      <c r="F26" s="3" t="s">
        <v>11</v>
      </c>
      <c r="G26" s="4">
        <v>1.21</v>
      </c>
      <c r="H26" s="4">
        <v>0.69</v>
      </c>
      <c r="I26" s="4">
        <v>56.75</v>
      </c>
      <c r="N26" s="1">
        <v>9</v>
      </c>
    </row>
    <row r="27" spans="1:14" x14ac:dyDescent="0.25">
      <c r="A27" s="3" t="s">
        <v>211</v>
      </c>
      <c r="B27" s="3" t="s">
        <v>212</v>
      </c>
      <c r="C27" s="3" t="s">
        <v>9</v>
      </c>
      <c r="D27" s="3" t="s">
        <v>20</v>
      </c>
      <c r="E27" s="3" t="s">
        <v>9</v>
      </c>
      <c r="F27" s="3" t="s">
        <v>11</v>
      </c>
      <c r="G27" s="4">
        <v>1.2</v>
      </c>
      <c r="H27" s="4">
        <v>0.72</v>
      </c>
      <c r="I27" s="4">
        <v>86.84</v>
      </c>
      <c r="N27" s="1">
        <v>10</v>
      </c>
    </row>
    <row r="28" spans="1:14" x14ac:dyDescent="0.25">
      <c r="A28" s="3" t="s">
        <v>205</v>
      </c>
      <c r="B28" s="3" t="s">
        <v>206</v>
      </c>
      <c r="C28" s="3" t="s">
        <v>9</v>
      </c>
      <c r="D28" s="3" t="s">
        <v>20</v>
      </c>
      <c r="E28" s="3" t="s">
        <v>9</v>
      </c>
      <c r="F28" s="3" t="s">
        <v>11</v>
      </c>
      <c r="G28" s="4">
        <v>1.0900000000000001</v>
      </c>
      <c r="H28" s="4">
        <v>0.38</v>
      </c>
      <c r="I28" s="4">
        <v>78.459999999999994</v>
      </c>
      <c r="N28" s="1">
        <v>11</v>
      </c>
    </row>
    <row r="29" spans="1:14" x14ac:dyDescent="0.25">
      <c r="A29" s="3" t="s">
        <v>195</v>
      </c>
      <c r="B29" s="3" t="s">
        <v>196</v>
      </c>
      <c r="C29" s="3" t="s">
        <v>9</v>
      </c>
      <c r="D29" s="3" t="s">
        <v>20</v>
      </c>
      <c r="E29" s="3" t="s">
        <v>9</v>
      </c>
      <c r="F29" s="3" t="s">
        <v>21</v>
      </c>
      <c r="G29" s="4">
        <v>2.87</v>
      </c>
      <c r="H29" s="4">
        <v>0.01</v>
      </c>
      <c r="I29" s="4">
        <v>100</v>
      </c>
      <c r="N29" s="1">
        <v>12</v>
      </c>
    </row>
    <row r="30" spans="1:14" x14ac:dyDescent="0.25">
      <c r="A30" s="3" t="s">
        <v>104</v>
      </c>
      <c r="B30" s="3" t="s">
        <v>105</v>
      </c>
      <c r="C30" s="3" t="s">
        <v>9</v>
      </c>
      <c r="D30" s="3" t="s">
        <v>20</v>
      </c>
      <c r="E30" s="3" t="s">
        <v>9</v>
      </c>
      <c r="F30" s="3" t="s">
        <v>11</v>
      </c>
      <c r="G30" s="4">
        <v>1.01</v>
      </c>
      <c r="H30" s="4">
        <v>0.62</v>
      </c>
      <c r="I30" s="4">
        <v>57.18</v>
      </c>
      <c r="N30" s="1">
        <v>13</v>
      </c>
    </row>
    <row r="31" spans="1:14" x14ac:dyDescent="0.25">
      <c r="A31" s="3" t="s">
        <v>96</v>
      </c>
      <c r="B31" s="3" t="s">
        <v>97</v>
      </c>
      <c r="C31" s="3" t="s">
        <v>9</v>
      </c>
      <c r="D31" s="3" t="s">
        <v>20</v>
      </c>
      <c r="E31" s="3" t="s">
        <v>9</v>
      </c>
      <c r="F31" s="3" t="s">
        <v>11</v>
      </c>
      <c r="G31" s="4">
        <v>1.06</v>
      </c>
      <c r="H31" s="4">
        <v>0.63</v>
      </c>
      <c r="I31" s="4">
        <v>66.95</v>
      </c>
      <c r="N31" s="1">
        <v>14</v>
      </c>
    </row>
    <row r="32" spans="1:14" x14ac:dyDescent="0.25">
      <c r="A32" s="3" t="s">
        <v>22</v>
      </c>
      <c r="B32" s="3" t="s">
        <v>23</v>
      </c>
      <c r="C32" s="3" t="s">
        <v>9</v>
      </c>
      <c r="D32" s="3" t="s">
        <v>20</v>
      </c>
      <c r="E32" s="3" t="s">
        <v>9</v>
      </c>
      <c r="F32" s="3" t="s">
        <v>21</v>
      </c>
      <c r="G32" s="4">
        <v>1.1000000000000001</v>
      </c>
      <c r="H32" s="4">
        <v>0</v>
      </c>
      <c r="I32" s="4">
        <v>7.36</v>
      </c>
      <c r="N32" s="1">
        <v>15</v>
      </c>
    </row>
    <row r="33" spans="1:14" x14ac:dyDescent="0.25">
      <c r="A33" s="3" t="s">
        <v>112</v>
      </c>
      <c r="B33" s="3" t="s">
        <v>113</v>
      </c>
      <c r="C33" s="3" t="s">
        <v>9</v>
      </c>
      <c r="D33" s="3" t="s">
        <v>20</v>
      </c>
      <c r="E33" s="3" t="s">
        <v>9</v>
      </c>
      <c r="F33" s="3" t="s">
        <v>21</v>
      </c>
      <c r="G33" s="4">
        <v>1.08</v>
      </c>
      <c r="H33" s="4">
        <v>0</v>
      </c>
      <c r="I33" s="4">
        <v>8.0299999999999994</v>
      </c>
      <c r="N33" s="1">
        <v>16</v>
      </c>
    </row>
    <row r="34" spans="1:14" hidden="1" x14ac:dyDescent="0.25">
      <c r="A34" s="3" t="s">
        <v>108</v>
      </c>
      <c r="B34" s="3" t="s">
        <v>109</v>
      </c>
      <c r="C34" s="3" t="s">
        <v>9</v>
      </c>
      <c r="D34" s="3" t="s">
        <v>14</v>
      </c>
      <c r="E34" s="3" t="s">
        <v>9</v>
      </c>
      <c r="F34" s="3" t="s">
        <v>11</v>
      </c>
      <c r="G34" s="4">
        <v>1.94</v>
      </c>
      <c r="H34" s="4">
        <v>0.38</v>
      </c>
      <c r="I34" s="4">
        <v>100</v>
      </c>
    </row>
    <row r="35" spans="1:14" hidden="1" x14ac:dyDescent="0.25">
      <c r="A35" s="3" t="s">
        <v>165</v>
      </c>
      <c r="B35" s="3" t="s">
        <v>166</v>
      </c>
      <c r="C35" s="3" t="s">
        <v>9</v>
      </c>
      <c r="D35" s="3" t="s">
        <v>14</v>
      </c>
      <c r="E35" s="3" t="s">
        <v>9</v>
      </c>
      <c r="F35" s="3" t="s">
        <v>11</v>
      </c>
      <c r="G35" s="4">
        <v>8.1199999999999992</v>
      </c>
      <c r="H35" s="4">
        <v>0.75</v>
      </c>
      <c r="I35" s="4">
        <v>100</v>
      </c>
    </row>
    <row r="36" spans="1:14" hidden="1" x14ac:dyDescent="0.25">
      <c r="A36" s="3" t="s">
        <v>106</v>
      </c>
      <c r="B36" s="3" t="s">
        <v>107</v>
      </c>
      <c r="C36" s="3" t="s">
        <v>9</v>
      </c>
      <c r="D36" s="3" t="s">
        <v>14</v>
      </c>
      <c r="E36" s="3" t="s">
        <v>9</v>
      </c>
      <c r="F36" s="3" t="s">
        <v>11</v>
      </c>
      <c r="G36" s="4">
        <v>1.24</v>
      </c>
      <c r="H36" s="4">
        <v>0.55000000000000004</v>
      </c>
      <c r="I36" s="4">
        <v>86.8</v>
      </c>
    </row>
    <row r="37" spans="1:14" hidden="1" x14ac:dyDescent="0.25">
      <c r="A37" s="3" t="s">
        <v>15</v>
      </c>
      <c r="B37" s="3" t="s">
        <v>16</v>
      </c>
      <c r="C37" s="3" t="s">
        <v>9</v>
      </c>
      <c r="D37" s="3" t="s">
        <v>14</v>
      </c>
      <c r="E37" s="3" t="s">
        <v>9</v>
      </c>
      <c r="F37" s="3" t="s">
        <v>11</v>
      </c>
      <c r="G37" s="4">
        <v>0.44</v>
      </c>
      <c r="H37" s="4">
        <v>0.21</v>
      </c>
      <c r="I37" s="4">
        <v>56.94</v>
      </c>
    </row>
    <row r="38" spans="1:14" hidden="1" x14ac:dyDescent="0.25">
      <c r="A38" s="3" t="s">
        <v>156</v>
      </c>
      <c r="B38" s="3" t="s">
        <v>157</v>
      </c>
      <c r="C38" s="3" t="s">
        <v>9</v>
      </c>
      <c r="D38" s="3" t="s">
        <v>14</v>
      </c>
      <c r="E38" s="3" t="s">
        <v>9</v>
      </c>
      <c r="F38" s="3" t="s">
        <v>11</v>
      </c>
      <c r="G38" s="4">
        <v>0.37</v>
      </c>
      <c r="H38" s="4">
        <v>0.14000000000000001</v>
      </c>
      <c r="I38" s="4">
        <v>25.72</v>
      </c>
    </row>
    <row r="39" spans="1:14" hidden="1" x14ac:dyDescent="0.25">
      <c r="A39" s="3" t="s">
        <v>59</v>
      </c>
      <c r="B39" s="3" t="s">
        <v>60</v>
      </c>
      <c r="C39" s="3" t="s">
        <v>9</v>
      </c>
      <c r="D39" s="3" t="s">
        <v>54</v>
      </c>
      <c r="E39" s="3" t="s">
        <v>9</v>
      </c>
      <c r="F39" s="3" t="s">
        <v>11</v>
      </c>
      <c r="G39" s="4">
        <v>1.5</v>
      </c>
      <c r="H39" s="4">
        <v>0.08</v>
      </c>
      <c r="I39" s="4">
        <v>100</v>
      </c>
    </row>
    <row r="40" spans="1:14" hidden="1" x14ac:dyDescent="0.25">
      <c r="A40" s="3" t="s">
        <v>55</v>
      </c>
      <c r="B40" s="3" t="s">
        <v>56</v>
      </c>
      <c r="C40" s="3" t="s">
        <v>9</v>
      </c>
      <c r="D40" s="3" t="s">
        <v>54</v>
      </c>
      <c r="E40" s="3" t="s">
        <v>9</v>
      </c>
      <c r="F40" s="3" t="s">
        <v>21</v>
      </c>
      <c r="G40" s="4">
        <v>1.05</v>
      </c>
      <c r="H40" s="4">
        <v>0</v>
      </c>
      <c r="I40" s="4">
        <v>30.39</v>
      </c>
    </row>
    <row r="41" spans="1:14" hidden="1" x14ac:dyDescent="0.25">
      <c r="A41" s="3" t="s">
        <v>137</v>
      </c>
      <c r="B41" s="3" t="s">
        <v>138</v>
      </c>
      <c r="C41" s="3" t="s">
        <v>9</v>
      </c>
      <c r="D41" s="3" t="s">
        <v>10</v>
      </c>
      <c r="E41" s="3" t="s">
        <v>9</v>
      </c>
      <c r="F41" s="3" t="s">
        <v>21</v>
      </c>
      <c r="G41" s="4">
        <v>2.6</v>
      </c>
      <c r="H41" s="4">
        <v>0</v>
      </c>
      <c r="I41" s="4">
        <v>53.55</v>
      </c>
    </row>
    <row r="42" spans="1:14" hidden="1" x14ac:dyDescent="0.25">
      <c r="A42" s="3" t="s">
        <v>149</v>
      </c>
      <c r="B42" s="3" t="s">
        <v>150</v>
      </c>
      <c r="C42" s="3" t="s">
        <v>9</v>
      </c>
      <c r="D42" s="3" t="s">
        <v>10</v>
      </c>
      <c r="E42" s="3" t="s">
        <v>9</v>
      </c>
      <c r="F42" s="3" t="s">
        <v>21</v>
      </c>
      <c r="G42" s="4">
        <v>5.72</v>
      </c>
      <c r="H42" s="4">
        <v>0</v>
      </c>
      <c r="I42" s="4">
        <v>47.34</v>
      </c>
    </row>
    <row r="43" spans="1:14" hidden="1" x14ac:dyDescent="0.25">
      <c r="A43" s="3" t="s">
        <v>179</v>
      </c>
      <c r="B43" s="3" t="s">
        <v>180</v>
      </c>
      <c r="C43" s="3" t="s">
        <v>9</v>
      </c>
      <c r="D43" s="3" t="s">
        <v>10</v>
      </c>
      <c r="E43" s="3" t="s">
        <v>9</v>
      </c>
      <c r="F43" s="3" t="s">
        <v>21</v>
      </c>
      <c r="G43" s="4">
        <v>0.51</v>
      </c>
      <c r="H43" s="4">
        <v>0</v>
      </c>
      <c r="I43" s="4">
        <v>17.760000000000002</v>
      </c>
    </row>
    <row r="44" spans="1:14" hidden="1" x14ac:dyDescent="0.25">
      <c r="A44" s="3" t="s">
        <v>110</v>
      </c>
      <c r="B44" s="3" t="s">
        <v>111</v>
      </c>
      <c r="C44" s="3" t="s">
        <v>9</v>
      </c>
      <c r="D44" s="3" t="s">
        <v>10</v>
      </c>
      <c r="E44" s="3" t="s">
        <v>9</v>
      </c>
      <c r="F44" s="3" t="s">
        <v>21</v>
      </c>
      <c r="G44" s="4">
        <v>3.87</v>
      </c>
      <c r="H44" s="4">
        <v>0</v>
      </c>
      <c r="I44" s="4">
        <v>50.09</v>
      </c>
    </row>
    <row r="45" spans="1:14" hidden="1" x14ac:dyDescent="0.25">
      <c r="A45" s="3" t="s">
        <v>86</v>
      </c>
      <c r="B45" s="3" t="s">
        <v>87</v>
      </c>
      <c r="C45" s="3" t="s">
        <v>9</v>
      </c>
      <c r="D45" s="3" t="s">
        <v>10</v>
      </c>
      <c r="E45" s="3" t="s">
        <v>9</v>
      </c>
      <c r="F45" s="3" t="s">
        <v>11</v>
      </c>
      <c r="G45" s="4">
        <v>11.28</v>
      </c>
      <c r="H45" s="4">
        <v>0.73</v>
      </c>
      <c r="I45" s="4">
        <v>100</v>
      </c>
    </row>
    <row r="46" spans="1:14" hidden="1" x14ac:dyDescent="0.25">
      <c r="A46" s="3" t="s">
        <v>42</v>
      </c>
      <c r="B46" s="3" t="s">
        <v>43</v>
      </c>
      <c r="C46" s="3" t="s">
        <v>9</v>
      </c>
      <c r="D46" s="3" t="s">
        <v>10</v>
      </c>
      <c r="E46" s="3" t="s">
        <v>9</v>
      </c>
      <c r="F46" s="3" t="s">
        <v>11</v>
      </c>
      <c r="G46" s="4">
        <v>1.1000000000000001</v>
      </c>
      <c r="H46" s="4">
        <v>0.32</v>
      </c>
      <c r="I46" s="4">
        <v>75.290000000000006</v>
      </c>
    </row>
    <row r="47" spans="1:14" hidden="1" x14ac:dyDescent="0.25">
      <c r="A47" s="3" t="s">
        <v>139</v>
      </c>
      <c r="B47" s="3" t="s">
        <v>140</v>
      </c>
      <c r="C47" s="3" t="s">
        <v>9</v>
      </c>
      <c r="D47" s="3" t="s">
        <v>10</v>
      </c>
      <c r="E47" s="3" t="s">
        <v>9</v>
      </c>
      <c r="F47" s="3" t="s">
        <v>11</v>
      </c>
      <c r="G47" s="4">
        <v>7.28</v>
      </c>
      <c r="H47" s="4">
        <v>0.26</v>
      </c>
      <c r="I47" s="4">
        <v>99.98</v>
      </c>
    </row>
    <row r="48" spans="1:14" hidden="1" x14ac:dyDescent="0.25">
      <c r="A48" s="3" t="s">
        <v>155</v>
      </c>
      <c r="B48" s="3" t="s">
        <v>155</v>
      </c>
      <c r="C48" s="3" t="s">
        <v>9</v>
      </c>
      <c r="D48" s="3" t="s">
        <v>10</v>
      </c>
      <c r="E48" s="3" t="s">
        <v>9</v>
      </c>
      <c r="F48" s="3" t="s">
        <v>11</v>
      </c>
      <c r="G48" s="4">
        <v>4</v>
      </c>
      <c r="H48" s="4">
        <v>0.47</v>
      </c>
      <c r="I48" s="4">
        <v>61.8</v>
      </c>
    </row>
    <row r="49" spans="1:9" hidden="1" x14ac:dyDescent="0.25">
      <c r="A49" s="3" t="s">
        <v>28</v>
      </c>
      <c r="B49" s="3" t="s">
        <v>29</v>
      </c>
      <c r="C49" s="3" t="s">
        <v>9</v>
      </c>
      <c r="D49" s="3" t="s">
        <v>10</v>
      </c>
      <c r="E49" s="3" t="s">
        <v>9</v>
      </c>
      <c r="F49" s="3" t="s">
        <v>11</v>
      </c>
      <c r="G49" s="4">
        <v>4.1100000000000003</v>
      </c>
      <c r="H49" s="4">
        <v>0.37</v>
      </c>
      <c r="I49" s="4">
        <v>76.17</v>
      </c>
    </row>
    <row r="50" spans="1:9" hidden="1" x14ac:dyDescent="0.25">
      <c r="A50" s="3" t="s">
        <v>197</v>
      </c>
      <c r="B50" s="3" t="s">
        <v>198</v>
      </c>
      <c r="C50" s="3" t="s">
        <v>9</v>
      </c>
      <c r="D50" s="3" t="s">
        <v>10</v>
      </c>
      <c r="E50" s="3" t="s">
        <v>9</v>
      </c>
      <c r="F50" s="3" t="s">
        <v>11</v>
      </c>
      <c r="G50" s="4">
        <v>11.12</v>
      </c>
      <c r="H50" s="4">
        <v>0.41</v>
      </c>
      <c r="I50" s="4">
        <v>57.12</v>
      </c>
    </row>
    <row r="51" spans="1:9" hidden="1" x14ac:dyDescent="0.25">
      <c r="A51" s="3" t="s">
        <v>40</v>
      </c>
      <c r="B51" s="3" t="s">
        <v>41</v>
      </c>
      <c r="C51" s="3" t="s">
        <v>9</v>
      </c>
      <c r="D51" s="3" t="s">
        <v>10</v>
      </c>
      <c r="E51" s="3" t="s">
        <v>9</v>
      </c>
      <c r="F51" s="3" t="s">
        <v>11</v>
      </c>
      <c r="G51" s="4">
        <v>10.96</v>
      </c>
      <c r="H51" s="4">
        <v>0.38</v>
      </c>
      <c r="I51" s="4">
        <v>45.64</v>
      </c>
    </row>
    <row r="52" spans="1:9" hidden="1" x14ac:dyDescent="0.25">
      <c r="A52" s="3" t="s">
        <v>118</v>
      </c>
      <c r="B52" s="3" t="s">
        <v>119</v>
      </c>
      <c r="C52" s="3" t="s">
        <v>9</v>
      </c>
      <c r="D52" s="3" t="s">
        <v>10</v>
      </c>
      <c r="E52" s="3" t="s">
        <v>9</v>
      </c>
      <c r="F52" s="3" t="s">
        <v>11</v>
      </c>
      <c r="G52" s="4">
        <v>1.61</v>
      </c>
      <c r="H52" s="4">
        <v>0.18</v>
      </c>
      <c r="I52" s="4">
        <v>37.81</v>
      </c>
    </row>
    <row r="53" spans="1:9" hidden="1" x14ac:dyDescent="0.25">
      <c r="A53" s="3" t="s">
        <v>143</v>
      </c>
      <c r="B53" s="3" t="s">
        <v>144</v>
      </c>
      <c r="C53" s="3" t="s">
        <v>9</v>
      </c>
      <c r="D53" s="3" t="s">
        <v>10</v>
      </c>
      <c r="E53" s="3" t="s">
        <v>9</v>
      </c>
      <c r="F53" s="3" t="s">
        <v>11</v>
      </c>
      <c r="G53" s="4">
        <v>1.51</v>
      </c>
      <c r="H53" s="4">
        <v>0.19</v>
      </c>
      <c r="I53" s="4">
        <v>40.65</v>
      </c>
    </row>
    <row r="54" spans="1:9" hidden="1" x14ac:dyDescent="0.25">
      <c r="A54" s="3" t="s">
        <v>125</v>
      </c>
      <c r="B54" s="3" t="s">
        <v>126</v>
      </c>
      <c r="C54" s="3" t="s">
        <v>9</v>
      </c>
      <c r="D54" s="3" t="s">
        <v>10</v>
      </c>
      <c r="E54" s="3" t="s">
        <v>9</v>
      </c>
      <c r="F54" s="3" t="s">
        <v>11</v>
      </c>
      <c r="G54" s="4">
        <v>3.14</v>
      </c>
      <c r="H54" s="4">
        <v>0.02</v>
      </c>
      <c r="I54" s="4">
        <v>100</v>
      </c>
    </row>
    <row r="55" spans="1:9" hidden="1" x14ac:dyDescent="0.25">
      <c r="A55" s="3" t="s">
        <v>71</v>
      </c>
      <c r="B55" s="3" t="s">
        <v>72</v>
      </c>
      <c r="C55" s="3" t="s">
        <v>9</v>
      </c>
      <c r="D55" s="3" t="s">
        <v>10</v>
      </c>
      <c r="E55" s="3" t="s">
        <v>9</v>
      </c>
      <c r="F55" s="3" t="s">
        <v>11</v>
      </c>
      <c r="G55" s="4">
        <v>0.86</v>
      </c>
      <c r="H55" s="4">
        <v>0.3</v>
      </c>
      <c r="I55" s="4">
        <v>30.41</v>
      </c>
    </row>
    <row r="56" spans="1:9" hidden="1" x14ac:dyDescent="0.25">
      <c r="A56" s="3" t="s">
        <v>78</v>
      </c>
      <c r="B56" s="3" t="s">
        <v>79</v>
      </c>
      <c r="C56" s="3" t="s">
        <v>9</v>
      </c>
      <c r="D56" s="3" t="s">
        <v>10</v>
      </c>
      <c r="E56" s="3" t="s">
        <v>9</v>
      </c>
      <c r="F56" s="3" t="s">
        <v>11</v>
      </c>
      <c r="G56" s="4">
        <v>0.76</v>
      </c>
      <c r="H56" s="4">
        <v>0.31</v>
      </c>
      <c r="I56" s="4">
        <v>32.19</v>
      </c>
    </row>
    <row r="57" spans="1:9" hidden="1" x14ac:dyDescent="0.25">
      <c r="A57" s="3" t="s">
        <v>114</v>
      </c>
      <c r="B57" s="3" t="s">
        <v>115</v>
      </c>
      <c r="C57" s="3" t="s">
        <v>9</v>
      </c>
      <c r="D57" s="3" t="s">
        <v>10</v>
      </c>
      <c r="E57" s="3" t="s">
        <v>9</v>
      </c>
      <c r="F57" s="3" t="s">
        <v>11</v>
      </c>
      <c r="G57" s="4">
        <v>6.01</v>
      </c>
      <c r="H57" s="4">
        <v>0.68</v>
      </c>
      <c r="I57" s="4">
        <v>80.81</v>
      </c>
    </row>
    <row r="58" spans="1:9" hidden="1" x14ac:dyDescent="0.25">
      <c r="A58" s="3" t="s">
        <v>219</v>
      </c>
      <c r="B58" s="3" t="s">
        <v>220</v>
      </c>
      <c r="C58" s="3" t="s">
        <v>9</v>
      </c>
      <c r="D58" s="3" t="s">
        <v>10</v>
      </c>
      <c r="E58" s="3" t="s">
        <v>9</v>
      </c>
      <c r="F58" s="3" t="s">
        <v>21</v>
      </c>
      <c r="G58" s="4">
        <v>2.75</v>
      </c>
      <c r="H58" s="4">
        <v>0</v>
      </c>
      <c r="I58" s="4">
        <v>97.29</v>
      </c>
    </row>
    <row r="59" spans="1:9" hidden="1" x14ac:dyDescent="0.25">
      <c r="A59" s="3" t="s">
        <v>102</v>
      </c>
      <c r="B59" s="3" t="s">
        <v>103</v>
      </c>
      <c r="C59" s="3" t="s">
        <v>9</v>
      </c>
      <c r="D59" s="3" t="s">
        <v>10</v>
      </c>
      <c r="E59" s="3" t="s">
        <v>9</v>
      </c>
      <c r="F59" s="3" t="s">
        <v>11</v>
      </c>
      <c r="G59" s="4">
        <v>5</v>
      </c>
      <c r="H59" s="4">
        <v>1.97</v>
      </c>
      <c r="I59" s="4">
        <v>96.26</v>
      </c>
    </row>
    <row r="60" spans="1:9" hidden="1" x14ac:dyDescent="0.25">
      <c r="A60" s="3" t="s">
        <v>102</v>
      </c>
      <c r="B60" s="3" t="s">
        <v>162</v>
      </c>
      <c r="C60" s="3" t="s">
        <v>9</v>
      </c>
      <c r="D60" s="3" t="s">
        <v>10</v>
      </c>
      <c r="E60" s="3" t="s">
        <v>9</v>
      </c>
      <c r="F60" s="3" t="s">
        <v>11</v>
      </c>
      <c r="G60" s="4">
        <v>15.84</v>
      </c>
      <c r="H60" s="4">
        <v>3.9</v>
      </c>
      <c r="I60" s="4">
        <v>55.4</v>
      </c>
    </row>
    <row r="61" spans="1:9" hidden="1" x14ac:dyDescent="0.25">
      <c r="A61" s="3" t="s">
        <v>147</v>
      </c>
      <c r="B61" s="3" t="s">
        <v>148</v>
      </c>
      <c r="C61" s="3" t="s">
        <v>9</v>
      </c>
      <c r="D61" s="3" t="s">
        <v>10</v>
      </c>
      <c r="E61" s="3" t="s">
        <v>9</v>
      </c>
      <c r="F61" s="3" t="s">
        <v>11</v>
      </c>
      <c r="G61" s="4">
        <v>1.77</v>
      </c>
      <c r="H61" s="4">
        <v>0.71</v>
      </c>
      <c r="I61" s="4">
        <v>71.13</v>
      </c>
    </row>
    <row r="62" spans="1:9" hidden="1" x14ac:dyDescent="0.25">
      <c r="A62" s="3" t="s">
        <v>26</v>
      </c>
      <c r="B62" s="3" t="s">
        <v>27</v>
      </c>
      <c r="C62" s="3" t="s">
        <v>9</v>
      </c>
      <c r="D62" s="3" t="s">
        <v>10</v>
      </c>
      <c r="E62" s="3" t="s">
        <v>9</v>
      </c>
      <c r="F62" s="3" t="s">
        <v>21</v>
      </c>
      <c r="G62" s="4">
        <v>2.1</v>
      </c>
      <c r="H62" s="4">
        <v>0</v>
      </c>
      <c r="I62" s="4">
        <v>44.84</v>
      </c>
    </row>
    <row r="63" spans="1:9" hidden="1" x14ac:dyDescent="0.25">
      <c r="A63" s="3" t="s">
        <v>199</v>
      </c>
      <c r="B63" s="3" t="s">
        <v>200</v>
      </c>
      <c r="C63" s="3" t="s">
        <v>9</v>
      </c>
      <c r="D63" s="3" t="s">
        <v>10</v>
      </c>
      <c r="E63" s="3" t="s">
        <v>9</v>
      </c>
      <c r="F63" s="3" t="s">
        <v>21</v>
      </c>
      <c r="G63" s="4">
        <v>3.92</v>
      </c>
      <c r="H63" s="4">
        <v>0</v>
      </c>
      <c r="I63" s="4">
        <v>47.56</v>
      </c>
    </row>
    <row r="64" spans="1:9" hidden="1" x14ac:dyDescent="0.25">
      <c r="A64" s="3" t="s">
        <v>50</v>
      </c>
      <c r="B64" s="3" t="s">
        <v>51</v>
      </c>
      <c r="C64" s="3" t="s">
        <v>9</v>
      </c>
      <c r="D64" s="3" t="s">
        <v>10</v>
      </c>
      <c r="E64" s="3" t="s">
        <v>9</v>
      </c>
      <c r="F64" s="3" t="s">
        <v>11</v>
      </c>
      <c r="G64" s="4">
        <v>0.91</v>
      </c>
      <c r="H64" s="4">
        <v>0.41</v>
      </c>
      <c r="I64" s="4">
        <v>86.73</v>
      </c>
    </row>
    <row r="65" spans="1:9" hidden="1" x14ac:dyDescent="0.25">
      <c r="A65" s="3" t="s">
        <v>175</v>
      </c>
      <c r="B65" s="3" t="s">
        <v>176</v>
      </c>
      <c r="C65" s="3" t="s">
        <v>9</v>
      </c>
      <c r="D65" s="3" t="s">
        <v>10</v>
      </c>
      <c r="E65" s="3" t="s">
        <v>9</v>
      </c>
      <c r="F65" s="3" t="s">
        <v>11</v>
      </c>
      <c r="G65" s="4">
        <v>11.21</v>
      </c>
      <c r="H65" s="4">
        <v>0.56999999999999995</v>
      </c>
      <c r="I65" s="4">
        <v>99.18</v>
      </c>
    </row>
    <row r="66" spans="1:9" hidden="1" x14ac:dyDescent="0.25">
      <c r="A66" s="3" t="s">
        <v>94</v>
      </c>
      <c r="B66" s="3" t="s">
        <v>95</v>
      </c>
      <c r="C66" s="3" t="s">
        <v>9</v>
      </c>
      <c r="D66" s="3" t="s">
        <v>10</v>
      </c>
      <c r="E66" s="3" t="s">
        <v>9</v>
      </c>
      <c r="F66" s="3" t="s">
        <v>11</v>
      </c>
      <c r="G66" s="4">
        <v>1.56</v>
      </c>
      <c r="H66" s="4">
        <v>0.56999999999999995</v>
      </c>
      <c r="I66" s="4">
        <v>95.11</v>
      </c>
    </row>
    <row r="67" spans="1:9" hidden="1" x14ac:dyDescent="0.25">
      <c r="A67" s="3" t="s">
        <v>217</v>
      </c>
      <c r="B67" s="3" t="s">
        <v>218</v>
      </c>
      <c r="C67" s="3" t="s">
        <v>9</v>
      </c>
      <c r="D67" s="3" t="s">
        <v>10</v>
      </c>
      <c r="E67" s="3" t="s">
        <v>9</v>
      </c>
      <c r="F67" s="3" t="s">
        <v>11</v>
      </c>
      <c r="G67" s="4">
        <v>0.74</v>
      </c>
      <c r="H67" s="4">
        <v>0.35</v>
      </c>
      <c r="I67" s="4">
        <v>81.89</v>
      </c>
    </row>
    <row r="68" spans="1:9" hidden="1" x14ac:dyDescent="0.25">
      <c r="A68" s="3" t="s">
        <v>183</v>
      </c>
      <c r="B68" s="3" t="s">
        <v>184</v>
      </c>
      <c r="C68" s="3" t="s">
        <v>9</v>
      </c>
      <c r="D68" s="3" t="s">
        <v>10</v>
      </c>
      <c r="E68" s="3" t="s">
        <v>9</v>
      </c>
      <c r="F68" s="3" t="s">
        <v>11</v>
      </c>
      <c r="G68" s="4">
        <v>0.7</v>
      </c>
      <c r="H68" s="4">
        <v>0.23</v>
      </c>
      <c r="I68" s="4">
        <v>74.16</v>
      </c>
    </row>
    <row r="69" spans="1:9" hidden="1" x14ac:dyDescent="0.25">
      <c r="A69" s="3" t="s">
        <v>141</v>
      </c>
      <c r="B69" s="3" t="s">
        <v>142</v>
      </c>
      <c r="C69" s="3" t="s">
        <v>9</v>
      </c>
      <c r="D69" s="3" t="s">
        <v>10</v>
      </c>
      <c r="E69" s="3" t="s">
        <v>9</v>
      </c>
      <c r="F69" s="3" t="s">
        <v>11</v>
      </c>
      <c r="G69" s="4">
        <v>1.02</v>
      </c>
      <c r="H69" s="4">
        <v>0.27</v>
      </c>
      <c r="I69" s="4">
        <v>37.590000000000003</v>
      </c>
    </row>
    <row r="70" spans="1:9" hidden="1" x14ac:dyDescent="0.25">
      <c r="A70" s="3" t="s">
        <v>185</v>
      </c>
      <c r="B70" s="3" t="s">
        <v>186</v>
      </c>
      <c r="C70" s="3" t="s">
        <v>9</v>
      </c>
      <c r="D70" s="3" t="s">
        <v>10</v>
      </c>
      <c r="E70" s="3" t="s">
        <v>9</v>
      </c>
      <c r="F70" s="3" t="s">
        <v>11</v>
      </c>
      <c r="G70" s="4">
        <v>0.32</v>
      </c>
      <c r="H70" s="4">
        <v>0.16</v>
      </c>
      <c r="I70" s="4">
        <v>45.05</v>
      </c>
    </row>
    <row r="71" spans="1:9" hidden="1" x14ac:dyDescent="0.25">
      <c r="A71" s="3" t="s">
        <v>63</v>
      </c>
      <c r="B71" s="3" t="s">
        <v>64</v>
      </c>
      <c r="C71" s="3" t="s">
        <v>9</v>
      </c>
      <c r="D71" s="3" t="s">
        <v>10</v>
      </c>
      <c r="E71" s="3" t="s">
        <v>9</v>
      </c>
      <c r="F71" s="3" t="s">
        <v>11</v>
      </c>
      <c r="G71" s="4">
        <v>0.28999999999999998</v>
      </c>
      <c r="H71" s="4">
        <v>0.16</v>
      </c>
      <c r="I71" s="4">
        <v>41.24</v>
      </c>
    </row>
    <row r="72" spans="1:9" hidden="1" x14ac:dyDescent="0.25">
      <c r="A72" s="3" t="s">
        <v>163</v>
      </c>
      <c r="B72" s="3" t="s">
        <v>164</v>
      </c>
      <c r="C72" s="3" t="s">
        <v>9</v>
      </c>
      <c r="D72" s="3" t="s">
        <v>10</v>
      </c>
      <c r="E72" s="3" t="s">
        <v>9</v>
      </c>
      <c r="F72" s="3" t="s">
        <v>11</v>
      </c>
      <c r="G72" s="4">
        <v>0.8</v>
      </c>
      <c r="H72" s="4">
        <v>0.1</v>
      </c>
      <c r="I72" s="4">
        <v>27.49</v>
      </c>
    </row>
    <row r="73" spans="1:9" hidden="1" x14ac:dyDescent="0.25">
      <c r="A73" s="3" t="s">
        <v>135</v>
      </c>
      <c r="B73" s="3" t="s">
        <v>136</v>
      </c>
      <c r="C73" s="3" t="s">
        <v>9</v>
      </c>
      <c r="D73" s="3" t="s">
        <v>10</v>
      </c>
      <c r="E73" s="3" t="s">
        <v>9</v>
      </c>
      <c r="F73" s="3" t="s">
        <v>11</v>
      </c>
      <c r="G73" s="4">
        <v>0.61</v>
      </c>
      <c r="H73" s="4">
        <v>0.31</v>
      </c>
      <c r="I73" s="4">
        <v>22.95</v>
      </c>
    </row>
    <row r="74" spans="1:9" hidden="1" x14ac:dyDescent="0.25">
      <c r="A74" s="3" t="s">
        <v>227</v>
      </c>
      <c r="B74" s="3" t="s">
        <v>228</v>
      </c>
      <c r="C74" s="3" t="s">
        <v>9</v>
      </c>
      <c r="D74" s="3" t="s">
        <v>10</v>
      </c>
      <c r="E74" s="3" t="s">
        <v>9</v>
      </c>
      <c r="F74" s="3" t="s">
        <v>11</v>
      </c>
      <c r="G74" s="4">
        <v>2.08</v>
      </c>
      <c r="H74" s="4">
        <v>0.36</v>
      </c>
      <c r="I74" s="4">
        <v>47.61</v>
      </c>
    </row>
    <row r="75" spans="1:9" hidden="1" x14ac:dyDescent="0.25">
      <c r="A75" s="3" t="s">
        <v>76</v>
      </c>
      <c r="B75" s="3" t="s">
        <v>77</v>
      </c>
      <c r="C75" s="3" t="s">
        <v>9</v>
      </c>
      <c r="D75" s="3" t="s">
        <v>10</v>
      </c>
      <c r="E75" s="3" t="s">
        <v>9</v>
      </c>
      <c r="F75" s="3" t="s">
        <v>11</v>
      </c>
      <c r="G75" s="4">
        <v>3.27</v>
      </c>
      <c r="H75" s="4">
        <v>0.35</v>
      </c>
      <c r="I75" s="4">
        <v>84.52</v>
      </c>
    </row>
    <row r="76" spans="1:9" hidden="1" x14ac:dyDescent="0.25">
      <c r="A76" s="3" t="s">
        <v>131</v>
      </c>
      <c r="B76" s="3" t="s">
        <v>132</v>
      </c>
      <c r="C76" s="3" t="s">
        <v>9</v>
      </c>
      <c r="D76" s="3" t="s">
        <v>10</v>
      </c>
      <c r="E76" s="3" t="s">
        <v>9</v>
      </c>
      <c r="F76" s="3" t="s">
        <v>11</v>
      </c>
      <c r="G76" s="4">
        <v>1.1499999999999999</v>
      </c>
      <c r="H76" s="4">
        <v>0.39</v>
      </c>
      <c r="I76" s="4">
        <v>99.44</v>
      </c>
    </row>
    <row r="77" spans="1:9" hidden="1" x14ac:dyDescent="0.25">
      <c r="A77" s="3" t="s">
        <v>133</v>
      </c>
      <c r="B77" s="3" t="s">
        <v>134</v>
      </c>
      <c r="C77" s="3" t="s">
        <v>9</v>
      </c>
      <c r="D77" s="3" t="s">
        <v>10</v>
      </c>
      <c r="E77" s="3" t="s">
        <v>9</v>
      </c>
      <c r="F77" s="3" t="s">
        <v>11</v>
      </c>
      <c r="G77" s="4">
        <v>5.56</v>
      </c>
      <c r="H77" s="4">
        <v>0.5</v>
      </c>
      <c r="I77" s="4">
        <v>85.39</v>
      </c>
    </row>
    <row r="78" spans="1:9" hidden="1" x14ac:dyDescent="0.25">
      <c r="A78" s="3" t="s">
        <v>32</v>
      </c>
      <c r="B78" s="3" t="s">
        <v>32</v>
      </c>
      <c r="C78" s="3" t="s">
        <v>9</v>
      </c>
      <c r="D78" s="3" t="s">
        <v>10</v>
      </c>
      <c r="E78" s="3" t="s">
        <v>9</v>
      </c>
      <c r="F78" s="3" t="s">
        <v>11</v>
      </c>
      <c r="G78" s="4">
        <v>1</v>
      </c>
      <c r="H78" s="4">
        <v>0.59</v>
      </c>
      <c r="I78" s="4">
        <v>97.01</v>
      </c>
    </row>
    <row r="79" spans="1:9" hidden="1" x14ac:dyDescent="0.25">
      <c r="A79" s="3" t="s">
        <v>221</v>
      </c>
      <c r="B79" s="3" t="s">
        <v>222</v>
      </c>
      <c r="C79" s="3" t="s">
        <v>9</v>
      </c>
      <c r="D79" s="3" t="s">
        <v>10</v>
      </c>
      <c r="E79" s="3" t="s">
        <v>9</v>
      </c>
      <c r="F79" s="3" t="s">
        <v>11</v>
      </c>
      <c r="G79" s="4">
        <v>0.91</v>
      </c>
      <c r="H79" s="4">
        <v>0.45</v>
      </c>
      <c r="I79" s="4">
        <v>64.27</v>
      </c>
    </row>
    <row r="80" spans="1:9" hidden="1" x14ac:dyDescent="0.25">
      <c r="A80" s="3" t="s">
        <v>67</v>
      </c>
      <c r="B80" s="3" t="s">
        <v>68</v>
      </c>
      <c r="C80" s="3" t="s">
        <v>9</v>
      </c>
      <c r="D80" s="3" t="s">
        <v>10</v>
      </c>
      <c r="E80" s="3" t="s">
        <v>9</v>
      </c>
      <c r="F80" s="3" t="s">
        <v>11</v>
      </c>
      <c r="G80" s="4">
        <v>3.47</v>
      </c>
      <c r="H80" s="4">
        <v>0.98</v>
      </c>
      <c r="I80" s="4">
        <v>62.92</v>
      </c>
    </row>
    <row r="81" spans="1:14" hidden="1" x14ac:dyDescent="0.25">
      <c r="A81" s="3" t="s">
        <v>82</v>
      </c>
      <c r="B81" s="3" t="s">
        <v>83</v>
      </c>
      <c r="C81" s="3" t="s">
        <v>9</v>
      </c>
      <c r="D81" s="3" t="s">
        <v>10</v>
      </c>
      <c r="E81" s="3" t="s">
        <v>9</v>
      </c>
      <c r="F81" s="3" t="s">
        <v>11</v>
      </c>
      <c r="G81" s="4">
        <v>1.52</v>
      </c>
      <c r="H81" s="4">
        <v>0.55000000000000004</v>
      </c>
      <c r="I81" s="4">
        <v>88.11</v>
      </c>
    </row>
    <row r="82" spans="1:14" hidden="1" x14ac:dyDescent="0.25">
      <c r="A82" s="3" t="s">
        <v>225</v>
      </c>
      <c r="B82" s="3" t="s">
        <v>226</v>
      </c>
      <c r="C82" s="3" t="s">
        <v>9</v>
      </c>
      <c r="D82" s="3" t="s">
        <v>10</v>
      </c>
      <c r="E82" s="3" t="s">
        <v>9</v>
      </c>
      <c r="F82" s="3" t="s">
        <v>11</v>
      </c>
      <c r="G82" s="4">
        <v>0.25</v>
      </c>
      <c r="H82" s="4">
        <v>0.14000000000000001</v>
      </c>
      <c r="I82" s="4">
        <v>27.74</v>
      </c>
    </row>
    <row r="83" spans="1:14" hidden="1" x14ac:dyDescent="0.25">
      <c r="A83" s="3" t="s">
        <v>61</v>
      </c>
      <c r="B83" s="3" t="s">
        <v>62</v>
      </c>
      <c r="C83" s="3" t="s">
        <v>9</v>
      </c>
      <c r="D83" s="3" t="s">
        <v>10</v>
      </c>
      <c r="E83" s="3" t="s">
        <v>9</v>
      </c>
      <c r="F83" s="3" t="s">
        <v>11</v>
      </c>
      <c r="G83" s="4">
        <v>0.23</v>
      </c>
      <c r="H83" s="4">
        <v>0.13</v>
      </c>
      <c r="I83" s="4">
        <v>20.37</v>
      </c>
    </row>
    <row r="84" spans="1:14" hidden="1" x14ac:dyDescent="0.25">
      <c r="A84" s="3" t="s">
        <v>84</v>
      </c>
      <c r="B84" s="3" t="s">
        <v>85</v>
      </c>
      <c r="C84" s="3" t="s">
        <v>9</v>
      </c>
      <c r="D84" s="3" t="s">
        <v>10</v>
      </c>
      <c r="E84" s="3" t="s">
        <v>9</v>
      </c>
      <c r="F84" s="3" t="s">
        <v>21</v>
      </c>
      <c r="G84" s="4">
        <v>1.54</v>
      </c>
      <c r="H84" s="4">
        <v>0</v>
      </c>
      <c r="I84" s="4">
        <v>5.71</v>
      </c>
    </row>
    <row r="85" spans="1:14" hidden="1" x14ac:dyDescent="0.25">
      <c r="A85" s="3" t="s">
        <v>207</v>
      </c>
      <c r="B85" s="3" t="s">
        <v>208</v>
      </c>
      <c r="C85" s="3" t="s">
        <v>9</v>
      </c>
      <c r="D85" s="3" t="s">
        <v>10</v>
      </c>
      <c r="E85" s="3" t="s">
        <v>9</v>
      </c>
      <c r="F85" s="3" t="s">
        <v>11</v>
      </c>
      <c r="G85" s="4">
        <v>12.81</v>
      </c>
      <c r="H85" s="4">
        <v>2.92</v>
      </c>
      <c r="I85" s="4">
        <v>99.97</v>
      </c>
    </row>
    <row r="86" spans="1:14" hidden="1" x14ac:dyDescent="0.25">
      <c r="A86" s="3" t="s">
        <v>151</v>
      </c>
      <c r="B86" s="3" t="s">
        <v>152</v>
      </c>
      <c r="C86" s="3" t="s">
        <v>9</v>
      </c>
      <c r="D86" s="3" t="s">
        <v>10</v>
      </c>
      <c r="E86" s="3" t="s">
        <v>9</v>
      </c>
      <c r="F86" s="3" t="s">
        <v>11</v>
      </c>
      <c r="G86" s="4">
        <v>55.26</v>
      </c>
      <c r="H86" s="4">
        <v>20.64</v>
      </c>
      <c r="I86" s="4">
        <v>100</v>
      </c>
    </row>
    <row r="87" spans="1:14" hidden="1" x14ac:dyDescent="0.25">
      <c r="A87" s="3" t="s">
        <v>33</v>
      </c>
      <c r="B87" s="3" t="s">
        <v>34</v>
      </c>
      <c r="C87" s="3" t="s">
        <v>9</v>
      </c>
      <c r="D87" s="3" t="s">
        <v>10</v>
      </c>
      <c r="E87" s="3" t="s">
        <v>9</v>
      </c>
      <c r="F87" s="3" t="s">
        <v>11</v>
      </c>
      <c r="G87" s="4">
        <v>7.38</v>
      </c>
      <c r="H87" s="4">
        <v>0.31</v>
      </c>
      <c r="I87" s="4">
        <v>93.15</v>
      </c>
    </row>
    <row r="88" spans="1:14" hidden="1" x14ac:dyDescent="0.25">
      <c r="A88" s="3" t="s">
        <v>57</v>
      </c>
      <c r="B88" s="3" t="s">
        <v>58</v>
      </c>
      <c r="C88" s="3" t="s">
        <v>9</v>
      </c>
      <c r="D88" s="3" t="s">
        <v>10</v>
      </c>
      <c r="E88" s="3" t="s">
        <v>9</v>
      </c>
      <c r="F88" s="3" t="s">
        <v>11</v>
      </c>
      <c r="G88" s="4">
        <v>2.1800000000000002</v>
      </c>
      <c r="H88" s="4">
        <v>1.06</v>
      </c>
      <c r="I88" s="4">
        <v>53.9</v>
      </c>
    </row>
    <row r="89" spans="1:14" hidden="1" x14ac:dyDescent="0.25">
      <c r="A89" s="3" t="s">
        <v>48</v>
      </c>
      <c r="B89" s="3" t="s">
        <v>49</v>
      </c>
      <c r="C89" s="3" t="s">
        <v>9</v>
      </c>
      <c r="D89" s="3" t="s">
        <v>10</v>
      </c>
      <c r="E89" s="3" t="s">
        <v>9</v>
      </c>
      <c r="F89" s="3" t="s">
        <v>11</v>
      </c>
      <c r="G89" s="4">
        <v>1.03</v>
      </c>
      <c r="H89" s="4">
        <v>0.69</v>
      </c>
      <c r="I89" s="4">
        <v>61.25</v>
      </c>
    </row>
    <row r="90" spans="1:14" hidden="1" x14ac:dyDescent="0.25">
      <c r="A90" s="3" t="s">
        <v>12</v>
      </c>
      <c r="B90" s="3" t="s">
        <v>13</v>
      </c>
      <c r="C90" s="3" t="s">
        <v>9</v>
      </c>
      <c r="D90" s="3" t="s">
        <v>10</v>
      </c>
      <c r="E90" s="3" t="s">
        <v>9</v>
      </c>
      <c r="F90" s="3" t="s">
        <v>11</v>
      </c>
      <c r="G90" s="4">
        <v>1.84</v>
      </c>
      <c r="H90" s="4">
        <v>0.76</v>
      </c>
      <c r="I90" s="4">
        <v>51.41</v>
      </c>
    </row>
    <row r="91" spans="1:14" hidden="1" x14ac:dyDescent="0.25">
      <c r="A91" s="3" t="s">
        <v>30</v>
      </c>
      <c r="B91" s="3" t="s">
        <v>31</v>
      </c>
      <c r="C91" s="3" t="s">
        <v>9</v>
      </c>
      <c r="D91" s="3" t="s">
        <v>10</v>
      </c>
      <c r="E91" s="3" t="s">
        <v>9</v>
      </c>
      <c r="F91" s="3" t="s">
        <v>21</v>
      </c>
      <c r="G91" s="4">
        <v>1.84</v>
      </c>
      <c r="H91" s="4">
        <v>0</v>
      </c>
      <c r="I91" s="4">
        <v>9.31</v>
      </c>
    </row>
    <row r="92" spans="1:14" hidden="1" x14ac:dyDescent="0.25">
      <c r="A92" s="3" t="s">
        <v>92</v>
      </c>
      <c r="B92" s="3" t="s">
        <v>93</v>
      </c>
      <c r="C92" s="3" t="s">
        <v>9</v>
      </c>
      <c r="D92" s="3" t="s">
        <v>10</v>
      </c>
      <c r="E92" s="3" t="s">
        <v>9</v>
      </c>
      <c r="F92" s="3" t="s">
        <v>21</v>
      </c>
      <c r="G92" s="4">
        <v>1.82</v>
      </c>
      <c r="H92" s="4">
        <v>0</v>
      </c>
      <c r="I92" s="4">
        <v>8.57</v>
      </c>
    </row>
    <row r="93" spans="1:14" x14ac:dyDescent="0.25">
      <c r="A93" s="3" t="s">
        <v>187</v>
      </c>
      <c r="B93" s="3" t="s">
        <v>188</v>
      </c>
      <c r="C93" s="3" t="s">
        <v>9</v>
      </c>
      <c r="D93" s="3" t="s">
        <v>158</v>
      </c>
      <c r="E93" s="3" t="s">
        <v>9</v>
      </c>
      <c r="F93" s="3" t="s">
        <v>11</v>
      </c>
      <c r="G93" s="4">
        <v>3.31</v>
      </c>
      <c r="H93" s="4">
        <v>0.09</v>
      </c>
      <c r="I93" s="4">
        <v>100</v>
      </c>
      <c r="N93" s="1">
        <v>17</v>
      </c>
    </row>
    <row r="94" spans="1:14" x14ac:dyDescent="0.25">
      <c r="A94" s="3" t="s">
        <v>159</v>
      </c>
      <c r="B94" s="3" t="s">
        <v>160</v>
      </c>
      <c r="C94" s="3" t="s">
        <v>9</v>
      </c>
      <c r="D94" s="3" t="s">
        <v>158</v>
      </c>
      <c r="E94" s="3" t="s">
        <v>9</v>
      </c>
      <c r="F94" s="3" t="s">
        <v>11</v>
      </c>
      <c r="G94" s="4">
        <v>1.23</v>
      </c>
      <c r="H94" s="4">
        <v>0.64</v>
      </c>
      <c r="I94" s="4">
        <v>100</v>
      </c>
      <c r="N94" s="1">
        <v>18</v>
      </c>
    </row>
    <row r="95" spans="1:14" hidden="1" x14ac:dyDescent="0.25">
      <c r="A95" s="3" t="s">
        <v>69</v>
      </c>
      <c r="B95" s="3" t="s">
        <v>70</v>
      </c>
      <c r="C95" s="3" t="s">
        <v>9</v>
      </c>
      <c r="D95" s="3" t="s">
        <v>35</v>
      </c>
      <c r="E95" s="3" t="s">
        <v>9</v>
      </c>
      <c r="F95" s="3" t="s">
        <v>11</v>
      </c>
      <c r="G95" s="4">
        <v>0.4</v>
      </c>
      <c r="H95" s="4">
        <v>0.01</v>
      </c>
      <c r="I95" s="4">
        <v>40.369999999999997</v>
      </c>
    </row>
    <row r="96" spans="1:14" hidden="1" x14ac:dyDescent="0.25">
      <c r="A96" s="3" t="s">
        <v>181</v>
      </c>
      <c r="B96" s="3" t="s">
        <v>182</v>
      </c>
      <c r="C96" s="3" t="s">
        <v>9</v>
      </c>
      <c r="D96" s="3" t="s">
        <v>35</v>
      </c>
      <c r="E96" s="3" t="s">
        <v>9</v>
      </c>
      <c r="F96" s="3" t="s">
        <v>11</v>
      </c>
      <c r="G96" s="4">
        <v>0.72</v>
      </c>
      <c r="H96" s="4">
        <v>0.14000000000000001</v>
      </c>
      <c r="I96" s="4">
        <v>49.13</v>
      </c>
    </row>
    <row r="97" spans="1:9" hidden="1" x14ac:dyDescent="0.25">
      <c r="A97" s="3" t="s">
        <v>52</v>
      </c>
      <c r="B97" s="3" t="s">
        <v>53</v>
      </c>
      <c r="C97" s="3" t="s">
        <v>9</v>
      </c>
      <c r="D97" s="3" t="s">
        <v>35</v>
      </c>
      <c r="E97" s="3" t="s">
        <v>9</v>
      </c>
      <c r="F97" s="3" t="s">
        <v>11</v>
      </c>
      <c r="G97" s="4">
        <v>0.65</v>
      </c>
      <c r="H97" s="4">
        <v>0.18</v>
      </c>
      <c r="I97" s="4">
        <v>39.51</v>
      </c>
    </row>
    <row r="98" spans="1:9" hidden="1" x14ac:dyDescent="0.25">
      <c r="A98" s="3" t="s">
        <v>215</v>
      </c>
      <c r="B98" s="3" t="s">
        <v>216</v>
      </c>
      <c r="C98" s="3" t="s">
        <v>9</v>
      </c>
      <c r="D98" s="3" t="s">
        <v>35</v>
      </c>
      <c r="E98" s="3" t="s">
        <v>9</v>
      </c>
      <c r="F98" s="3" t="s">
        <v>11</v>
      </c>
      <c r="G98" s="4">
        <v>2.8</v>
      </c>
      <c r="H98" s="4">
        <v>1.25</v>
      </c>
      <c r="I98" s="4">
        <v>98.19</v>
      </c>
    </row>
    <row r="99" spans="1:9" hidden="1" x14ac:dyDescent="0.25">
      <c r="A99" s="3" t="s">
        <v>36</v>
      </c>
      <c r="B99" s="3" t="s">
        <v>37</v>
      </c>
      <c r="C99" s="3" t="s">
        <v>9</v>
      </c>
      <c r="D99" s="3" t="s">
        <v>35</v>
      </c>
      <c r="E99" s="3" t="s">
        <v>9</v>
      </c>
      <c r="F99" s="3" t="s">
        <v>11</v>
      </c>
      <c r="G99" s="4">
        <v>1.87</v>
      </c>
      <c r="H99" s="4">
        <v>0.56000000000000005</v>
      </c>
      <c r="I99" s="4">
        <v>88.53</v>
      </c>
    </row>
    <row r="100" spans="1:9" hidden="1" x14ac:dyDescent="0.25">
      <c r="A100" s="3" t="s">
        <v>123</v>
      </c>
      <c r="B100" s="3" t="s">
        <v>124</v>
      </c>
      <c r="C100" s="3" t="s">
        <v>9</v>
      </c>
      <c r="D100" s="3" t="s">
        <v>35</v>
      </c>
      <c r="E100" s="3" t="s">
        <v>9</v>
      </c>
      <c r="F100" s="3" t="s">
        <v>122</v>
      </c>
      <c r="G100" s="4">
        <v>0.76</v>
      </c>
      <c r="H100" s="4">
        <v>0.42</v>
      </c>
      <c r="I100" s="4">
        <v>82.31</v>
      </c>
    </row>
    <row r="101" spans="1:9" hidden="1" x14ac:dyDescent="0.25">
      <c r="A101" s="3" t="s">
        <v>173</v>
      </c>
      <c r="B101" s="3" t="s">
        <v>174</v>
      </c>
      <c r="C101" s="3" t="s">
        <v>9</v>
      </c>
      <c r="D101" s="3" t="s">
        <v>35</v>
      </c>
      <c r="E101" s="3" t="s">
        <v>9</v>
      </c>
      <c r="F101" s="3" t="s">
        <v>11</v>
      </c>
      <c r="G101" s="4">
        <v>2.15</v>
      </c>
      <c r="H101" s="4">
        <v>0.52</v>
      </c>
      <c r="I101" s="4">
        <v>82.64</v>
      </c>
    </row>
    <row r="102" spans="1:9" hidden="1" x14ac:dyDescent="0.25">
      <c r="A102" s="3" t="s">
        <v>189</v>
      </c>
      <c r="B102" s="3" t="s">
        <v>190</v>
      </c>
      <c r="C102" s="3" t="s">
        <v>9</v>
      </c>
      <c r="D102" s="3" t="s">
        <v>35</v>
      </c>
      <c r="E102" s="3" t="s">
        <v>9</v>
      </c>
      <c r="F102" s="3" t="s">
        <v>11</v>
      </c>
      <c r="G102" s="4">
        <v>1.42</v>
      </c>
      <c r="H102" s="4">
        <v>0.44</v>
      </c>
      <c r="I102" s="4">
        <v>91.85</v>
      </c>
    </row>
    <row r="103" spans="1:9" hidden="1" x14ac:dyDescent="0.25">
      <c r="A103" s="3" t="s">
        <v>191</v>
      </c>
      <c r="B103" s="3" t="s">
        <v>192</v>
      </c>
      <c r="C103" s="3" t="s">
        <v>9</v>
      </c>
      <c r="D103" s="3" t="s">
        <v>35</v>
      </c>
      <c r="E103" s="3" t="s">
        <v>9</v>
      </c>
      <c r="F103" s="3" t="s">
        <v>11</v>
      </c>
      <c r="G103" s="4">
        <v>1.51</v>
      </c>
      <c r="H103" s="4">
        <v>0.86</v>
      </c>
      <c r="I103" s="4">
        <v>99.07</v>
      </c>
    </row>
    <row r="104" spans="1:9" hidden="1" x14ac:dyDescent="0.25">
      <c r="A104" s="3" t="s">
        <v>65</v>
      </c>
      <c r="B104" s="3" t="s">
        <v>66</v>
      </c>
      <c r="C104" s="3" t="s">
        <v>9</v>
      </c>
      <c r="D104" s="3" t="s">
        <v>17</v>
      </c>
      <c r="E104" s="3" t="s">
        <v>9</v>
      </c>
      <c r="F104" s="3" t="s">
        <v>11</v>
      </c>
      <c r="G104" s="4">
        <v>1.92</v>
      </c>
      <c r="H104" s="4">
        <v>0.62</v>
      </c>
      <c r="I104" s="4">
        <v>50.26</v>
      </c>
    </row>
    <row r="105" spans="1:9" hidden="1" x14ac:dyDescent="0.25">
      <c r="A105" s="3" t="s">
        <v>120</v>
      </c>
      <c r="B105" s="3" t="s">
        <v>121</v>
      </c>
      <c r="C105" s="3" t="s">
        <v>9</v>
      </c>
      <c r="D105" s="3" t="s">
        <v>17</v>
      </c>
      <c r="E105" s="3" t="s">
        <v>9</v>
      </c>
      <c r="F105" s="3" t="s">
        <v>11</v>
      </c>
      <c r="G105" s="4">
        <v>0.25</v>
      </c>
      <c r="H105" s="4">
        <v>0.14000000000000001</v>
      </c>
      <c r="I105" s="4">
        <v>43.15</v>
      </c>
    </row>
    <row r="106" spans="1:9" hidden="1" x14ac:dyDescent="0.25">
      <c r="A106" s="3" t="s">
        <v>18</v>
      </c>
      <c r="B106" s="3" t="s">
        <v>19</v>
      </c>
      <c r="C106" s="3" t="s">
        <v>9</v>
      </c>
      <c r="D106" s="3" t="s">
        <v>17</v>
      </c>
      <c r="E106" s="3" t="s">
        <v>9</v>
      </c>
      <c r="F106" s="3" t="s">
        <v>11</v>
      </c>
      <c r="G106" s="4">
        <v>0.21</v>
      </c>
      <c r="H106" s="4">
        <v>0.11</v>
      </c>
      <c r="I106" s="4">
        <v>17.14</v>
      </c>
    </row>
    <row r="107" spans="1:9" hidden="1" x14ac:dyDescent="0.25">
      <c r="A107" s="3" t="s">
        <v>153</v>
      </c>
      <c r="B107" s="3" t="s">
        <v>154</v>
      </c>
      <c r="C107" s="3" t="s">
        <v>9</v>
      </c>
      <c r="D107" s="3" t="s">
        <v>17</v>
      </c>
      <c r="E107" s="3" t="s">
        <v>9</v>
      </c>
      <c r="F107" s="3" t="s">
        <v>11</v>
      </c>
      <c r="G107" s="4">
        <v>14.25</v>
      </c>
      <c r="H107" s="4">
        <v>1.94</v>
      </c>
      <c r="I107" s="4">
        <v>100</v>
      </c>
    </row>
    <row r="108" spans="1:9" hidden="1" x14ac:dyDescent="0.25">
      <c r="A108" s="3" t="s">
        <v>169</v>
      </c>
      <c r="B108" s="3" t="s">
        <v>170</v>
      </c>
      <c r="C108" s="3" t="s">
        <v>9</v>
      </c>
      <c r="D108" s="3" t="s">
        <v>17</v>
      </c>
      <c r="E108" s="3" t="s">
        <v>9</v>
      </c>
      <c r="F108" s="3" t="s">
        <v>11</v>
      </c>
      <c r="G108" s="4">
        <v>0.52</v>
      </c>
      <c r="H108" s="4">
        <v>0.36</v>
      </c>
      <c r="I108" s="4">
        <v>6.34</v>
      </c>
    </row>
    <row r="109" spans="1:9" hidden="1" x14ac:dyDescent="0.25">
      <c r="A109" s="3" t="s">
        <v>305</v>
      </c>
      <c r="B109" s="3" t="s">
        <v>306</v>
      </c>
      <c r="C109" s="3" t="s">
        <v>73</v>
      </c>
      <c r="D109" s="3" t="s">
        <v>73</v>
      </c>
      <c r="E109" s="3" t="s">
        <v>73</v>
      </c>
      <c r="F109" s="3" t="s">
        <v>21</v>
      </c>
      <c r="G109" s="4">
        <v>7.1</v>
      </c>
      <c r="H109" s="4">
        <v>0</v>
      </c>
      <c r="I109" s="4">
        <v>45.93</v>
      </c>
    </row>
    <row r="110" spans="1:9" hidden="1" x14ac:dyDescent="0.25">
      <c r="A110" s="3" t="s">
        <v>577</v>
      </c>
      <c r="B110" s="3" t="s">
        <v>578</v>
      </c>
      <c r="C110" s="3" t="s">
        <v>73</v>
      </c>
      <c r="D110" s="3" t="s">
        <v>73</v>
      </c>
      <c r="E110" s="3" t="s">
        <v>73</v>
      </c>
      <c r="F110" s="3" t="s">
        <v>21</v>
      </c>
      <c r="G110" s="4">
        <v>7.65</v>
      </c>
      <c r="H110" s="4">
        <v>0</v>
      </c>
      <c r="I110" s="4">
        <v>46.27</v>
      </c>
    </row>
    <row r="111" spans="1:9" hidden="1" x14ac:dyDescent="0.25">
      <c r="A111" s="3" t="s">
        <v>307</v>
      </c>
      <c r="B111" s="3" t="s">
        <v>308</v>
      </c>
      <c r="C111" s="3" t="s">
        <v>73</v>
      </c>
      <c r="D111" s="3" t="s">
        <v>73</v>
      </c>
      <c r="E111" s="3" t="s">
        <v>73</v>
      </c>
      <c r="F111" s="3" t="s">
        <v>21</v>
      </c>
      <c r="G111" s="4">
        <v>7.55</v>
      </c>
      <c r="H111" s="4">
        <v>0</v>
      </c>
      <c r="I111" s="4">
        <v>44.17</v>
      </c>
    </row>
    <row r="112" spans="1:9" hidden="1" x14ac:dyDescent="0.25">
      <c r="A112" s="3" t="s">
        <v>426</v>
      </c>
      <c r="B112" s="3" t="s">
        <v>427</v>
      </c>
      <c r="C112" s="3" t="s">
        <v>73</v>
      </c>
      <c r="D112" s="3" t="s">
        <v>73</v>
      </c>
      <c r="E112" s="3" t="s">
        <v>73</v>
      </c>
      <c r="F112" s="3" t="s">
        <v>21</v>
      </c>
      <c r="G112" s="4">
        <v>2.16</v>
      </c>
      <c r="H112" s="4">
        <v>0</v>
      </c>
      <c r="I112" s="4">
        <v>49.05</v>
      </c>
    </row>
    <row r="113" spans="1:9" hidden="1" x14ac:dyDescent="0.25">
      <c r="A113" s="3" t="s">
        <v>488</v>
      </c>
      <c r="B113" s="3" t="s">
        <v>489</v>
      </c>
      <c r="C113" s="3" t="s">
        <v>73</v>
      </c>
      <c r="D113" s="3" t="s">
        <v>73</v>
      </c>
      <c r="E113" s="3" t="s">
        <v>73</v>
      </c>
      <c r="F113" s="3" t="s">
        <v>21</v>
      </c>
      <c r="G113" s="4">
        <v>1.17</v>
      </c>
      <c r="H113" s="4">
        <v>0</v>
      </c>
      <c r="I113" s="4">
        <v>50.19</v>
      </c>
    </row>
    <row r="114" spans="1:9" hidden="1" x14ac:dyDescent="0.25">
      <c r="A114" s="3" t="s">
        <v>458</v>
      </c>
      <c r="B114" s="3" t="s">
        <v>459</v>
      </c>
      <c r="C114" s="3" t="s">
        <v>73</v>
      </c>
      <c r="D114" s="3" t="s">
        <v>73</v>
      </c>
      <c r="E114" s="3" t="s">
        <v>73</v>
      </c>
      <c r="F114" s="3" t="s">
        <v>11</v>
      </c>
      <c r="G114" s="4">
        <v>0.32</v>
      </c>
      <c r="H114" s="4">
        <v>0.17</v>
      </c>
      <c r="I114" s="4">
        <v>18.22</v>
      </c>
    </row>
    <row r="115" spans="1:9" hidden="1" x14ac:dyDescent="0.25">
      <c r="A115" s="3" t="s">
        <v>522</v>
      </c>
      <c r="B115" s="3" t="s">
        <v>523</v>
      </c>
      <c r="C115" s="3" t="s">
        <v>73</v>
      </c>
      <c r="D115" s="3" t="s">
        <v>73</v>
      </c>
      <c r="E115" s="3" t="s">
        <v>73</v>
      </c>
      <c r="F115" s="3" t="s">
        <v>11</v>
      </c>
      <c r="G115" s="4">
        <v>1.54</v>
      </c>
      <c r="H115" s="4">
        <v>0.56999999999999995</v>
      </c>
      <c r="I115" s="4">
        <v>75.58</v>
      </c>
    </row>
    <row r="116" spans="1:9" hidden="1" x14ac:dyDescent="0.25">
      <c r="A116" s="3" t="s">
        <v>571</v>
      </c>
      <c r="B116" s="3" t="s">
        <v>572</v>
      </c>
      <c r="C116" s="3" t="s">
        <v>73</v>
      </c>
      <c r="D116" s="3" t="s">
        <v>73</v>
      </c>
      <c r="E116" s="3" t="s">
        <v>73</v>
      </c>
      <c r="F116" s="3" t="s">
        <v>11</v>
      </c>
      <c r="G116" s="4">
        <v>25.36</v>
      </c>
      <c r="H116" s="4">
        <v>0.7</v>
      </c>
      <c r="I116" s="4">
        <v>77.94</v>
      </c>
    </row>
    <row r="117" spans="1:9" hidden="1" x14ac:dyDescent="0.25">
      <c r="A117" s="3" t="s">
        <v>267</v>
      </c>
      <c r="B117" s="3" t="s">
        <v>268</v>
      </c>
      <c r="C117" s="3" t="s">
        <v>73</v>
      </c>
      <c r="D117" s="3" t="s">
        <v>73</v>
      </c>
      <c r="E117" s="3" t="s">
        <v>73</v>
      </c>
      <c r="F117" s="3" t="s">
        <v>11</v>
      </c>
      <c r="G117" s="4">
        <v>28.35</v>
      </c>
      <c r="H117" s="4">
        <v>0.72</v>
      </c>
      <c r="I117" s="4">
        <v>98.47</v>
      </c>
    </row>
    <row r="118" spans="1:9" hidden="1" x14ac:dyDescent="0.25">
      <c r="A118" s="3" t="s">
        <v>462</v>
      </c>
      <c r="B118" s="3" t="s">
        <v>463</v>
      </c>
      <c r="C118" s="3" t="s">
        <v>73</v>
      </c>
      <c r="D118" s="3" t="s">
        <v>73</v>
      </c>
      <c r="E118" s="3" t="s">
        <v>73</v>
      </c>
      <c r="F118" s="3" t="s">
        <v>11</v>
      </c>
      <c r="G118" s="4">
        <v>4.63</v>
      </c>
      <c r="H118" s="4">
        <v>0.77</v>
      </c>
      <c r="I118" s="4">
        <v>89.81</v>
      </c>
    </row>
    <row r="119" spans="1:9" hidden="1" x14ac:dyDescent="0.25">
      <c r="A119" s="3" t="s">
        <v>347</v>
      </c>
      <c r="B119" s="3" t="s">
        <v>348</v>
      </c>
      <c r="C119" s="3" t="s">
        <v>73</v>
      </c>
      <c r="D119" s="3" t="s">
        <v>73</v>
      </c>
      <c r="E119" s="3" t="s">
        <v>73</v>
      </c>
      <c r="F119" s="3" t="s">
        <v>11</v>
      </c>
      <c r="G119" s="4">
        <v>3.42</v>
      </c>
      <c r="H119" s="4">
        <v>1.34</v>
      </c>
      <c r="I119" s="4">
        <v>78</v>
      </c>
    </row>
    <row r="120" spans="1:9" hidden="1" x14ac:dyDescent="0.25">
      <c r="A120" s="3" t="s">
        <v>553</v>
      </c>
      <c r="B120" s="3" t="s">
        <v>554</v>
      </c>
      <c r="C120" s="3" t="s">
        <v>73</v>
      </c>
      <c r="D120" s="3" t="s">
        <v>73</v>
      </c>
      <c r="E120" s="3" t="s">
        <v>73</v>
      </c>
      <c r="F120" s="3" t="s">
        <v>11</v>
      </c>
      <c r="G120" s="4">
        <v>0.24</v>
      </c>
      <c r="H120" s="4">
        <v>0.14000000000000001</v>
      </c>
      <c r="I120" s="4">
        <v>33.56</v>
      </c>
    </row>
    <row r="121" spans="1:9" hidden="1" x14ac:dyDescent="0.25">
      <c r="A121" s="3" t="s">
        <v>518</v>
      </c>
      <c r="B121" s="3" t="s">
        <v>519</v>
      </c>
      <c r="C121" s="3" t="s">
        <v>73</v>
      </c>
      <c r="D121" s="3" t="s">
        <v>73</v>
      </c>
      <c r="E121" s="3" t="s">
        <v>73</v>
      </c>
      <c r="F121" s="3" t="s">
        <v>11</v>
      </c>
      <c r="G121" s="4">
        <v>0.28000000000000003</v>
      </c>
      <c r="H121" s="4">
        <v>0.1</v>
      </c>
      <c r="I121" s="4">
        <v>40.630000000000003</v>
      </c>
    </row>
    <row r="122" spans="1:9" hidden="1" x14ac:dyDescent="0.25">
      <c r="A122" s="3" t="s">
        <v>434</v>
      </c>
      <c r="B122" s="3" t="s">
        <v>435</v>
      </c>
      <c r="C122" s="3" t="s">
        <v>73</v>
      </c>
      <c r="D122" s="3" t="s">
        <v>73</v>
      </c>
      <c r="E122" s="3" t="s">
        <v>73</v>
      </c>
      <c r="F122" s="3" t="s">
        <v>11</v>
      </c>
      <c r="G122" s="4">
        <v>0.1</v>
      </c>
      <c r="H122" s="4">
        <v>0.02</v>
      </c>
      <c r="I122" s="4">
        <v>38.49</v>
      </c>
    </row>
    <row r="123" spans="1:9" hidden="1" x14ac:dyDescent="0.25">
      <c r="A123" s="3" t="s">
        <v>345</v>
      </c>
      <c r="B123" s="3" t="s">
        <v>346</v>
      </c>
      <c r="C123" s="3" t="s">
        <v>73</v>
      </c>
      <c r="D123" s="3" t="s">
        <v>73</v>
      </c>
      <c r="E123" s="3" t="s">
        <v>73</v>
      </c>
      <c r="F123" s="3" t="s">
        <v>11</v>
      </c>
      <c r="G123" s="4">
        <v>1.1299999999999999</v>
      </c>
      <c r="H123" s="4">
        <v>0.26</v>
      </c>
      <c r="I123" s="4">
        <v>39.630000000000003</v>
      </c>
    </row>
    <row r="124" spans="1:9" hidden="1" x14ac:dyDescent="0.25">
      <c r="A124" s="3" t="s">
        <v>599</v>
      </c>
      <c r="B124" s="3" t="s">
        <v>600</v>
      </c>
      <c r="C124" s="3" t="s">
        <v>73</v>
      </c>
      <c r="D124" s="3" t="s">
        <v>73</v>
      </c>
      <c r="E124" s="3" t="s">
        <v>73</v>
      </c>
      <c r="F124" s="3" t="s">
        <v>11</v>
      </c>
      <c r="G124" s="4">
        <v>1.66</v>
      </c>
      <c r="H124" s="4">
        <v>0.57999999999999996</v>
      </c>
      <c r="I124" s="4">
        <v>98.6</v>
      </c>
    </row>
    <row r="125" spans="1:9" hidden="1" x14ac:dyDescent="0.25">
      <c r="A125" s="3" t="s">
        <v>460</v>
      </c>
      <c r="B125" s="3" t="s">
        <v>461</v>
      </c>
      <c r="C125" s="3" t="s">
        <v>73</v>
      </c>
      <c r="D125" s="3" t="s">
        <v>73</v>
      </c>
      <c r="E125" s="3" t="s">
        <v>73</v>
      </c>
      <c r="F125" s="3" t="s">
        <v>11</v>
      </c>
      <c r="G125" s="4">
        <v>0.76</v>
      </c>
      <c r="H125" s="4">
        <v>0.44</v>
      </c>
      <c r="I125" s="4">
        <v>97.46</v>
      </c>
    </row>
    <row r="126" spans="1:9" hidden="1" x14ac:dyDescent="0.25">
      <c r="A126" s="3" t="s">
        <v>616</v>
      </c>
      <c r="B126" s="3" t="s">
        <v>617</v>
      </c>
      <c r="C126" s="3" t="s">
        <v>73</v>
      </c>
      <c r="D126" s="3" t="s">
        <v>73</v>
      </c>
      <c r="E126" s="3" t="s">
        <v>73</v>
      </c>
      <c r="F126" s="3" t="s">
        <v>11</v>
      </c>
      <c r="G126" s="4">
        <v>1.1299999999999999</v>
      </c>
      <c r="H126" s="4">
        <v>0.53</v>
      </c>
      <c r="I126" s="4">
        <v>89.55</v>
      </c>
    </row>
    <row r="127" spans="1:9" hidden="1" x14ac:dyDescent="0.25">
      <c r="A127" s="3" t="s">
        <v>367</v>
      </c>
      <c r="B127" s="3" t="s">
        <v>368</v>
      </c>
      <c r="C127" s="3" t="s">
        <v>73</v>
      </c>
      <c r="D127" s="3" t="s">
        <v>73</v>
      </c>
      <c r="E127" s="3" t="s">
        <v>73</v>
      </c>
      <c r="F127" s="3" t="s">
        <v>11</v>
      </c>
      <c r="G127" s="4">
        <v>1.73</v>
      </c>
      <c r="H127" s="4">
        <v>0.61</v>
      </c>
      <c r="I127" s="4">
        <v>65.37</v>
      </c>
    </row>
    <row r="128" spans="1:9" hidden="1" x14ac:dyDescent="0.25">
      <c r="A128" s="3" t="s">
        <v>514</v>
      </c>
      <c r="B128" s="3" t="s">
        <v>515</v>
      </c>
      <c r="C128" s="3" t="s">
        <v>73</v>
      </c>
      <c r="D128" s="3" t="s">
        <v>73</v>
      </c>
      <c r="E128" s="3" t="s">
        <v>73</v>
      </c>
      <c r="F128" s="3" t="s">
        <v>11</v>
      </c>
      <c r="G128" s="4">
        <v>8.23</v>
      </c>
      <c r="H128" s="4">
        <v>5.45</v>
      </c>
      <c r="I128" s="4">
        <v>36.619999999999997</v>
      </c>
    </row>
    <row r="129" spans="1:9" hidden="1" x14ac:dyDescent="0.25">
      <c r="A129" s="3" t="s">
        <v>240</v>
      </c>
      <c r="B129" s="3" t="s">
        <v>241</v>
      </c>
      <c r="C129" s="3" t="s">
        <v>73</v>
      </c>
      <c r="D129" s="3" t="s">
        <v>73</v>
      </c>
      <c r="E129" s="3" t="s">
        <v>73</v>
      </c>
      <c r="F129" s="3" t="s">
        <v>11</v>
      </c>
      <c r="G129" s="4">
        <v>15.94</v>
      </c>
      <c r="H129" s="4">
        <v>0.53</v>
      </c>
      <c r="I129" s="4">
        <v>88.83</v>
      </c>
    </row>
    <row r="130" spans="1:9" hidden="1" x14ac:dyDescent="0.25">
      <c r="A130" s="3" t="s">
        <v>291</v>
      </c>
      <c r="B130" s="3" t="s">
        <v>291</v>
      </c>
      <c r="C130" s="3" t="s">
        <v>73</v>
      </c>
      <c r="D130" s="3" t="s">
        <v>73</v>
      </c>
      <c r="E130" s="3" t="s">
        <v>73</v>
      </c>
      <c r="F130" s="3" t="s">
        <v>11</v>
      </c>
      <c r="G130" s="4">
        <v>0.78</v>
      </c>
      <c r="H130" s="4">
        <v>0.45</v>
      </c>
      <c r="I130" s="4">
        <v>62.22</v>
      </c>
    </row>
    <row r="131" spans="1:9" hidden="1" x14ac:dyDescent="0.25">
      <c r="A131" s="3" t="s">
        <v>605</v>
      </c>
      <c r="B131" s="3" t="s">
        <v>606</v>
      </c>
      <c r="C131" s="3" t="s">
        <v>73</v>
      </c>
      <c r="D131" s="3" t="s">
        <v>73</v>
      </c>
      <c r="E131" s="3" t="s">
        <v>73</v>
      </c>
      <c r="F131" s="3" t="s">
        <v>11</v>
      </c>
      <c r="G131" s="4">
        <v>0.62</v>
      </c>
      <c r="H131" s="4">
        <v>0.28999999999999998</v>
      </c>
      <c r="I131" s="4">
        <v>81.69</v>
      </c>
    </row>
    <row r="132" spans="1:9" hidden="1" x14ac:dyDescent="0.25">
      <c r="A132" s="3" t="s">
        <v>559</v>
      </c>
      <c r="B132" s="3" t="s">
        <v>560</v>
      </c>
      <c r="C132" s="3" t="s">
        <v>73</v>
      </c>
      <c r="D132" s="3" t="s">
        <v>73</v>
      </c>
      <c r="E132" s="3" t="s">
        <v>73</v>
      </c>
      <c r="F132" s="3" t="s">
        <v>21</v>
      </c>
      <c r="G132" s="4">
        <v>1.97</v>
      </c>
      <c r="H132" s="4">
        <v>0.36</v>
      </c>
      <c r="I132" s="4">
        <v>92.37</v>
      </c>
    </row>
    <row r="133" spans="1:9" hidden="1" x14ac:dyDescent="0.25">
      <c r="A133" s="3" t="s">
        <v>397</v>
      </c>
      <c r="B133" s="3" t="s">
        <v>398</v>
      </c>
      <c r="C133" s="3" t="s">
        <v>73</v>
      </c>
      <c r="D133" s="3" t="s">
        <v>73</v>
      </c>
      <c r="E133" s="3" t="s">
        <v>73</v>
      </c>
      <c r="F133" s="3" t="s">
        <v>21</v>
      </c>
      <c r="G133" s="4">
        <v>1.65</v>
      </c>
      <c r="H133" s="4">
        <v>0.38</v>
      </c>
      <c r="I133" s="4">
        <v>87</v>
      </c>
    </row>
    <row r="134" spans="1:9" hidden="1" x14ac:dyDescent="0.25">
      <c r="A134" s="3" t="s">
        <v>486</v>
      </c>
      <c r="B134" s="3" t="s">
        <v>487</v>
      </c>
      <c r="C134" s="3" t="s">
        <v>73</v>
      </c>
      <c r="D134" s="3" t="s">
        <v>73</v>
      </c>
      <c r="E134" s="3" t="s">
        <v>73</v>
      </c>
      <c r="F134" s="3" t="s">
        <v>11</v>
      </c>
      <c r="G134" s="4">
        <v>3.49</v>
      </c>
      <c r="H134" s="4">
        <v>1.62</v>
      </c>
      <c r="I134" s="4">
        <v>41.35</v>
      </c>
    </row>
    <row r="135" spans="1:9" hidden="1" x14ac:dyDescent="0.25">
      <c r="A135" s="3" t="s">
        <v>446</v>
      </c>
      <c r="B135" s="3" t="s">
        <v>447</v>
      </c>
      <c r="C135" s="3" t="s">
        <v>73</v>
      </c>
      <c r="D135" s="3" t="s">
        <v>73</v>
      </c>
      <c r="E135" s="3" t="s">
        <v>73</v>
      </c>
      <c r="F135" s="3" t="s">
        <v>11</v>
      </c>
      <c r="G135" s="4">
        <v>1.81</v>
      </c>
      <c r="H135" s="4">
        <v>0.17</v>
      </c>
      <c r="I135" s="4">
        <v>49.27</v>
      </c>
    </row>
    <row r="136" spans="1:9" hidden="1" x14ac:dyDescent="0.25">
      <c r="A136" s="3" t="s">
        <v>393</v>
      </c>
      <c r="B136" s="3" t="s">
        <v>394</v>
      </c>
      <c r="C136" s="3" t="s">
        <v>73</v>
      </c>
      <c r="D136" s="3" t="s">
        <v>73</v>
      </c>
      <c r="E136" s="3" t="s">
        <v>73</v>
      </c>
      <c r="F136" s="3" t="s">
        <v>11</v>
      </c>
      <c r="G136" s="4">
        <v>1.2</v>
      </c>
      <c r="H136" s="4">
        <v>0.18</v>
      </c>
      <c r="I136" s="4">
        <v>34.14</v>
      </c>
    </row>
    <row r="137" spans="1:9" hidden="1" x14ac:dyDescent="0.25">
      <c r="A137" s="3" t="s">
        <v>626</v>
      </c>
      <c r="B137" s="3" t="s">
        <v>627</v>
      </c>
      <c r="C137" s="3" t="s">
        <v>73</v>
      </c>
      <c r="D137" s="3" t="s">
        <v>73</v>
      </c>
      <c r="E137" s="3" t="s">
        <v>73</v>
      </c>
      <c r="F137" s="3" t="s">
        <v>11</v>
      </c>
      <c r="G137" s="4">
        <v>0.82</v>
      </c>
      <c r="H137" s="4">
        <v>0.43</v>
      </c>
      <c r="I137" s="4">
        <v>46.35</v>
      </c>
    </row>
    <row r="138" spans="1:9" hidden="1" x14ac:dyDescent="0.25">
      <c r="A138" s="3" t="s">
        <v>438</v>
      </c>
      <c r="B138" s="3" t="s">
        <v>439</v>
      </c>
      <c r="C138" s="3" t="s">
        <v>73</v>
      </c>
      <c r="D138" s="3" t="s">
        <v>73</v>
      </c>
      <c r="E138" s="3" t="s">
        <v>73</v>
      </c>
      <c r="F138" s="3" t="s">
        <v>21</v>
      </c>
      <c r="G138" s="4">
        <v>1.49</v>
      </c>
      <c r="H138" s="4">
        <v>0</v>
      </c>
      <c r="I138" s="4">
        <v>62.66</v>
      </c>
    </row>
    <row r="139" spans="1:9" hidden="1" x14ac:dyDescent="0.25">
      <c r="A139" s="3" t="s">
        <v>359</v>
      </c>
      <c r="B139" s="3" t="s">
        <v>360</v>
      </c>
      <c r="C139" s="3" t="s">
        <v>73</v>
      </c>
      <c r="D139" s="3" t="s">
        <v>73</v>
      </c>
      <c r="E139" s="3" t="s">
        <v>73</v>
      </c>
      <c r="F139" s="3" t="s">
        <v>21</v>
      </c>
      <c r="G139" s="4">
        <v>2.4300000000000002</v>
      </c>
      <c r="H139" s="4">
        <v>0</v>
      </c>
      <c r="I139" s="4">
        <v>93.46</v>
      </c>
    </row>
    <row r="140" spans="1:9" hidden="1" x14ac:dyDescent="0.25">
      <c r="A140" s="3" t="s">
        <v>620</v>
      </c>
      <c r="B140" s="3" t="s">
        <v>621</v>
      </c>
      <c r="C140" s="3" t="s">
        <v>73</v>
      </c>
      <c r="D140" s="3" t="s">
        <v>73</v>
      </c>
      <c r="E140" s="3" t="s">
        <v>73</v>
      </c>
      <c r="F140" s="3" t="s">
        <v>11</v>
      </c>
      <c r="G140" s="4">
        <v>3.53</v>
      </c>
      <c r="H140" s="4">
        <v>1.29</v>
      </c>
      <c r="I140" s="4">
        <v>46.6</v>
      </c>
    </row>
    <row r="141" spans="1:9" hidden="1" x14ac:dyDescent="0.25">
      <c r="A141" s="3" t="s">
        <v>490</v>
      </c>
      <c r="B141" s="3" t="s">
        <v>490</v>
      </c>
      <c r="C141" s="3" t="s">
        <v>73</v>
      </c>
      <c r="D141" s="3" t="s">
        <v>73</v>
      </c>
      <c r="E141" s="3" t="s">
        <v>73</v>
      </c>
      <c r="F141" s="3" t="s">
        <v>11</v>
      </c>
      <c r="G141" s="4">
        <v>6.44</v>
      </c>
      <c r="H141" s="4">
        <v>3.13</v>
      </c>
      <c r="I141" s="4">
        <v>69.58</v>
      </c>
    </row>
    <row r="142" spans="1:9" hidden="1" x14ac:dyDescent="0.25">
      <c r="A142" s="3" t="s">
        <v>668</v>
      </c>
      <c r="B142" s="3" t="s">
        <v>669</v>
      </c>
      <c r="C142" s="3" t="s">
        <v>73</v>
      </c>
      <c r="D142" s="3" t="s">
        <v>73</v>
      </c>
      <c r="E142" s="3" t="s">
        <v>73</v>
      </c>
      <c r="F142" s="3" t="s">
        <v>11</v>
      </c>
      <c r="G142" s="4">
        <v>9.64</v>
      </c>
      <c r="H142" s="4">
        <v>1.59</v>
      </c>
      <c r="I142" s="4">
        <v>99.57</v>
      </c>
    </row>
    <row r="143" spans="1:9" hidden="1" x14ac:dyDescent="0.25">
      <c r="A143" s="3" t="s">
        <v>520</v>
      </c>
      <c r="B143" s="3" t="s">
        <v>521</v>
      </c>
      <c r="C143" s="3" t="s">
        <v>73</v>
      </c>
      <c r="D143" s="3" t="s">
        <v>73</v>
      </c>
      <c r="E143" s="3" t="s">
        <v>73</v>
      </c>
      <c r="F143" s="3" t="s">
        <v>11</v>
      </c>
      <c r="G143" s="4">
        <v>7.12</v>
      </c>
      <c r="H143" s="4">
        <v>3.58</v>
      </c>
      <c r="I143" s="4">
        <v>28.04</v>
      </c>
    </row>
    <row r="144" spans="1:9" hidden="1" x14ac:dyDescent="0.25">
      <c r="A144" s="3" t="s">
        <v>276</v>
      </c>
      <c r="B144" s="3" t="s">
        <v>277</v>
      </c>
      <c r="C144" s="3" t="s">
        <v>73</v>
      </c>
      <c r="D144" s="3" t="s">
        <v>73</v>
      </c>
      <c r="E144" s="3" t="s">
        <v>73</v>
      </c>
      <c r="F144" s="3" t="s">
        <v>11</v>
      </c>
      <c r="G144" s="4">
        <v>4.8099999999999996</v>
      </c>
      <c r="H144" s="4">
        <v>3.35</v>
      </c>
      <c r="I144" s="4">
        <v>27.6</v>
      </c>
    </row>
    <row r="145" spans="1:9" hidden="1" x14ac:dyDescent="0.25">
      <c r="A145" s="3" t="s">
        <v>251</v>
      </c>
      <c r="B145" s="3" t="s">
        <v>252</v>
      </c>
      <c r="C145" s="3" t="s">
        <v>73</v>
      </c>
      <c r="D145" s="3" t="s">
        <v>73</v>
      </c>
      <c r="E145" s="3" t="s">
        <v>73</v>
      </c>
      <c r="F145" s="3" t="s">
        <v>11</v>
      </c>
      <c r="G145" s="4">
        <v>7.63</v>
      </c>
      <c r="H145" s="4">
        <v>1.0900000000000001</v>
      </c>
      <c r="I145" s="4">
        <v>88.58</v>
      </c>
    </row>
    <row r="146" spans="1:9" hidden="1" x14ac:dyDescent="0.25">
      <c r="A146" s="3" t="s">
        <v>591</v>
      </c>
      <c r="B146" s="3" t="s">
        <v>592</v>
      </c>
      <c r="C146" s="3" t="s">
        <v>73</v>
      </c>
      <c r="D146" s="3" t="s">
        <v>73</v>
      </c>
      <c r="E146" s="3" t="s">
        <v>73</v>
      </c>
      <c r="F146" s="3" t="s">
        <v>11</v>
      </c>
      <c r="G146" s="4">
        <v>7.48</v>
      </c>
      <c r="H146" s="4">
        <v>1.1399999999999999</v>
      </c>
      <c r="I146" s="4">
        <v>89.27</v>
      </c>
    </row>
    <row r="147" spans="1:9" hidden="1" x14ac:dyDescent="0.25">
      <c r="A147" s="3" t="s">
        <v>289</v>
      </c>
      <c r="B147" s="3" t="s">
        <v>290</v>
      </c>
      <c r="C147" s="3" t="s">
        <v>73</v>
      </c>
      <c r="D147" s="3" t="s">
        <v>73</v>
      </c>
      <c r="E147" s="3" t="s">
        <v>73</v>
      </c>
      <c r="F147" s="3" t="s">
        <v>11</v>
      </c>
      <c r="G147" s="4">
        <v>2.4900000000000002</v>
      </c>
      <c r="H147" s="4">
        <v>1.25</v>
      </c>
      <c r="I147" s="4">
        <v>31.12</v>
      </c>
    </row>
    <row r="148" spans="1:9" hidden="1" x14ac:dyDescent="0.25">
      <c r="A148" s="3" t="s">
        <v>371</v>
      </c>
      <c r="B148" s="3" t="s">
        <v>372</v>
      </c>
      <c r="C148" s="3" t="s">
        <v>73</v>
      </c>
      <c r="D148" s="3" t="s">
        <v>73</v>
      </c>
      <c r="E148" s="3" t="s">
        <v>73</v>
      </c>
      <c r="F148" s="3" t="s">
        <v>11</v>
      </c>
      <c r="G148" s="4">
        <v>1.81</v>
      </c>
      <c r="H148" s="4">
        <v>1.1599999999999999</v>
      </c>
      <c r="I148" s="4">
        <v>97.32</v>
      </c>
    </row>
    <row r="149" spans="1:9" hidden="1" x14ac:dyDescent="0.25">
      <c r="A149" s="3" t="s">
        <v>389</v>
      </c>
      <c r="B149" s="3" t="s">
        <v>390</v>
      </c>
      <c r="C149" s="3" t="s">
        <v>73</v>
      </c>
      <c r="D149" s="3" t="s">
        <v>73</v>
      </c>
      <c r="E149" s="3" t="s">
        <v>73</v>
      </c>
      <c r="F149" s="3" t="s">
        <v>11</v>
      </c>
      <c r="G149" s="4">
        <v>3.32</v>
      </c>
      <c r="H149" s="4">
        <v>1.95</v>
      </c>
      <c r="I149" s="4">
        <v>99.63</v>
      </c>
    </row>
    <row r="150" spans="1:9" hidden="1" x14ac:dyDescent="0.25">
      <c r="A150" s="3" t="s">
        <v>500</v>
      </c>
      <c r="B150" s="3" t="s">
        <v>501</v>
      </c>
      <c r="C150" s="3" t="s">
        <v>73</v>
      </c>
      <c r="D150" s="3" t="s">
        <v>73</v>
      </c>
      <c r="E150" s="3" t="s">
        <v>73</v>
      </c>
      <c r="F150" s="3" t="s">
        <v>11</v>
      </c>
      <c r="G150" s="4">
        <v>3.3</v>
      </c>
      <c r="H150" s="4">
        <v>0.75</v>
      </c>
      <c r="I150" s="4">
        <v>97.54</v>
      </c>
    </row>
    <row r="151" spans="1:9" hidden="1" x14ac:dyDescent="0.25">
      <c r="A151" s="3" t="s">
        <v>328</v>
      </c>
      <c r="B151" s="3" t="s">
        <v>329</v>
      </c>
      <c r="C151" s="3" t="s">
        <v>73</v>
      </c>
      <c r="D151" s="3" t="s">
        <v>73</v>
      </c>
      <c r="E151" s="3" t="s">
        <v>73</v>
      </c>
      <c r="F151" s="3" t="s">
        <v>11</v>
      </c>
      <c r="G151" s="4">
        <v>3.71</v>
      </c>
      <c r="H151" s="4">
        <v>0.27</v>
      </c>
      <c r="I151" s="4">
        <v>99.36</v>
      </c>
    </row>
    <row r="152" spans="1:9" hidden="1" x14ac:dyDescent="0.25">
      <c r="A152" s="3" t="s">
        <v>549</v>
      </c>
      <c r="B152" s="3" t="s">
        <v>550</v>
      </c>
      <c r="C152" s="3" t="s">
        <v>73</v>
      </c>
      <c r="D152" s="3" t="s">
        <v>73</v>
      </c>
      <c r="E152" s="3" t="s">
        <v>73</v>
      </c>
      <c r="F152" s="3" t="s">
        <v>11</v>
      </c>
      <c r="G152" s="4">
        <v>2.62</v>
      </c>
      <c r="H152" s="4">
        <v>1.34</v>
      </c>
      <c r="I152" s="4">
        <v>56.98</v>
      </c>
    </row>
    <row r="153" spans="1:9" hidden="1" x14ac:dyDescent="0.25">
      <c r="A153" s="3" t="s">
        <v>575</v>
      </c>
      <c r="B153" s="3" t="s">
        <v>576</v>
      </c>
      <c r="C153" s="3" t="s">
        <v>73</v>
      </c>
      <c r="D153" s="3" t="s">
        <v>73</v>
      </c>
      <c r="E153" s="3" t="s">
        <v>73</v>
      </c>
      <c r="F153" s="3" t="s">
        <v>11</v>
      </c>
      <c r="G153" s="4">
        <v>2.23</v>
      </c>
      <c r="H153" s="4">
        <v>1.31</v>
      </c>
      <c r="I153" s="4">
        <v>48.49</v>
      </c>
    </row>
    <row r="154" spans="1:9" hidden="1" x14ac:dyDescent="0.25">
      <c r="A154" s="3" t="s">
        <v>432</v>
      </c>
      <c r="B154" s="3" t="s">
        <v>433</v>
      </c>
      <c r="C154" s="3" t="s">
        <v>73</v>
      </c>
      <c r="D154" s="3" t="s">
        <v>73</v>
      </c>
      <c r="E154" s="3" t="s">
        <v>73</v>
      </c>
      <c r="F154" s="3" t="s">
        <v>11</v>
      </c>
      <c r="G154" s="4">
        <v>2.2599999999999998</v>
      </c>
      <c r="H154" s="4">
        <v>1.33</v>
      </c>
      <c r="I154" s="4">
        <v>39.35</v>
      </c>
    </row>
    <row r="155" spans="1:9" hidden="1" x14ac:dyDescent="0.25">
      <c r="A155" s="3" t="s">
        <v>442</v>
      </c>
      <c r="B155" s="3" t="s">
        <v>443</v>
      </c>
      <c r="C155" s="3" t="s">
        <v>73</v>
      </c>
      <c r="D155" s="3" t="s">
        <v>73</v>
      </c>
      <c r="E155" s="3" t="s">
        <v>73</v>
      </c>
      <c r="F155" s="3" t="s">
        <v>11</v>
      </c>
      <c r="G155" s="4">
        <v>2.19</v>
      </c>
      <c r="H155" s="4">
        <v>1.34</v>
      </c>
      <c r="I155" s="4">
        <v>44.41</v>
      </c>
    </row>
    <row r="156" spans="1:9" hidden="1" x14ac:dyDescent="0.25">
      <c r="A156" s="3" t="s">
        <v>583</v>
      </c>
      <c r="B156" s="3" t="s">
        <v>584</v>
      </c>
      <c r="C156" s="3" t="s">
        <v>73</v>
      </c>
      <c r="D156" s="3" t="s">
        <v>73</v>
      </c>
      <c r="E156" s="3" t="s">
        <v>73</v>
      </c>
      <c r="F156" s="3" t="s">
        <v>11</v>
      </c>
      <c r="G156" s="4">
        <v>2.21</v>
      </c>
      <c r="H156" s="4">
        <v>1.36</v>
      </c>
      <c r="I156" s="4">
        <v>47.96</v>
      </c>
    </row>
    <row r="157" spans="1:9" hidden="1" x14ac:dyDescent="0.25">
      <c r="A157" s="3" t="s">
        <v>468</v>
      </c>
      <c r="B157" s="3" t="s">
        <v>469</v>
      </c>
      <c r="C157" s="3" t="s">
        <v>73</v>
      </c>
      <c r="D157" s="3" t="s">
        <v>73</v>
      </c>
      <c r="E157" s="3" t="s">
        <v>73</v>
      </c>
      <c r="F157" s="3" t="s">
        <v>11</v>
      </c>
      <c r="G157" s="4">
        <v>2.17</v>
      </c>
      <c r="H157" s="4">
        <v>1.35</v>
      </c>
      <c r="I157" s="4">
        <v>44.13</v>
      </c>
    </row>
    <row r="158" spans="1:9" hidden="1" x14ac:dyDescent="0.25">
      <c r="A158" s="3" t="s">
        <v>428</v>
      </c>
      <c r="B158" s="3" t="s">
        <v>429</v>
      </c>
      <c r="C158" s="3" t="s">
        <v>73</v>
      </c>
      <c r="D158" s="3" t="s">
        <v>73</v>
      </c>
      <c r="E158" s="3" t="s">
        <v>73</v>
      </c>
      <c r="F158" s="3" t="s">
        <v>11</v>
      </c>
      <c r="G158" s="4">
        <v>2.08</v>
      </c>
      <c r="H158" s="4">
        <v>1.31</v>
      </c>
      <c r="I158" s="4">
        <v>43.37</v>
      </c>
    </row>
    <row r="159" spans="1:9" hidden="1" x14ac:dyDescent="0.25">
      <c r="A159" s="3" t="s">
        <v>454</v>
      </c>
      <c r="B159" s="3" t="s">
        <v>455</v>
      </c>
      <c r="C159" s="3" t="s">
        <v>73</v>
      </c>
      <c r="D159" s="3" t="s">
        <v>73</v>
      </c>
      <c r="E159" s="3" t="s">
        <v>73</v>
      </c>
      <c r="F159" s="3" t="s">
        <v>11</v>
      </c>
      <c r="G159" s="4">
        <v>2.15</v>
      </c>
      <c r="H159" s="4">
        <v>0.15</v>
      </c>
      <c r="I159" s="4">
        <v>42.33</v>
      </c>
    </row>
    <row r="160" spans="1:9" hidden="1" x14ac:dyDescent="0.25">
      <c r="A160" s="3" t="s">
        <v>295</v>
      </c>
      <c r="B160" s="3" t="s">
        <v>296</v>
      </c>
      <c r="C160" s="3" t="s">
        <v>73</v>
      </c>
      <c r="D160" s="3" t="s">
        <v>73</v>
      </c>
      <c r="E160" s="3" t="s">
        <v>73</v>
      </c>
      <c r="F160" s="3" t="s">
        <v>11</v>
      </c>
      <c r="G160" s="4">
        <v>2.1</v>
      </c>
      <c r="H160" s="4">
        <v>1.34</v>
      </c>
      <c r="I160" s="4">
        <v>28.08</v>
      </c>
    </row>
    <row r="161" spans="1:9" hidden="1" x14ac:dyDescent="0.25">
      <c r="A161" s="3" t="s">
        <v>502</v>
      </c>
      <c r="B161" s="3" t="s">
        <v>503</v>
      </c>
      <c r="C161" s="3" t="s">
        <v>73</v>
      </c>
      <c r="D161" s="3" t="s">
        <v>73</v>
      </c>
      <c r="E161" s="3" t="s">
        <v>73</v>
      </c>
      <c r="F161" s="3" t="s">
        <v>11</v>
      </c>
      <c r="G161" s="4">
        <v>2.17</v>
      </c>
      <c r="H161" s="4">
        <v>0.77</v>
      </c>
      <c r="I161" s="4">
        <v>40.5</v>
      </c>
    </row>
    <row r="162" spans="1:9" hidden="1" x14ac:dyDescent="0.25">
      <c r="A162" s="3" t="s">
        <v>444</v>
      </c>
      <c r="B162" s="3" t="s">
        <v>445</v>
      </c>
      <c r="C162" s="3" t="s">
        <v>73</v>
      </c>
      <c r="D162" s="3" t="s">
        <v>73</v>
      </c>
      <c r="E162" s="3" t="s">
        <v>73</v>
      </c>
      <c r="F162" s="3" t="s">
        <v>11</v>
      </c>
      <c r="G162" s="4">
        <v>2.12</v>
      </c>
      <c r="H162" s="4">
        <v>1.25</v>
      </c>
      <c r="I162" s="4">
        <v>42.91</v>
      </c>
    </row>
    <row r="163" spans="1:9" hidden="1" x14ac:dyDescent="0.25">
      <c r="A163" s="3" t="s">
        <v>234</v>
      </c>
      <c r="B163" s="3" t="s">
        <v>235</v>
      </c>
      <c r="C163" s="3" t="s">
        <v>73</v>
      </c>
      <c r="D163" s="3" t="s">
        <v>73</v>
      </c>
      <c r="E163" s="3" t="s">
        <v>73</v>
      </c>
      <c r="F163" s="3" t="s">
        <v>11</v>
      </c>
      <c r="G163" s="4">
        <v>2.09</v>
      </c>
      <c r="H163" s="4">
        <v>1.1599999999999999</v>
      </c>
      <c r="I163" s="4">
        <v>37.799999999999997</v>
      </c>
    </row>
    <row r="164" spans="1:9" hidden="1" x14ac:dyDescent="0.25">
      <c r="A164" s="3" t="s">
        <v>510</v>
      </c>
      <c r="B164" s="3" t="s">
        <v>511</v>
      </c>
      <c r="C164" s="3" t="s">
        <v>73</v>
      </c>
      <c r="D164" s="3" t="s">
        <v>73</v>
      </c>
      <c r="E164" s="3" t="s">
        <v>73</v>
      </c>
      <c r="F164" s="3" t="s">
        <v>11</v>
      </c>
      <c r="G164" s="4">
        <v>2.0299999999999998</v>
      </c>
      <c r="H164" s="4">
        <v>0.1</v>
      </c>
      <c r="I164" s="4">
        <v>27.07</v>
      </c>
    </row>
    <row r="165" spans="1:9" hidden="1" x14ac:dyDescent="0.25">
      <c r="A165" s="3" t="s">
        <v>355</v>
      </c>
      <c r="B165" s="3" t="s">
        <v>356</v>
      </c>
      <c r="C165" s="3" t="s">
        <v>73</v>
      </c>
      <c r="D165" s="3" t="s">
        <v>73</v>
      </c>
      <c r="E165" s="3" t="s">
        <v>73</v>
      </c>
      <c r="F165" s="3" t="s">
        <v>11</v>
      </c>
      <c r="G165" s="4">
        <v>3.55</v>
      </c>
      <c r="H165" s="4">
        <v>1.48</v>
      </c>
      <c r="I165" s="4">
        <v>48.15</v>
      </c>
    </row>
    <row r="166" spans="1:9" hidden="1" x14ac:dyDescent="0.25">
      <c r="A166" s="3" t="s">
        <v>540</v>
      </c>
      <c r="B166" s="3" t="s">
        <v>541</v>
      </c>
      <c r="C166" s="3" t="s">
        <v>73</v>
      </c>
      <c r="D166" s="3" t="s">
        <v>73</v>
      </c>
      <c r="E166" s="3" t="s">
        <v>73</v>
      </c>
      <c r="F166" s="3" t="s">
        <v>11</v>
      </c>
      <c r="G166" s="4">
        <v>0.9</v>
      </c>
      <c r="H166" s="4">
        <v>0.3</v>
      </c>
      <c r="I166" s="4">
        <v>91.19</v>
      </c>
    </row>
    <row r="167" spans="1:9" hidden="1" x14ac:dyDescent="0.25">
      <c r="A167" s="3" t="s">
        <v>269</v>
      </c>
      <c r="B167" s="3" t="s">
        <v>270</v>
      </c>
      <c r="C167" s="3" t="s">
        <v>73</v>
      </c>
      <c r="D167" s="3" t="s">
        <v>73</v>
      </c>
      <c r="E167" s="3" t="s">
        <v>73</v>
      </c>
      <c r="F167" s="3" t="s">
        <v>21</v>
      </c>
      <c r="G167" s="4">
        <v>1.17</v>
      </c>
      <c r="H167" s="4">
        <v>0</v>
      </c>
      <c r="I167" s="4">
        <v>29.58</v>
      </c>
    </row>
    <row r="168" spans="1:9" hidden="1" x14ac:dyDescent="0.25">
      <c r="A168" s="3" t="s">
        <v>363</v>
      </c>
      <c r="B168" s="3" t="s">
        <v>364</v>
      </c>
      <c r="C168" s="3" t="s">
        <v>73</v>
      </c>
      <c r="D168" s="3" t="s">
        <v>73</v>
      </c>
      <c r="E168" s="3" t="s">
        <v>73</v>
      </c>
      <c r="F168" s="3" t="s">
        <v>11</v>
      </c>
      <c r="G168" s="4">
        <v>5.36</v>
      </c>
      <c r="H168" s="4">
        <v>2.12</v>
      </c>
      <c r="I168" s="4">
        <v>100</v>
      </c>
    </row>
    <row r="169" spans="1:9" hidden="1" x14ac:dyDescent="0.25">
      <c r="A169" s="3" t="s">
        <v>670</v>
      </c>
      <c r="B169" s="3" t="s">
        <v>671</v>
      </c>
      <c r="C169" s="3" t="s">
        <v>73</v>
      </c>
      <c r="D169" s="3" t="s">
        <v>73</v>
      </c>
      <c r="E169" s="3" t="s">
        <v>73</v>
      </c>
      <c r="F169" s="3" t="s">
        <v>11</v>
      </c>
      <c r="G169" s="4">
        <v>5.69</v>
      </c>
      <c r="H169" s="4">
        <v>1.98</v>
      </c>
      <c r="I169" s="4">
        <v>100</v>
      </c>
    </row>
    <row r="170" spans="1:9" hidden="1" x14ac:dyDescent="0.25">
      <c r="A170" s="3" t="s">
        <v>628</v>
      </c>
      <c r="B170" s="3" t="s">
        <v>629</v>
      </c>
      <c r="C170" s="3" t="s">
        <v>73</v>
      </c>
      <c r="D170" s="3" t="s">
        <v>73</v>
      </c>
      <c r="E170" s="3" t="s">
        <v>73</v>
      </c>
      <c r="F170" s="3" t="s">
        <v>11</v>
      </c>
      <c r="G170" s="4">
        <v>4.72</v>
      </c>
      <c r="H170" s="4">
        <v>1.87</v>
      </c>
      <c r="I170" s="4">
        <v>100</v>
      </c>
    </row>
    <row r="171" spans="1:9" hidden="1" x14ac:dyDescent="0.25">
      <c r="A171" s="3" t="s">
        <v>369</v>
      </c>
      <c r="B171" s="3" t="s">
        <v>370</v>
      </c>
      <c r="C171" s="3" t="s">
        <v>73</v>
      </c>
      <c r="D171" s="3" t="s">
        <v>73</v>
      </c>
      <c r="E171" s="3" t="s">
        <v>73</v>
      </c>
      <c r="F171" s="3" t="s">
        <v>11</v>
      </c>
      <c r="G171" s="4">
        <v>4.95</v>
      </c>
      <c r="H171" s="4">
        <v>2.09</v>
      </c>
      <c r="I171" s="4">
        <v>100</v>
      </c>
    </row>
    <row r="172" spans="1:9" hidden="1" x14ac:dyDescent="0.25">
      <c r="A172" s="3" t="s">
        <v>498</v>
      </c>
      <c r="B172" s="3" t="s">
        <v>499</v>
      </c>
      <c r="C172" s="3" t="s">
        <v>73</v>
      </c>
      <c r="D172" s="3" t="s">
        <v>73</v>
      </c>
      <c r="E172" s="3" t="s">
        <v>73</v>
      </c>
      <c r="F172" s="3" t="s">
        <v>11</v>
      </c>
      <c r="G172" s="4">
        <v>7.54</v>
      </c>
      <c r="H172" s="4">
        <v>2.0299999999999998</v>
      </c>
      <c r="I172" s="4">
        <v>100</v>
      </c>
    </row>
    <row r="173" spans="1:9" hidden="1" x14ac:dyDescent="0.25">
      <c r="A173" s="3" t="s">
        <v>603</v>
      </c>
      <c r="B173" s="3" t="s">
        <v>604</v>
      </c>
      <c r="C173" s="3" t="s">
        <v>73</v>
      </c>
      <c r="D173" s="3" t="s">
        <v>73</v>
      </c>
      <c r="E173" s="3" t="s">
        <v>73</v>
      </c>
      <c r="F173" s="3" t="s">
        <v>11</v>
      </c>
      <c r="G173" s="4">
        <v>2.62</v>
      </c>
      <c r="H173" s="4">
        <v>0.86</v>
      </c>
      <c r="I173" s="4">
        <v>100</v>
      </c>
    </row>
    <row r="174" spans="1:9" hidden="1" x14ac:dyDescent="0.25">
      <c r="A174" s="3" t="s">
        <v>391</v>
      </c>
      <c r="B174" s="3" t="s">
        <v>392</v>
      </c>
      <c r="C174" s="3" t="s">
        <v>73</v>
      </c>
      <c r="D174" s="3" t="s">
        <v>73</v>
      </c>
      <c r="E174" s="3" t="s">
        <v>73</v>
      </c>
      <c r="F174" s="3" t="s">
        <v>11</v>
      </c>
      <c r="G174" s="4">
        <v>2.57</v>
      </c>
      <c r="H174" s="4">
        <v>0.94</v>
      </c>
      <c r="I174" s="4">
        <v>33.909999999999997</v>
      </c>
    </row>
    <row r="175" spans="1:9" hidden="1" x14ac:dyDescent="0.25">
      <c r="A175" s="3" t="s">
        <v>452</v>
      </c>
      <c r="B175" s="3" t="s">
        <v>453</v>
      </c>
      <c r="C175" s="3" t="s">
        <v>73</v>
      </c>
      <c r="D175" s="3" t="s">
        <v>73</v>
      </c>
      <c r="E175" s="3" t="s">
        <v>73</v>
      </c>
      <c r="F175" s="3" t="s">
        <v>11</v>
      </c>
      <c r="G175" s="4">
        <v>3.1</v>
      </c>
      <c r="H175" s="4">
        <v>1.43</v>
      </c>
      <c r="I175" s="4">
        <v>100</v>
      </c>
    </row>
    <row r="176" spans="1:9" hidden="1" x14ac:dyDescent="0.25">
      <c r="A176" s="3" t="s">
        <v>528</v>
      </c>
      <c r="B176" s="3" t="s">
        <v>529</v>
      </c>
      <c r="C176" s="3" t="s">
        <v>73</v>
      </c>
      <c r="D176" s="3" t="s">
        <v>73</v>
      </c>
      <c r="E176" s="3" t="s">
        <v>73</v>
      </c>
      <c r="F176" s="3" t="s">
        <v>11</v>
      </c>
      <c r="G176" s="4">
        <v>0.42</v>
      </c>
      <c r="H176" s="4">
        <v>0.2</v>
      </c>
      <c r="I176" s="4">
        <v>63.59</v>
      </c>
    </row>
    <row r="177" spans="1:9" hidden="1" x14ac:dyDescent="0.25">
      <c r="A177" s="3" t="s">
        <v>532</v>
      </c>
      <c r="B177" s="3" t="s">
        <v>533</v>
      </c>
      <c r="C177" s="3" t="s">
        <v>73</v>
      </c>
      <c r="D177" s="3" t="s">
        <v>73</v>
      </c>
      <c r="E177" s="3" t="s">
        <v>73</v>
      </c>
      <c r="F177" s="3" t="s">
        <v>11</v>
      </c>
      <c r="G177" s="4">
        <v>1.56</v>
      </c>
      <c r="H177" s="4">
        <v>0.65</v>
      </c>
      <c r="I177" s="4">
        <v>26.55</v>
      </c>
    </row>
    <row r="178" spans="1:9" hidden="1" x14ac:dyDescent="0.25">
      <c r="A178" s="3" t="s">
        <v>542</v>
      </c>
      <c r="B178" s="3" t="s">
        <v>542</v>
      </c>
      <c r="C178" s="3" t="s">
        <v>73</v>
      </c>
      <c r="D178" s="3" t="s">
        <v>73</v>
      </c>
      <c r="E178" s="3" t="s">
        <v>73</v>
      </c>
      <c r="F178" s="3" t="s">
        <v>11</v>
      </c>
      <c r="G178" s="4">
        <v>2.5099999999999998</v>
      </c>
      <c r="H178" s="4">
        <v>0.23</v>
      </c>
      <c r="I178" s="4">
        <v>100</v>
      </c>
    </row>
    <row r="179" spans="1:9" hidden="1" x14ac:dyDescent="0.25">
      <c r="A179" s="3" t="s">
        <v>555</v>
      </c>
      <c r="B179" s="3" t="s">
        <v>556</v>
      </c>
      <c r="C179" s="3" t="s">
        <v>73</v>
      </c>
      <c r="D179" s="3" t="s">
        <v>73</v>
      </c>
      <c r="E179" s="3" t="s">
        <v>73</v>
      </c>
      <c r="F179" s="3" t="s">
        <v>11</v>
      </c>
      <c r="G179" s="4">
        <v>6.92</v>
      </c>
      <c r="H179" s="4">
        <v>2.09</v>
      </c>
      <c r="I179" s="4">
        <v>100</v>
      </c>
    </row>
    <row r="180" spans="1:9" hidden="1" x14ac:dyDescent="0.25">
      <c r="A180" s="3" t="s">
        <v>614</v>
      </c>
      <c r="B180" s="3" t="s">
        <v>615</v>
      </c>
      <c r="C180" s="3" t="s">
        <v>73</v>
      </c>
      <c r="D180" s="3" t="s">
        <v>73</v>
      </c>
      <c r="E180" s="3" t="s">
        <v>73</v>
      </c>
      <c r="F180" s="3" t="s">
        <v>11</v>
      </c>
      <c r="G180" s="4">
        <v>2.0099999999999998</v>
      </c>
      <c r="H180" s="4">
        <v>0.68</v>
      </c>
      <c r="I180" s="4">
        <v>85.42</v>
      </c>
    </row>
    <row r="181" spans="1:9" hidden="1" x14ac:dyDescent="0.25">
      <c r="A181" s="3" t="s">
        <v>601</v>
      </c>
      <c r="B181" s="3" t="s">
        <v>602</v>
      </c>
      <c r="C181" s="3" t="s">
        <v>73</v>
      </c>
      <c r="D181" s="3" t="s">
        <v>73</v>
      </c>
      <c r="E181" s="3" t="s">
        <v>73</v>
      </c>
      <c r="F181" s="3" t="s">
        <v>11</v>
      </c>
      <c r="G181" s="4">
        <v>3.22</v>
      </c>
      <c r="H181" s="4">
        <v>0.82</v>
      </c>
      <c r="I181" s="4">
        <v>83.58</v>
      </c>
    </row>
    <row r="182" spans="1:9" hidden="1" x14ac:dyDescent="0.25">
      <c r="A182" s="3" t="s">
        <v>299</v>
      </c>
      <c r="B182" s="3" t="s">
        <v>300</v>
      </c>
      <c r="C182" s="3" t="s">
        <v>73</v>
      </c>
      <c r="D182" s="3" t="s">
        <v>73</v>
      </c>
      <c r="E182" s="3" t="s">
        <v>73</v>
      </c>
      <c r="F182" s="3" t="s">
        <v>11</v>
      </c>
      <c r="G182" s="4">
        <v>3.86</v>
      </c>
      <c r="H182" s="4">
        <v>0.95</v>
      </c>
      <c r="I182" s="4">
        <v>93.79</v>
      </c>
    </row>
    <row r="183" spans="1:9" hidden="1" x14ac:dyDescent="0.25">
      <c r="A183" s="3" t="s">
        <v>666</v>
      </c>
      <c r="B183" s="3" t="s">
        <v>667</v>
      </c>
      <c r="C183" s="3" t="s">
        <v>73</v>
      </c>
      <c r="D183" s="3" t="s">
        <v>73</v>
      </c>
      <c r="E183" s="3" t="s">
        <v>73</v>
      </c>
      <c r="F183" s="3" t="s">
        <v>11</v>
      </c>
      <c r="G183" s="4">
        <v>4.63</v>
      </c>
      <c r="H183" s="4">
        <v>1.19</v>
      </c>
      <c r="I183" s="4">
        <v>99.83</v>
      </c>
    </row>
    <row r="184" spans="1:9" hidden="1" x14ac:dyDescent="0.25">
      <c r="A184" s="3" t="s">
        <v>506</v>
      </c>
      <c r="B184" s="3" t="s">
        <v>507</v>
      </c>
      <c r="C184" s="3" t="s">
        <v>73</v>
      </c>
      <c r="D184" s="3" t="s">
        <v>73</v>
      </c>
      <c r="E184" s="3" t="s">
        <v>73</v>
      </c>
      <c r="F184" s="3" t="s">
        <v>11</v>
      </c>
      <c r="G184" s="4">
        <v>8.76</v>
      </c>
      <c r="H184" s="4">
        <v>0.25</v>
      </c>
      <c r="I184" s="4">
        <v>76.89</v>
      </c>
    </row>
    <row r="185" spans="1:9" hidden="1" x14ac:dyDescent="0.25">
      <c r="A185" s="3" t="s">
        <v>395</v>
      </c>
      <c r="B185" s="3" t="s">
        <v>396</v>
      </c>
      <c r="C185" s="3" t="s">
        <v>73</v>
      </c>
      <c r="D185" s="3" t="s">
        <v>73</v>
      </c>
      <c r="E185" s="3" t="s">
        <v>73</v>
      </c>
      <c r="F185" s="3" t="s">
        <v>11</v>
      </c>
      <c r="G185" s="4">
        <v>8.52</v>
      </c>
      <c r="H185" s="4">
        <v>0.1</v>
      </c>
      <c r="I185" s="4">
        <v>61.95</v>
      </c>
    </row>
    <row r="186" spans="1:9" hidden="1" x14ac:dyDescent="0.25">
      <c r="A186" s="3" t="s">
        <v>652</v>
      </c>
      <c r="B186" s="3" t="s">
        <v>653</v>
      </c>
      <c r="C186" s="3" t="s">
        <v>73</v>
      </c>
      <c r="D186" s="3" t="s">
        <v>73</v>
      </c>
      <c r="E186" s="3" t="s">
        <v>73</v>
      </c>
      <c r="F186" s="3" t="s">
        <v>11</v>
      </c>
      <c r="G186" s="4">
        <v>3.87</v>
      </c>
      <c r="H186" s="4">
        <v>0.72</v>
      </c>
      <c r="I186" s="4">
        <v>46.4</v>
      </c>
    </row>
    <row r="187" spans="1:9" hidden="1" x14ac:dyDescent="0.25">
      <c r="A187" s="3" t="s">
        <v>430</v>
      </c>
      <c r="B187" s="3" t="s">
        <v>431</v>
      </c>
      <c r="C187" s="3" t="s">
        <v>73</v>
      </c>
      <c r="D187" s="3" t="s">
        <v>73</v>
      </c>
      <c r="E187" s="3" t="s">
        <v>73</v>
      </c>
      <c r="F187" s="3" t="s">
        <v>11</v>
      </c>
      <c r="G187" s="4">
        <v>2.41</v>
      </c>
      <c r="H187" s="4">
        <v>0.84</v>
      </c>
      <c r="I187" s="4">
        <v>99.23</v>
      </c>
    </row>
    <row r="188" spans="1:9" hidden="1" x14ac:dyDescent="0.25">
      <c r="A188" s="3" t="s">
        <v>569</v>
      </c>
      <c r="B188" s="3" t="s">
        <v>570</v>
      </c>
      <c r="C188" s="3" t="s">
        <v>73</v>
      </c>
      <c r="D188" s="3" t="s">
        <v>73</v>
      </c>
      <c r="E188" s="3" t="s">
        <v>73</v>
      </c>
      <c r="F188" s="3" t="s">
        <v>11</v>
      </c>
      <c r="G188" s="4">
        <v>1.63</v>
      </c>
      <c r="H188" s="4">
        <v>0.86</v>
      </c>
      <c r="I188" s="4">
        <v>98.38</v>
      </c>
    </row>
    <row r="189" spans="1:9" hidden="1" x14ac:dyDescent="0.25">
      <c r="A189" s="3" t="s">
        <v>597</v>
      </c>
      <c r="B189" s="3" t="s">
        <v>598</v>
      </c>
      <c r="C189" s="3" t="s">
        <v>73</v>
      </c>
      <c r="D189" s="3" t="s">
        <v>73</v>
      </c>
      <c r="E189" s="3" t="s">
        <v>73</v>
      </c>
      <c r="F189" s="3" t="s">
        <v>11</v>
      </c>
      <c r="G189" s="4">
        <v>2.99</v>
      </c>
      <c r="H189" s="4">
        <v>1.02</v>
      </c>
      <c r="I189" s="4">
        <v>32.71</v>
      </c>
    </row>
    <row r="190" spans="1:9" hidden="1" x14ac:dyDescent="0.25">
      <c r="A190" s="3" t="s">
        <v>491</v>
      </c>
      <c r="B190" s="3" t="s">
        <v>492</v>
      </c>
      <c r="C190" s="3" t="s">
        <v>73</v>
      </c>
      <c r="D190" s="3" t="s">
        <v>73</v>
      </c>
      <c r="E190" s="3" t="s">
        <v>73</v>
      </c>
      <c r="F190" s="3" t="s">
        <v>11</v>
      </c>
      <c r="G190" s="4">
        <v>3.45</v>
      </c>
      <c r="H190" s="4">
        <v>1.02</v>
      </c>
      <c r="I190" s="4">
        <v>37.479999999999997</v>
      </c>
    </row>
    <row r="191" spans="1:9" hidden="1" x14ac:dyDescent="0.25">
      <c r="A191" s="3" t="s">
        <v>660</v>
      </c>
      <c r="B191" s="3" t="s">
        <v>661</v>
      </c>
      <c r="C191" s="3" t="s">
        <v>73</v>
      </c>
      <c r="D191" s="3" t="s">
        <v>73</v>
      </c>
      <c r="E191" s="3" t="s">
        <v>73</v>
      </c>
      <c r="F191" s="3" t="s">
        <v>11</v>
      </c>
      <c r="G191" s="4">
        <v>2.0699999999999998</v>
      </c>
      <c r="H191" s="4">
        <v>0.56000000000000005</v>
      </c>
      <c r="I191" s="4">
        <v>18.8</v>
      </c>
    </row>
    <row r="192" spans="1:9" hidden="1" x14ac:dyDescent="0.25">
      <c r="A192" s="3" t="s">
        <v>648</v>
      </c>
      <c r="B192" s="3" t="s">
        <v>649</v>
      </c>
      <c r="C192" s="3" t="s">
        <v>73</v>
      </c>
      <c r="D192" s="3" t="s">
        <v>73</v>
      </c>
      <c r="E192" s="3" t="s">
        <v>73</v>
      </c>
      <c r="F192" s="3" t="s">
        <v>11</v>
      </c>
      <c r="G192" s="4">
        <v>2.0699999999999998</v>
      </c>
      <c r="H192" s="4">
        <v>0.56999999999999995</v>
      </c>
      <c r="I192" s="4">
        <v>19.420000000000002</v>
      </c>
    </row>
    <row r="193" spans="1:9" hidden="1" x14ac:dyDescent="0.25">
      <c r="A193" s="3" t="s">
        <v>504</v>
      </c>
      <c r="B193" s="3" t="s">
        <v>505</v>
      </c>
      <c r="C193" s="3" t="s">
        <v>73</v>
      </c>
      <c r="D193" s="3" t="s">
        <v>73</v>
      </c>
      <c r="E193" s="3" t="s">
        <v>73</v>
      </c>
      <c r="F193" s="3" t="s">
        <v>11</v>
      </c>
      <c r="G193" s="4">
        <v>1.88</v>
      </c>
      <c r="H193" s="4">
        <v>0.69</v>
      </c>
      <c r="I193" s="4">
        <v>23.94</v>
      </c>
    </row>
    <row r="194" spans="1:9" hidden="1" x14ac:dyDescent="0.25">
      <c r="A194" s="3" t="s">
        <v>636</v>
      </c>
      <c r="B194" s="3" t="s">
        <v>637</v>
      </c>
      <c r="C194" s="3" t="s">
        <v>73</v>
      </c>
      <c r="D194" s="3" t="s">
        <v>73</v>
      </c>
      <c r="E194" s="3" t="s">
        <v>73</v>
      </c>
      <c r="F194" s="3" t="s">
        <v>11</v>
      </c>
      <c r="G194" s="4">
        <v>0.96</v>
      </c>
      <c r="H194" s="4">
        <v>0.01</v>
      </c>
      <c r="I194" s="4">
        <v>15.7</v>
      </c>
    </row>
    <row r="195" spans="1:9" hidden="1" x14ac:dyDescent="0.25">
      <c r="A195" s="3" t="s">
        <v>450</v>
      </c>
      <c r="B195" s="3" t="s">
        <v>451</v>
      </c>
      <c r="C195" s="3" t="s">
        <v>73</v>
      </c>
      <c r="D195" s="3" t="s">
        <v>73</v>
      </c>
      <c r="E195" s="3" t="s">
        <v>73</v>
      </c>
      <c r="F195" s="3" t="s">
        <v>11</v>
      </c>
      <c r="G195" s="4">
        <v>1.49</v>
      </c>
      <c r="H195" s="4">
        <v>0.57999999999999996</v>
      </c>
      <c r="I195" s="4">
        <v>66.42</v>
      </c>
    </row>
    <row r="196" spans="1:9" hidden="1" x14ac:dyDescent="0.25">
      <c r="A196" s="3" t="s">
        <v>357</v>
      </c>
      <c r="B196" s="3" t="s">
        <v>358</v>
      </c>
      <c r="C196" s="3" t="s">
        <v>73</v>
      </c>
      <c r="D196" s="3" t="s">
        <v>73</v>
      </c>
      <c r="E196" s="3" t="s">
        <v>73</v>
      </c>
      <c r="F196" s="3" t="s">
        <v>11</v>
      </c>
      <c r="G196" s="4">
        <v>3.72</v>
      </c>
      <c r="H196" s="4">
        <v>0.55000000000000004</v>
      </c>
      <c r="I196" s="4">
        <v>58.31</v>
      </c>
    </row>
    <row r="197" spans="1:9" hidden="1" x14ac:dyDescent="0.25">
      <c r="A197" s="3" t="s">
        <v>579</v>
      </c>
      <c r="B197" s="3" t="s">
        <v>580</v>
      </c>
      <c r="C197" s="3" t="s">
        <v>73</v>
      </c>
      <c r="D197" s="3" t="s">
        <v>73</v>
      </c>
      <c r="E197" s="3" t="s">
        <v>73</v>
      </c>
      <c r="F197" s="3" t="s">
        <v>11</v>
      </c>
      <c r="G197" s="4">
        <v>2.1800000000000002</v>
      </c>
      <c r="H197" s="4">
        <v>0.22</v>
      </c>
      <c r="I197" s="4">
        <v>26.91</v>
      </c>
    </row>
    <row r="198" spans="1:9" hidden="1" x14ac:dyDescent="0.25">
      <c r="A198" s="3" t="s">
        <v>420</v>
      </c>
      <c r="B198" s="3" t="s">
        <v>421</v>
      </c>
      <c r="C198" s="3" t="s">
        <v>73</v>
      </c>
      <c r="D198" s="3" t="s">
        <v>73</v>
      </c>
      <c r="E198" s="3" t="s">
        <v>73</v>
      </c>
      <c r="F198" s="3" t="s">
        <v>11</v>
      </c>
      <c r="G198" s="4">
        <v>3.75</v>
      </c>
      <c r="H198" s="4">
        <v>1.46</v>
      </c>
      <c r="I198" s="4">
        <v>53.03</v>
      </c>
    </row>
    <row r="199" spans="1:9" hidden="1" x14ac:dyDescent="0.25">
      <c r="A199" s="3" t="s">
        <v>662</v>
      </c>
      <c r="B199" s="3" t="s">
        <v>663</v>
      </c>
      <c r="C199" s="3" t="s">
        <v>73</v>
      </c>
      <c r="D199" s="3" t="s">
        <v>73</v>
      </c>
      <c r="E199" s="3" t="s">
        <v>73</v>
      </c>
      <c r="F199" s="3" t="s">
        <v>11</v>
      </c>
      <c r="G199" s="4">
        <v>1.67</v>
      </c>
      <c r="H199" s="4">
        <v>0.73</v>
      </c>
      <c r="I199" s="4">
        <v>60.59</v>
      </c>
    </row>
    <row r="200" spans="1:9" hidden="1" x14ac:dyDescent="0.25">
      <c r="A200" s="3" t="s">
        <v>656</v>
      </c>
      <c r="B200" s="3" t="s">
        <v>657</v>
      </c>
      <c r="C200" s="3" t="s">
        <v>73</v>
      </c>
      <c r="D200" s="3" t="s">
        <v>73</v>
      </c>
      <c r="E200" s="3" t="s">
        <v>73</v>
      </c>
      <c r="F200" s="3" t="s">
        <v>11</v>
      </c>
      <c r="G200" s="4">
        <v>6.33</v>
      </c>
      <c r="H200" s="4">
        <v>1.48</v>
      </c>
      <c r="I200" s="4">
        <v>46.59</v>
      </c>
    </row>
    <row r="201" spans="1:9" hidden="1" x14ac:dyDescent="0.25">
      <c r="A201" s="3" t="s">
        <v>332</v>
      </c>
      <c r="B201" s="3" t="s">
        <v>333</v>
      </c>
      <c r="C201" s="3" t="s">
        <v>73</v>
      </c>
      <c r="D201" s="3" t="s">
        <v>73</v>
      </c>
      <c r="E201" s="3" t="s">
        <v>73</v>
      </c>
      <c r="F201" s="3" t="s">
        <v>11</v>
      </c>
      <c r="G201" s="4">
        <v>2.0099999999999998</v>
      </c>
      <c r="H201" s="4">
        <v>0.76</v>
      </c>
      <c r="I201" s="4">
        <v>40.19</v>
      </c>
    </row>
    <row r="202" spans="1:9" hidden="1" x14ac:dyDescent="0.25">
      <c r="A202" s="3" t="s">
        <v>373</v>
      </c>
      <c r="B202" s="3" t="s">
        <v>374</v>
      </c>
      <c r="C202" s="3" t="s">
        <v>73</v>
      </c>
      <c r="D202" s="3" t="s">
        <v>73</v>
      </c>
      <c r="E202" s="3" t="s">
        <v>73</v>
      </c>
      <c r="F202" s="3" t="s">
        <v>21</v>
      </c>
      <c r="G202" s="4">
        <v>0.35</v>
      </c>
      <c r="H202" s="4">
        <v>0</v>
      </c>
      <c r="I202" s="4">
        <v>20.75</v>
      </c>
    </row>
    <row r="203" spans="1:9" hidden="1" x14ac:dyDescent="0.25">
      <c r="A203" s="3" t="s">
        <v>318</v>
      </c>
      <c r="B203" s="3" t="s">
        <v>319</v>
      </c>
      <c r="C203" s="3" t="s">
        <v>73</v>
      </c>
      <c r="D203" s="3" t="s">
        <v>73</v>
      </c>
      <c r="E203" s="3" t="s">
        <v>73</v>
      </c>
      <c r="F203" s="3" t="s">
        <v>21</v>
      </c>
      <c r="G203" s="4">
        <v>0.73</v>
      </c>
      <c r="H203" s="4">
        <v>0</v>
      </c>
      <c r="I203" s="4">
        <v>8.06</v>
      </c>
    </row>
    <row r="204" spans="1:9" hidden="1" x14ac:dyDescent="0.25">
      <c r="A204" s="3" t="s">
        <v>644</v>
      </c>
      <c r="B204" s="3" t="s">
        <v>645</v>
      </c>
      <c r="C204" s="3" t="s">
        <v>73</v>
      </c>
      <c r="D204" s="3" t="s">
        <v>73</v>
      </c>
      <c r="E204" s="3" t="s">
        <v>73</v>
      </c>
      <c r="F204" s="3" t="s">
        <v>11</v>
      </c>
      <c r="G204" s="4">
        <v>3.33</v>
      </c>
      <c r="H204" s="4">
        <v>1.4</v>
      </c>
      <c r="I204" s="4">
        <v>49.87</v>
      </c>
    </row>
    <row r="205" spans="1:9" hidden="1" x14ac:dyDescent="0.25">
      <c r="A205" s="3" t="s">
        <v>476</v>
      </c>
      <c r="B205" s="3" t="s">
        <v>477</v>
      </c>
      <c r="C205" s="3" t="s">
        <v>73</v>
      </c>
      <c r="D205" s="3" t="s">
        <v>73</v>
      </c>
      <c r="E205" s="3" t="s">
        <v>73</v>
      </c>
      <c r="F205" s="3" t="s">
        <v>11</v>
      </c>
      <c r="G205" s="4">
        <v>2.46</v>
      </c>
      <c r="H205" s="4">
        <v>1.17</v>
      </c>
      <c r="I205" s="4">
        <v>32.200000000000003</v>
      </c>
    </row>
    <row r="206" spans="1:9" hidden="1" x14ac:dyDescent="0.25">
      <c r="A206" s="3" t="s">
        <v>472</v>
      </c>
      <c r="B206" s="3" t="s">
        <v>473</v>
      </c>
      <c r="C206" s="3" t="s">
        <v>73</v>
      </c>
      <c r="D206" s="3" t="s">
        <v>73</v>
      </c>
      <c r="E206" s="3" t="s">
        <v>73</v>
      </c>
      <c r="F206" s="3" t="s">
        <v>11</v>
      </c>
      <c r="G206" s="4">
        <v>1.1599999999999999</v>
      </c>
      <c r="H206" s="4">
        <v>0.55000000000000004</v>
      </c>
      <c r="I206" s="4">
        <v>13.49</v>
      </c>
    </row>
    <row r="207" spans="1:9" hidden="1" x14ac:dyDescent="0.25">
      <c r="A207" s="3" t="s">
        <v>326</v>
      </c>
      <c r="B207" s="3" t="s">
        <v>327</v>
      </c>
      <c r="C207" s="3" t="s">
        <v>73</v>
      </c>
      <c r="D207" s="3" t="s">
        <v>73</v>
      </c>
      <c r="E207" s="3" t="s">
        <v>73</v>
      </c>
      <c r="F207" s="3" t="s">
        <v>11</v>
      </c>
      <c r="G207" s="4">
        <v>1.26</v>
      </c>
      <c r="H207" s="4">
        <v>0.48</v>
      </c>
      <c r="I207" s="4">
        <v>39.67</v>
      </c>
    </row>
    <row r="208" spans="1:9" hidden="1" x14ac:dyDescent="0.25">
      <c r="A208" s="3" t="s">
        <v>581</v>
      </c>
      <c r="B208" s="3" t="s">
        <v>582</v>
      </c>
      <c r="C208" s="3" t="s">
        <v>73</v>
      </c>
      <c r="D208" s="3" t="s">
        <v>73</v>
      </c>
      <c r="E208" s="3" t="s">
        <v>73</v>
      </c>
      <c r="F208" s="3" t="s">
        <v>11</v>
      </c>
      <c r="G208" s="4">
        <v>2.39</v>
      </c>
      <c r="H208" s="4">
        <v>0.49</v>
      </c>
      <c r="I208" s="4">
        <v>90.87</v>
      </c>
    </row>
    <row r="209" spans="1:9" hidden="1" x14ac:dyDescent="0.25">
      <c r="A209" s="3" t="s">
        <v>534</v>
      </c>
      <c r="B209" s="3" t="s">
        <v>535</v>
      </c>
      <c r="C209" s="3" t="s">
        <v>73</v>
      </c>
      <c r="D209" s="3" t="s">
        <v>73</v>
      </c>
      <c r="E209" s="3" t="s">
        <v>73</v>
      </c>
      <c r="F209" s="3" t="s">
        <v>11</v>
      </c>
      <c r="G209" s="4">
        <v>2</v>
      </c>
      <c r="H209" s="4">
        <v>0.41</v>
      </c>
      <c r="I209" s="4">
        <v>93.97</v>
      </c>
    </row>
    <row r="210" spans="1:9" hidden="1" x14ac:dyDescent="0.25">
      <c r="A210" s="3" t="s">
        <v>278</v>
      </c>
      <c r="B210" s="3" t="s">
        <v>279</v>
      </c>
      <c r="C210" s="3" t="s">
        <v>73</v>
      </c>
      <c r="D210" s="3" t="s">
        <v>73</v>
      </c>
      <c r="E210" s="3" t="s">
        <v>73</v>
      </c>
      <c r="F210" s="3" t="s">
        <v>11</v>
      </c>
      <c r="G210" s="4">
        <v>2.6</v>
      </c>
      <c r="H210" s="4">
        <v>1</v>
      </c>
      <c r="I210" s="4">
        <v>28.4</v>
      </c>
    </row>
    <row r="211" spans="1:9" hidden="1" x14ac:dyDescent="0.25">
      <c r="A211" s="3" t="s">
        <v>255</v>
      </c>
      <c r="B211" s="3" t="s">
        <v>256</v>
      </c>
      <c r="C211" s="3" t="s">
        <v>73</v>
      </c>
      <c r="D211" s="3" t="s">
        <v>73</v>
      </c>
      <c r="E211" s="3" t="s">
        <v>73</v>
      </c>
      <c r="F211" s="3" t="s">
        <v>11</v>
      </c>
      <c r="G211" s="4">
        <v>2.38</v>
      </c>
      <c r="H211" s="4">
        <v>1.03</v>
      </c>
      <c r="I211" s="4">
        <v>28.52</v>
      </c>
    </row>
    <row r="212" spans="1:9" hidden="1" x14ac:dyDescent="0.25">
      <c r="A212" s="3" t="s">
        <v>242</v>
      </c>
      <c r="B212" s="3" t="s">
        <v>243</v>
      </c>
      <c r="C212" s="3" t="s">
        <v>73</v>
      </c>
      <c r="D212" s="3" t="s">
        <v>73</v>
      </c>
      <c r="E212" s="3" t="s">
        <v>73</v>
      </c>
      <c r="F212" s="3" t="s">
        <v>11</v>
      </c>
      <c r="G212" s="4">
        <v>2.44</v>
      </c>
      <c r="H212" s="4">
        <v>1.03</v>
      </c>
      <c r="I212" s="4">
        <v>54.92</v>
      </c>
    </row>
    <row r="213" spans="1:9" hidden="1" x14ac:dyDescent="0.25">
      <c r="A213" s="3" t="s">
        <v>622</v>
      </c>
      <c r="B213" s="3" t="s">
        <v>623</v>
      </c>
      <c r="C213" s="3" t="s">
        <v>73</v>
      </c>
      <c r="D213" s="3" t="s">
        <v>73</v>
      </c>
      <c r="E213" s="3" t="s">
        <v>73</v>
      </c>
      <c r="F213" s="3" t="s">
        <v>11</v>
      </c>
      <c r="G213" s="4">
        <v>2</v>
      </c>
      <c r="H213" s="4">
        <v>0.95</v>
      </c>
      <c r="I213" s="4">
        <v>98.68</v>
      </c>
    </row>
    <row r="214" spans="1:9" hidden="1" x14ac:dyDescent="0.25">
      <c r="A214" s="3" t="s">
        <v>361</v>
      </c>
      <c r="B214" s="3" t="s">
        <v>362</v>
      </c>
      <c r="C214" s="3" t="s">
        <v>73</v>
      </c>
      <c r="D214" s="3" t="s">
        <v>73</v>
      </c>
      <c r="E214" s="3" t="s">
        <v>73</v>
      </c>
      <c r="F214" s="3" t="s">
        <v>11</v>
      </c>
      <c r="G214" s="4">
        <v>2.14</v>
      </c>
      <c r="H214" s="4">
        <v>1.08</v>
      </c>
      <c r="I214" s="4">
        <v>25.85</v>
      </c>
    </row>
    <row r="215" spans="1:9" hidden="1" x14ac:dyDescent="0.25">
      <c r="A215" s="3" t="s">
        <v>324</v>
      </c>
      <c r="B215" s="3" t="s">
        <v>325</v>
      </c>
      <c r="C215" s="3" t="s">
        <v>73</v>
      </c>
      <c r="D215" s="3" t="s">
        <v>73</v>
      </c>
      <c r="E215" s="3" t="s">
        <v>73</v>
      </c>
      <c r="F215" s="3" t="s">
        <v>11</v>
      </c>
      <c r="G215" s="4">
        <v>2</v>
      </c>
      <c r="H215" s="4">
        <v>1.1000000000000001</v>
      </c>
      <c r="I215" s="4">
        <v>95.32</v>
      </c>
    </row>
    <row r="216" spans="1:9" hidden="1" x14ac:dyDescent="0.25">
      <c r="A216" s="3" t="s">
        <v>284</v>
      </c>
      <c r="B216" s="3" t="s">
        <v>284</v>
      </c>
      <c r="C216" s="3" t="s">
        <v>73</v>
      </c>
      <c r="D216" s="3" t="s">
        <v>73</v>
      </c>
      <c r="E216" s="3" t="s">
        <v>73</v>
      </c>
      <c r="F216" s="3" t="s">
        <v>11</v>
      </c>
      <c r="G216" s="4">
        <v>1.33</v>
      </c>
      <c r="H216" s="4">
        <v>0.77</v>
      </c>
      <c r="I216" s="4">
        <v>98.47</v>
      </c>
    </row>
    <row r="217" spans="1:9" hidden="1" x14ac:dyDescent="0.25">
      <c r="A217" s="3" t="s">
        <v>311</v>
      </c>
      <c r="B217" s="3" t="s">
        <v>312</v>
      </c>
      <c r="C217" s="3" t="s">
        <v>73</v>
      </c>
      <c r="D217" s="3" t="s">
        <v>73</v>
      </c>
      <c r="E217" s="3" t="s">
        <v>73</v>
      </c>
      <c r="F217" s="3" t="s">
        <v>11</v>
      </c>
      <c r="G217" s="4">
        <v>1.21</v>
      </c>
      <c r="H217" s="4">
        <v>0.46</v>
      </c>
      <c r="I217" s="4">
        <v>97.23</v>
      </c>
    </row>
    <row r="218" spans="1:9" hidden="1" x14ac:dyDescent="0.25">
      <c r="A218" s="3" t="s">
        <v>313</v>
      </c>
      <c r="B218" s="3" t="s">
        <v>314</v>
      </c>
      <c r="C218" s="3" t="s">
        <v>73</v>
      </c>
      <c r="D218" s="3" t="s">
        <v>73</v>
      </c>
      <c r="E218" s="3" t="s">
        <v>73</v>
      </c>
      <c r="F218" s="3" t="s">
        <v>11</v>
      </c>
      <c r="G218" s="4">
        <v>1.22</v>
      </c>
      <c r="H218" s="4">
        <v>0.82</v>
      </c>
      <c r="I218" s="4">
        <v>29.45</v>
      </c>
    </row>
    <row r="219" spans="1:9" hidden="1" x14ac:dyDescent="0.25">
      <c r="A219" s="3" t="s">
        <v>265</v>
      </c>
      <c r="B219" s="3" t="s">
        <v>266</v>
      </c>
      <c r="C219" s="3" t="s">
        <v>73</v>
      </c>
      <c r="D219" s="3" t="s">
        <v>73</v>
      </c>
      <c r="E219" s="3" t="s">
        <v>73</v>
      </c>
      <c r="F219" s="3" t="s">
        <v>11</v>
      </c>
      <c r="G219" s="4">
        <v>1.18</v>
      </c>
      <c r="H219" s="4">
        <v>0.74</v>
      </c>
      <c r="I219" s="4">
        <v>27.51</v>
      </c>
    </row>
    <row r="220" spans="1:9" hidden="1" x14ac:dyDescent="0.25">
      <c r="A220" s="3" t="s">
        <v>301</v>
      </c>
      <c r="B220" s="3" t="s">
        <v>302</v>
      </c>
      <c r="C220" s="3" t="s">
        <v>73</v>
      </c>
      <c r="D220" s="3" t="s">
        <v>73</v>
      </c>
      <c r="E220" s="3" t="s">
        <v>73</v>
      </c>
      <c r="F220" s="3" t="s">
        <v>11</v>
      </c>
      <c r="G220" s="4">
        <v>0.61</v>
      </c>
      <c r="H220" s="4">
        <v>0.42</v>
      </c>
      <c r="I220" s="4">
        <v>11.97</v>
      </c>
    </row>
    <row r="221" spans="1:9" hidden="1" x14ac:dyDescent="0.25">
      <c r="A221" s="3" t="s">
        <v>642</v>
      </c>
      <c r="B221" s="3" t="s">
        <v>643</v>
      </c>
      <c r="C221" s="3" t="s">
        <v>73</v>
      </c>
      <c r="D221" s="3" t="s">
        <v>73</v>
      </c>
      <c r="E221" s="3" t="s">
        <v>73</v>
      </c>
      <c r="F221" s="3" t="s">
        <v>11</v>
      </c>
      <c r="G221" s="4">
        <v>0.71</v>
      </c>
      <c r="H221" s="4">
        <v>0.19</v>
      </c>
      <c r="I221" s="4">
        <v>91.99</v>
      </c>
    </row>
    <row r="222" spans="1:9" hidden="1" x14ac:dyDescent="0.25">
      <c r="A222" s="3" t="s">
        <v>493</v>
      </c>
      <c r="B222" s="3" t="s">
        <v>494</v>
      </c>
      <c r="C222" s="3" t="s">
        <v>73</v>
      </c>
      <c r="D222" s="3" t="s">
        <v>73</v>
      </c>
      <c r="E222" s="3" t="s">
        <v>73</v>
      </c>
      <c r="F222" s="3" t="s">
        <v>11</v>
      </c>
      <c r="G222" s="4">
        <v>1.4</v>
      </c>
      <c r="H222" s="4">
        <v>0.76</v>
      </c>
      <c r="I222" s="4">
        <v>75</v>
      </c>
    </row>
    <row r="223" spans="1:9" hidden="1" x14ac:dyDescent="0.25">
      <c r="A223" s="3" t="s">
        <v>526</v>
      </c>
      <c r="B223" s="3" t="s">
        <v>527</v>
      </c>
      <c r="C223" s="3" t="s">
        <v>73</v>
      </c>
      <c r="D223" s="3" t="s">
        <v>73</v>
      </c>
      <c r="E223" s="3" t="s">
        <v>73</v>
      </c>
      <c r="F223" s="3" t="s">
        <v>11</v>
      </c>
      <c r="G223" s="4">
        <v>1.03</v>
      </c>
      <c r="H223" s="4">
        <v>0.56999999999999995</v>
      </c>
      <c r="I223" s="4">
        <v>88.29</v>
      </c>
    </row>
    <row r="224" spans="1:9" hidden="1" x14ac:dyDescent="0.25">
      <c r="A224" s="3" t="s">
        <v>524</v>
      </c>
      <c r="B224" s="3" t="s">
        <v>525</v>
      </c>
      <c r="C224" s="3" t="s">
        <v>73</v>
      </c>
      <c r="D224" s="3" t="s">
        <v>73</v>
      </c>
      <c r="E224" s="3" t="s">
        <v>73</v>
      </c>
      <c r="F224" s="3" t="s">
        <v>11</v>
      </c>
      <c r="G224" s="4">
        <v>0.48</v>
      </c>
      <c r="H224" s="4">
        <v>0.17</v>
      </c>
      <c r="I224" s="4">
        <v>37.01</v>
      </c>
    </row>
    <row r="225" spans="1:9" hidden="1" x14ac:dyDescent="0.25">
      <c r="A225" s="3" t="s">
        <v>565</v>
      </c>
      <c r="B225" s="3" t="s">
        <v>566</v>
      </c>
      <c r="C225" s="3" t="s">
        <v>73</v>
      </c>
      <c r="D225" s="3" t="s">
        <v>73</v>
      </c>
      <c r="E225" s="3" t="s">
        <v>73</v>
      </c>
      <c r="F225" s="3" t="s">
        <v>11</v>
      </c>
      <c r="G225" s="4">
        <v>0.86</v>
      </c>
      <c r="H225" s="4">
        <v>0.06</v>
      </c>
      <c r="I225" s="4">
        <v>11.24</v>
      </c>
    </row>
    <row r="226" spans="1:9" hidden="1" x14ac:dyDescent="0.25">
      <c r="A226" s="3" t="s">
        <v>422</v>
      </c>
      <c r="B226" s="3" t="s">
        <v>423</v>
      </c>
      <c r="C226" s="3" t="s">
        <v>73</v>
      </c>
      <c r="D226" s="3" t="s">
        <v>73</v>
      </c>
      <c r="E226" s="3" t="s">
        <v>73</v>
      </c>
      <c r="F226" s="3" t="s">
        <v>11</v>
      </c>
      <c r="G226" s="4">
        <v>1.94</v>
      </c>
      <c r="H226" s="4">
        <v>0.38</v>
      </c>
      <c r="I226" s="4">
        <v>100</v>
      </c>
    </row>
    <row r="227" spans="1:9" hidden="1" x14ac:dyDescent="0.25">
      <c r="A227" s="3" t="s">
        <v>516</v>
      </c>
      <c r="B227" s="3" t="s">
        <v>517</v>
      </c>
      <c r="C227" s="3" t="s">
        <v>73</v>
      </c>
      <c r="D227" s="3" t="s">
        <v>73</v>
      </c>
      <c r="E227" s="3" t="s">
        <v>73</v>
      </c>
      <c r="F227" s="3" t="s">
        <v>11</v>
      </c>
      <c r="G227" s="4">
        <v>0.49</v>
      </c>
      <c r="H227" s="4">
        <v>0.14000000000000001</v>
      </c>
      <c r="I227" s="4">
        <v>81.510000000000005</v>
      </c>
    </row>
    <row r="228" spans="1:9" hidden="1" x14ac:dyDescent="0.25">
      <c r="A228" s="3" t="s">
        <v>253</v>
      </c>
      <c r="B228" s="3" t="s">
        <v>254</v>
      </c>
      <c r="C228" s="3" t="s">
        <v>73</v>
      </c>
      <c r="D228" s="3" t="s">
        <v>73</v>
      </c>
      <c r="E228" s="3" t="s">
        <v>73</v>
      </c>
      <c r="F228" s="3" t="s">
        <v>11</v>
      </c>
      <c r="G228" s="4">
        <v>4.04</v>
      </c>
      <c r="H228" s="4">
        <v>1.1499999999999999</v>
      </c>
      <c r="I228" s="4">
        <v>100</v>
      </c>
    </row>
    <row r="229" spans="1:9" hidden="1" x14ac:dyDescent="0.25">
      <c r="A229" s="3" t="s">
        <v>612</v>
      </c>
      <c r="B229" s="3" t="s">
        <v>613</v>
      </c>
      <c r="C229" s="3" t="s">
        <v>73</v>
      </c>
      <c r="D229" s="3" t="s">
        <v>73</v>
      </c>
      <c r="E229" s="3" t="s">
        <v>73</v>
      </c>
      <c r="F229" s="3" t="s">
        <v>11</v>
      </c>
      <c r="G229" s="4">
        <v>3.71</v>
      </c>
      <c r="H229" s="4">
        <v>0.38</v>
      </c>
      <c r="I229" s="4">
        <v>100</v>
      </c>
    </row>
    <row r="230" spans="1:9" hidden="1" x14ac:dyDescent="0.25">
      <c r="A230" s="3" t="s">
        <v>412</v>
      </c>
      <c r="B230" s="3" t="s">
        <v>413</v>
      </c>
      <c r="C230" s="3" t="s">
        <v>73</v>
      </c>
      <c r="D230" s="3" t="s">
        <v>73</v>
      </c>
      <c r="E230" s="3" t="s">
        <v>73</v>
      </c>
      <c r="F230" s="3" t="s">
        <v>11</v>
      </c>
      <c r="G230" s="4">
        <v>3.62</v>
      </c>
      <c r="H230" s="4">
        <v>1.87</v>
      </c>
      <c r="I230" s="4">
        <v>100</v>
      </c>
    </row>
    <row r="231" spans="1:9" hidden="1" x14ac:dyDescent="0.25">
      <c r="A231" s="3" t="s">
        <v>315</v>
      </c>
      <c r="B231" s="3" t="s">
        <v>315</v>
      </c>
      <c r="C231" s="3" t="s">
        <v>73</v>
      </c>
      <c r="D231" s="3" t="s">
        <v>73</v>
      </c>
      <c r="E231" s="3" t="s">
        <v>73</v>
      </c>
      <c r="F231" s="3" t="s">
        <v>11</v>
      </c>
      <c r="G231" s="4">
        <v>2.0499999999999998</v>
      </c>
      <c r="H231" s="4">
        <v>0.55000000000000004</v>
      </c>
      <c r="I231" s="4">
        <v>40.51</v>
      </c>
    </row>
    <row r="232" spans="1:9" hidden="1" x14ac:dyDescent="0.25">
      <c r="A232" s="3" t="s">
        <v>315</v>
      </c>
      <c r="B232" s="3" t="s">
        <v>342</v>
      </c>
      <c r="C232" s="3" t="s">
        <v>73</v>
      </c>
      <c r="D232" s="3" t="s">
        <v>73</v>
      </c>
      <c r="E232" s="3" t="s">
        <v>73</v>
      </c>
      <c r="F232" s="3" t="s">
        <v>11</v>
      </c>
      <c r="G232" s="4">
        <v>12.87</v>
      </c>
      <c r="H232" s="4">
        <v>0.71</v>
      </c>
      <c r="I232" s="4">
        <v>99.99</v>
      </c>
    </row>
    <row r="233" spans="1:9" hidden="1" x14ac:dyDescent="0.25">
      <c r="A233" s="3" t="s">
        <v>315</v>
      </c>
      <c r="B233" s="3" t="s">
        <v>497</v>
      </c>
      <c r="C233" s="3" t="s">
        <v>73</v>
      </c>
      <c r="D233" s="3" t="s">
        <v>73</v>
      </c>
      <c r="E233" s="3" t="s">
        <v>73</v>
      </c>
      <c r="F233" s="3" t="s">
        <v>11</v>
      </c>
      <c r="G233" s="4">
        <v>0.83</v>
      </c>
      <c r="H233" s="4">
        <v>0.56999999999999995</v>
      </c>
      <c r="I233" s="4">
        <v>5.26</v>
      </c>
    </row>
    <row r="234" spans="1:9" hidden="1" x14ac:dyDescent="0.25">
      <c r="A234" s="3" t="s">
        <v>365</v>
      </c>
      <c r="B234" s="3" t="s">
        <v>366</v>
      </c>
      <c r="C234" s="3" t="s">
        <v>73</v>
      </c>
      <c r="D234" s="3" t="s">
        <v>73</v>
      </c>
      <c r="E234" s="3" t="s">
        <v>73</v>
      </c>
      <c r="F234" s="3" t="s">
        <v>11</v>
      </c>
      <c r="G234" s="4">
        <v>0.76</v>
      </c>
      <c r="H234" s="4">
        <v>0.41</v>
      </c>
      <c r="I234" s="4">
        <v>67.069999999999993</v>
      </c>
    </row>
    <row r="235" spans="1:9" hidden="1" x14ac:dyDescent="0.25">
      <c r="A235" s="3" t="s">
        <v>263</v>
      </c>
      <c r="B235" s="3" t="s">
        <v>264</v>
      </c>
      <c r="C235" s="3" t="s">
        <v>73</v>
      </c>
      <c r="D235" s="3" t="s">
        <v>73</v>
      </c>
      <c r="E235" s="3" t="s">
        <v>73</v>
      </c>
      <c r="F235" s="3" t="s">
        <v>11</v>
      </c>
      <c r="G235" s="4">
        <v>3.64</v>
      </c>
      <c r="H235" s="4">
        <v>1.86</v>
      </c>
      <c r="I235" s="4">
        <v>100</v>
      </c>
    </row>
    <row r="236" spans="1:9" hidden="1" x14ac:dyDescent="0.25">
      <c r="A236" s="3" t="s">
        <v>440</v>
      </c>
      <c r="B236" s="3" t="s">
        <v>441</v>
      </c>
      <c r="C236" s="3" t="s">
        <v>73</v>
      </c>
      <c r="D236" s="3" t="s">
        <v>73</v>
      </c>
      <c r="E236" s="3" t="s">
        <v>73</v>
      </c>
      <c r="F236" s="3" t="s">
        <v>11</v>
      </c>
      <c r="G236" s="4">
        <v>2.41</v>
      </c>
      <c r="H236" s="4">
        <v>0.76</v>
      </c>
      <c r="I236" s="4">
        <v>100</v>
      </c>
    </row>
    <row r="237" spans="1:9" hidden="1" x14ac:dyDescent="0.25">
      <c r="A237" s="3" t="s">
        <v>561</v>
      </c>
      <c r="B237" s="3" t="s">
        <v>562</v>
      </c>
      <c r="C237" s="3" t="s">
        <v>73</v>
      </c>
      <c r="D237" s="3" t="s">
        <v>73</v>
      </c>
      <c r="E237" s="3" t="s">
        <v>73</v>
      </c>
      <c r="F237" s="3" t="s">
        <v>11</v>
      </c>
      <c r="G237" s="4">
        <v>2.29</v>
      </c>
      <c r="H237" s="4">
        <v>0.69</v>
      </c>
      <c r="I237" s="4">
        <v>100</v>
      </c>
    </row>
    <row r="238" spans="1:9" hidden="1" x14ac:dyDescent="0.25">
      <c r="A238" s="3" t="s">
        <v>282</v>
      </c>
      <c r="B238" s="3" t="s">
        <v>283</v>
      </c>
      <c r="C238" s="3" t="s">
        <v>73</v>
      </c>
      <c r="D238" s="3" t="s">
        <v>73</v>
      </c>
      <c r="E238" s="3" t="s">
        <v>73</v>
      </c>
      <c r="F238" s="3" t="s">
        <v>11</v>
      </c>
      <c r="G238" s="4">
        <v>1.06</v>
      </c>
      <c r="H238" s="4">
        <v>0.54</v>
      </c>
      <c r="I238" s="4">
        <v>100</v>
      </c>
    </row>
    <row r="239" spans="1:9" hidden="1" x14ac:dyDescent="0.25">
      <c r="A239" s="3" t="s">
        <v>406</v>
      </c>
      <c r="B239" s="3" t="s">
        <v>407</v>
      </c>
      <c r="C239" s="3" t="s">
        <v>73</v>
      </c>
      <c r="D239" s="3" t="s">
        <v>73</v>
      </c>
      <c r="E239" s="3" t="s">
        <v>73</v>
      </c>
      <c r="F239" s="3" t="s">
        <v>11</v>
      </c>
      <c r="G239" s="4">
        <v>1.44</v>
      </c>
      <c r="H239" s="4">
        <v>0.57999999999999996</v>
      </c>
      <c r="I239" s="4">
        <v>99.96</v>
      </c>
    </row>
    <row r="240" spans="1:9" hidden="1" x14ac:dyDescent="0.25">
      <c r="A240" s="3" t="s">
        <v>585</v>
      </c>
      <c r="B240" s="3" t="s">
        <v>586</v>
      </c>
      <c r="C240" s="3" t="s">
        <v>73</v>
      </c>
      <c r="D240" s="3" t="s">
        <v>73</v>
      </c>
      <c r="E240" s="3" t="s">
        <v>73</v>
      </c>
      <c r="F240" s="3" t="s">
        <v>11</v>
      </c>
      <c r="G240" s="4">
        <v>0.95</v>
      </c>
      <c r="H240" s="4">
        <v>0.01</v>
      </c>
      <c r="I240" s="4">
        <v>89.79</v>
      </c>
    </row>
    <row r="241" spans="1:9" hidden="1" x14ac:dyDescent="0.25">
      <c r="A241" s="3" t="s">
        <v>418</v>
      </c>
      <c r="B241" s="3" t="s">
        <v>419</v>
      </c>
      <c r="C241" s="3" t="s">
        <v>73</v>
      </c>
      <c r="D241" s="3" t="s">
        <v>73</v>
      </c>
      <c r="E241" s="3" t="s">
        <v>73</v>
      </c>
      <c r="F241" s="3" t="s">
        <v>21</v>
      </c>
      <c r="G241" s="4">
        <v>0.48</v>
      </c>
      <c r="H241" s="4">
        <v>0</v>
      </c>
      <c r="I241" s="4">
        <v>6</v>
      </c>
    </row>
    <row r="242" spans="1:9" hidden="1" x14ac:dyDescent="0.25">
      <c r="A242" s="3" t="s">
        <v>464</v>
      </c>
      <c r="B242" s="3" t="s">
        <v>465</v>
      </c>
      <c r="C242" s="3" t="s">
        <v>73</v>
      </c>
      <c r="D242" s="3" t="s">
        <v>73</v>
      </c>
      <c r="E242" s="3" t="s">
        <v>73</v>
      </c>
      <c r="F242" s="3" t="s">
        <v>21</v>
      </c>
      <c r="G242" s="4">
        <v>0.44</v>
      </c>
      <c r="H242" s="4">
        <v>0</v>
      </c>
      <c r="I242" s="4">
        <v>5.76</v>
      </c>
    </row>
    <row r="243" spans="1:9" hidden="1" x14ac:dyDescent="0.25">
      <c r="A243" s="3" t="s">
        <v>634</v>
      </c>
      <c r="B243" s="3" t="s">
        <v>635</v>
      </c>
      <c r="C243" s="3" t="s">
        <v>73</v>
      </c>
      <c r="D243" s="3" t="s">
        <v>73</v>
      </c>
      <c r="E243" s="3" t="s">
        <v>73</v>
      </c>
      <c r="F243" s="3" t="s">
        <v>21</v>
      </c>
      <c r="G243" s="4">
        <v>1.43</v>
      </c>
      <c r="H243" s="4">
        <v>0</v>
      </c>
      <c r="I243" s="4">
        <v>7.46</v>
      </c>
    </row>
    <row r="244" spans="1:9" hidden="1" x14ac:dyDescent="0.25">
      <c r="A244" s="3" t="s">
        <v>340</v>
      </c>
      <c r="B244" s="3" t="s">
        <v>341</v>
      </c>
      <c r="C244" s="3" t="s">
        <v>73</v>
      </c>
      <c r="D244" s="3" t="s">
        <v>73</v>
      </c>
      <c r="E244" s="3" t="s">
        <v>73</v>
      </c>
      <c r="F244" s="3" t="s">
        <v>21</v>
      </c>
      <c r="G244" s="4">
        <v>0.7</v>
      </c>
      <c r="H244" s="4">
        <v>0</v>
      </c>
      <c r="I244" s="4">
        <v>6.48</v>
      </c>
    </row>
    <row r="245" spans="1:9" hidden="1" x14ac:dyDescent="0.25">
      <c r="A245" s="3" t="s">
        <v>618</v>
      </c>
      <c r="B245" s="3" t="s">
        <v>619</v>
      </c>
      <c r="C245" s="3" t="s">
        <v>73</v>
      </c>
      <c r="D245" s="3" t="s">
        <v>73</v>
      </c>
      <c r="E245" s="3" t="s">
        <v>73</v>
      </c>
      <c r="F245" s="3" t="s">
        <v>11</v>
      </c>
      <c r="G245" s="4">
        <v>0.93</v>
      </c>
      <c r="H245" s="4">
        <v>0.1</v>
      </c>
      <c r="I245" s="4">
        <v>80.08</v>
      </c>
    </row>
    <row r="246" spans="1:9" hidden="1" x14ac:dyDescent="0.25">
      <c r="A246" s="3" t="s">
        <v>646</v>
      </c>
      <c r="B246" s="3" t="s">
        <v>647</v>
      </c>
      <c r="C246" s="3" t="s">
        <v>73</v>
      </c>
      <c r="D246" s="3" t="s">
        <v>73</v>
      </c>
      <c r="E246" s="3" t="s">
        <v>73</v>
      </c>
      <c r="F246" s="3" t="s">
        <v>11</v>
      </c>
      <c r="G246" s="4">
        <v>0.61</v>
      </c>
      <c r="H246" s="4">
        <v>0.11</v>
      </c>
      <c r="I246" s="4">
        <v>58.8</v>
      </c>
    </row>
    <row r="247" spans="1:9" hidden="1" x14ac:dyDescent="0.25">
      <c r="A247" s="3" t="s">
        <v>280</v>
      </c>
      <c r="B247" s="3" t="s">
        <v>281</v>
      </c>
      <c r="C247" s="3" t="s">
        <v>73</v>
      </c>
      <c r="D247" s="3" t="s">
        <v>73</v>
      </c>
      <c r="E247" s="3" t="s">
        <v>73</v>
      </c>
      <c r="F247" s="3" t="s">
        <v>11</v>
      </c>
      <c r="G247" s="4">
        <v>32.78</v>
      </c>
      <c r="H247" s="4">
        <v>4.5199999999999996</v>
      </c>
      <c r="I247" s="4">
        <v>100</v>
      </c>
    </row>
    <row r="248" spans="1:9" hidden="1" x14ac:dyDescent="0.25">
      <c r="A248" s="3" t="s">
        <v>547</v>
      </c>
      <c r="B248" s="3" t="s">
        <v>548</v>
      </c>
      <c r="C248" s="3" t="s">
        <v>73</v>
      </c>
      <c r="D248" s="3" t="s">
        <v>73</v>
      </c>
      <c r="E248" s="3" t="s">
        <v>73</v>
      </c>
      <c r="F248" s="3" t="s">
        <v>21</v>
      </c>
      <c r="G248" s="4">
        <v>6.28</v>
      </c>
      <c r="H248" s="4">
        <v>0</v>
      </c>
      <c r="I248" s="4">
        <v>14.42</v>
      </c>
    </row>
    <row r="249" spans="1:9" hidden="1" x14ac:dyDescent="0.25">
      <c r="A249" s="3" t="s">
        <v>508</v>
      </c>
      <c r="B249" s="3" t="s">
        <v>509</v>
      </c>
      <c r="C249" s="3" t="s">
        <v>73</v>
      </c>
      <c r="D249" s="3" t="s">
        <v>73</v>
      </c>
      <c r="E249" s="3" t="s">
        <v>73</v>
      </c>
      <c r="F249" s="3" t="s">
        <v>21</v>
      </c>
      <c r="G249" s="4">
        <v>1.1100000000000001</v>
      </c>
      <c r="H249" s="4">
        <v>0</v>
      </c>
      <c r="I249" s="4">
        <v>11.02</v>
      </c>
    </row>
    <row r="250" spans="1:9" hidden="1" x14ac:dyDescent="0.25">
      <c r="A250" s="3" t="s">
        <v>632</v>
      </c>
      <c r="B250" s="3" t="s">
        <v>633</v>
      </c>
      <c r="C250" s="3" t="s">
        <v>73</v>
      </c>
      <c r="D250" s="3" t="s">
        <v>73</v>
      </c>
      <c r="E250" s="3" t="s">
        <v>73</v>
      </c>
      <c r="F250" s="3" t="s">
        <v>21</v>
      </c>
      <c r="G250" s="4">
        <v>3.68</v>
      </c>
      <c r="H250" s="4">
        <v>0</v>
      </c>
      <c r="I250" s="4">
        <v>17.239999999999998</v>
      </c>
    </row>
    <row r="251" spans="1:9" hidden="1" x14ac:dyDescent="0.25">
      <c r="A251" s="3" t="s">
        <v>587</v>
      </c>
      <c r="B251" s="3" t="s">
        <v>588</v>
      </c>
      <c r="C251" s="3" t="s">
        <v>73</v>
      </c>
      <c r="D251" s="3" t="s">
        <v>73</v>
      </c>
      <c r="E251" s="3" t="s">
        <v>73</v>
      </c>
      <c r="F251" s="3" t="s">
        <v>21</v>
      </c>
      <c r="G251" s="4">
        <v>6.83</v>
      </c>
      <c r="H251" s="4">
        <v>0</v>
      </c>
      <c r="I251" s="4">
        <v>13.79</v>
      </c>
    </row>
    <row r="252" spans="1:9" hidden="1" x14ac:dyDescent="0.25">
      <c r="A252" s="3" t="s">
        <v>330</v>
      </c>
      <c r="B252" s="3" t="s">
        <v>331</v>
      </c>
      <c r="C252" s="3" t="s">
        <v>73</v>
      </c>
      <c r="D252" s="3" t="s">
        <v>73</v>
      </c>
      <c r="E252" s="3" t="s">
        <v>73</v>
      </c>
      <c r="F252" s="3" t="s">
        <v>21</v>
      </c>
      <c r="G252" s="4">
        <v>6.49</v>
      </c>
      <c r="H252" s="4">
        <v>0</v>
      </c>
      <c r="I252" s="4">
        <v>12.98</v>
      </c>
    </row>
    <row r="253" spans="1:9" hidden="1" x14ac:dyDescent="0.25">
      <c r="A253" s="3" t="s">
        <v>593</v>
      </c>
      <c r="B253" s="3" t="s">
        <v>594</v>
      </c>
      <c r="C253" s="3" t="s">
        <v>73</v>
      </c>
      <c r="D253" s="3" t="s">
        <v>73</v>
      </c>
      <c r="E253" s="3" t="s">
        <v>73</v>
      </c>
      <c r="F253" s="3" t="s">
        <v>21</v>
      </c>
      <c r="G253" s="4">
        <v>0.85</v>
      </c>
      <c r="H253" s="4">
        <v>0</v>
      </c>
      <c r="I253" s="4">
        <v>11.37</v>
      </c>
    </row>
    <row r="254" spans="1:9" hidden="1" x14ac:dyDescent="0.25">
      <c r="A254" s="3" t="s">
        <v>607</v>
      </c>
      <c r="B254" s="3" t="s">
        <v>608</v>
      </c>
      <c r="C254" s="3" t="s">
        <v>73</v>
      </c>
      <c r="D254" s="3" t="s">
        <v>73</v>
      </c>
      <c r="E254" s="3" t="s">
        <v>73</v>
      </c>
      <c r="F254" s="3" t="s">
        <v>11</v>
      </c>
      <c r="G254" s="4">
        <v>1.08</v>
      </c>
      <c r="H254" s="4">
        <v>0.41</v>
      </c>
      <c r="I254" s="4">
        <v>50.75</v>
      </c>
    </row>
    <row r="255" spans="1:9" hidden="1" x14ac:dyDescent="0.25">
      <c r="A255" s="3" t="s">
        <v>287</v>
      </c>
      <c r="B255" s="3" t="s">
        <v>288</v>
      </c>
      <c r="C255" s="3" t="s">
        <v>73</v>
      </c>
      <c r="D255" s="3" t="s">
        <v>73</v>
      </c>
      <c r="E255" s="3" t="s">
        <v>73</v>
      </c>
      <c r="F255" s="3" t="s">
        <v>11</v>
      </c>
      <c r="G255" s="4">
        <v>1.39</v>
      </c>
      <c r="H255" s="4">
        <v>0.41</v>
      </c>
      <c r="I255" s="4">
        <v>46.66</v>
      </c>
    </row>
    <row r="256" spans="1:9" hidden="1" x14ac:dyDescent="0.25">
      <c r="A256" s="3" t="s">
        <v>249</v>
      </c>
      <c r="B256" s="3" t="s">
        <v>250</v>
      </c>
      <c r="C256" s="3" t="s">
        <v>73</v>
      </c>
      <c r="D256" s="3" t="s">
        <v>73</v>
      </c>
      <c r="E256" s="3" t="s">
        <v>73</v>
      </c>
      <c r="F256" s="3" t="s">
        <v>11</v>
      </c>
      <c r="G256" s="4">
        <v>1.92</v>
      </c>
      <c r="H256" s="4">
        <v>1</v>
      </c>
      <c r="I256" s="4">
        <v>24.21</v>
      </c>
    </row>
    <row r="257" spans="1:9" hidden="1" x14ac:dyDescent="0.25">
      <c r="A257" s="3" t="s">
        <v>530</v>
      </c>
      <c r="B257" s="3" t="s">
        <v>531</v>
      </c>
      <c r="C257" s="3" t="s">
        <v>73</v>
      </c>
      <c r="D257" s="3" t="s">
        <v>73</v>
      </c>
      <c r="E257" s="3" t="s">
        <v>73</v>
      </c>
      <c r="F257" s="3" t="s">
        <v>11</v>
      </c>
      <c r="G257" s="4">
        <v>3.01</v>
      </c>
      <c r="H257" s="4">
        <v>1.35</v>
      </c>
      <c r="I257" s="4">
        <v>21.9</v>
      </c>
    </row>
    <row r="258" spans="1:9" hidden="1" x14ac:dyDescent="0.25">
      <c r="A258" s="3" t="s">
        <v>343</v>
      </c>
      <c r="B258" s="3" t="s">
        <v>344</v>
      </c>
      <c r="C258" s="3" t="s">
        <v>73</v>
      </c>
      <c r="D258" s="3" t="s">
        <v>73</v>
      </c>
      <c r="E258" s="3" t="s">
        <v>73</v>
      </c>
      <c r="F258" s="3" t="s">
        <v>11</v>
      </c>
      <c r="G258" s="4">
        <v>0.56000000000000005</v>
      </c>
      <c r="H258" s="4">
        <v>0.28999999999999998</v>
      </c>
      <c r="I258" s="4">
        <v>94.84</v>
      </c>
    </row>
    <row r="259" spans="1:9" hidden="1" x14ac:dyDescent="0.25">
      <c r="A259" s="3" t="s">
        <v>589</v>
      </c>
      <c r="B259" s="3" t="s">
        <v>590</v>
      </c>
      <c r="C259" s="3" t="s">
        <v>73</v>
      </c>
      <c r="D259" s="3" t="s">
        <v>73</v>
      </c>
      <c r="E259" s="3" t="s">
        <v>73</v>
      </c>
      <c r="F259" s="3" t="s">
        <v>11</v>
      </c>
      <c r="G259" s="4">
        <v>0.55000000000000004</v>
      </c>
      <c r="H259" s="4">
        <v>0.34</v>
      </c>
      <c r="I259" s="4">
        <v>93.86</v>
      </c>
    </row>
    <row r="260" spans="1:9" hidden="1" x14ac:dyDescent="0.25">
      <c r="A260" s="3" t="s">
        <v>351</v>
      </c>
      <c r="B260" s="3" t="s">
        <v>352</v>
      </c>
      <c r="C260" s="3" t="s">
        <v>73</v>
      </c>
      <c r="D260" s="3" t="s">
        <v>73</v>
      </c>
      <c r="E260" s="3" t="s">
        <v>73</v>
      </c>
      <c r="F260" s="3" t="s">
        <v>11</v>
      </c>
      <c r="G260" s="4">
        <v>1.07</v>
      </c>
      <c r="H260" s="4">
        <v>0.5</v>
      </c>
      <c r="I260" s="4">
        <v>98.55</v>
      </c>
    </row>
    <row r="261" spans="1:9" hidden="1" x14ac:dyDescent="0.25">
      <c r="A261" s="3" t="s">
        <v>573</v>
      </c>
      <c r="B261" s="3" t="s">
        <v>574</v>
      </c>
      <c r="C261" s="3" t="s">
        <v>73</v>
      </c>
      <c r="D261" s="3" t="s">
        <v>73</v>
      </c>
      <c r="E261" s="3" t="s">
        <v>73</v>
      </c>
      <c r="F261" s="3" t="s">
        <v>11</v>
      </c>
      <c r="G261" s="4">
        <v>0.96</v>
      </c>
      <c r="H261" s="4">
        <v>0.5</v>
      </c>
      <c r="I261" s="4">
        <v>97.08</v>
      </c>
    </row>
    <row r="262" spans="1:9" hidden="1" x14ac:dyDescent="0.25">
      <c r="A262" s="3" t="s">
        <v>630</v>
      </c>
      <c r="B262" s="3" t="s">
        <v>631</v>
      </c>
      <c r="C262" s="3" t="s">
        <v>73</v>
      </c>
      <c r="D262" s="3" t="s">
        <v>73</v>
      </c>
      <c r="E262" s="3" t="s">
        <v>73</v>
      </c>
      <c r="F262" s="3" t="s">
        <v>11</v>
      </c>
      <c r="G262" s="4">
        <v>1.36</v>
      </c>
      <c r="H262" s="4">
        <v>0.49</v>
      </c>
      <c r="I262" s="4">
        <v>60.93</v>
      </c>
    </row>
    <row r="263" spans="1:9" hidden="1" x14ac:dyDescent="0.25">
      <c r="A263" s="3" t="s">
        <v>336</v>
      </c>
      <c r="B263" s="3" t="s">
        <v>337</v>
      </c>
      <c r="C263" s="3" t="s">
        <v>73</v>
      </c>
      <c r="D263" s="3" t="s">
        <v>73</v>
      </c>
      <c r="E263" s="3" t="s">
        <v>73</v>
      </c>
      <c r="F263" s="3" t="s">
        <v>11</v>
      </c>
      <c r="G263" s="4">
        <v>9.3000000000000007</v>
      </c>
      <c r="H263" s="4">
        <v>0.52</v>
      </c>
      <c r="I263" s="4">
        <v>89.04</v>
      </c>
    </row>
    <row r="264" spans="1:9" hidden="1" x14ac:dyDescent="0.25">
      <c r="A264" s="3" t="s">
        <v>557</v>
      </c>
      <c r="B264" s="3" t="s">
        <v>558</v>
      </c>
      <c r="C264" s="3" t="s">
        <v>73</v>
      </c>
      <c r="D264" s="3" t="s">
        <v>73</v>
      </c>
      <c r="E264" s="3" t="s">
        <v>73</v>
      </c>
      <c r="F264" s="3" t="s">
        <v>11</v>
      </c>
      <c r="G264" s="4">
        <v>7.61</v>
      </c>
      <c r="H264" s="4">
        <v>0.45</v>
      </c>
      <c r="I264" s="4">
        <v>99.74</v>
      </c>
    </row>
    <row r="265" spans="1:9" hidden="1" x14ac:dyDescent="0.25">
      <c r="A265" s="3" t="s">
        <v>385</v>
      </c>
      <c r="B265" s="3" t="s">
        <v>386</v>
      </c>
      <c r="C265" s="3" t="s">
        <v>73</v>
      </c>
      <c r="D265" s="3" t="s">
        <v>73</v>
      </c>
      <c r="E265" s="3" t="s">
        <v>73</v>
      </c>
      <c r="F265" s="3" t="s">
        <v>11</v>
      </c>
      <c r="G265" s="4">
        <v>0.66</v>
      </c>
      <c r="H265" s="4">
        <v>0.41</v>
      </c>
      <c r="I265" s="4">
        <v>95.03</v>
      </c>
    </row>
    <row r="266" spans="1:9" hidden="1" x14ac:dyDescent="0.25">
      <c r="A266" s="3" t="s">
        <v>484</v>
      </c>
      <c r="B266" s="3" t="s">
        <v>485</v>
      </c>
      <c r="C266" s="3" t="s">
        <v>73</v>
      </c>
      <c r="D266" s="3" t="s">
        <v>73</v>
      </c>
      <c r="E266" s="3" t="s">
        <v>73</v>
      </c>
      <c r="F266" s="3" t="s">
        <v>11</v>
      </c>
      <c r="G266" s="4">
        <v>0.64</v>
      </c>
      <c r="H266" s="4">
        <v>0.36</v>
      </c>
      <c r="I266" s="4">
        <v>99.4</v>
      </c>
    </row>
    <row r="267" spans="1:9" hidden="1" x14ac:dyDescent="0.25">
      <c r="A267" s="3" t="s">
        <v>387</v>
      </c>
      <c r="B267" s="3" t="s">
        <v>388</v>
      </c>
      <c r="C267" s="3" t="s">
        <v>73</v>
      </c>
      <c r="D267" s="3" t="s">
        <v>73</v>
      </c>
      <c r="E267" s="3" t="s">
        <v>73</v>
      </c>
      <c r="F267" s="3" t="s">
        <v>11</v>
      </c>
      <c r="G267" s="4">
        <v>0.75</v>
      </c>
      <c r="H267" s="4">
        <v>0.48</v>
      </c>
      <c r="I267" s="4">
        <v>95.64</v>
      </c>
    </row>
    <row r="268" spans="1:9" hidden="1" x14ac:dyDescent="0.25">
      <c r="A268" s="3" t="s">
        <v>638</v>
      </c>
      <c r="B268" s="3" t="s">
        <v>639</v>
      </c>
      <c r="C268" s="3" t="s">
        <v>73</v>
      </c>
      <c r="D268" s="3" t="s">
        <v>73</v>
      </c>
      <c r="E268" s="3" t="s">
        <v>73</v>
      </c>
      <c r="F268" s="3" t="s">
        <v>11</v>
      </c>
      <c r="G268" s="4">
        <v>0.88</v>
      </c>
      <c r="H268" s="4">
        <v>0.48</v>
      </c>
      <c r="I268" s="4">
        <v>57.14</v>
      </c>
    </row>
    <row r="269" spans="1:9" hidden="1" x14ac:dyDescent="0.25">
      <c r="A269" s="3" t="s">
        <v>285</v>
      </c>
      <c r="B269" s="3" t="s">
        <v>286</v>
      </c>
      <c r="C269" s="3" t="s">
        <v>73</v>
      </c>
      <c r="D269" s="3" t="s">
        <v>73</v>
      </c>
      <c r="E269" s="3" t="s">
        <v>73</v>
      </c>
      <c r="F269" s="3" t="s">
        <v>21</v>
      </c>
      <c r="G269" s="4">
        <v>4.0999999999999996</v>
      </c>
      <c r="H269" s="4">
        <v>0</v>
      </c>
      <c r="I269" s="4">
        <v>25</v>
      </c>
    </row>
    <row r="270" spans="1:9" hidden="1" x14ac:dyDescent="0.25">
      <c r="A270" s="3" t="s">
        <v>536</v>
      </c>
      <c r="B270" s="3" t="s">
        <v>537</v>
      </c>
      <c r="C270" s="3" t="s">
        <v>73</v>
      </c>
      <c r="D270" s="3" t="s">
        <v>73</v>
      </c>
      <c r="E270" s="3" t="s">
        <v>73</v>
      </c>
      <c r="F270" s="3" t="s">
        <v>11</v>
      </c>
      <c r="G270" s="4">
        <v>0.7</v>
      </c>
      <c r="H270" s="4">
        <v>0.41</v>
      </c>
      <c r="I270" s="4">
        <v>94.55</v>
      </c>
    </row>
    <row r="271" spans="1:9" hidden="1" x14ac:dyDescent="0.25">
      <c r="A271" s="3" t="s">
        <v>563</v>
      </c>
      <c r="B271" s="3" t="s">
        <v>564</v>
      </c>
      <c r="C271" s="3" t="s">
        <v>73</v>
      </c>
      <c r="D271" s="3" t="s">
        <v>73</v>
      </c>
      <c r="E271" s="3" t="s">
        <v>73</v>
      </c>
      <c r="F271" s="3" t="s">
        <v>11</v>
      </c>
      <c r="G271" s="4">
        <v>0.74</v>
      </c>
      <c r="H271" s="4">
        <v>0.39</v>
      </c>
      <c r="I271" s="4">
        <v>96.08</v>
      </c>
    </row>
    <row r="272" spans="1:9" hidden="1" x14ac:dyDescent="0.25">
      <c r="A272" s="3" t="s">
        <v>309</v>
      </c>
      <c r="B272" s="3" t="s">
        <v>310</v>
      </c>
      <c r="C272" s="3" t="s">
        <v>73</v>
      </c>
      <c r="D272" s="3" t="s">
        <v>73</v>
      </c>
      <c r="E272" s="3" t="s">
        <v>73</v>
      </c>
      <c r="F272" s="3" t="s">
        <v>11</v>
      </c>
      <c r="G272" s="4">
        <v>0.63</v>
      </c>
      <c r="H272" s="4">
        <v>0.44</v>
      </c>
      <c r="I272" s="4">
        <v>71.69</v>
      </c>
    </row>
    <row r="273" spans="1:9" hidden="1" x14ac:dyDescent="0.25">
      <c r="A273" s="3" t="s">
        <v>238</v>
      </c>
      <c r="B273" s="3" t="s">
        <v>239</v>
      </c>
      <c r="C273" s="3" t="s">
        <v>73</v>
      </c>
      <c r="D273" s="3" t="s">
        <v>73</v>
      </c>
      <c r="E273" s="3" t="s">
        <v>73</v>
      </c>
      <c r="F273" s="3" t="s">
        <v>11</v>
      </c>
      <c r="G273" s="4">
        <v>3.07</v>
      </c>
      <c r="H273" s="4">
        <v>2.39</v>
      </c>
      <c r="I273" s="4">
        <v>50.65</v>
      </c>
    </row>
    <row r="274" spans="1:9" hidden="1" x14ac:dyDescent="0.25">
      <c r="A274" s="3" t="s">
        <v>551</v>
      </c>
      <c r="B274" s="3" t="s">
        <v>552</v>
      </c>
      <c r="C274" s="3" t="s">
        <v>73</v>
      </c>
      <c r="D274" s="3" t="s">
        <v>73</v>
      </c>
      <c r="E274" s="3" t="s">
        <v>73</v>
      </c>
      <c r="F274" s="3" t="s">
        <v>11</v>
      </c>
      <c r="G274" s="4">
        <v>6.44</v>
      </c>
      <c r="H274" s="4">
        <v>0.62</v>
      </c>
      <c r="I274" s="4">
        <v>100</v>
      </c>
    </row>
    <row r="275" spans="1:9" hidden="1" x14ac:dyDescent="0.25">
      <c r="A275" s="3" t="s">
        <v>567</v>
      </c>
      <c r="B275" s="3" t="s">
        <v>568</v>
      </c>
      <c r="C275" s="3" t="s">
        <v>73</v>
      </c>
      <c r="D275" s="3" t="s">
        <v>73</v>
      </c>
      <c r="E275" s="3" t="s">
        <v>73</v>
      </c>
      <c r="F275" s="3" t="s">
        <v>21</v>
      </c>
      <c r="G275" s="4">
        <v>2.74</v>
      </c>
      <c r="H275" s="4">
        <v>0</v>
      </c>
      <c r="I275" s="4">
        <v>19.329999999999998</v>
      </c>
    </row>
    <row r="276" spans="1:9" hidden="1" x14ac:dyDescent="0.25">
      <c r="A276" s="3" t="s">
        <v>247</v>
      </c>
      <c r="B276" s="3" t="s">
        <v>248</v>
      </c>
      <c r="C276" s="3" t="s">
        <v>73</v>
      </c>
      <c r="D276" s="3" t="s">
        <v>73</v>
      </c>
      <c r="E276" s="3" t="s">
        <v>73</v>
      </c>
      <c r="F276" s="3" t="s">
        <v>21</v>
      </c>
      <c r="G276" s="4">
        <v>1.9</v>
      </c>
      <c r="H276" s="4">
        <v>0</v>
      </c>
      <c r="I276" s="4">
        <v>15.99</v>
      </c>
    </row>
    <row r="277" spans="1:9" hidden="1" x14ac:dyDescent="0.25">
      <c r="A277" s="3" t="s">
        <v>236</v>
      </c>
      <c r="B277" s="3" t="s">
        <v>237</v>
      </c>
      <c r="C277" s="3" t="s">
        <v>73</v>
      </c>
      <c r="D277" s="3" t="s">
        <v>73</v>
      </c>
      <c r="E277" s="3" t="s">
        <v>73</v>
      </c>
      <c r="F277" s="3" t="s">
        <v>11</v>
      </c>
      <c r="G277" s="4">
        <v>0.67</v>
      </c>
      <c r="H277" s="4">
        <v>0.28999999999999998</v>
      </c>
      <c r="I277" s="4">
        <v>10.87</v>
      </c>
    </row>
    <row r="278" spans="1:9" hidden="1" x14ac:dyDescent="0.25">
      <c r="A278" s="3" t="s">
        <v>436</v>
      </c>
      <c r="B278" s="3" t="s">
        <v>437</v>
      </c>
      <c r="C278" s="3" t="s">
        <v>73</v>
      </c>
      <c r="D278" s="3" t="s">
        <v>73</v>
      </c>
      <c r="E278" s="3" t="s">
        <v>73</v>
      </c>
      <c r="F278" s="3" t="s">
        <v>11</v>
      </c>
      <c r="G278" s="4">
        <v>0.62</v>
      </c>
      <c r="H278" s="4">
        <v>0.45</v>
      </c>
      <c r="I278" s="4">
        <v>15.18</v>
      </c>
    </row>
    <row r="279" spans="1:9" hidden="1" x14ac:dyDescent="0.25">
      <c r="A279" s="3" t="s">
        <v>543</v>
      </c>
      <c r="B279" s="3" t="s">
        <v>544</v>
      </c>
      <c r="C279" s="3" t="s">
        <v>73</v>
      </c>
      <c r="D279" s="3" t="s">
        <v>73</v>
      </c>
      <c r="E279" s="3" t="s">
        <v>73</v>
      </c>
      <c r="F279" s="3" t="s">
        <v>11</v>
      </c>
      <c r="G279" s="4">
        <v>0.86</v>
      </c>
      <c r="H279" s="4">
        <v>0.41</v>
      </c>
      <c r="I279" s="4">
        <v>73.69</v>
      </c>
    </row>
    <row r="280" spans="1:9" hidden="1" x14ac:dyDescent="0.25">
      <c r="A280" s="3" t="s">
        <v>512</v>
      </c>
      <c r="B280" s="3" t="s">
        <v>513</v>
      </c>
      <c r="C280" s="3" t="s">
        <v>73</v>
      </c>
      <c r="D280" s="3" t="s">
        <v>73</v>
      </c>
      <c r="E280" s="3" t="s">
        <v>73</v>
      </c>
      <c r="F280" s="3" t="s">
        <v>11</v>
      </c>
      <c r="G280" s="4">
        <v>1.07</v>
      </c>
      <c r="H280" s="4">
        <v>0.52</v>
      </c>
      <c r="I280" s="4">
        <v>76.63</v>
      </c>
    </row>
    <row r="281" spans="1:9" hidden="1" x14ac:dyDescent="0.25">
      <c r="A281" s="3" t="s">
        <v>650</v>
      </c>
      <c r="B281" s="3" t="s">
        <v>651</v>
      </c>
      <c r="C281" s="3" t="s">
        <v>73</v>
      </c>
      <c r="D281" s="3" t="s">
        <v>73</v>
      </c>
      <c r="E281" s="3" t="s">
        <v>73</v>
      </c>
      <c r="F281" s="3" t="s">
        <v>11</v>
      </c>
      <c r="G281" s="4">
        <v>0.81</v>
      </c>
      <c r="H281" s="4">
        <v>0.46</v>
      </c>
      <c r="I281" s="4">
        <v>23.81</v>
      </c>
    </row>
    <row r="282" spans="1:9" hidden="1" x14ac:dyDescent="0.25">
      <c r="A282" s="3" t="s">
        <v>424</v>
      </c>
      <c r="B282" s="3" t="s">
        <v>425</v>
      </c>
      <c r="C282" s="3" t="s">
        <v>73</v>
      </c>
      <c r="D282" s="3" t="s">
        <v>73</v>
      </c>
      <c r="E282" s="3" t="s">
        <v>73</v>
      </c>
      <c r="F282" s="3" t="s">
        <v>11</v>
      </c>
      <c r="G282" s="4">
        <v>4.43</v>
      </c>
      <c r="H282" s="4">
        <v>0.21</v>
      </c>
      <c r="I282" s="4">
        <v>24.7</v>
      </c>
    </row>
    <row r="283" spans="1:9" hidden="1" x14ac:dyDescent="0.25">
      <c r="A283" s="3" t="s">
        <v>334</v>
      </c>
      <c r="B283" s="3" t="s">
        <v>335</v>
      </c>
      <c r="C283" s="3" t="s">
        <v>73</v>
      </c>
      <c r="D283" s="3" t="s">
        <v>73</v>
      </c>
      <c r="E283" s="3" t="s">
        <v>73</v>
      </c>
      <c r="F283" s="3" t="s">
        <v>11</v>
      </c>
      <c r="G283" s="4">
        <v>0.28999999999999998</v>
      </c>
      <c r="H283" s="4">
        <v>0.18</v>
      </c>
      <c r="I283" s="4">
        <v>33.29</v>
      </c>
    </row>
    <row r="284" spans="1:9" hidden="1" x14ac:dyDescent="0.25">
      <c r="A284" s="3" t="s">
        <v>595</v>
      </c>
      <c r="B284" s="3" t="s">
        <v>596</v>
      </c>
      <c r="C284" s="3" t="s">
        <v>73</v>
      </c>
      <c r="D284" s="3" t="s">
        <v>73</v>
      </c>
      <c r="E284" s="3" t="s">
        <v>73</v>
      </c>
      <c r="F284" s="3" t="s">
        <v>11</v>
      </c>
      <c r="G284" s="4">
        <v>0.34</v>
      </c>
      <c r="H284" s="4">
        <v>0.05</v>
      </c>
      <c r="I284" s="4">
        <v>62.03</v>
      </c>
    </row>
    <row r="285" spans="1:9" hidden="1" x14ac:dyDescent="0.25">
      <c r="A285" s="3" t="s">
        <v>408</v>
      </c>
      <c r="B285" s="3" t="s">
        <v>409</v>
      </c>
      <c r="C285" s="3" t="s">
        <v>73</v>
      </c>
      <c r="D285" s="3" t="s">
        <v>73</v>
      </c>
      <c r="E285" s="3" t="s">
        <v>73</v>
      </c>
      <c r="F285" s="3" t="s">
        <v>11</v>
      </c>
      <c r="G285" s="4">
        <v>0.35</v>
      </c>
      <c r="H285" s="4">
        <v>0.21</v>
      </c>
      <c r="I285" s="4">
        <v>76.14</v>
      </c>
    </row>
    <row r="286" spans="1:9" hidden="1" x14ac:dyDescent="0.25">
      <c r="A286" s="3" t="s">
        <v>448</v>
      </c>
      <c r="B286" s="3" t="s">
        <v>449</v>
      </c>
      <c r="C286" s="3" t="s">
        <v>73</v>
      </c>
      <c r="D286" s="3" t="s">
        <v>73</v>
      </c>
      <c r="E286" s="3" t="s">
        <v>73</v>
      </c>
      <c r="F286" s="3" t="s">
        <v>11</v>
      </c>
      <c r="G286" s="4">
        <v>0.81</v>
      </c>
      <c r="H286" s="4">
        <v>0.19</v>
      </c>
      <c r="I286" s="4">
        <v>40.119999999999997</v>
      </c>
    </row>
    <row r="287" spans="1:9" hidden="1" x14ac:dyDescent="0.25">
      <c r="A287" s="3" t="s">
        <v>478</v>
      </c>
      <c r="B287" s="3" t="s">
        <v>479</v>
      </c>
      <c r="C287" s="3" t="s">
        <v>73</v>
      </c>
      <c r="D287" s="3" t="s">
        <v>73</v>
      </c>
      <c r="E287" s="3" t="s">
        <v>73</v>
      </c>
      <c r="F287" s="3" t="s">
        <v>11</v>
      </c>
      <c r="G287" s="4">
        <v>0.34</v>
      </c>
      <c r="H287" s="4">
        <v>0.23</v>
      </c>
      <c r="I287" s="4">
        <v>59.03</v>
      </c>
    </row>
    <row r="288" spans="1:9" hidden="1" x14ac:dyDescent="0.25">
      <c r="A288" s="3" t="s">
        <v>297</v>
      </c>
      <c r="B288" s="3" t="s">
        <v>298</v>
      </c>
      <c r="C288" s="3" t="s">
        <v>73</v>
      </c>
      <c r="D288" s="3" t="s">
        <v>73</v>
      </c>
      <c r="E288" s="3" t="s">
        <v>73</v>
      </c>
      <c r="F288" s="3" t="s">
        <v>11</v>
      </c>
      <c r="G288" s="4">
        <v>0.35</v>
      </c>
      <c r="H288" s="4">
        <v>0.1</v>
      </c>
      <c r="I288" s="4">
        <v>29.97</v>
      </c>
    </row>
    <row r="289" spans="1:14" hidden="1" x14ac:dyDescent="0.25">
      <c r="A289" s="3" t="s">
        <v>303</v>
      </c>
      <c r="B289" s="3" t="s">
        <v>304</v>
      </c>
      <c r="C289" s="3" t="s">
        <v>73</v>
      </c>
      <c r="D289" s="3" t="s">
        <v>73</v>
      </c>
      <c r="E289" s="3" t="s">
        <v>73</v>
      </c>
      <c r="F289" s="3" t="s">
        <v>11</v>
      </c>
      <c r="G289" s="4">
        <v>1.89</v>
      </c>
      <c r="H289" s="4">
        <v>0.27</v>
      </c>
      <c r="I289" s="4">
        <v>51.48</v>
      </c>
    </row>
    <row r="290" spans="1:14" hidden="1" x14ac:dyDescent="0.25">
      <c r="A290" s="3" t="s">
        <v>375</v>
      </c>
      <c r="B290" s="3" t="s">
        <v>376</v>
      </c>
      <c r="C290" s="3" t="s">
        <v>73</v>
      </c>
      <c r="D290" s="3" t="s">
        <v>73</v>
      </c>
      <c r="E290" s="3" t="s">
        <v>73</v>
      </c>
      <c r="F290" s="3" t="s">
        <v>11</v>
      </c>
      <c r="G290" s="4">
        <v>0.97</v>
      </c>
      <c r="H290" s="4">
        <v>0.55000000000000004</v>
      </c>
      <c r="I290" s="4">
        <v>50.03</v>
      </c>
    </row>
    <row r="291" spans="1:14" hidden="1" x14ac:dyDescent="0.25">
      <c r="A291" s="3" t="s">
        <v>271</v>
      </c>
      <c r="B291" s="3" t="s">
        <v>272</v>
      </c>
      <c r="C291" s="3" t="s">
        <v>73</v>
      </c>
      <c r="D291" s="3" t="s">
        <v>73</v>
      </c>
      <c r="E291" s="3" t="s">
        <v>73</v>
      </c>
      <c r="F291" s="3" t="s">
        <v>11</v>
      </c>
      <c r="G291" s="4">
        <v>0.94</v>
      </c>
      <c r="H291" s="4">
        <v>0.54</v>
      </c>
      <c r="I291" s="4">
        <v>27.96</v>
      </c>
    </row>
    <row r="292" spans="1:14" hidden="1" x14ac:dyDescent="0.25">
      <c r="A292" s="3" t="s">
        <v>338</v>
      </c>
      <c r="B292" s="3" t="s">
        <v>339</v>
      </c>
      <c r="C292" s="3" t="s">
        <v>73</v>
      </c>
      <c r="D292" s="3" t="s">
        <v>73</v>
      </c>
      <c r="E292" s="3" t="s">
        <v>73</v>
      </c>
      <c r="F292" s="3" t="s">
        <v>11</v>
      </c>
      <c r="G292" s="4">
        <v>0.48</v>
      </c>
      <c r="H292" s="4">
        <v>0.08</v>
      </c>
      <c r="I292" s="4">
        <v>39.590000000000003</v>
      </c>
    </row>
    <row r="293" spans="1:14" hidden="1" x14ac:dyDescent="0.25">
      <c r="A293" s="3" t="s">
        <v>416</v>
      </c>
      <c r="B293" s="3" t="s">
        <v>417</v>
      </c>
      <c r="C293" s="3" t="s">
        <v>73</v>
      </c>
      <c r="D293" s="3" t="s">
        <v>73</v>
      </c>
      <c r="E293" s="3" t="s">
        <v>73</v>
      </c>
      <c r="F293" s="3" t="s">
        <v>11</v>
      </c>
      <c r="G293" s="4">
        <v>0.53</v>
      </c>
      <c r="H293" s="4">
        <v>0.03</v>
      </c>
      <c r="I293" s="4">
        <v>43.37</v>
      </c>
    </row>
    <row r="294" spans="1:14" hidden="1" x14ac:dyDescent="0.25">
      <c r="A294" s="3" t="s">
        <v>495</v>
      </c>
      <c r="B294" s="3" t="s">
        <v>496</v>
      </c>
      <c r="C294" s="3" t="s">
        <v>73</v>
      </c>
      <c r="D294" s="3" t="s">
        <v>73</v>
      </c>
      <c r="E294" s="3" t="s">
        <v>73</v>
      </c>
      <c r="F294" s="3" t="s">
        <v>11</v>
      </c>
      <c r="G294" s="4">
        <v>4.3</v>
      </c>
      <c r="H294" s="4">
        <v>1.2</v>
      </c>
      <c r="I294" s="4">
        <v>80.36</v>
      </c>
    </row>
    <row r="295" spans="1:14" hidden="1" x14ac:dyDescent="0.25">
      <c r="A295" s="3" t="s">
        <v>377</v>
      </c>
      <c r="B295" s="3" t="s">
        <v>378</v>
      </c>
      <c r="C295" s="3" t="s">
        <v>73</v>
      </c>
      <c r="D295" s="3" t="s">
        <v>73</v>
      </c>
      <c r="E295" s="3" t="s">
        <v>73</v>
      </c>
      <c r="F295" s="3" t="s">
        <v>11</v>
      </c>
      <c r="G295" s="4">
        <v>5.39</v>
      </c>
      <c r="H295" s="4">
        <v>0.36</v>
      </c>
      <c r="I295" s="4">
        <v>60.95</v>
      </c>
    </row>
    <row r="296" spans="1:14" x14ac:dyDescent="0.25">
      <c r="A296" s="3" t="s">
        <v>410</v>
      </c>
      <c r="B296" s="3" t="s">
        <v>411</v>
      </c>
      <c r="C296" s="3" t="s">
        <v>73</v>
      </c>
      <c r="D296" s="3" t="s">
        <v>20</v>
      </c>
      <c r="E296" s="3" t="s">
        <v>257</v>
      </c>
      <c r="F296" s="3" t="s">
        <v>11</v>
      </c>
      <c r="G296" s="4">
        <v>2.1</v>
      </c>
      <c r="H296" s="4">
        <v>0.76</v>
      </c>
      <c r="I296" s="4">
        <v>94.17</v>
      </c>
      <c r="N296" s="1">
        <v>19</v>
      </c>
    </row>
    <row r="297" spans="1:14" x14ac:dyDescent="0.25">
      <c r="A297" s="3" t="s">
        <v>480</v>
      </c>
      <c r="B297" s="3" t="s">
        <v>481</v>
      </c>
      <c r="C297" s="3" t="s">
        <v>73</v>
      </c>
      <c r="D297" s="3" t="s">
        <v>20</v>
      </c>
      <c r="E297" s="3" t="s">
        <v>257</v>
      </c>
      <c r="F297" s="3" t="s">
        <v>258</v>
      </c>
      <c r="G297" s="4">
        <v>1.98</v>
      </c>
      <c r="H297" s="4">
        <v>0.76</v>
      </c>
      <c r="I297" s="4">
        <v>99.21</v>
      </c>
      <c r="N297" s="1">
        <v>20</v>
      </c>
    </row>
    <row r="298" spans="1:14" x14ac:dyDescent="0.25">
      <c r="A298" s="3" t="s">
        <v>316</v>
      </c>
      <c r="B298" s="3" t="s">
        <v>317</v>
      </c>
      <c r="C298" s="3" t="s">
        <v>73</v>
      </c>
      <c r="D298" s="3" t="s">
        <v>20</v>
      </c>
      <c r="E298" s="3" t="s">
        <v>244</v>
      </c>
      <c r="F298" s="3" t="s">
        <v>11</v>
      </c>
      <c r="G298" s="4">
        <v>0.56000000000000005</v>
      </c>
      <c r="H298" s="4">
        <v>0</v>
      </c>
      <c r="I298" s="4">
        <v>55.62</v>
      </c>
      <c r="N298" s="1">
        <v>25</v>
      </c>
    </row>
    <row r="299" spans="1:14" x14ac:dyDescent="0.25">
      <c r="A299" s="3" t="s">
        <v>654</v>
      </c>
      <c r="B299" s="3" t="s">
        <v>655</v>
      </c>
      <c r="C299" s="3" t="s">
        <v>73</v>
      </c>
      <c r="D299" s="3" t="s">
        <v>20</v>
      </c>
      <c r="E299" s="3" t="s">
        <v>244</v>
      </c>
      <c r="F299" s="3" t="s">
        <v>11</v>
      </c>
      <c r="G299" s="4">
        <v>0.56999999999999995</v>
      </c>
      <c r="H299" s="4">
        <v>0.28999999999999998</v>
      </c>
      <c r="I299" s="4">
        <v>54.41</v>
      </c>
      <c r="N299" s="1">
        <v>30</v>
      </c>
    </row>
    <row r="300" spans="1:14" x14ac:dyDescent="0.25">
      <c r="A300" s="3" t="s">
        <v>640</v>
      </c>
      <c r="B300" s="3" t="s">
        <v>641</v>
      </c>
      <c r="C300" s="3" t="s">
        <v>73</v>
      </c>
      <c r="D300" s="3" t="s">
        <v>20</v>
      </c>
      <c r="E300" s="3" t="s">
        <v>244</v>
      </c>
      <c r="F300" s="3" t="s">
        <v>11</v>
      </c>
      <c r="G300" s="4">
        <v>0.54</v>
      </c>
      <c r="H300" s="4">
        <v>0.26</v>
      </c>
      <c r="I300" s="4">
        <v>49.84</v>
      </c>
      <c r="N300" s="1">
        <v>35</v>
      </c>
    </row>
    <row r="301" spans="1:14" x14ac:dyDescent="0.25">
      <c r="A301" s="3" t="s">
        <v>245</v>
      </c>
      <c r="B301" s="3" t="s">
        <v>246</v>
      </c>
      <c r="C301" s="3" t="s">
        <v>73</v>
      </c>
      <c r="D301" s="3" t="s">
        <v>20</v>
      </c>
      <c r="E301" s="3" t="s">
        <v>244</v>
      </c>
      <c r="F301" s="3" t="s">
        <v>11</v>
      </c>
      <c r="G301" s="4">
        <v>0.92</v>
      </c>
      <c r="H301" s="4">
        <v>0.39</v>
      </c>
      <c r="I301" s="4">
        <v>31.45</v>
      </c>
      <c r="N301" s="1">
        <v>40</v>
      </c>
    </row>
    <row r="302" spans="1:14" x14ac:dyDescent="0.25">
      <c r="A302" s="3" t="s">
        <v>261</v>
      </c>
      <c r="B302" s="3" t="s">
        <v>262</v>
      </c>
      <c r="C302" s="3" t="s">
        <v>73</v>
      </c>
      <c r="D302" s="3" t="s">
        <v>20</v>
      </c>
      <c r="E302" s="3" t="s">
        <v>244</v>
      </c>
      <c r="F302" s="3" t="s">
        <v>11</v>
      </c>
      <c r="G302" s="4">
        <v>1.0900000000000001</v>
      </c>
      <c r="H302" s="4">
        <v>0.38</v>
      </c>
      <c r="I302" s="4">
        <v>31.25</v>
      </c>
      <c r="N302" s="1">
        <v>45</v>
      </c>
    </row>
    <row r="303" spans="1:14" x14ac:dyDescent="0.25">
      <c r="A303" s="3" t="s">
        <v>610</v>
      </c>
      <c r="B303" s="3" t="s">
        <v>611</v>
      </c>
      <c r="C303" s="3" t="s">
        <v>73</v>
      </c>
      <c r="D303" s="3" t="s">
        <v>20</v>
      </c>
      <c r="E303" s="3" t="s">
        <v>609</v>
      </c>
      <c r="F303" s="3" t="s">
        <v>11</v>
      </c>
      <c r="G303" s="4">
        <v>3.8</v>
      </c>
      <c r="H303" s="4">
        <v>2.68</v>
      </c>
      <c r="I303" s="4">
        <v>100</v>
      </c>
      <c r="N303" s="1">
        <v>50</v>
      </c>
    </row>
    <row r="304" spans="1:14" x14ac:dyDescent="0.25">
      <c r="A304" s="3" t="s">
        <v>232</v>
      </c>
      <c r="B304" s="3" t="s">
        <v>233</v>
      </c>
      <c r="C304" s="3" t="s">
        <v>73</v>
      </c>
      <c r="D304" s="3" t="s">
        <v>20</v>
      </c>
      <c r="E304" s="3" t="s">
        <v>231</v>
      </c>
      <c r="F304" s="3" t="s">
        <v>11</v>
      </c>
      <c r="G304" s="4">
        <v>1.49</v>
      </c>
      <c r="H304" s="4">
        <v>0.69</v>
      </c>
      <c r="I304" s="4">
        <v>99.33</v>
      </c>
      <c r="N304" s="1">
        <v>55</v>
      </c>
    </row>
    <row r="305" spans="1:14" x14ac:dyDescent="0.25">
      <c r="A305" s="3" t="s">
        <v>474</v>
      </c>
      <c r="B305" s="3" t="s">
        <v>475</v>
      </c>
      <c r="C305" s="3" t="s">
        <v>73</v>
      </c>
      <c r="D305" s="3" t="s">
        <v>20</v>
      </c>
      <c r="E305" s="3" t="s">
        <v>231</v>
      </c>
      <c r="F305" s="3" t="s">
        <v>11</v>
      </c>
      <c r="G305" s="4">
        <v>0.88</v>
      </c>
      <c r="H305" s="4">
        <v>0.3</v>
      </c>
      <c r="I305" s="4">
        <v>99.94</v>
      </c>
      <c r="N305" s="1">
        <v>60</v>
      </c>
    </row>
    <row r="306" spans="1:14" hidden="1" x14ac:dyDescent="0.25">
      <c r="A306" s="3" t="s">
        <v>399</v>
      </c>
      <c r="B306" s="3" t="s">
        <v>400</v>
      </c>
      <c r="C306" s="3" t="s">
        <v>73</v>
      </c>
      <c r="D306" s="3" t="s">
        <v>10</v>
      </c>
      <c r="E306" s="3" t="s">
        <v>257</v>
      </c>
      <c r="F306" s="3" t="s">
        <v>11</v>
      </c>
      <c r="G306" s="4">
        <v>2.6</v>
      </c>
      <c r="H306" s="4">
        <v>0.67</v>
      </c>
      <c r="I306" s="4">
        <v>91.35</v>
      </c>
    </row>
    <row r="307" spans="1:14" hidden="1" x14ac:dyDescent="0.25">
      <c r="A307" s="3" t="s">
        <v>320</v>
      </c>
      <c r="B307" s="3" t="s">
        <v>321</v>
      </c>
      <c r="C307" s="3" t="s">
        <v>73</v>
      </c>
      <c r="D307" s="3" t="s">
        <v>10</v>
      </c>
      <c r="E307" s="3" t="s">
        <v>257</v>
      </c>
      <c r="F307" s="3" t="s">
        <v>21</v>
      </c>
      <c r="G307" s="4">
        <v>2.21</v>
      </c>
      <c r="H307" s="4">
        <v>0</v>
      </c>
      <c r="I307" s="4">
        <v>97.91</v>
      </c>
    </row>
    <row r="308" spans="1:14" hidden="1" x14ac:dyDescent="0.25">
      <c r="A308" s="3" t="s">
        <v>624</v>
      </c>
      <c r="B308" s="3" t="s">
        <v>625</v>
      </c>
      <c r="C308" s="3" t="s">
        <v>73</v>
      </c>
      <c r="D308" s="3" t="s">
        <v>10</v>
      </c>
      <c r="E308" s="3" t="s">
        <v>257</v>
      </c>
      <c r="F308" s="3" t="s">
        <v>11</v>
      </c>
      <c r="G308" s="4">
        <v>0.99</v>
      </c>
      <c r="H308" s="4">
        <v>0.17</v>
      </c>
      <c r="I308" s="4">
        <v>46.29</v>
      </c>
    </row>
    <row r="309" spans="1:14" hidden="1" x14ac:dyDescent="0.25">
      <c r="A309" s="3" t="s">
        <v>545</v>
      </c>
      <c r="B309" s="3" t="s">
        <v>546</v>
      </c>
      <c r="C309" s="3" t="s">
        <v>73</v>
      </c>
      <c r="D309" s="3" t="s">
        <v>10</v>
      </c>
      <c r="E309" s="3" t="s">
        <v>257</v>
      </c>
      <c r="F309" s="3" t="s">
        <v>11</v>
      </c>
      <c r="G309" s="4">
        <v>2.4700000000000002</v>
      </c>
      <c r="H309" s="4">
        <v>0.3</v>
      </c>
      <c r="I309" s="4">
        <v>63.56</v>
      </c>
    </row>
    <row r="310" spans="1:14" hidden="1" x14ac:dyDescent="0.25">
      <c r="A310" s="3" t="s">
        <v>379</v>
      </c>
      <c r="B310" s="3" t="s">
        <v>380</v>
      </c>
      <c r="C310" s="3" t="s">
        <v>73</v>
      </c>
      <c r="D310" s="3" t="s">
        <v>10</v>
      </c>
      <c r="E310" s="3" t="s">
        <v>257</v>
      </c>
      <c r="F310" s="3" t="s">
        <v>258</v>
      </c>
      <c r="G310" s="4">
        <v>1.9</v>
      </c>
      <c r="H310" s="4">
        <v>0.46</v>
      </c>
      <c r="I310" s="4">
        <v>68.73</v>
      </c>
    </row>
    <row r="311" spans="1:14" hidden="1" x14ac:dyDescent="0.25">
      <c r="A311" s="3" t="s">
        <v>259</v>
      </c>
      <c r="B311" s="3" t="s">
        <v>260</v>
      </c>
      <c r="C311" s="3" t="s">
        <v>73</v>
      </c>
      <c r="D311" s="3" t="s">
        <v>10</v>
      </c>
      <c r="E311" s="3" t="s">
        <v>257</v>
      </c>
      <c r="F311" s="3" t="s">
        <v>258</v>
      </c>
      <c r="G311" s="4">
        <v>3.91</v>
      </c>
      <c r="H311" s="4">
        <v>0.88</v>
      </c>
      <c r="I311" s="4">
        <v>100</v>
      </c>
    </row>
    <row r="312" spans="1:14" hidden="1" x14ac:dyDescent="0.25">
      <c r="A312" s="3" t="s">
        <v>353</v>
      </c>
      <c r="B312" s="3" t="s">
        <v>354</v>
      </c>
      <c r="C312" s="3" t="s">
        <v>73</v>
      </c>
      <c r="D312" s="3" t="s">
        <v>10</v>
      </c>
      <c r="E312" s="3" t="s">
        <v>244</v>
      </c>
      <c r="F312" s="3" t="s">
        <v>11</v>
      </c>
      <c r="G312" s="4">
        <v>0.62</v>
      </c>
      <c r="H312" s="4">
        <v>0.36</v>
      </c>
      <c r="I312" s="4">
        <v>53.23</v>
      </c>
    </row>
    <row r="313" spans="1:14" hidden="1" x14ac:dyDescent="0.25">
      <c r="A313" s="3" t="s">
        <v>383</v>
      </c>
      <c r="B313" s="3" t="s">
        <v>384</v>
      </c>
      <c r="C313" s="3" t="s">
        <v>73</v>
      </c>
      <c r="D313" s="3" t="s">
        <v>10</v>
      </c>
      <c r="E313" s="3" t="s">
        <v>244</v>
      </c>
      <c r="F313" s="3" t="s">
        <v>11</v>
      </c>
      <c r="G313" s="4">
        <v>0.62</v>
      </c>
      <c r="H313" s="4">
        <v>0.31</v>
      </c>
      <c r="I313" s="4">
        <v>42.92</v>
      </c>
    </row>
    <row r="314" spans="1:14" hidden="1" x14ac:dyDescent="0.25">
      <c r="A314" s="3" t="s">
        <v>381</v>
      </c>
      <c r="B314" s="3" t="s">
        <v>382</v>
      </c>
      <c r="C314" s="3" t="s">
        <v>73</v>
      </c>
      <c r="D314" s="3" t="s">
        <v>10</v>
      </c>
      <c r="E314" s="3" t="s">
        <v>244</v>
      </c>
      <c r="F314" s="3" t="s">
        <v>11</v>
      </c>
      <c r="G314" s="4">
        <v>0.54</v>
      </c>
      <c r="H314" s="4">
        <v>0.19</v>
      </c>
      <c r="I314" s="4">
        <v>45.32</v>
      </c>
    </row>
    <row r="315" spans="1:14" hidden="1" x14ac:dyDescent="0.25">
      <c r="A315" s="3" t="s">
        <v>401</v>
      </c>
      <c r="B315" s="3" t="s">
        <v>402</v>
      </c>
      <c r="C315" s="3" t="s">
        <v>73</v>
      </c>
      <c r="D315" s="3" t="s">
        <v>10</v>
      </c>
      <c r="E315" s="3" t="s">
        <v>244</v>
      </c>
      <c r="F315" s="3" t="s">
        <v>11</v>
      </c>
      <c r="G315" s="4">
        <v>1.1599999999999999</v>
      </c>
      <c r="H315" s="4">
        <v>0.51</v>
      </c>
      <c r="I315" s="4">
        <v>50.87</v>
      </c>
    </row>
    <row r="316" spans="1:14" hidden="1" x14ac:dyDescent="0.25">
      <c r="A316" s="3" t="s">
        <v>349</v>
      </c>
      <c r="B316" s="3" t="s">
        <v>350</v>
      </c>
      <c r="C316" s="3" t="s">
        <v>73</v>
      </c>
      <c r="D316" s="3" t="s">
        <v>10</v>
      </c>
      <c r="E316" s="3" t="s">
        <v>244</v>
      </c>
      <c r="F316" s="3" t="s">
        <v>11</v>
      </c>
      <c r="G316" s="4">
        <v>1.1399999999999999</v>
      </c>
      <c r="H316" s="4">
        <v>0.57999999999999996</v>
      </c>
      <c r="I316" s="4">
        <v>36.92</v>
      </c>
    </row>
    <row r="317" spans="1:14" hidden="1" x14ac:dyDescent="0.25">
      <c r="A317" s="3" t="s">
        <v>274</v>
      </c>
      <c r="B317" s="3" t="s">
        <v>275</v>
      </c>
      <c r="C317" s="3" t="s">
        <v>73</v>
      </c>
      <c r="D317" s="3" t="s">
        <v>10</v>
      </c>
      <c r="E317" s="3" t="s">
        <v>273</v>
      </c>
      <c r="F317" s="3" t="s">
        <v>11</v>
      </c>
      <c r="G317" s="4">
        <v>37.21</v>
      </c>
      <c r="H317" s="4">
        <v>2.29</v>
      </c>
      <c r="I317" s="4">
        <v>99.84</v>
      </c>
    </row>
    <row r="318" spans="1:14" hidden="1" x14ac:dyDescent="0.25">
      <c r="A318" s="3" t="s">
        <v>482</v>
      </c>
      <c r="B318" s="3" t="s">
        <v>483</v>
      </c>
      <c r="C318" s="3" t="s">
        <v>73</v>
      </c>
      <c r="D318" s="3" t="s">
        <v>10</v>
      </c>
      <c r="E318" s="3" t="s">
        <v>231</v>
      </c>
      <c r="F318" s="3" t="s">
        <v>11</v>
      </c>
      <c r="G318" s="4">
        <v>9.64</v>
      </c>
      <c r="H318" s="4">
        <v>2.02</v>
      </c>
      <c r="I318" s="4">
        <v>97.68</v>
      </c>
    </row>
    <row r="319" spans="1:14" hidden="1" x14ac:dyDescent="0.25">
      <c r="A319" s="3" t="s">
        <v>538</v>
      </c>
      <c r="B319" s="3" t="s">
        <v>539</v>
      </c>
      <c r="C319" s="3" t="s">
        <v>73</v>
      </c>
      <c r="D319" s="3" t="s">
        <v>403</v>
      </c>
      <c r="E319" s="3" t="s">
        <v>231</v>
      </c>
      <c r="F319" s="3" t="s">
        <v>11</v>
      </c>
      <c r="G319" s="4">
        <v>1.32</v>
      </c>
      <c r="H319" s="4">
        <v>0.15</v>
      </c>
      <c r="I319" s="4">
        <v>99.72</v>
      </c>
    </row>
    <row r="320" spans="1:14" hidden="1" x14ac:dyDescent="0.25">
      <c r="A320" s="3" t="s">
        <v>404</v>
      </c>
      <c r="B320" s="3" t="s">
        <v>405</v>
      </c>
      <c r="C320" s="3" t="s">
        <v>73</v>
      </c>
      <c r="D320" s="3" t="s">
        <v>403</v>
      </c>
      <c r="E320" s="3" t="s">
        <v>231</v>
      </c>
      <c r="F320" s="3" t="s">
        <v>11</v>
      </c>
      <c r="G320" s="4">
        <v>4.03</v>
      </c>
      <c r="H320" s="4">
        <v>0.28999999999999998</v>
      </c>
      <c r="I320" s="4">
        <v>99.86</v>
      </c>
    </row>
    <row r="321" spans="1:14" hidden="1" x14ac:dyDescent="0.25">
      <c r="A321" s="3" t="s">
        <v>658</v>
      </c>
      <c r="B321" s="3" t="s">
        <v>659</v>
      </c>
      <c r="C321" s="3" t="s">
        <v>73</v>
      </c>
      <c r="D321" s="3" t="s">
        <v>35</v>
      </c>
      <c r="E321" s="3" t="s">
        <v>257</v>
      </c>
      <c r="F321" s="3" t="s">
        <v>11</v>
      </c>
      <c r="G321" s="4">
        <v>1.48</v>
      </c>
      <c r="H321" s="4">
        <v>0.57999999999999996</v>
      </c>
      <c r="I321" s="4">
        <v>99.44</v>
      </c>
    </row>
    <row r="322" spans="1:14" hidden="1" x14ac:dyDescent="0.25">
      <c r="A322" s="3" t="s">
        <v>470</v>
      </c>
      <c r="B322" s="3" t="s">
        <v>471</v>
      </c>
      <c r="C322" s="3" t="s">
        <v>73</v>
      </c>
      <c r="D322" s="3" t="s">
        <v>35</v>
      </c>
      <c r="E322" s="3" t="s">
        <v>257</v>
      </c>
      <c r="F322" s="3" t="s">
        <v>11</v>
      </c>
      <c r="G322" s="4">
        <v>30.68</v>
      </c>
      <c r="H322" s="4">
        <v>0.67</v>
      </c>
      <c r="I322" s="4">
        <v>92.37</v>
      </c>
    </row>
    <row r="323" spans="1:14" hidden="1" x14ac:dyDescent="0.25">
      <c r="A323" s="3" t="s">
        <v>664</v>
      </c>
      <c r="B323" s="3" t="s">
        <v>665</v>
      </c>
      <c r="C323" s="3" t="s">
        <v>73</v>
      </c>
      <c r="D323" s="3" t="s">
        <v>35</v>
      </c>
      <c r="E323" s="3" t="s">
        <v>257</v>
      </c>
      <c r="F323" s="3" t="s">
        <v>11</v>
      </c>
      <c r="G323" s="4">
        <v>1.5</v>
      </c>
      <c r="H323" s="4">
        <v>0.65</v>
      </c>
      <c r="I323" s="4">
        <v>100</v>
      </c>
    </row>
    <row r="324" spans="1:14" hidden="1" x14ac:dyDescent="0.25">
      <c r="A324" s="3" t="s">
        <v>456</v>
      </c>
      <c r="B324" s="3" t="s">
        <v>457</v>
      </c>
      <c r="C324" s="3" t="s">
        <v>73</v>
      </c>
      <c r="D324" s="3" t="s">
        <v>35</v>
      </c>
      <c r="E324" s="3" t="s">
        <v>244</v>
      </c>
      <c r="F324" s="3" t="s">
        <v>11</v>
      </c>
      <c r="G324" s="4">
        <v>0.74</v>
      </c>
      <c r="H324" s="4">
        <v>0.1</v>
      </c>
      <c r="I324" s="4">
        <v>64.709999999999994</v>
      </c>
    </row>
    <row r="325" spans="1:14" hidden="1" x14ac:dyDescent="0.25">
      <c r="A325" s="3" t="s">
        <v>466</v>
      </c>
      <c r="B325" s="3" t="s">
        <v>467</v>
      </c>
      <c r="C325" s="3" t="s">
        <v>73</v>
      </c>
      <c r="D325" s="3" t="s">
        <v>35</v>
      </c>
      <c r="E325" s="3" t="s">
        <v>244</v>
      </c>
      <c r="F325" s="3" t="s">
        <v>11</v>
      </c>
      <c r="G325" s="4">
        <v>0.79</v>
      </c>
      <c r="H325" s="4">
        <v>0.36</v>
      </c>
      <c r="I325" s="4">
        <v>75.67</v>
      </c>
    </row>
    <row r="326" spans="1:14" hidden="1" x14ac:dyDescent="0.25">
      <c r="A326" s="3" t="s">
        <v>322</v>
      </c>
      <c r="B326" s="3" t="s">
        <v>323</v>
      </c>
      <c r="C326" s="3" t="s">
        <v>73</v>
      </c>
      <c r="D326" s="3" t="s">
        <v>35</v>
      </c>
      <c r="E326" s="3" t="s">
        <v>273</v>
      </c>
      <c r="F326" s="3" t="s">
        <v>11</v>
      </c>
      <c r="G326" s="4">
        <v>41.54</v>
      </c>
      <c r="H326" s="4">
        <v>3.82</v>
      </c>
      <c r="I326" s="4">
        <v>100</v>
      </c>
    </row>
    <row r="327" spans="1:14" hidden="1" x14ac:dyDescent="0.25">
      <c r="A327" s="3" t="s">
        <v>414</v>
      </c>
      <c r="B327" s="3" t="s">
        <v>415</v>
      </c>
      <c r="C327" s="3" t="s">
        <v>73</v>
      </c>
      <c r="D327" s="3" t="s">
        <v>17</v>
      </c>
      <c r="E327" s="3" t="s">
        <v>292</v>
      </c>
      <c r="F327" s="3" t="s">
        <v>11</v>
      </c>
      <c r="G327" s="4">
        <v>1.31</v>
      </c>
      <c r="H327" s="4">
        <v>0.91</v>
      </c>
      <c r="I327" s="4">
        <v>98.33</v>
      </c>
    </row>
    <row r="328" spans="1:14" hidden="1" x14ac:dyDescent="0.25">
      <c r="A328" s="3" t="s">
        <v>293</v>
      </c>
      <c r="B328" s="3" t="s">
        <v>294</v>
      </c>
      <c r="C328" s="3" t="s">
        <v>73</v>
      </c>
      <c r="D328" s="3" t="s">
        <v>17</v>
      </c>
      <c r="E328" s="3" t="s">
        <v>292</v>
      </c>
      <c r="F328" s="3" t="s">
        <v>11</v>
      </c>
      <c r="G328" s="4">
        <v>0.72</v>
      </c>
      <c r="H328" s="4">
        <v>0.06</v>
      </c>
      <c r="I328" s="4">
        <v>66.92</v>
      </c>
    </row>
    <row r="329" spans="1:14" x14ac:dyDescent="0.25">
      <c r="A329" s="3" t="s">
        <v>674</v>
      </c>
      <c r="B329" s="3" t="s">
        <v>675</v>
      </c>
      <c r="C329" s="3" t="s">
        <v>672</v>
      </c>
      <c r="D329" s="3" t="s">
        <v>20</v>
      </c>
      <c r="E329" s="3" t="s">
        <v>673</v>
      </c>
      <c r="F329" s="3" t="s">
        <v>21</v>
      </c>
      <c r="G329" s="4">
        <v>1.46</v>
      </c>
      <c r="H329" s="4">
        <v>0</v>
      </c>
      <c r="I329" s="4">
        <v>27.61</v>
      </c>
      <c r="N329" s="1">
        <v>70</v>
      </c>
    </row>
    <row r="330" spans="1:14" hidden="1" x14ac:dyDescent="0.25">
      <c r="A330" s="3" t="s">
        <v>676</v>
      </c>
      <c r="B330" s="3" t="s">
        <v>677</v>
      </c>
      <c r="C330" s="3" t="s">
        <v>672</v>
      </c>
      <c r="D330" s="3" t="s">
        <v>10</v>
      </c>
      <c r="E330" s="3" t="s">
        <v>673</v>
      </c>
      <c r="F330" s="3" t="s">
        <v>21</v>
      </c>
      <c r="G330" s="4">
        <v>0.78</v>
      </c>
      <c r="H330" s="4">
        <v>0</v>
      </c>
      <c r="I330" s="4">
        <v>14.23</v>
      </c>
    </row>
    <row r="331" spans="1:14" hidden="1" x14ac:dyDescent="0.25">
      <c r="A331" s="3" t="s">
        <v>715</v>
      </c>
      <c r="B331" s="3" t="s">
        <v>716</v>
      </c>
      <c r="C331" s="3" t="s">
        <v>690</v>
      </c>
      <c r="D331" s="3" t="s">
        <v>73</v>
      </c>
      <c r="E331" s="3" t="s">
        <v>714</v>
      </c>
      <c r="F331" s="3" t="s">
        <v>11</v>
      </c>
      <c r="G331" s="4">
        <v>6.68</v>
      </c>
      <c r="H331" s="4">
        <v>0.76</v>
      </c>
      <c r="I331" s="4">
        <v>62.59</v>
      </c>
    </row>
    <row r="332" spans="1:14" x14ac:dyDescent="0.25">
      <c r="A332" s="3" t="s">
        <v>698</v>
      </c>
      <c r="B332" s="3" t="s">
        <v>699</v>
      </c>
      <c r="C332" s="3" t="s">
        <v>690</v>
      </c>
      <c r="D332" s="3" t="s">
        <v>20</v>
      </c>
      <c r="E332" s="3" t="s">
        <v>697</v>
      </c>
      <c r="F332" s="3" t="s">
        <v>21</v>
      </c>
      <c r="G332" s="4">
        <v>0.43</v>
      </c>
      <c r="H332" s="4">
        <v>0</v>
      </c>
      <c r="I332" s="4">
        <v>14.4</v>
      </c>
      <c r="N332" s="1">
        <v>80</v>
      </c>
    </row>
    <row r="333" spans="1:14" x14ac:dyDescent="0.25">
      <c r="A333" s="3" t="s">
        <v>725</v>
      </c>
      <c r="B333" s="3" t="s">
        <v>726</v>
      </c>
      <c r="C333" s="3" t="s">
        <v>690</v>
      </c>
      <c r="D333" s="3" t="s">
        <v>20</v>
      </c>
      <c r="E333" s="3" t="s">
        <v>697</v>
      </c>
      <c r="F333" s="3" t="s">
        <v>11</v>
      </c>
      <c r="G333" s="4">
        <v>1.63</v>
      </c>
      <c r="H333" s="4">
        <v>0.43</v>
      </c>
      <c r="I333" s="4">
        <v>79.44</v>
      </c>
      <c r="N333" s="1">
        <v>90</v>
      </c>
    </row>
    <row r="334" spans="1:14" x14ac:dyDescent="0.25">
      <c r="A334" s="3" t="s">
        <v>692</v>
      </c>
      <c r="B334" s="3" t="s">
        <v>693</v>
      </c>
      <c r="C334" s="3" t="s">
        <v>690</v>
      </c>
      <c r="D334" s="3" t="s">
        <v>20</v>
      </c>
      <c r="E334" s="3" t="s">
        <v>691</v>
      </c>
      <c r="F334" s="3" t="s">
        <v>11</v>
      </c>
      <c r="G334" s="4">
        <v>0.74</v>
      </c>
      <c r="H334" s="4">
        <v>0.25</v>
      </c>
      <c r="I334" s="4">
        <v>35.840000000000003</v>
      </c>
      <c r="N334" s="1">
        <v>100</v>
      </c>
    </row>
    <row r="335" spans="1:14" x14ac:dyDescent="0.25">
      <c r="A335" s="3" t="s">
        <v>732</v>
      </c>
      <c r="B335" s="3" t="s">
        <v>733</v>
      </c>
      <c r="C335" s="3" t="s">
        <v>690</v>
      </c>
      <c r="D335" s="3" t="s">
        <v>20</v>
      </c>
      <c r="E335" s="3" t="s">
        <v>691</v>
      </c>
      <c r="F335" s="3" t="s">
        <v>21</v>
      </c>
      <c r="G335" s="4">
        <v>2.06</v>
      </c>
      <c r="H335" s="4">
        <v>0</v>
      </c>
      <c r="I335" s="4">
        <v>68.55</v>
      </c>
    </row>
    <row r="336" spans="1:14" x14ac:dyDescent="0.25">
      <c r="A336" s="3" t="s">
        <v>719</v>
      </c>
      <c r="B336" s="3" t="s">
        <v>720</v>
      </c>
      <c r="C336" s="3" t="s">
        <v>690</v>
      </c>
      <c r="D336" s="3" t="s">
        <v>20</v>
      </c>
      <c r="E336" s="3" t="s">
        <v>700</v>
      </c>
      <c r="F336" s="3" t="s">
        <v>11</v>
      </c>
      <c r="G336" s="4">
        <v>2.46</v>
      </c>
      <c r="H336" s="4">
        <v>1.42</v>
      </c>
      <c r="I336" s="4">
        <v>100</v>
      </c>
    </row>
    <row r="337" spans="1:9" x14ac:dyDescent="0.25">
      <c r="A337" s="3" t="s">
        <v>701</v>
      </c>
      <c r="B337" s="3" t="s">
        <v>702</v>
      </c>
      <c r="C337" s="3" t="s">
        <v>690</v>
      </c>
      <c r="D337" s="3" t="s">
        <v>20</v>
      </c>
      <c r="E337" s="3" t="s">
        <v>700</v>
      </c>
      <c r="F337" s="3" t="s">
        <v>11</v>
      </c>
      <c r="G337" s="4">
        <v>4.34</v>
      </c>
      <c r="H337" s="4">
        <v>1.45</v>
      </c>
      <c r="I337" s="4">
        <v>100</v>
      </c>
    </row>
    <row r="338" spans="1:9" hidden="1" x14ac:dyDescent="0.25">
      <c r="A338" s="3" t="s">
        <v>730</v>
      </c>
      <c r="B338" s="3" t="s">
        <v>731</v>
      </c>
      <c r="C338" s="3" t="s">
        <v>690</v>
      </c>
      <c r="D338" s="3" t="s">
        <v>10</v>
      </c>
      <c r="E338" s="3" t="s">
        <v>700</v>
      </c>
      <c r="F338" s="3" t="s">
        <v>21</v>
      </c>
      <c r="G338" s="4">
        <v>2.74</v>
      </c>
      <c r="H338" s="4">
        <v>0</v>
      </c>
      <c r="I338" s="4">
        <v>32.729999999999997</v>
      </c>
    </row>
    <row r="339" spans="1:9" hidden="1" x14ac:dyDescent="0.25">
      <c r="A339" s="3" t="s">
        <v>695</v>
      </c>
      <c r="B339" s="3" t="s">
        <v>696</v>
      </c>
      <c r="C339" s="3" t="s">
        <v>690</v>
      </c>
      <c r="D339" s="3" t="s">
        <v>10</v>
      </c>
      <c r="E339" s="3" t="s">
        <v>694</v>
      </c>
      <c r="F339" s="3" t="s">
        <v>21</v>
      </c>
      <c r="G339" s="4">
        <v>5.54</v>
      </c>
      <c r="H339" s="4">
        <v>0</v>
      </c>
      <c r="I339" s="4">
        <v>59.26</v>
      </c>
    </row>
    <row r="340" spans="1:9" hidden="1" x14ac:dyDescent="0.25">
      <c r="A340" s="3" t="s">
        <v>728</v>
      </c>
      <c r="B340" s="3" t="s">
        <v>729</v>
      </c>
      <c r="C340" s="3" t="s">
        <v>690</v>
      </c>
      <c r="D340" s="3" t="s">
        <v>10</v>
      </c>
      <c r="E340" s="3" t="s">
        <v>727</v>
      </c>
      <c r="F340" s="3" t="s">
        <v>11</v>
      </c>
      <c r="G340" s="4">
        <v>20.38</v>
      </c>
      <c r="H340" s="4">
        <v>0.8</v>
      </c>
      <c r="I340" s="4">
        <v>99.99</v>
      </c>
    </row>
    <row r="341" spans="1:9" hidden="1" x14ac:dyDescent="0.25">
      <c r="A341" s="3" t="s">
        <v>723</v>
      </c>
      <c r="B341" s="3" t="s">
        <v>724</v>
      </c>
      <c r="C341" s="3" t="s">
        <v>690</v>
      </c>
      <c r="D341" s="3" t="s">
        <v>10</v>
      </c>
      <c r="E341" s="3" t="s">
        <v>711</v>
      </c>
      <c r="F341" s="3" t="s">
        <v>21</v>
      </c>
      <c r="G341" s="4">
        <v>7.76</v>
      </c>
      <c r="H341" s="4">
        <v>0.77</v>
      </c>
      <c r="I341" s="4">
        <v>100</v>
      </c>
    </row>
    <row r="342" spans="1:9" hidden="1" x14ac:dyDescent="0.25">
      <c r="A342" s="3" t="s">
        <v>743</v>
      </c>
      <c r="B342" s="3" t="s">
        <v>744</v>
      </c>
      <c r="C342" s="3" t="s">
        <v>690</v>
      </c>
      <c r="D342" s="3" t="s">
        <v>10</v>
      </c>
      <c r="E342" s="3" t="s">
        <v>691</v>
      </c>
      <c r="F342" s="3" t="s">
        <v>11</v>
      </c>
      <c r="G342" s="4">
        <v>1.93</v>
      </c>
      <c r="H342" s="4">
        <v>0.44</v>
      </c>
      <c r="I342" s="4">
        <v>90.42</v>
      </c>
    </row>
    <row r="343" spans="1:9" hidden="1" x14ac:dyDescent="0.25">
      <c r="A343" s="3" t="s">
        <v>704</v>
      </c>
      <c r="B343" s="3" t="s">
        <v>705</v>
      </c>
      <c r="C343" s="3" t="s">
        <v>690</v>
      </c>
      <c r="D343" s="3" t="s">
        <v>10</v>
      </c>
      <c r="E343" s="3" t="s">
        <v>703</v>
      </c>
      <c r="F343" s="3" t="s">
        <v>11</v>
      </c>
      <c r="G343" s="4">
        <v>6.27</v>
      </c>
      <c r="H343" s="4">
        <v>1.22</v>
      </c>
      <c r="I343" s="4">
        <v>78.760000000000005</v>
      </c>
    </row>
    <row r="344" spans="1:9" hidden="1" x14ac:dyDescent="0.25">
      <c r="A344" s="3" t="s">
        <v>709</v>
      </c>
      <c r="B344" s="3" t="s">
        <v>710</v>
      </c>
      <c r="C344" s="3" t="s">
        <v>690</v>
      </c>
      <c r="D344" s="3" t="s">
        <v>10</v>
      </c>
      <c r="E344" s="3" t="s">
        <v>708</v>
      </c>
      <c r="F344" s="3" t="s">
        <v>11</v>
      </c>
      <c r="G344" s="4">
        <v>6.39</v>
      </c>
      <c r="H344" s="4">
        <v>1.61</v>
      </c>
      <c r="I344" s="4">
        <v>97.44</v>
      </c>
    </row>
    <row r="345" spans="1:9" hidden="1" x14ac:dyDescent="0.25">
      <c r="A345" s="3" t="s">
        <v>747</v>
      </c>
      <c r="B345" s="3" t="s">
        <v>748</v>
      </c>
      <c r="C345" s="3" t="s">
        <v>690</v>
      </c>
      <c r="D345" s="3" t="s">
        <v>10</v>
      </c>
      <c r="E345" s="3" t="s">
        <v>708</v>
      </c>
      <c r="F345" s="3" t="s">
        <v>11</v>
      </c>
      <c r="G345" s="4">
        <v>7.69</v>
      </c>
      <c r="H345" s="4">
        <v>4.1500000000000004</v>
      </c>
      <c r="I345" s="4">
        <v>100</v>
      </c>
    </row>
    <row r="346" spans="1:9" hidden="1" x14ac:dyDescent="0.25">
      <c r="A346" s="3" t="s">
        <v>706</v>
      </c>
      <c r="B346" s="3" t="s">
        <v>707</v>
      </c>
      <c r="C346" s="3" t="s">
        <v>690</v>
      </c>
      <c r="D346" s="3" t="s">
        <v>10</v>
      </c>
      <c r="E346" s="3" t="s">
        <v>697</v>
      </c>
      <c r="F346" s="3" t="s">
        <v>11</v>
      </c>
      <c r="G346" s="4">
        <v>5.22</v>
      </c>
      <c r="H346" s="4">
        <v>2.0099999999999998</v>
      </c>
      <c r="I346" s="4">
        <v>100</v>
      </c>
    </row>
    <row r="347" spans="1:9" hidden="1" x14ac:dyDescent="0.25">
      <c r="A347" s="3" t="s">
        <v>717</v>
      </c>
      <c r="B347" s="3" t="s">
        <v>718</v>
      </c>
      <c r="C347" s="3" t="s">
        <v>690</v>
      </c>
      <c r="D347" s="3" t="s">
        <v>10</v>
      </c>
      <c r="E347" s="3" t="s">
        <v>714</v>
      </c>
      <c r="F347" s="3" t="s">
        <v>11</v>
      </c>
      <c r="G347" s="4">
        <v>6.94</v>
      </c>
      <c r="H347" s="4">
        <v>1.1100000000000001</v>
      </c>
      <c r="I347" s="4">
        <v>87.78</v>
      </c>
    </row>
    <row r="348" spans="1:9" hidden="1" x14ac:dyDescent="0.25">
      <c r="A348" s="3" t="s">
        <v>741</v>
      </c>
      <c r="B348" s="3" t="s">
        <v>742</v>
      </c>
      <c r="C348" s="3" t="s">
        <v>690</v>
      </c>
      <c r="D348" s="3" t="s">
        <v>10</v>
      </c>
      <c r="E348" s="3" t="s">
        <v>740</v>
      </c>
      <c r="F348" s="3" t="s">
        <v>11</v>
      </c>
      <c r="G348" s="4">
        <v>3.35</v>
      </c>
      <c r="H348" s="4">
        <v>1.32</v>
      </c>
      <c r="I348" s="4">
        <v>34.86</v>
      </c>
    </row>
    <row r="349" spans="1:9" x14ac:dyDescent="0.25">
      <c r="A349" s="3" t="s">
        <v>738</v>
      </c>
      <c r="B349" s="3" t="s">
        <v>739</v>
      </c>
      <c r="C349" s="3" t="s">
        <v>690</v>
      </c>
      <c r="D349" s="3" t="s">
        <v>158</v>
      </c>
      <c r="E349" s="3" t="s">
        <v>727</v>
      </c>
      <c r="F349" s="3" t="s">
        <v>21</v>
      </c>
      <c r="G349" s="4">
        <v>2.82</v>
      </c>
      <c r="H349" s="4">
        <v>0</v>
      </c>
      <c r="I349" s="4">
        <v>100</v>
      </c>
    </row>
    <row r="350" spans="1:9" x14ac:dyDescent="0.25">
      <c r="A350" s="3" t="s">
        <v>736</v>
      </c>
      <c r="B350" s="3" t="s">
        <v>737</v>
      </c>
      <c r="C350" s="3" t="s">
        <v>690</v>
      </c>
      <c r="D350" s="3" t="s">
        <v>158</v>
      </c>
      <c r="E350" s="3" t="s">
        <v>708</v>
      </c>
      <c r="F350" s="3" t="s">
        <v>11</v>
      </c>
      <c r="G350" s="4">
        <v>1.6</v>
      </c>
      <c r="H350" s="4">
        <v>0.93</v>
      </c>
      <c r="I350" s="4">
        <v>100</v>
      </c>
    </row>
    <row r="351" spans="1:9" x14ac:dyDescent="0.25">
      <c r="A351" s="3" t="s">
        <v>745</v>
      </c>
      <c r="B351" s="3" t="s">
        <v>746</v>
      </c>
      <c r="C351" s="3" t="s">
        <v>690</v>
      </c>
      <c r="D351" s="3" t="s">
        <v>158</v>
      </c>
      <c r="E351" s="3" t="s">
        <v>700</v>
      </c>
      <c r="F351" s="3" t="s">
        <v>11</v>
      </c>
      <c r="G351" s="4">
        <v>2.33</v>
      </c>
      <c r="H351" s="4">
        <v>0.97</v>
      </c>
      <c r="I351" s="4">
        <v>100</v>
      </c>
    </row>
    <row r="352" spans="1:9" hidden="1" x14ac:dyDescent="0.25">
      <c r="A352" s="3" t="s">
        <v>712</v>
      </c>
      <c r="B352" s="3" t="s">
        <v>713</v>
      </c>
      <c r="C352" s="3" t="s">
        <v>690</v>
      </c>
      <c r="D352" s="3" t="s">
        <v>35</v>
      </c>
      <c r="E352" s="3" t="s">
        <v>711</v>
      </c>
      <c r="F352" s="3" t="s">
        <v>21</v>
      </c>
      <c r="G352" s="4">
        <v>2.95</v>
      </c>
      <c r="H352" s="4">
        <v>0.4</v>
      </c>
      <c r="I352" s="4">
        <v>100</v>
      </c>
    </row>
    <row r="353" spans="1:9" hidden="1" x14ac:dyDescent="0.25">
      <c r="A353" s="3" t="s">
        <v>734</v>
      </c>
      <c r="B353" s="3" t="s">
        <v>735</v>
      </c>
      <c r="C353" s="3" t="s">
        <v>690</v>
      </c>
      <c r="D353" s="3" t="s">
        <v>35</v>
      </c>
      <c r="E353" s="3" t="s">
        <v>691</v>
      </c>
      <c r="F353" s="3" t="s">
        <v>11</v>
      </c>
      <c r="G353" s="4">
        <v>2.88</v>
      </c>
      <c r="H353" s="4">
        <v>1.41</v>
      </c>
      <c r="I353" s="4">
        <v>100</v>
      </c>
    </row>
    <row r="354" spans="1:9" hidden="1" x14ac:dyDescent="0.25">
      <c r="A354" s="3" t="s">
        <v>721</v>
      </c>
      <c r="B354" s="3" t="s">
        <v>722</v>
      </c>
      <c r="C354" s="3" t="s">
        <v>690</v>
      </c>
      <c r="D354" s="3" t="s">
        <v>35</v>
      </c>
      <c r="E354" s="3" t="s">
        <v>691</v>
      </c>
      <c r="F354" s="3" t="s">
        <v>11</v>
      </c>
      <c r="G354" s="4">
        <v>6.12</v>
      </c>
      <c r="H354" s="4">
        <v>0.6</v>
      </c>
      <c r="I354" s="4">
        <v>98.78</v>
      </c>
    </row>
    <row r="355" spans="1:9" hidden="1" x14ac:dyDescent="0.25">
      <c r="A355" s="3" t="s">
        <v>756</v>
      </c>
      <c r="B355" s="3" t="s">
        <v>757</v>
      </c>
      <c r="C355" s="3" t="s">
        <v>749</v>
      </c>
      <c r="D355" s="3" t="s">
        <v>10</v>
      </c>
      <c r="E355" s="3" t="s">
        <v>753</v>
      </c>
      <c r="F355" s="3" t="s">
        <v>11</v>
      </c>
      <c r="G355" s="4">
        <v>9.0500000000000007</v>
      </c>
      <c r="H355" s="4">
        <v>4.32</v>
      </c>
      <c r="I355" s="4">
        <v>100</v>
      </c>
    </row>
    <row r="356" spans="1:9" hidden="1" x14ac:dyDescent="0.25">
      <c r="A356" s="3" t="s">
        <v>760</v>
      </c>
      <c r="B356" s="3" t="s">
        <v>761</v>
      </c>
      <c r="C356" s="3" t="s">
        <v>749</v>
      </c>
      <c r="D356" s="3" t="s">
        <v>10</v>
      </c>
      <c r="E356" s="3" t="s">
        <v>750</v>
      </c>
      <c r="F356" s="3" t="s">
        <v>11</v>
      </c>
      <c r="G356" s="4">
        <v>18.45</v>
      </c>
      <c r="H356" s="4">
        <v>1.71</v>
      </c>
      <c r="I356" s="4">
        <v>100</v>
      </c>
    </row>
    <row r="357" spans="1:9" hidden="1" x14ac:dyDescent="0.25">
      <c r="A357" s="3" t="s">
        <v>751</v>
      </c>
      <c r="B357" s="3" t="s">
        <v>752</v>
      </c>
      <c r="C357" s="3" t="s">
        <v>749</v>
      </c>
      <c r="D357" s="3" t="s">
        <v>35</v>
      </c>
      <c r="E357" s="3" t="s">
        <v>750</v>
      </c>
      <c r="F357" s="3" t="s">
        <v>11</v>
      </c>
      <c r="G357" s="4">
        <v>10.119999999999999</v>
      </c>
      <c r="H357" s="4">
        <v>2.04</v>
      </c>
      <c r="I357" s="4">
        <v>99.62</v>
      </c>
    </row>
    <row r="358" spans="1:9" hidden="1" x14ac:dyDescent="0.25">
      <c r="A358" s="3" t="s">
        <v>754</v>
      </c>
      <c r="B358" s="3" t="s">
        <v>755</v>
      </c>
      <c r="C358" s="3" t="s">
        <v>749</v>
      </c>
      <c r="D358" s="3" t="s">
        <v>17</v>
      </c>
      <c r="E358" s="3" t="s">
        <v>753</v>
      </c>
      <c r="F358" s="3" t="s">
        <v>11</v>
      </c>
      <c r="G358" s="4">
        <v>7.86</v>
      </c>
      <c r="H358" s="4">
        <v>4.04</v>
      </c>
      <c r="I358" s="4">
        <v>100</v>
      </c>
    </row>
    <row r="359" spans="1:9" hidden="1" x14ac:dyDescent="0.25">
      <c r="A359" s="3" t="s">
        <v>758</v>
      </c>
      <c r="B359" s="3" t="s">
        <v>759</v>
      </c>
      <c r="C359" s="3" t="s">
        <v>749</v>
      </c>
      <c r="D359" s="3" t="s">
        <v>17</v>
      </c>
      <c r="E359" s="3" t="s">
        <v>750</v>
      </c>
      <c r="F359" s="3" t="s">
        <v>11</v>
      </c>
      <c r="G359" s="4">
        <v>10.29</v>
      </c>
      <c r="H359" s="4">
        <v>1.33</v>
      </c>
      <c r="I359" s="4">
        <v>100</v>
      </c>
    </row>
    <row r="360" spans="1:9" x14ac:dyDescent="0.25">
      <c r="A360" s="3" t="s">
        <v>778</v>
      </c>
      <c r="B360" s="3" t="s">
        <v>779</v>
      </c>
      <c r="C360" s="3" t="s">
        <v>762</v>
      </c>
      <c r="D360" s="3" t="s">
        <v>20</v>
      </c>
      <c r="E360" s="3" t="s">
        <v>763</v>
      </c>
      <c r="F360" s="3" t="s">
        <v>11</v>
      </c>
      <c r="G360" s="4">
        <v>0.6</v>
      </c>
      <c r="H360" s="4">
        <v>0.28999999999999998</v>
      </c>
      <c r="I360" s="4">
        <v>50.99</v>
      </c>
    </row>
    <row r="361" spans="1:9" x14ac:dyDescent="0.25">
      <c r="A361" s="3" t="s">
        <v>780</v>
      </c>
      <c r="B361" s="3" t="s">
        <v>781</v>
      </c>
      <c r="C361" s="3" t="s">
        <v>762</v>
      </c>
      <c r="D361" s="3" t="s">
        <v>20</v>
      </c>
      <c r="E361" s="3" t="s">
        <v>763</v>
      </c>
      <c r="F361" s="3" t="s">
        <v>11</v>
      </c>
      <c r="G361" s="4">
        <v>1.38</v>
      </c>
      <c r="H361" s="4">
        <v>0.38</v>
      </c>
      <c r="I361" s="4">
        <v>53.55</v>
      </c>
    </row>
    <row r="362" spans="1:9" x14ac:dyDescent="0.25">
      <c r="A362" s="3" t="s">
        <v>764</v>
      </c>
      <c r="B362" s="3" t="s">
        <v>765</v>
      </c>
      <c r="C362" s="3" t="s">
        <v>762</v>
      </c>
      <c r="D362" s="3" t="s">
        <v>20</v>
      </c>
      <c r="E362" s="3" t="s">
        <v>763</v>
      </c>
      <c r="F362" s="3" t="s">
        <v>11</v>
      </c>
      <c r="G362" s="4">
        <v>1.1499999999999999</v>
      </c>
      <c r="H362" s="4">
        <v>0.48</v>
      </c>
      <c r="I362" s="4">
        <v>72.989999999999995</v>
      </c>
    </row>
    <row r="363" spans="1:9" hidden="1" x14ac:dyDescent="0.25">
      <c r="A363" s="3" t="s">
        <v>766</v>
      </c>
      <c r="B363" s="3" t="s">
        <v>767</v>
      </c>
      <c r="C363" s="3" t="s">
        <v>762</v>
      </c>
      <c r="D363" s="3" t="s">
        <v>10</v>
      </c>
      <c r="E363" s="3" t="s">
        <v>763</v>
      </c>
      <c r="F363" s="3" t="s">
        <v>11</v>
      </c>
      <c r="G363" s="4">
        <v>23.04</v>
      </c>
      <c r="H363" s="4">
        <v>0.2</v>
      </c>
      <c r="I363" s="4">
        <v>64.69</v>
      </c>
    </row>
    <row r="364" spans="1:9" hidden="1" x14ac:dyDescent="0.25">
      <c r="A364" s="3" t="s">
        <v>776</v>
      </c>
      <c r="B364" s="3" t="s">
        <v>777</v>
      </c>
      <c r="C364" s="3" t="s">
        <v>762</v>
      </c>
      <c r="D364" s="3" t="s">
        <v>10</v>
      </c>
      <c r="E364" s="3" t="s">
        <v>763</v>
      </c>
      <c r="F364" s="3" t="s">
        <v>11</v>
      </c>
      <c r="G364" s="4">
        <v>23.34</v>
      </c>
      <c r="H364" s="4">
        <v>0.2</v>
      </c>
      <c r="I364" s="4">
        <v>74.010000000000005</v>
      </c>
    </row>
    <row r="365" spans="1:9" hidden="1" x14ac:dyDescent="0.25">
      <c r="A365" s="3" t="s">
        <v>786</v>
      </c>
      <c r="B365" s="3" t="s">
        <v>787</v>
      </c>
      <c r="C365" s="3" t="s">
        <v>762</v>
      </c>
      <c r="D365" s="3" t="s">
        <v>10</v>
      </c>
      <c r="E365" s="3" t="s">
        <v>763</v>
      </c>
      <c r="F365" s="3" t="s">
        <v>11</v>
      </c>
      <c r="G365" s="4">
        <v>23.56</v>
      </c>
      <c r="H365" s="4">
        <v>0.49</v>
      </c>
      <c r="I365" s="4">
        <v>63.99</v>
      </c>
    </row>
    <row r="366" spans="1:9" hidden="1" x14ac:dyDescent="0.25">
      <c r="A366" s="3" t="s">
        <v>770</v>
      </c>
      <c r="B366" s="3" t="s">
        <v>771</v>
      </c>
      <c r="C366" s="3" t="s">
        <v>762</v>
      </c>
      <c r="D366" s="3" t="s">
        <v>10</v>
      </c>
      <c r="E366" s="3" t="s">
        <v>763</v>
      </c>
      <c r="F366" s="3" t="s">
        <v>11</v>
      </c>
      <c r="G366" s="4">
        <v>4.79</v>
      </c>
      <c r="H366" s="4">
        <v>0.32</v>
      </c>
      <c r="I366" s="4">
        <v>74.760000000000005</v>
      </c>
    </row>
    <row r="367" spans="1:9" hidden="1" x14ac:dyDescent="0.25">
      <c r="A367" s="3" t="s">
        <v>772</v>
      </c>
      <c r="B367" s="3" t="s">
        <v>773</v>
      </c>
      <c r="C367" s="3" t="s">
        <v>762</v>
      </c>
      <c r="D367" s="3" t="s">
        <v>10</v>
      </c>
      <c r="E367" s="3" t="s">
        <v>763</v>
      </c>
      <c r="F367" s="3" t="s">
        <v>11</v>
      </c>
      <c r="G367" s="4">
        <v>3.14</v>
      </c>
      <c r="H367" s="4">
        <v>0.31</v>
      </c>
      <c r="I367" s="4">
        <v>62.72</v>
      </c>
    </row>
    <row r="368" spans="1:9" hidden="1" x14ac:dyDescent="0.25">
      <c r="A368" s="3" t="s">
        <v>784</v>
      </c>
      <c r="B368" s="3" t="s">
        <v>785</v>
      </c>
      <c r="C368" s="3" t="s">
        <v>762</v>
      </c>
      <c r="D368" s="3" t="s">
        <v>10</v>
      </c>
      <c r="E368" s="3" t="s">
        <v>763</v>
      </c>
      <c r="F368" s="3" t="s">
        <v>11</v>
      </c>
      <c r="G368" s="4">
        <v>3.33</v>
      </c>
      <c r="H368" s="4">
        <v>0.01</v>
      </c>
      <c r="I368" s="4">
        <v>100</v>
      </c>
    </row>
    <row r="369" spans="1:9" hidden="1" x14ac:dyDescent="0.25">
      <c r="A369" s="3" t="s">
        <v>782</v>
      </c>
      <c r="B369" s="3" t="s">
        <v>783</v>
      </c>
      <c r="C369" s="3" t="s">
        <v>762</v>
      </c>
      <c r="D369" s="3" t="s">
        <v>35</v>
      </c>
      <c r="E369" s="3" t="s">
        <v>763</v>
      </c>
      <c r="F369" s="3" t="s">
        <v>11</v>
      </c>
      <c r="G369" s="4">
        <v>1.19</v>
      </c>
      <c r="H369" s="4">
        <v>0.38</v>
      </c>
      <c r="I369" s="4">
        <v>54.89</v>
      </c>
    </row>
    <row r="370" spans="1:9" hidden="1" x14ac:dyDescent="0.25">
      <c r="A370" s="3" t="s">
        <v>774</v>
      </c>
      <c r="B370" s="3" t="s">
        <v>775</v>
      </c>
      <c r="C370" s="3" t="s">
        <v>762</v>
      </c>
      <c r="D370" s="3" t="s">
        <v>35</v>
      </c>
      <c r="E370" s="3" t="s">
        <v>763</v>
      </c>
      <c r="F370" s="3" t="s">
        <v>11</v>
      </c>
      <c r="G370" s="4">
        <v>2.2599999999999998</v>
      </c>
      <c r="H370" s="4">
        <v>0.67</v>
      </c>
      <c r="I370" s="4">
        <v>51.06</v>
      </c>
    </row>
    <row r="371" spans="1:9" hidden="1" x14ac:dyDescent="0.25">
      <c r="A371" s="3" t="s">
        <v>768</v>
      </c>
      <c r="B371" s="3" t="s">
        <v>769</v>
      </c>
      <c r="C371" s="3" t="s">
        <v>762</v>
      </c>
      <c r="D371" s="3" t="s">
        <v>17</v>
      </c>
      <c r="E371" s="3" t="s">
        <v>763</v>
      </c>
      <c r="F371" s="3" t="s">
        <v>11</v>
      </c>
      <c r="G371" s="4">
        <v>0.43</v>
      </c>
      <c r="H371" s="4">
        <v>0.1</v>
      </c>
      <c r="I371" s="4">
        <v>77.8</v>
      </c>
    </row>
    <row r="372" spans="1:9" x14ac:dyDescent="0.25">
      <c r="A372" s="3" t="s">
        <v>824</v>
      </c>
      <c r="B372" s="3" t="s">
        <v>825</v>
      </c>
      <c r="C372" s="3" t="s">
        <v>788</v>
      </c>
      <c r="D372" s="3" t="s">
        <v>20</v>
      </c>
      <c r="E372" s="3" t="s">
        <v>823</v>
      </c>
      <c r="F372" s="3" t="s">
        <v>11</v>
      </c>
      <c r="G372" s="4">
        <v>4.37</v>
      </c>
      <c r="H372" s="4">
        <v>0.64</v>
      </c>
      <c r="I372" s="4">
        <v>99.71</v>
      </c>
    </row>
    <row r="373" spans="1:9" x14ac:dyDescent="0.25">
      <c r="A373" s="3" t="s">
        <v>814</v>
      </c>
      <c r="B373" s="3" t="s">
        <v>815</v>
      </c>
      <c r="C373" s="3" t="s">
        <v>788</v>
      </c>
      <c r="D373" s="3" t="s">
        <v>20</v>
      </c>
      <c r="E373" s="3" t="s">
        <v>808</v>
      </c>
      <c r="F373" s="3" t="s">
        <v>11</v>
      </c>
      <c r="G373" s="4">
        <v>9.69</v>
      </c>
      <c r="H373" s="4">
        <v>4.1900000000000004</v>
      </c>
      <c r="I373" s="4">
        <v>100</v>
      </c>
    </row>
    <row r="374" spans="1:9" x14ac:dyDescent="0.25">
      <c r="A374" s="3" t="s">
        <v>806</v>
      </c>
      <c r="B374" s="3" t="s">
        <v>807</v>
      </c>
      <c r="C374" s="3" t="s">
        <v>788</v>
      </c>
      <c r="D374" s="3" t="s">
        <v>20</v>
      </c>
      <c r="E374" s="3" t="s">
        <v>805</v>
      </c>
      <c r="F374" s="3" t="s">
        <v>11</v>
      </c>
      <c r="G374" s="4">
        <v>5.18</v>
      </c>
      <c r="H374" s="4">
        <v>0.77</v>
      </c>
      <c r="I374" s="4">
        <v>92.91</v>
      </c>
    </row>
    <row r="375" spans="1:9" hidden="1" x14ac:dyDescent="0.25">
      <c r="A375" s="3" t="s">
        <v>826</v>
      </c>
      <c r="B375" s="3" t="s">
        <v>827</v>
      </c>
      <c r="C375" s="3" t="s">
        <v>788</v>
      </c>
      <c r="D375" s="3" t="s">
        <v>10</v>
      </c>
      <c r="E375" s="3" t="s">
        <v>792</v>
      </c>
      <c r="F375" s="3" t="s">
        <v>11</v>
      </c>
      <c r="G375" s="4">
        <v>1.64</v>
      </c>
      <c r="H375" s="4">
        <v>0.45</v>
      </c>
      <c r="I375" s="4">
        <v>93.8</v>
      </c>
    </row>
    <row r="376" spans="1:9" hidden="1" x14ac:dyDescent="0.25">
      <c r="A376" s="3" t="s">
        <v>793</v>
      </c>
      <c r="B376" s="3" t="s">
        <v>794</v>
      </c>
      <c r="C376" s="3" t="s">
        <v>788</v>
      </c>
      <c r="D376" s="3" t="s">
        <v>10</v>
      </c>
      <c r="E376" s="3" t="s">
        <v>792</v>
      </c>
      <c r="F376" s="3" t="s">
        <v>11</v>
      </c>
      <c r="G376" s="4">
        <v>1.08</v>
      </c>
      <c r="H376" s="4">
        <v>0.37</v>
      </c>
      <c r="I376" s="4">
        <v>58.22</v>
      </c>
    </row>
    <row r="377" spans="1:9" hidden="1" x14ac:dyDescent="0.25">
      <c r="A377" s="3" t="s">
        <v>795</v>
      </c>
      <c r="B377" s="3" t="s">
        <v>796</v>
      </c>
      <c r="C377" s="3" t="s">
        <v>788</v>
      </c>
      <c r="D377" s="3" t="s">
        <v>10</v>
      </c>
      <c r="E377" s="3" t="s">
        <v>792</v>
      </c>
      <c r="F377" s="3" t="s">
        <v>11</v>
      </c>
      <c r="G377" s="4">
        <v>1.1399999999999999</v>
      </c>
      <c r="H377" s="4">
        <v>0.46</v>
      </c>
      <c r="I377" s="4">
        <v>43.07</v>
      </c>
    </row>
    <row r="378" spans="1:9" hidden="1" x14ac:dyDescent="0.25">
      <c r="A378" s="3" t="s">
        <v>836</v>
      </c>
      <c r="B378" s="3" t="s">
        <v>837</v>
      </c>
      <c r="C378" s="3" t="s">
        <v>788</v>
      </c>
      <c r="D378" s="3" t="s">
        <v>10</v>
      </c>
      <c r="E378" s="3" t="s">
        <v>792</v>
      </c>
      <c r="F378" s="3" t="s">
        <v>11</v>
      </c>
      <c r="G378" s="4">
        <v>1.02</v>
      </c>
      <c r="H378" s="4">
        <v>0.4</v>
      </c>
      <c r="I378" s="4">
        <v>45.7</v>
      </c>
    </row>
    <row r="379" spans="1:9" hidden="1" x14ac:dyDescent="0.25">
      <c r="A379" s="3" t="s">
        <v>797</v>
      </c>
      <c r="B379" s="3" t="s">
        <v>798</v>
      </c>
      <c r="C379" s="3" t="s">
        <v>788</v>
      </c>
      <c r="D379" s="3" t="s">
        <v>10</v>
      </c>
      <c r="E379" s="3" t="s">
        <v>792</v>
      </c>
      <c r="F379" s="3" t="s">
        <v>11</v>
      </c>
      <c r="G379" s="4">
        <v>5.75</v>
      </c>
      <c r="H379" s="4">
        <v>1.24</v>
      </c>
      <c r="I379" s="4">
        <v>64.08</v>
      </c>
    </row>
    <row r="380" spans="1:9" hidden="1" x14ac:dyDescent="0.25">
      <c r="A380" s="3" t="s">
        <v>802</v>
      </c>
      <c r="B380" s="3" t="s">
        <v>803</v>
      </c>
      <c r="C380" s="3" t="s">
        <v>788</v>
      </c>
      <c r="D380" s="3" t="s">
        <v>10</v>
      </c>
      <c r="E380" s="3" t="s">
        <v>792</v>
      </c>
      <c r="F380" s="3" t="s">
        <v>11</v>
      </c>
      <c r="G380" s="4">
        <v>0.64</v>
      </c>
      <c r="H380" s="4">
        <v>7.0000000000000007E-2</v>
      </c>
      <c r="I380" s="4">
        <v>32.29</v>
      </c>
    </row>
    <row r="381" spans="1:9" hidden="1" x14ac:dyDescent="0.25">
      <c r="A381" s="3" t="s">
        <v>816</v>
      </c>
      <c r="B381" s="3" t="s">
        <v>817</v>
      </c>
      <c r="C381" s="3" t="s">
        <v>788</v>
      </c>
      <c r="D381" s="3" t="s">
        <v>10</v>
      </c>
      <c r="E381" s="3" t="s">
        <v>792</v>
      </c>
      <c r="F381" s="3" t="s">
        <v>11</v>
      </c>
      <c r="G381" s="4">
        <v>0.57999999999999996</v>
      </c>
      <c r="H381" s="4">
        <v>0.08</v>
      </c>
      <c r="I381" s="4">
        <v>28.05</v>
      </c>
    </row>
    <row r="382" spans="1:9" hidden="1" x14ac:dyDescent="0.25">
      <c r="A382" s="3" t="s">
        <v>813</v>
      </c>
      <c r="B382" s="3" t="s">
        <v>813</v>
      </c>
      <c r="C382" s="3" t="s">
        <v>788</v>
      </c>
      <c r="D382" s="3" t="s">
        <v>10</v>
      </c>
      <c r="E382" s="3" t="s">
        <v>792</v>
      </c>
      <c r="F382" s="3" t="s">
        <v>11</v>
      </c>
      <c r="G382" s="4">
        <v>1.67</v>
      </c>
      <c r="H382" s="4">
        <v>0.18</v>
      </c>
      <c r="I382" s="4">
        <v>82.37</v>
      </c>
    </row>
    <row r="383" spans="1:9" hidden="1" x14ac:dyDescent="0.25">
      <c r="A383" s="3" t="s">
        <v>804</v>
      </c>
      <c r="B383" s="3" t="s">
        <v>804</v>
      </c>
      <c r="C383" s="3" t="s">
        <v>788</v>
      </c>
      <c r="D383" s="3" t="s">
        <v>10</v>
      </c>
      <c r="E383" s="3" t="s">
        <v>792</v>
      </c>
      <c r="F383" s="3" t="s">
        <v>11</v>
      </c>
      <c r="G383" s="4">
        <v>1.69</v>
      </c>
      <c r="H383" s="4">
        <v>0.28999999999999998</v>
      </c>
      <c r="I383" s="4">
        <v>85.26</v>
      </c>
    </row>
    <row r="384" spans="1:9" hidden="1" x14ac:dyDescent="0.25">
      <c r="A384" s="3" t="s">
        <v>822</v>
      </c>
      <c r="B384" s="3" t="s">
        <v>822</v>
      </c>
      <c r="C384" s="3" t="s">
        <v>788</v>
      </c>
      <c r="D384" s="3" t="s">
        <v>10</v>
      </c>
      <c r="E384" s="3" t="s">
        <v>792</v>
      </c>
      <c r="F384" s="3" t="s">
        <v>11</v>
      </c>
      <c r="G384" s="4">
        <v>1.76</v>
      </c>
      <c r="H384" s="4">
        <v>0.27</v>
      </c>
      <c r="I384" s="4">
        <v>91.12</v>
      </c>
    </row>
    <row r="385" spans="1:9" hidden="1" x14ac:dyDescent="0.25">
      <c r="A385" s="3" t="s">
        <v>818</v>
      </c>
      <c r="B385" s="3" t="s">
        <v>819</v>
      </c>
      <c r="C385" s="3" t="s">
        <v>788</v>
      </c>
      <c r="D385" s="3" t="s">
        <v>10</v>
      </c>
      <c r="E385" s="3" t="s">
        <v>792</v>
      </c>
      <c r="F385" s="3" t="s">
        <v>11</v>
      </c>
      <c r="G385" s="4">
        <v>2.19</v>
      </c>
      <c r="H385" s="4">
        <v>0.31</v>
      </c>
      <c r="I385" s="4">
        <v>39.43</v>
      </c>
    </row>
    <row r="386" spans="1:9" hidden="1" x14ac:dyDescent="0.25">
      <c r="A386" s="3" t="s">
        <v>828</v>
      </c>
      <c r="B386" s="3" t="s">
        <v>829</v>
      </c>
      <c r="C386" s="3" t="s">
        <v>788</v>
      </c>
      <c r="D386" s="3" t="s">
        <v>10</v>
      </c>
      <c r="E386" s="3" t="s">
        <v>792</v>
      </c>
      <c r="F386" s="3" t="s">
        <v>11</v>
      </c>
      <c r="G386" s="4">
        <v>1.89</v>
      </c>
      <c r="H386" s="4">
        <v>0.1</v>
      </c>
      <c r="I386" s="4">
        <v>38.25</v>
      </c>
    </row>
    <row r="387" spans="1:9" hidden="1" x14ac:dyDescent="0.25">
      <c r="A387" s="3" t="s">
        <v>811</v>
      </c>
      <c r="B387" s="3" t="s">
        <v>812</v>
      </c>
      <c r="C387" s="3" t="s">
        <v>788</v>
      </c>
      <c r="D387" s="3" t="s">
        <v>10</v>
      </c>
      <c r="E387" s="3" t="s">
        <v>792</v>
      </c>
      <c r="F387" s="3" t="s">
        <v>11</v>
      </c>
      <c r="G387" s="4">
        <v>6.09</v>
      </c>
      <c r="H387" s="4">
        <v>0.64</v>
      </c>
      <c r="I387" s="4">
        <v>74.62</v>
      </c>
    </row>
    <row r="388" spans="1:9" hidden="1" x14ac:dyDescent="0.25">
      <c r="A388" s="3" t="s">
        <v>820</v>
      </c>
      <c r="B388" s="3" t="s">
        <v>821</v>
      </c>
      <c r="C388" s="3" t="s">
        <v>788</v>
      </c>
      <c r="D388" s="3" t="s">
        <v>10</v>
      </c>
      <c r="E388" s="3" t="s">
        <v>805</v>
      </c>
      <c r="F388" s="3" t="s">
        <v>11</v>
      </c>
      <c r="G388" s="4">
        <v>9.1999999999999993</v>
      </c>
      <c r="H388" s="4">
        <v>4.74</v>
      </c>
      <c r="I388" s="4">
        <v>100</v>
      </c>
    </row>
    <row r="389" spans="1:9" hidden="1" x14ac:dyDescent="0.25">
      <c r="A389" s="3" t="s">
        <v>831</v>
      </c>
      <c r="B389" s="3" t="s">
        <v>832</v>
      </c>
      <c r="C389" s="3" t="s">
        <v>788</v>
      </c>
      <c r="D389" s="3" t="s">
        <v>10</v>
      </c>
      <c r="E389" s="3" t="s">
        <v>830</v>
      </c>
      <c r="F389" s="3" t="s">
        <v>11</v>
      </c>
      <c r="G389" s="4">
        <v>17.559999999999999</v>
      </c>
      <c r="H389" s="4">
        <v>10.96</v>
      </c>
      <c r="I389" s="4">
        <v>93.19</v>
      </c>
    </row>
    <row r="390" spans="1:9" hidden="1" x14ac:dyDescent="0.25">
      <c r="A390" s="3" t="s">
        <v>809</v>
      </c>
      <c r="B390" s="3" t="s">
        <v>810</v>
      </c>
      <c r="C390" s="3" t="s">
        <v>788</v>
      </c>
      <c r="D390" s="3" t="s">
        <v>10</v>
      </c>
      <c r="E390" s="3" t="s">
        <v>808</v>
      </c>
      <c r="F390" s="3" t="s">
        <v>11</v>
      </c>
      <c r="G390" s="4">
        <v>11.99</v>
      </c>
      <c r="H390" s="4">
        <v>5.78</v>
      </c>
      <c r="I390" s="4">
        <v>99.4</v>
      </c>
    </row>
    <row r="391" spans="1:9" hidden="1" x14ac:dyDescent="0.25">
      <c r="A391" s="3" t="s">
        <v>790</v>
      </c>
      <c r="B391" s="3" t="s">
        <v>791</v>
      </c>
      <c r="C391" s="3" t="s">
        <v>788</v>
      </c>
      <c r="D391" s="3" t="s">
        <v>10</v>
      </c>
      <c r="E391" s="3" t="s">
        <v>789</v>
      </c>
      <c r="F391" s="3" t="s">
        <v>11</v>
      </c>
      <c r="G391" s="4">
        <v>21.73</v>
      </c>
      <c r="H391" s="4">
        <v>9.5</v>
      </c>
      <c r="I391" s="4">
        <v>98.07</v>
      </c>
    </row>
    <row r="392" spans="1:9" hidden="1" x14ac:dyDescent="0.25">
      <c r="A392" s="3" t="s">
        <v>834</v>
      </c>
      <c r="B392" s="3" t="s">
        <v>835</v>
      </c>
      <c r="C392" s="3" t="s">
        <v>788</v>
      </c>
      <c r="D392" s="3" t="s">
        <v>10</v>
      </c>
      <c r="E392" s="3" t="s">
        <v>833</v>
      </c>
      <c r="F392" s="3" t="s">
        <v>11</v>
      </c>
      <c r="G392" s="4">
        <v>4.17</v>
      </c>
      <c r="H392" s="4">
        <v>0.93</v>
      </c>
      <c r="I392" s="4">
        <v>70.989999999999995</v>
      </c>
    </row>
    <row r="393" spans="1:9" hidden="1" x14ac:dyDescent="0.25">
      <c r="A393" s="3" t="s">
        <v>800</v>
      </c>
      <c r="B393" s="3" t="s">
        <v>801</v>
      </c>
      <c r="C393" s="3" t="s">
        <v>788</v>
      </c>
      <c r="D393" s="3" t="s">
        <v>10</v>
      </c>
      <c r="E393" s="3" t="s">
        <v>799</v>
      </c>
      <c r="F393" s="3" t="s">
        <v>11</v>
      </c>
      <c r="G393" s="4">
        <v>7.41</v>
      </c>
      <c r="H393" s="4">
        <v>2.54</v>
      </c>
      <c r="I393" s="4">
        <v>99.85</v>
      </c>
    </row>
    <row r="394" spans="1:9" x14ac:dyDescent="0.25">
      <c r="A394" s="3" t="s">
        <v>881</v>
      </c>
      <c r="B394" s="3" t="s">
        <v>882</v>
      </c>
      <c r="C394" s="3" t="s">
        <v>838</v>
      </c>
      <c r="D394" s="3" t="s">
        <v>20</v>
      </c>
      <c r="E394" s="3" t="s">
        <v>842</v>
      </c>
      <c r="F394" s="3" t="s">
        <v>21</v>
      </c>
      <c r="G394" s="4">
        <v>3.63</v>
      </c>
      <c r="H394" s="4">
        <v>0</v>
      </c>
      <c r="I394" s="4">
        <v>15.38</v>
      </c>
    </row>
    <row r="395" spans="1:9" x14ac:dyDescent="0.25">
      <c r="A395" s="3" t="s">
        <v>899</v>
      </c>
      <c r="B395" s="3" t="s">
        <v>900</v>
      </c>
      <c r="C395" s="3" t="s">
        <v>838</v>
      </c>
      <c r="D395" s="3" t="s">
        <v>20</v>
      </c>
      <c r="E395" s="3" t="s">
        <v>845</v>
      </c>
      <c r="F395" s="3" t="s">
        <v>21</v>
      </c>
      <c r="G395" s="4">
        <v>0.53</v>
      </c>
      <c r="H395" s="4">
        <v>0</v>
      </c>
      <c r="I395" s="4">
        <v>6.4</v>
      </c>
    </row>
    <row r="396" spans="1:9" x14ac:dyDescent="0.25">
      <c r="A396" s="3" t="s">
        <v>883</v>
      </c>
      <c r="B396" s="3" t="s">
        <v>884</v>
      </c>
      <c r="C396" s="3" t="s">
        <v>838</v>
      </c>
      <c r="D396" s="3" t="s">
        <v>20</v>
      </c>
      <c r="E396" s="3" t="s">
        <v>842</v>
      </c>
      <c r="F396" s="3" t="s">
        <v>21</v>
      </c>
      <c r="G396" s="4">
        <v>2</v>
      </c>
      <c r="H396" s="4">
        <v>0</v>
      </c>
      <c r="I396" s="4">
        <v>8.43</v>
      </c>
    </row>
    <row r="397" spans="1:9" x14ac:dyDescent="0.25">
      <c r="A397" s="3" t="s">
        <v>925</v>
      </c>
      <c r="B397" s="3" t="s">
        <v>926</v>
      </c>
      <c r="C397" s="3" t="s">
        <v>838</v>
      </c>
      <c r="D397" s="3" t="s">
        <v>20</v>
      </c>
      <c r="E397" s="3" t="s">
        <v>845</v>
      </c>
      <c r="F397" s="3" t="s">
        <v>21</v>
      </c>
      <c r="G397" s="4">
        <v>4.08</v>
      </c>
      <c r="H397" s="4">
        <v>0</v>
      </c>
      <c r="I397" s="4">
        <v>11.89</v>
      </c>
    </row>
    <row r="398" spans="1:9" x14ac:dyDescent="0.25">
      <c r="A398" s="3" t="s">
        <v>923</v>
      </c>
      <c r="B398" s="3" t="s">
        <v>924</v>
      </c>
      <c r="C398" s="3" t="s">
        <v>838</v>
      </c>
      <c r="D398" s="3" t="s">
        <v>20</v>
      </c>
      <c r="E398" s="3" t="s">
        <v>858</v>
      </c>
      <c r="F398" s="3" t="s">
        <v>21</v>
      </c>
      <c r="G398" s="4">
        <v>2.2799999999999998</v>
      </c>
      <c r="H398" s="4">
        <v>0</v>
      </c>
      <c r="I398" s="4">
        <v>12.06</v>
      </c>
    </row>
    <row r="399" spans="1:9" x14ac:dyDescent="0.25">
      <c r="A399" s="3" t="s">
        <v>921</v>
      </c>
      <c r="B399" s="3" t="s">
        <v>922</v>
      </c>
      <c r="C399" s="3" t="s">
        <v>838</v>
      </c>
      <c r="D399" s="3" t="s">
        <v>20</v>
      </c>
      <c r="E399" s="3" t="s">
        <v>845</v>
      </c>
      <c r="F399" s="3" t="s">
        <v>21</v>
      </c>
      <c r="G399" s="4">
        <v>1</v>
      </c>
      <c r="H399" s="4">
        <v>0</v>
      </c>
      <c r="I399" s="4">
        <v>9.24</v>
      </c>
    </row>
    <row r="400" spans="1:9" x14ac:dyDescent="0.25">
      <c r="A400" s="3" t="s">
        <v>877</v>
      </c>
      <c r="B400" s="3" t="s">
        <v>878</v>
      </c>
      <c r="C400" s="3" t="s">
        <v>838</v>
      </c>
      <c r="D400" s="3" t="s">
        <v>20</v>
      </c>
      <c r="E400" s="3" t="s">
        <v>839</v>
      </c>
      <c r="F400" s="3" t="s">
        <v>21</v>
      </c>
      <c r="G400" s="4">
        <v>0.85</v>
      </c>
      <c r="H400" s="4">
        <v>0</v>
      </c>
      <c r="I400" s="4">
        <v>5.34</v>
      </c>
    </row>
    <row r="401" spans="1:9" x14ac:dyDescent="0.25">
      <c r="A401" s="3" t="s">
        <v>861</v>
      </c>
      <c r="B401" s="3" t="s">
        <v>862</v>
      </c>
      <c r="C401" s="3" t="s">
        <v>838</v>
      </c>
      <c r="D401" s="3" t="s">
        <v>20</v>
      </c>
      <c r="E401" s="3" t="s">
        <v>853</v>
      </c>
      <c r="F401" s="3" t="s">
        <v>11</v>
      </c>
      <c r="G401" s="4">
        <v>2.04</v>
      </c>
      <c r="H401" s="4">
        <v>0.3</v>
      </c>
      <c r="I401" s="4">
        <v>99.98</v>
      </c>
    </row>
    <row r="402" spans="1:9" x14ac:dyDescent="0.25">
      <c r="A402" s="3" t="s">
        <v>915</v>
      </c>
      <c r="B402" s="3" t="s">
        <v>916</v>
      </c>
      <c r="C402" s="3" t="s">
        <v>838</v>
      </c>
      <c r="D402" s="3" t="s">
        <v>20</v>
      </c>
      <c r="E402" s="3" t="s">
        <v>842</v>
      </c>
      <c r="F402" s="3" t="s">
        <v>11</v>
      </c>
      <c r="G402" s="4">
        <v>6.47</v>
      </c>
      <c r="H402" s="4">
        <v>0.64</v>
      </c>
      <c r="I402" s="4">
        <v>90.11</v>
      </c>
    </row>
    <row r="403" spans="1:9" x14ac:dyDescent="0.25">
      <c r="A403" s="3" t="s">
        <v>903</v>
      </c>
      <c r="B403" s="3" t="s">
        <v>904</v>
      </c>
      <c r="C403" s="3" t="s">
        <v>838</v>
      </c>
      <c r="D403" s="3" t="s">
        <v>20</v>
      </c>
      <c r="E403" s="3" t="s">
        <v>845</v>
      </c>
      <c r="F403" s="3" t="s">
        <v>11</v>
      </c>
      <c r="G403" s="4">
        <v>16.260000000000002</v>
      </c>
      <c r="H403" s="4">
        <v>1.32</v>
      </c>
      <c r="I403" s="4">
        <v>100</v>
      </c>
    </row>
    <row r="404" spans="1:9" x14ac:dyDescent="0.25">
      <c r="A404" s="3" t="s">
        <v>875</v>
      </c>
      <c r="B404" s="3" t="s">
        <v>876</v>
      </c>
      <c r="C404" s="3" t="s">
        <v>838</v>
      </c>
      <c r="D404" s="3" t="s">
        <v>20</v>
      </c>
      <c r="E404" s="3" t="s">
        <v>839</v>
      </c>
      <c r="F404" s="3" t="s">
        <v>11</v>
      </c>
      <c r="G404" s="4">
        <v>3.73</v>
      </c>
      <c r="H404" s="4">
        <v>1.56</v>
      </c>
      <c r="I404" s="4">
        <v>100</v>
      </c>
    </row>
    <row r="405" spans="1:9" x14ac:dyDescent="0.25">
      <c r="A405" s="3" t="s">
        <v>859</v>
      </c>
      <c r="B405" s="3" t="s">
        <v>860</v>
      </c>
      <c r="C405" s="3" t="s">
        <v>838</v>
      </c>
      <c r="D405" s="3" t="s">
        <v>20</v>
      </c>
      <c r="E405" s="3" t="s">
        <v>858</v>
      </c>
      <c r="F405" s="3" t="s">
        <v>11</v>
      </c>
      <c r="G405" s="4">
        <v>3.44</v>
      </c>
      <c r="H405" s="4">
        <v>1.66</v>
      </c>
      <c r="I405" s="4">
        <v>99.65</v>
      </c>
    </row>
    <row r="406" spans="1:9" x14ac:dyDescent="0.25">
      <c r="A406" s="3" t="s">
        <v>891</v>
      </c>
      <c r="B406" s="3" t="s">
        <v>892</v>
      </c>
      <c r="C406" s="3" t="s">
        <v>838</v>
      </c>
      <c r="D406" s="3" t="s">
        <v>20</v>
      </c>
      <c r="E406" s="3" t="s">
        <v>842</v>
      </c>
      <c r="F406" s="3" t="s">
        <v>11</v>
      </c>
      <c r="G406" s="4">
        <v>10.32</v>
      </c>
      <c r="H406" s="4">
        <v>4.3499999999999996</v>
      </c>
      <c r="I406" s="4">
        <v>99.37</v>
      </c>
    </row>
    <row r="407" spans="1:9" x14ac:dyDescent="0.25">
      <c r="A407" s="3" t="s">
        <v>854</v>
      </c>
      <c r="B407" s="3" t="s">
        <v>855</v>
      </c>
      <c r="C407" s="3" t="s">
        <v>838</v>
      </c>
      <c r="D407" s="3" t="s">
        <v>20</v>
      </c>
      <c r="E407" s="3" t="s">
        <v>853</v>
      </c>
      <c r="F407" s="3" t="s">
        <v>11</v>
      </c>
      <c r="G407" s="4">
        <v>3.13</v>
      </c>
      <c r="H407" s="4">
        <v>1.58</v>
      </c>
      <c r="I407" s="4">
        <v>91.22</v>
      </c>
    </row>
    <row r="408" spans="1:9" x14ac:dyDescent="0.25">
      <c r="A408" s="3" t="s">
        <v>907</v>
      </c>
      <c r="B408" s="3" t="s">
        <v>908</v>
      </c>
      <c r="C408" s="3" t="s">
        <v>838</v>
      </c>
      <c r="D408" s="3" t="s">
        <v>20</v>
      </c>
      <c r="E408" s="3" t="s">
        <v>853</v>
      </c>
      <c r="F408" s="3" t="s">
        <v>11</v>
      </c>
      <c r="G408" s="4">
        <v>1.73</v>
      </c>
      <c r="H408" s="4">
        <v>0.74</v>
      </c>
      <c r="I408" s="4">
        <v>97.02</v>
      </c>
    </row>
    <row r="409" spans="1:9" hidden="1" x14ac:dyDescent="0.25">
      <c r="A409" s="3" t="s">
        <v>901</v>
      </c>
      <c r="B409" s="3" t="s">
        <v>902</v>
      </c>
      <c r="C409" s="3" t="s">
        <v>838</v>
      </c>
      <c r="D409" s="3" t="s">
        <v>54</v>
      </c>
      <c r="E409" s="3" t="s">
        <v>842</v>
      </c>
      <c r="F409" s="3" t="s">
        <v>11</v>
      </c>
      <c r="G409" s="4">
        <v>0.91</v>
      </c>
      <c r="H409" s="4">
        <v>0.08</v>
      </c>
      <c r="I409" s="4">
        <v>16.97</v>
      </c>
    </row>
    <row r="410" spans="1:9" hidden="1" x14ac:dyDescent="0.25">
      <c r="A410" s="3" t="s">
        <v>863</v>
      </c>
      <c r="B410" s="3" t="s">
        <v>864</v>
      </c>
      <c r="C410" s="3" t="s">
        <v>838</v>
      </c>
      <c r="D410" s="3" t="s">
        <v>10</v>
      </c>
      <c r="E410" s="3" t="s">
        <v>839</v>
      </c>
      <c r="F410" s="3" t="s">
        <v>21</v>
      </c>
      <c r="G410" s="4">
        <v>2.88</v>
      </c>
      <c r="H410" s="4">
        <v>0</v>
      </c>
      <c r="I410" s="4">
        <v>8.44</v>
      </c>
    </row>
    <row r="411" spans="1:9" hidden="1" x14ac:dyDescent="0.25">
      <c r="A411" s="3" t="s">
        <v>851</v>
      </c>
      <c r="B411" s="3" t="s">
        <v>852</v>
      </c>
      <c r="C411" s="3" t="s">
        <v>838</v>
      </c>
      <c r="D411" s="3" t="s">
        <v>10</v>
      </c>
      <c r="E411" s="3" t="s">
        <v>845</v>
      </c>
      <c r="F411" s="3" t="s">
        <v>21</v>
      </c>
      <c r="G411" s="4">
        <v>1.19</v>
      </c>
      <c r="H411" s="4">
        <v>0</v>
      </c>
      <c r="I411" s="4">
        <v>23.82</v>
      </c>
    </row>
    <row r="412" spans="1:9" hidden="1" x14ac:dyDescent="0.25">
      <c r="A412" s="3" t="s">
        <v>865</v>
      </c>
      <c r="B412" s="3" t="s">
        <v>866</v>
      </c>
      <c r="C412" s="3" t="s">
        <v>838</v>
      </c>
      <c r="D412" s="3" t="s">
        <v>10</v>
      </c>
      <c r="E412" s="3" t="s">
        <v>839</v>
      </c>
      <c r="F412" s="3" t="s">
        <v>21</v>
      </c>
      <c r="G412" s="4">
        <v>5.69</v>
      </c>
      <c r="H412" s="4">
        <v>0</v>
      </c>
      <c r="I412" s="4">
        <v>53.95</v>
      </c>
    </row>
    <row r="413" spans="1:9" hidden="1" x14ac:dyDescent="0.25">
      <c r="A413" s="3" t="s">
        <v>867</v>
      </c>
      <c r="B413" s="3" t="s">
        <v>868</v>
      </c>
      <c r="C413" s="3" t="s">
        <v>838</v>
      </c>
      <c r="D413" s="3" t="s">
        <v>10</v>
      </c>
      <c r="E413" s="3" t="s">
        <v>842</v>
      </c>
      <c r="F413" s="3" t="s">
        <v>11</v>
      </c>
      <c r="G413" s="4">
        <v>29.56</v>
      </c>
      <c r="H413" s="4">
        <v>3.45</v>
      </c>
      <c r="I413" s="4">
        <v>91.92</v>
      </c>
    </row>
    <row r="414" spans="1:9" hidden="1" x14ac:dyDescent="0.25">
      <c r="A414" s="3" t="s">
        <v>929</v>
      </c>
      <c r="B414" s="3" t="s">
        <v>930</v>
      </c>
      <c r="C414" s="3" t="s">
        <v>838</v>
      </c>
      <c r="D414" s="3" t="s">
        <v>10</v>
      </c>
      <c r="E414" s="3" t="s">
        <v>853</v>
      </c>
      <c r="F414" s="3" t="s">
        <v>11</v>
      </c>
      <c r="G414" s="4">
        <v>5.85</v>
      </c>
      <c r="H414" s="4">
        <v>1</v>
      </c>
      <c r="I414" s="4">
        <v>95.36</v>
      </c>
    </row>
    <row r="415" spans="1:9" hidden="1" x14ac:dyDescent="0.25">
      <c r="A415" s="3" t="s">
        <v>913</v>
      </c>
      <c r="B415" s="3" t="s">
        <v>914</v>
      </c>
      <c r="C415" s="3" t="s">
        <v>838</v>
      </c>
      <c r="D415" s="3" t="s">
        <v>10</v>
      </c>
      <c r="E415" s="3" t="s">
        <v>845</v>
      </c>
      <c r="F415" s="3" t="s">
        <v>21</v>
      </c>
      <c r="G415" s="4">
        <v>5.23</v>
      </c>
      <c r="H415" s="4">
        <v>0</v>
      </c>
      <c r="I415" s="4">
        <v>64.47</v>
      </c>
    </row>
    <row r="416" spans="1:9" hidden="1" x14ac:dyDescent="0.25">
      <c r="A416" s="3" t="s">
        <v>905</v>
      </c>
      <c r="B416" s="3" t="s">
        <v>906</v>
      </c>
      <c r="C416" s="3" t="s">
        <v>838</v>
      </c>
      <c r="D416" s="3" t="s">
        <v>10</v>
      </c>
      <c r="E416" s="3" t="s">
        <v>858</v>
      </c>
      <c r="F416" s="3" t="s">
        <v>21</v>
      </c>
      <c r="G416" s="4">
        <v>2.39</v>
      </c>
      <c r="H416" s="4">
        <v>0</v>
      </c>
      <c r="I416" s="4">
        <v>47.2</v>
      </c>
    </row>
    <row r="417" spans="1:9" hidden="1" x14ac:dyDescent="0.25">
      <c r="A417" s="3" t="s">
        <v>895</v>
      </c>
      <c r="B417" s="3" t="s">
        <v>896</v>
      </c>
      <c r="C417" s="3" t="s">
        <v>838</v>
      </c>
      <c r="D417" s="3" t="s">
        <v>10</v>
      </c>
      <c r="E417" s="3" t="s">
        <v>853</v>
      </c>
      <c r="F417" s="3" t="s">
        <v>258</v>
      </c>
      <c r="G417" s="4">
        <v>1.74</v>
      </c>
      <c r="H417" s="4">
        <v>0.19</v>
      </c>
      <c r="I417" s="4">
        <v>100</v>
      </c>
    </row>
    <row r="418" spans="1:9" hidden="1" x14ac:dyDescent="0.25">
      <c r="A418" s="3" t="s">
        <v>869</v>
      </c>
      <c r="B418" s="3" t="s">
        <v>870</v>
      </c>
      <c r="C418" s="3" t="s">
        <v>838</v>
      </c>
      <c r="D418" s="3" t="s">
        <v>10</v>
      </c>
      <c r="E418" s="3" t="s">
        <v>842</v>
      </c>
      <c r="F418" s="3" t="s">
        <v>21</v>
      </c>
      <c r="G418" s="4">
        <v>1.99</v>
      </c>
      <c r="H418" s="4">
        <v>0.98</v>
      </c>
      <c r="I418" s="4">
        <v>91.63</v>
      </c>
    </row>
    <row r="419" spans="1:9" hidden="1" x14ac:dyDescent="0.25">
      <c r="A419" s="3" t="s">
        <v>856</v>
      </c>
      <c r="B419" s="3" t="s">
        <v>857</v>
      </c>
      <c r="C419" s="3" t="s">
        <v>838</v>
      </c>
      <c r="D419" s="3" t="s">
        <v>10</v>
      </c>
      <c r="E419" s="3" t="s">
        <v>842</v>
      </c>
      <c r="F419" s="3" t="s">
        <v>21</v>
      </c>
      <c r="G419" s="4">
        <v>1.32</v>
      </c>
      <c r="H419" s="4">
        <v>0.37</v>
      </c>
      <c r="I419" s="4">
        <v>19.21</v>
      </c>
    </row>
    <row r="420" spans="1:9" hidden="1" x14ac:dyDescent="0.25">
      <c r="A420" s="3" t="s">
        <v>846</v>
      </c>
      <c r="B420" s="3" t="s">
        <v>847</v>
      </c>
      <c r="C420" s="3" t="s">
        <v>838</v>
      </c>
      <c r="D420" s="3" t="s">
        <v>10</v>
      </c>
      <c r="E420" s="3" t="s">
        <v>845</v>
      </c>
      <c r="F420" s="3" t="s">
        <v>11</v>
      </c>
      <c r="G420" s="4">
        <v>19.57</v>
      </c>
      <c r="H420" s="4">
        <v>1.29</v>
      </c>
      <c r="I420" s="4">
        <v>100</v>
      </c>
    </row>
    <row r="421" spans="1:9" hidden="1" x14ac:dyDescent="0.25">
      <c r="A421" s="3" t="s">
        <v>840</v>
      </c>
      <c r="B421" s="3" t="s">
        <v>841</v>
      </c>
      <c r="C421" s="3" t="s">
        <v>838</v>
      </c>
      <c r="D421" s="3" t="s">
        <v>10</v>
      </c>
      <c r="E421" s="3" t="s">
        <v>839</v>
      </c>
      <c r="F421" s="3" t="s">
        <v>11</v>
      </c>
      <c r="G421" s="4">
        <v>22.84</v>
      </c>
      <c r="H421" s="4">
        <v>2.63</v>
      </c>
      <c r="I421" s="4">
        <v>100</v>
      </c>
    </row>
    <row r="422" spans="1:9" hidden="1" x14ac:dyDescent="0.25">
      <c r="A422" s="3" t="s">
        <v>919</v>
      </c>
      <c r="B422" s="3" t="s">
        <v>920</v>
      </c>
      <c r="C422" s="3" t="s">
        <v>838</v>
      </c>
      <c r="D422" s="3" t="s">
        <v>10</v>
      </c>
      <c r="E422" s="3" t="s">
        <v>845</v>
      </c>
      <c r="F422" s="3" t="s">
        <v>11</v>
      </c>
      <c r="G422" s="4">
        <v>14.73</v>
      </c>
      <c r="H422" s="4">
        <v>1.17</v>
      </c>
      <c r="I422" s="4">
        <v>97.6</v>
      </c>
    </row>
    <row r="423" spans="1:9" hidden="1" x14ac:dyDescent="0.25">
      <c r="A423" s="3" t="s">
        <v>879</v>
      </c>
      <c r="B423" s="3" t="s">
        <v>880</v>
      </c>
      <c r="C423" s="3" t="s">
        <v>838</v>
      </c>
      <c r="D423" s="3" t="s">
        <v>10</v>
      </c>
      <c r="E423" s="3" t="s">
        <v>842</v>
      </c>
      <c r="F423" s="3" t="s">
        <v>11</v>
      </c>
      <c r="G423" s="4">
        <v>6.94</v>
      </c>
      <c r="H423" s="4">
        <v>2.04</v>
      </c>
      <c r="I423" s="4">
        <v>93.75</v>
      </c>
    </row>
    <row r="424" spans="1:9" hidden="1" x14ac:dyDescent="0.25">
      <c r="A424" s="3" t="s">
        <v>889</v>
      </c>
      <c r="B424" s="3" t="s">
        <v>890</v>
      </c>
      <c r="C424" s="3" t="s">
        <v>838</v>
      </c>
      <c r="D424" s="3" t="s">
        <v>10</v>
      </c>
      <c r="E424" s="3" t="s">
        <v>853</v>
      </c>
      <c r="F424" s="3" t="s">
        <v>11</v>
      </c>
      <c r="G424" s="4">
        <v>8.5299999999999994</v>
      </c>
      <c r="H424" s="4">
        <v>2.21</v>
      </c>
      <c r="I424" s="4">
        <v>94.68</v>
      </c>
    </row>
    <row r="425" spans="1:9" hidden="1" x14ac:dyDescent="0.25">
      <c r="A425" s="3" t="s">
        <v>927</v>
      </c>
      <c r="B425" s="3" t="s">
        <v>928</v>
      </c>
      <c r="C425" s="3" t="s">
        <v>838</v>
      </c>
      <c r="D425" s="3" t="s">
        <v>10</v>
      </c>
      <c r="E425" s="3" t="s">
        <v>853</v>
      </c>
      <c r="F425" s="3" t="s">
        <v>11</v>
      </c>
      <c r="G425" s="4">
        <v>7.24</v>
      </c>
      <c r="H425" s="4">
        <v>3.91</v>
      </c>
      <c r="I425" s="4">
        <v>79.86</v>
      </c>
    </row>
    <row r="426" spans="1:9" x14ac:dyDescent="0.25">
      <c r="A426" s="3" t="s">
        <v>873</v>
      </c>
      <c r="B426" s="3" t="s">
        <v>874</v>
      </c>
      <c r="C426" s="3" t="s">
        <v>838</v>
      </c>
      <c r="D426" s="3" t="s">
        <v>158</v>
      </c>
      <c r="E426" s="3" t="s">
        <v>842</v>
      </c>
      <c r="F426" s="3" t="s">
        <v>11</v>
      </c>
      <c r="G426" s="4">
        <v>1.07</v>
      </c>
      <c r="H426" s="4">
        <v>0.19</v>
      </c>
      <c r="I426" s="4">
        <v>98.12</v>
      </c>
    </row>
    <row r="427" spans="1:9" x14ac:dyDescent="0.25">
      <c r="A427" s="3" t="s">
        <v>893</v>
      </c>
      <c r="B427" s="3" t="s">
        <v>894</v>
      </c>
      <c r="C427" s="3" t="s">
        <v>838</v>
      </c>
      <c r="D427" s="3" t="s">
        <v>158</v>
      </c>
      <c r="E427" s="3" t="s">
        <v>842</v>
      </c>
      <c r="F427" s="3" t="s">
        <v>11</v>
      </c>
      <c r="G427" s="4">
        <v>15.12</v>
      </c>
      <c r="H427" s="4">
        <v>5.75</v>
      </c>
      <c r="I427" s="4">
        <v>100</v>
      </c>
    </row>
    <row r="428" spans="1:9" x14ac:dyDescent="0.25">
      <c r="A428" s="3" t="s">
        <v>849</v>
      </c>
      <c r="B428" s="3" t="s">
        <v>850</v>
      </c>
      <c r="C428" s="3" t="s">
        <v>838</v>
      </c>
      <c r="D428" s="3" t="s">
        <v>848</v>
      </c>
      <c r="E428" s="3" t="s">
        <v>842</v>
      </c>
      <c r="F428" s="3" t="s">
        <v>11</v>
      </c>
      <c r="G428" s="4">
        <v>2</v>
      </c>
      <c r="H428" s="4">
        <v>0.41</v>
      </c>
      <c r="I428" s="4">
        <v>96.67</v>
      </c>
    </row>
    <row r="429" spans="1:9" hidden="1" x14ac:dyDescent="0.25">
      <c r="A429" s="3" t="s">
        <v>885</v>
      </c>
      <c r="B429" s="3" t="s">
        <v>886</v>
      </c>
      <c r="C429" s="3" t="s">
        <v>838</v>
      </c>
      <c r="D429" s="3" t="s">
        <v>35</v>
      </c>
      <c r="E429" s="3" t="s">
        <v>842</v>
      </c>
      <c r="F429" s="3" t="s">
        <v>11</v>
      </c>
      <c r="G429" s="4">
        <v>5.87</v>
      </c>
      <c r="H429" s="4">
        <v>0.41</v>
      </c>
      <c r="I429" s="4">
        <v>99.64</v>
      </c>
    </row>
    <row r="430" spans="1:9" hidden="1" x14ac:dyDescent="0.25">
      <c r="A430" s="3" t="s">
        <v>897</v>
      </c>
      <c r="B430" s="3" t="s">
        <v>898</v>
      </c>
      <c r="C430" s="3" t="s">
        <v>838</v>
      </c>
      <c r="D430" s="3" t="s">
        <v>35</v>
      </c>
      <c r="E430" s="3" t="s">
        <v>853</v>
      </c>
      <c r="F430" s="3" t="s">
        <v>11</v>
      </c>
      <c r="G430" s="4">
        <v>0.88</v>
      </c>
      <c r="H430" s="4">
        <v>0.19</v>
      </c>
      <c r="I430" s="4">
        <v>90.21</v>
      </c>
    </row>
    <row r="431" spans="1:9" hidden="1" x14ac:dyDescent="0.25">
      <c r="A431" s="3" t="s">
        <v>909</v>
      </c>
      <c r="B431" s="3" t="s">
        <v>910</v>
      </c>
      <c r="C431" s="3" t="s">
        <v>838</v>
      </c>
      <c r="D431" s="3" t="s">
        <v>35</v>
      </c>
      <c r="E431" s="3" t="s">
        <v>845</v>
      </c>
      <c r="F431" s="3" t="s">
        <v>11</v>
      </c>
      <c r="G431" s="4">
        <v>3.53</v>
      </c>
      <c r="H431" s="4">
        <v>1.28</v>
      </c>
      <c r="I431" s="4">
        <v>100</v>
      </c>
    </row>
    <row r="432" spans="1:9" hidden="1" x14ac:dyDescent="0.25">
      <c r="A432" s="3" t="s">
        <v>917</v>
      </c>
      <c r="B432" s="3" t="s">
        <v>918</v>
      </c>
      <c r="C432" s="3" t="s">
        <v>838</v>
      </c>
      <c r="D432" s="3" t="s">
        <v>35</v>
      </c>
      <c r="E432" s="3" t="s">
        <v>858</v>
      </c>
      <c r="F432" s="3" t="s">
        <v>11</v>
      </c>
      <c r="G432" s="4">
        <v>1.34</v>
      </c>
      <c r="H432" s="4">
        <v>0.59</v>
      </c>
      <c r="I432" s="4">
        <v>79.31</v>
      </c>
    </row>
    <row r="433" spans="1:9" hidden="1" x14ac:dyDescent="0.25">
      <c r="A433" s="3" t="s">
        <v>843</v>
      </c>
      <c r="B433" s="3" t="s">
        <v>844</v>
      </c>
      <c r="C433" s="3" t="s">
        <v>838</v>
      </c>
      <c r="D433" s="3" t="s">
        <v>35</v>
      </c>
      <c r="E433" s="3" t="s">
        <v>842</v>
      </c>
      <c r="F433" s="3" t="s">
        <v>11</v>
      </c>
      <c r="G433" s="4">
        <v>5.04</v>
      </c>
      <c r="H433" s="4">
        <v>2.95</v>
      </c>
      <c r="I433" s="4">
        <v>100</v>
      </c>
    </row>
    <row r="434" spans="1:9" hidden="1" x14ac:dyDescent="0.25">
      <c r="A434" s="3" t="s">
        <v>911</v>
      </c>
      <c r="B434" s="3" t="s">
        <v>912</v>
      </c>
      <c r="C434" s="3" t="s">
        <v>838</v>
      </c>
      <c r="D434" s="3" t="s">
        <v>35</v>
      </c>
      <c r="E434" s="3" t="s">
        <v>858</v>
      </c>
      <c r="F434" s="3" t="s">
        <v>11</v>
      </c>
      <c r="G434" s="4">
        <v>19.190000000000001</v>
      </c>
      <c r="H434" s="4">
        <v>3.17</v>
      </c>
      <c r="I434" s="4">
        <v>100</v>
      </c>
    </row>
    <row r="435" spans="1:9" hidden="1" x14ac:dyDescent="0.25">
      <c r="A435" s="3" t="s">
        <v>871</v>
      </c>
      <c r="B435" s="3" t="s">
        <v>872</v>
      </c>
      <c r="C435" s="3" t="s">
        <v>838</v>
      </c>
      <c r="D435" s="3" t="s">
        <v>35</v>
      </c>
      <c r="E435" s="3" t="s">
        <v>853</v>
      </c>
      <c r="F435" s="3" t="s">
        <v>11</v>
      </c>
      <c r="G435" s="4">
        <v>4.58</v>
      </c>
      <c r="H435" s="4">
        <v>1.66</v>
      </c>
      <c r="I435" s="4">
        <v>99.81</v>
      </c>
    </row>
    <row r="436" spans="1:9" hidden="1" x14ac:dyDescent="0.25">
      <c r="A436" s="3" t="s">
        <v>887</v>
      </c>
      <c r="B436" s="3" t="s">
        <v>888</v>
      </c>
      <c r="C436" s="3" t="s">
        <v>838</v>
      </c>
      <c r="D436" s="3" t="s">
        <v>17</v>
      </c>
      <c r="E436" s="3" t="s">
        <v>853</v>
      </c>
      <c r="F436" s="3" t="s">
        <v>258</v>
      </c>
      <c r="G436" s="4">
        <v>1.62</v>
      </c>
      <c r="H436" s="4">
        <v>0.77</v>
      </c>
      <c r="I436" s="4">
        <v>100</v>
      </c>
    </row>
    <row r="437" spans="1:9" hidden="1" x14ac:dyDescent="0.25">
      <c r="A437" s="3" t="s">
        <v>971</v>
      </c>
      <c r="B437" s="3" t="s">
        <v>972</v>
      </c>
      <c r="C437" s="3" t="s">
        <v>931</v>
      </c>
      <c r="D437" s="3" t="s">
        <v>73</v>
      </c>
      <c r="E437" s="3" t="s">
        <v>936</v>
      </c>
      <c r="F437" s="3" t="s">
        <v>11</v>
      </c>
      <c r="G437" s="4">
        <v>4.01</v>
      </c>
      <c r="H437" s="4">
        <v>1.49</v>
      </c>
      <c r="I437" s="4">
        <v>100</v>
      </c>
    </row>
    <row r="438" spans="1:9" x14ac:dyDescent="0.25">
      <c r="A438" s="3" t="s">
        <v>988</v>
      </c>
      <c r="B438" s="3" t="s">
        <v>989</v>
      </c>
      <c r="C438" s="3" t="s">
        <v>931</v>
      </c>
      <c r="D438" s="3" t="s">
        <v>20</v>
      </c>
      <c r="E438" s="3" t="s">
        <v>949</v>
      </c>
      <c r="F438" s="3" t="s">
        <v>21</v>
      </c>
      <c r="G438" s="4">
        <v>0.6</v>
      </c>
      <c r="H438" s="4">
        <v>0</v>
      </c>
      <c r="I438" s="4">
        <v>27.02</v>
      </c>
    </row>
    <row r="439" spans="1:9" x14ac:dyDescent="0.25">
      <c r="A439" s="3" t="s">
        <v>976</v>
      </c>
      <c r="B439" s="3" t="s">
        <v>977</v>
      </c>
      <c r="C439" s="3" t="s">
        <v>931</v>
      </c>
      <c r="D439" s="3" t="s">
        <v>20</v>
      </c>
      <c r="E439" s="3" t="s">
        <v>975</v>
      </c>
      <c r="F439" s="3" t="s">
        <v>11</v>
      </c>
      <c r="G439" s="4">
        <v>3.06</v>
      </c>
      <c r="H439" s="4">
        <v>0.46</v>
      </c>
      <c r="I439" s="4">
        <v>91.84</v>
      </c>
    </row>
    <row r="440" spans="1:9" x14ac:dyDescent="0.25">
      <c r="A440" s="3" t="s">
        <v>976</v>
      </c>
      <c r="B440" s="3" t="s">
        <v>977</v>
      </c>
      <c r="C440" s="3" t="s">
        <v>931</v>
      </c>
      <c r="D440" s="3" t="s">
        <v>20</v>
      </c>
      <c r="E440" s="3" t="s">
        <v>941</v>
      </c>
      <c r="F440" s="3" t="s">
        <v>11</v>
      </c>
      <c r="G440" s="4">
        <v>3.06</v>
      </c>
      <c r="H440" s="4">
        <v>0.46</v>
      </c>
      <c r="I440" s="4">
        <v>91.84</v>
      </c>
    </row>
    <row r="441" spans="1:9" x14ac:dyDescent="0.25">
      <c r="A441" s="3" t="s">
        <v>976</v>
      </c>
      <c r="B441" s="3" t="s">
        <v>977</v>
      </c>
      <c r="C441" s="3" t="s">
        <v>931</v>
      </c>
      <c r="D441" s="3" t="s">
        <v>20</v>
      </c>
      <c r="E441" s="3" t="s">
        <v>935</v>
      </c>
      <c r="F441" s="3" t="s">
        <v>11</v>
      </c>
      <c r="G441" s="4">
        <v>3.06</v>
      </c>
      <c r="H441" s="4">
        <v>0.46</v>
      </c>
      <c r="I441" s="4">
        <v>91.84</v>
      </c>
    </row>
    <row r="442" spans="1:9" x14ac:dyDescent="0.25">
      <c r="A442" s="3" t="s">
        <v>976</v>
      </c>
      <c r="B442" s="3" t="s">
        <v>977</v>
      </c>
      <c r="C442" s="3" t="s">
        <v>931</v>
      </c>
      <c r="D442" s="3" t="s">
        <v>20</v>
      </c>
      <c r="E442" s="3" t="s">
        <v>949</v>
      </c>
      <c r="F442" s="3" t="s">
        <v>11</v>
      </c>
      <c r="G442" s="4">
        <v>3.06</v>
      </c>
      <c r="H442" s="4">
        <v>0.46</v>
      </c>
      <c r="I442" s="4">
        <v>91.84</v>
      </c>
    </row>
    <row r="443" spans="1:9" x14ac:dyDescent="0.25">
      <c r="A443" s="3" t="s">
        <v>958</v>
      </c>
      <c r="B443" s="3" t="s">
        <v>959</v>
      </c>
      <c r="C443" s="3" t="s">
        <v>931</v>
      </c>
      <c r="D443" s="3" t="s">
        <v>20</v>
      </c>
      <c r="E443" s="3" t="s">
        <v>932</v>
      </c>
      <c r="F443" s="3" t="s">
        <v>11</v>
      </c>
      <c r="G443" s="4">
        <v>12.34</v>
      </c>
      <c r="H443" s="4">
        <v>0.51</v>
      </c>
      <c r="I443" s="4">
        <v>82.63</v>
      </c>
    </row>
    <row r="444" spans="1:9" x14ac:dyDescent="0.25">
      <c r="A444" s="3" t="s">
        <v>1019</v>
      </c>
      <c r="B444" s="3" t="s">
        <v>1020</v>
      </c>
      <c r="C444" s="3" t="s">
        <v>931</v>
      </c>
      <c r="D444" s="3" t="s">
        <v>20</v>
      </c>
      <c r="E444" s="3" t="s">
        <v>1008</v>
      </c>
      <c r="F444" s="3" t="s">
        <v>11</v>
      </c>
      <c r="G444" s="4">
        <v>10.039999999999999</v>
      </c>
      <c r="H444" s="4">
        <v>2.92</v>
      </c>
      <c r="I444" s="4">
        <v>99.98</v>
      </c>
    </row>
    <row r="445" spans="1:9" x14ac:dyDescent="0.25">
      <c r="A445" s="3" t="s">
        <v>978</v>
      </c>
      <c r="B445" s="3" t="s">
        <v>979</v>
      </c>
      <c r="C445" s="3" t="s">
        <v>931</v>
      </c>
      <c r="D445" s="3" t="s">
        <v>20</v>
      </c>
      <c r="E445" s="3" t="s">
        <v>936</v>
      </c>
      <c r="F445" s="3" t="s">
        <v>11</v>
      </c>
      <c r="G445" s="4">
        <v>3.18</v>
      </c>
      <c r="H445" s="4">
        <v>0.23</v>
      </c>
      <c r="I445" s="4">
        <v>100</v>
      </c>
    </row>
    <row r="446" spans="1:9" x14ac:dyDescent="0.25">
      <c r="A446" s="3" t="s">
        <v>944</v>
      </c>
      <c r="B446" s="3" t="s">
        <v>945</v>
      </c>
      <c r="C446" s="3" t="s">
        <v>931</v>
      </c>
      <c r="D446" s="3" t="s">
        <v>20</v>
      </c>
      <c r="E446" s="3" t="s">
        <v>936</v>
      </c>
      <c r="F446" s="3" t="s">
        <v>11</v>
      </c>
      <c r="G446" s="4">
        <v>9.77</v>
      </c>
      <c r="H446" s="4">
        <v>0.22</v>
      </c>
      <c r="I446" s="4">
        <v>99.99</v>
      </c>
    </row>
    <row r="447" spans="1:9" x14ac:dyDescent="0.25">
      <c r="A447" s="3" t="s">
        <v>1021</v>
      </c>
      <c r="B447" s="3" t="s">
        <v>1022</v>
      </c>
      <c r="C447" s="3" t="s">
        <v>931</v>
      </c>
      <c r="D447" s="3" t="s">
        <v>20</v>
      </c>
      <c r="E447" s="3" t="s">
        <v>936</v>
      </c>
      <c r="F447" s="3" t="s">
        <v>11</v>
      </c>
      <c r="G447" s="4">
        <v>0.64</v>
      </c>
      <c r="H447" s="4">
        <v>0.28000000000000003</v>
      </c>
      <c r="I447" s="4">
        <v>29.67</v>
      </c>
    </row>
    <row r="448" spans="1:9" x14ac:dyDescent="0.25">
      <c r="A448" s="3" t="s">
        <v>1035</v>
      </c>
      <c r="B448" s="3" t="s">
        <v>1036</v>
      </c>
      <c r="C448" s="3" t="s">
        <v>931</v>
      </c>
      <c r="D448" s="3" t="s">
        <v>20</v>
      </c>
      <c r="E448" s="3" t="s">
        <v>936</v>
      </c>
      <c r="F448" s="3" t="s">
        <v>11</v>
      </c>
      <c r="G448" s="4">
        <v>0.6</v>
      </c>
      <c r="H448" s="4">
        <v>0.24</v>
      </c>
      <c r="I448" s="4">
        <v>36.39</v>
      </c>
    </row>
    <row r="449" spans="1:9" x14ac:dyDescent="0.25">
      <c r="A449" s="3" t="s">
        <v>1027</v>
      </c>
      <c r="B449" s="3" t="s">
        <v>1028</v>
      </c>
      <c r="C449" s="3" t="s">
        <v>931</v>
      </c>
      <c r="D449" s="3" t="s">
        <v>20</v>
      </c>
      <c r="E449" s="3" t="s">
        <v>936</v>
      </c>
      <c r="F449" s="3" t="s">
        <v>21</v>
      </c>
      <c r="G449" s="4">
        <v>0.7</v>
      </c>
      <c r="H449" s="4">
        <v>0</v>
      </c>
      <c r="I449" s="4">
        <v>12.14</v>
      </c>
    </row>
    <row r="450" spans="1:9" x14ac:dyDescent="0.25">
      <c r="A450" s="3" t="s">
        <v>1006</v>
      </c>
      <c r="B450" s="3" t="s">
        <v>1007</v>
      </c>
      <c r="C450" s="3" t="s">
        <v>931</v>
      </c>
      <c r="D450" s="3" t="s">
        <v>20</v>
      </c>
      <c r="E450" s="3" t="s">
        <v>936</v>
      </c>
      <c r="F450" s="3" t="s">
        <v>11</v>
      </c>
      <c r="G450" s="4">
        <v>0.49</v>
      </c>
      <c r="H450" s="4">
        <v>0</v>
      </c>
      <c r="I450" s="4">
        <v>54.2</v>
      </c>
    </row>
    <row r="451" spans="1:9" x14ac:dyDescent="0.25">
      <c r="A451" s="3" t="s">
        <v>990</v>
      </c>
      <c r="B451" s="3" t="s">
        <v>991</v>
      </c>
      <c r="C451" s="3" t="s">
        <v>931</v>
      </c>
      <c r="D451" s="3" t="s">
        <v>20</v>
      </c>
      <c r="E451" s="3" t="s">
        <v>936</v>
      </c>
      <c r="F451" s="3" t="s">
        <v>11</v>
      </c>
      <c r="G451" s="4">
        <v>1.1399999999999999</v>
      </c>
      <c r="H451" s="4">
        <v>0.51</v>
      </c>
      <c r="I451" s="4">
        <v>61.46</v>
      </c>
    </row>
    <row r="452" spans="1:9" x14ac:dyDescent="0.25">
      <c r="A452" s="3" t="s">
        <v>952</v>
      </c>
      <c r="B452" s="3" t="s">
        <v>953</v>
      </c>
      <c r="C452" s="3" t="s">
        <v>931</v>
      </c>
      <c r="D452" s="3" t="s">
        <v>20</v>
      </c>
      <c r="E452" s="3" t="s">
        <v>936</v>
      </c>
      <c r="F452" s="3" t="s">
        <v>11</v>
      </c>
      <c r="G452" s="4">
        <v>10.64</v>
      </c>
      <c r="H452" s="4">
        <v>5.58</v>
      </c>
      <c r="I452" s="4">
        <v>100</v>
      </c>
    </row>
    <row r="453" spans="1:9" x14ac:dyDescent="0.25">
      <c r="A453" s="3" t="s">
        <v>952</v>
      </c>
      <c r="B453" s="3" t="s">
        <v>953</v>
      </c>
      <c r="C453" s="3" t="s">
        <v>931</v>
      </c>
      <c r="D453" s="3" t="s">
        <v>20</v>
      </c>
      <c r="E453" s="3" t="s">
        <v>999</v>
      </c>
      <c r="F453" s="3" t="s">
        <v>11</v>
      </c>
      <c r="G453" s="4">
        <v>10.64</v>
      </c>
      <c r="H453" s="4">
        <v>5.58</v>
      </c>
      <c r="I453" s="4">
        <v>100</v>
      </c>
    </row>
    <row r="454" spans="1:9" x14ac:dyDescent="0.25">
      <c r="A454" s="3" t="s">
        <v>719</v>
      </c>
      <c r="B454" s="3" t="s">
        <v>720</v>
      </c>
      <c r="C454" s="3" t="s">
        <v>931</v>
      </c>
      <c r="D454" s="3" t="s">
        <v>20</v>
      </c>
      <c r="E454" s="3" t="s">
        <v>935</v>
      </c>
      <c r="F454" s="3" t="s">
        <v>11</v>
      </c>
      <c r="G454" s="4">
        <v>2.46</v>
      </c>
      <c r="H454" s="4">
        <v>1.42</v>
      </c>
      <c r="I454" s="4">
        <v>100</v>
      </c>
    </row>
    <row r="455" spans="1:9" x14ac:dyDescent="0.25">
      <c r="A455" s="3" t="s">
        <v>719</v>
      </c>
      <c r="B455" s="3" t="s">
        <v>720</v>
      </c>
      <c r="C455" s="3" t="s">
        <v>931</v>
      </c>
      <c r="D455" s="3" t="s">
        <v>20</v>
      </c>
      <c r="E455" s="3" t="s">
        <v>941</v>
      </c>
      <c r="F455" s="3" t="s">
        <v>11</v>
      </c>
      <c r="G455" s="4">
        <v>2.46</v>
      </c>
      <c r="H455" s="4">
        <v>1.42</v>
      </c>
      <c r="I455" s="4">
        <v>100</v>
      </c>
    </row>
    <row r="456" spans="1:9" x14ac:dyDescent="0.25">
      <c r="A456" s="3" t="s">
        <v>719</v>
      </c>
      <c r="B456" s="3" t="s">
        <v>720</v>
      </c>
      <c r="C456" s="3" t="s">
        <v>931</v>
      </c>
      <c r="D456" s="3" t="s">
        <v>20</v>
      </c>
      <c r="E456" s="3" t="s">
        <v>949</v>
      </c>
      <c r="F456" s="3" t="s">
        <v>11</v>
      </c>
      <c r="G456" s="4">
        <v>2.46</v>
      </c>
      <c r="H456" s="4">
        <v>1.42</v>
      </c>
      <c r="I456" s="4">
        <v>100</v>
      </c>
    </row>
    <row r="457" spans="1:9" x14ac:dyDescent="0.25">
      <c r="A457" s="3" t="s">
        <v>701</v>
      </c>
      <c r="B457" s="3" t="s">
        <v>702</v>
      </c>
      <c r="C457" s="3" t="s">
        <v>931</v>
      </c>
      <c r="D457" s="3" t="s">
        <v>20</v>
      </c>
      <c r="E457" s="3" t="s">
        <v>935</v>
      </c>
      <c r="F457" s="3" t="s">
        <v>11</v>
      </c>
      <c r="G457" s="4">
        <v>4.34</v>
      </c>
      <c r="H457" s="4">
        <v>1.45</v>
      </c>
      <c r="I457" s="4">
        <v>100</v>
      </c>
    </row>
    <row r="458" spans="1:9" x14ac:dyDescent="0.25">
      <c r="A458" s="3" t="s">
        <v>701</v>
      </c>
      <c r="B458" s="3" t="s">
        <v>702</v>
      </c>
      <c r="C458" s="3" t="s">
        <v>931</v>
      </c>
      <c r="D458" s="3" t="s">
        <v>20</v>
      </c>
      <c r="E458" s="3" t="s">
        <v>941</v>
      </c>
      <c r="F458" s="3" t="s">
        <v>11</v>
      </c>
      <c r="G458" s="4">
        <v>4.34</v>
      </c>
      <c r="H458" s="4">
        <v>1.45</v>
      </c>
      <c r="I458" s="4">
        <v>100</v>
      </c>
    </row>
    <row r="459" spans="1:9" x14ac:dyDescent="0.25">
      <c r="A459" s="3" t="s">
        <v>942</v>
      </c>
      <c r="B459" s="3" t="s">
        <v>943</v>
      </c>
      <c r="C459" s="3" t="s">
        <v>931</v>
      </c>
      <c r="D459" s="3" t="s">
        <v>20</v>
      </c>
      <c r="E459" s="3" t="s">
        <v>941</v>
      </c>
      <c r="F459" s="3" t="s">
        <v>11</v>
      </c>
      <c r="G459" s="4">
        <v>2.41</v>
      </c>
      <c r="H459" s="4">
        <v>1.42</v>
      </c>
      <c r="I459" s="4">
        <v>100</v>
      </c>
    </row>
    <row r="460" spans="1:9" x14ac:dyDescent="0.25">
      <c r="A460" s="3" t="s">
        <v>1025</v>
      </c>
      <c r="B460" s="3" t="s">
        <v>1026</v>
      </c>
      <c r="C460" s="3" t="s">
        <v>931</v>
      </c>
      <c r="D460" s="3" t="s">
        <v>20</v>
      </c>
      <c r="E460" s="3" t="s">
        <v>1008</v>
      </c>
      <c r="F460" s="3" t="s">
        <v>11</v>
      </c>
      <c r="G460" s="4">
        <v>8.7899999999999991</v>
      </c>
      <c r="H460" s="4">
        <v>1.1399999999999999</v>
      </c>
      <c r="I460" s="4">
        <v>100</v>
      </c>
    </row>
    <row r="461" spans="1:9" x14ac:dyDescent="0.25">
      <c r="A461" s="3" t="s">
        <v>973</v>
      </c>
      <c r="B461" s="3" t="s">
        <v>974</v>
      </c>
      <c r="C461" s="3" t="s">
        <v>931</v>
      </c>
      <c r="D461" s="3" t="s">
        <v>20</v>
      </c>
      <c r="E461" s="3" t="s">
        <v>936</v>
      </c>
      <c r="F461" s="3" t="s">
        <v>11</v>
      </c>
      <c r="G461" s="4">
        <v>2.41</v>
      </c>
      <c r="H461" s="4">
        <v>0.84</v>
      </c>
      <c r="I461" s="4">
        <v>85.99</v>
      </c>
    </row>
    <row r="462" spans="1:9" hidden="1" x14ac:dyDescent="0.25">
      <c r="A462" s="3" t="s">
        <v>960</v>
      </c>
      <c r="B462" s="3" t="s">
        <v>961</v>
      </c>
      <c r="C462" s="3" t="s">
        <v>931</v>
      </c>
      <c r="D462" s="3" t="s">
        <v>14</v>
      </c>
      <c r="E462" s="3" t="s">
        <v>936</v>
      </c>
      <c r="F462" s="3" t="s">
        <v>11</v>
      </c>
      <c r="G462" s="4">
        <v>4.99</v>
      </c>
      <c r="H462" s="4">
        <v>0.14000000000000001</v>
      </c>
      <c r="I462" s="4">
        <v>100</v>
      </c>
    </row>
    <row r="463" spans="1:9" hidden="1" x14ac:dyDescent="0.25">
      <c r="A463" s="3" t="s">
        <v>1011</v>
      </c>
      <c r="B463" s="3" t="s">
        <v>1012</v>
      </c>
      <c r="C463" s="3" t="s">
        <v>931</v>
      </c>
      <c r="D463" s="3" t="s">
        <v>10</v>
      </c>
      <c r="E463" s="3" t="s">
        <v>949</v>
      </c>
      <c r="F463" s="3" t="s">
        <v>21</v>
      </c>
      <c r="G463" s="4">
        <v>0.81</v>
      </c>
      <c r="H463" s="4">
        <v>0</v>
      </c>
      <c r="I463" s="4">
        <v>28.44</v>
      </c>
    </row>
    <row r="464" spans="1:9" hidden="1" x14ac:dyDescent="0.25">
      <c r="A464" s="3" t="s">
        <v>956</v>
      </c>
      <c r="B464" s="3" t="s">
        <v>957</v>
      </c>
      <c r="C464" s="3" t="s">
        <v>931</v>
      </c>
      <c r="D464" s="3" t="s">
        <v>10</v>
      </c>
      <c r="E464" s="3" t="s">
        <v>932</v>
      </c>
      <c r="F464" s="3" t="s">
        <v>21</v>
      </c>
      <c r="G464" s="4">
        <v>0.9</v>
      </c>
      <c r="H464" s="4">
        <v>0</v>
      </c>
      <c r="I464" s="4">
        <v>7.01</v>
      </c>
    </row>
    <row r="465" spans="1:9" hidden="1" x14ac:dyDescent="0.25">
      <c r="A465" s="3" t="s">
        <v>956</v>
      </c>
      <c r="B465" s="3" t="s">
        <v>957</v>
      </c>
      <c r="C465" s="3" t="s">
        <v>931</v>
      </c>
      <c r="D465" s="3" t="s">
        <v>10</v>
      </c>
      <c r="E465" s="3" t="s">
        <v>936</v>
      </c>
      <c r="F465" s="3" t="s">
        <v>21</v>
      </c>
      <c r="G465" s="4">
        <v>0.9</v>
      </c>
      <c r="H465" s="4">
        <v>0</v>
      </c>
      <c r="I465" s="4">
        <v>7.01</v>
      </c>
    </row>
    <row r="466" spans="1:9" hidden="1" x14ac:dyDescent="0.25">
      <c r="A466" s="3" t="s">
        <v>730</v>
      </c>
      <c r="B466" s="3" t="s">
        <v>731</v>
      </c>
      <c r="C466" s="3" t="s">
        <v>931</v>
      </c>
      <c r="D466" s="3" t="s">
        <v>10</v>
      </c>
      <c r="E466" s="3" t="s">
        <v>964</v>
      </c>
      <c r="F466" s="3" t="s">
        <v>21</v>
      </c>
      <c r="G466" s="4">
        <v>2.74</v>
      </c>
      <c r="H466" s="4">
        <v>0</v>
      </c>
      <c r="I466" s="4">
        <v>32.729999999999997</v>
      </c>
    </row>
    <row r="467" spans="1:9" hidden="1" x14ac:dyDescent="0.25">
      <c r="A467" s="3" t="s">
        <v>730</v>
      </c>
      <c r="B467" s="3" t="s">
        <v>731</v>
      </c>
      <c r="C467" s="3" t="s">
        <v>931</v>
      </c>
      <c r="D467" s="3" t="s">
        <v>10</v>
      </c>
      <c r="E467" s="3" t="s">
        <v>935</v>
      </c>
      <c r="F467" s="3" t="s">
        <v>21</v>
      </c>
      <c r="G467" s="4">
        <v>2.74</v>
      </c>
      <c r="H467" s="4">
        <v>0</v>
      </c>
      <c r="I467" s="4">
        <v>32.729999999999997</v>
      </c>
    </row>
    <row r="468" spans="1:9" hidden="1" x14ac:dyDescent="0.25">
      <c r="A468" s="3" t="s">
        <v>986</v>
      </c>
      <c r="B468" s="3" t="s">
        <v>987</v>
      </c>
      <c r="C468" s="3" t="s">
        <v>931</v>
      </c>
      <c r="D468" s="3" t="s">
        <v>10</v>
      </c>
      <c r="E468" s="3" t="s">
        <v>964</v>
      </c>
      <c r="F468" s="3" t="s">
        <v>21</v>
      </c>
      <c r="G468" s="4">
        <v>22.75</v>
      </c>
      <c r="H468" s="4">
        <v>0</v>
      </c>
      <c r="I468" s="4">
        <v>99.11</v>
      </c>
    </row>
    <row r="469" spans="1:9" hidden="1" x14ac:dyDescent="0.25">
      <c r="A469" s="3" t="s">
        <v>993</v>
      </c>
      <c r="B469" s="3" t="s">
        <v>994</v>
      </c>
      <c r="C469" s="3" t="s">
        <v>931</v>
      </c>
      <c r="D469" s="3" t="s">
        <v>10</v>
      </c>
      <c r="E469" s="3" t="s">
        <v>992</v>
      </c>
      <c r="F469" s="3" t="s">
        <v>11</v>
      </c>
      <c r="G469" s="4">
        <v>2.02</v>
      </c>
      <c r="H469" s="4">
        <v>0.45</v>
      </c>
      <c r="I469" s="4">
        <v>99.69</v>
      </c>
    </row>
    <row r="470" spans="1:9" hidden="1" x14ac:dyDescent="0.25">
      <c r="A470" s="3" t="s">
        <v>1023</v>
      </c>
      <c r="B470" s="3" t="s">
        <v>1024</v>
      </c>
      <c r="C470" s="3" t="s">
        <v>931</v>
      </c>
      <c r="D470" s="3" t="s">
        <v>10</v>
      </c>
      <c r="E470" s="3" t="s">
        <v>1008</v>
      </c>
      <c r="F470" s="3" t="s">
        <v>11</v>
      </c>
      <c r="G470" s="4">
        <v>6.61</v>
      </c>
      <c r="H470" s="4">
        <v>0.7</v>
      </c>
      <c r="I470" s="4">
        <v>95.69</v>
      </c>
    </row>
    <row r="471" spans="1:9" hidden="1" x14ac:dyDescent="0.25">
      <c r="A471" s="3" t="s">
        <v>980</v>
      </c>
      <c r="B471" s="3" t="s">
        <v>981</v>
      </c>
      <c r="C471" s="3" t="s">
        <v>931</v>
      </c>
      <c r="D471" s="3" t="s">
        <v>10</v>
      </c>
      <c r="E471" s="3" t="s">
        <v>941</v>
      </c>
      <c r="F471" s="3" t="s">
        <v>11</v>
      </c>
      <c r="G471" s="4">
        <v>4.83</v>
      </c>
      <c r="H471" s="4">
        <v>0.56999999999999995</v>
      </c>
      <c r="I471" s="4">
        <v>97.2</v>
      </c>
    </row>
    <row r="472" spans="1:9" hidden="1" x14ac:dyDescent="0.25">
      <c r="A472" s="3" t="s">
        <v>982</v>
      </c>
      <c r="B472" s="3" t="s">
        <v>983</v>
      </c>
      <c r="C472" s="3" t="s">
        <v>931</v>
      </c>
      <c r="D472" s="3" t="s">
        <v>10</v>
      </c>
      <c r="E472" s="3" t="s">
        <v>936</v>
      </c>
      <c r="F472" s="3" t="s">
        <v>11</v>
      </c>
      <c r="G472" s="4">
        <v>5.94</v>
      </c>
      <c r="H472" s="4">
        <v>0.27</v>
      </c>
      <c r="I472" s="4">
        <v>99.85</v>
      </c>
    </row>
    <row r="473" spans="1:9" hidden="1" x14ac:dyDescent="0.25">
      <c r="A473" s="3" t="s">
        <v>969</v>
      </c>
      <c r="B473" s="3" t="s">
        <v>970</v>
      </c>
      <c r="C473" s="3" t="s">
        <v>931</v>
      </c>
      <c r="D473" s="3" t="s">
        <v>10</v>
      </c>
      <c r="E473" s="3" t="s">
        <v>936</v>
      </c>
      <c r="F473" s="3" t="s">
        <v>11</v>
      </c>
      <c r="G473" s="4">
        <v>2.4500000000000002</v>
      </c>
      <c r="H473" s="4">
        <v>0.65</v>
      </c>
      <c r="I473" s="4">
        <v>47.04</v>
      </c>
    </row>
    <row r="474" spans="1:9" hidden="1" x14ac:dyDescent="0.25">
      <c r="A474" s="3" t="s">
        <v>1029</v>
      </c>
      <c r="B474" s="3" t="s">
        <v>1030</v>
      </c>
      <c r="C474" s="3" t="s">
        <v>931</v>
      </c>
      <c r="D474" s="3" t="s">
        <v>10</v>
      </c>
      <c r="E474" s="3" t="s">
        <v>936</v>
      </c>
      <c r="F474" s="3" t="s">
        <v>11</v>
      </c>
      <c r="G474" s="4">
        <v>2.11</v>
      </c>
      <c r="H474" s="4">
        <v>0.31</v>
      </c>
      <c r="I474" s="4">
        <v>34.65</v>
      </c>
    </row>
    <row r="475" spans="1:9" hidden="1" x14ac:dyDescent="0.25">
      <c r="A475" s="3" t="s">
        <v>997</v>
      </c>
      <c r="B475" s="3" t="s">
        <v>998</v>
      </c>
      <c r="C475" s="3" t="s">
        <v>931</v>
      </c>
      <c r="D475" s="3" t="s">
        <v>10</v>
      </c>
      <c r="E475" s="3" t="s">
        <v>936</v>
      </c>
      <c r="F475" s="3" t="s">
        <v>11</v>
      </c>
      <c r="G475" s="4">
        <v>3.47</v>
      </c>
      <c r="H475" s="4">
        <v>0.57999999999999996</v>
      </c>
      <c r="I475" s="4">
        <v>97.43</v>
      </c>
    </row>
    <row r="476" spans="1:9" hidden="1" x14ac:dyDescent="0.25">
      <c r="A476" s="3" t="s">
        <v>962</v>
      </c>
      <c r="B476" s="3" t="s">
        <v>963</v>
      </c>
      <c r="C476" s="3" t="s">
        <v>931</v>
      </c>
      <c r="D476" s="3" t="s">
        <v>10</v>
      </c>
      <c r="E476" s="3" t="s">
        <v>936</v>
      </c>
      <c r="F476" s="3" t="s">
        <v>11</v>
      </c>
      <c r="G476" s="4">
        <v>1.42</v>
      </c>
      <c r="H476" s="4">
        <v>0.23</v>
      </c>
      <c r="I476" s="4">
        <v>63.45</v>
      </c>
    </row>
    <row r="477" spans="1:9" hidden="1" x14ac:dyDescent="0.25">
      <c r="A477" s="3" t="s">
        <v>1033</v>
      </c>
      <c r="B477" s="3" t="s">
        <v>1034</v>
      </c>
      <c r="C477" s="3" t="s">
        <v>931</v>
      </c>
      <c r="D477" s="3" t="s">
        <v>10</v>
      </c>
      <c r="E477" s="3" t="s">
        <v>936</v>
      </c>
      <c r="F477" s="3" t="s">
        <v>11</v>
      </c>
      <c r="G477" s="4">
        <v>3.34</v>
      </c>
      <c r="H477" s="4">
        <v>0.66</v>
      </c>
      <c r="I477" s="4">
        <v>68.75</v>
      </c>
    </row>
    <row r="478" spans="1:9" hidden="1" x14ac:dyDescent="0.25">
      <c r="A478" s="3" t="s">
        <v>947</v>
      </c>
      <c r="B478" s="3" t="s">
        <v>948</v>
      </c>
      <c r="C478" s="3" t="s">
        <v>931</v>
      </c>
      <c r="D478" s="3" t="s">
        <v>10</v>
      </c>
      <c r="E478" s="3" t="s">
        <v>946</v>
      </c>
      <c r="F478" s="3" t="s">
        <v>11</v>
      </c>
      <c r="G478" s="4">
        <v>9.89</v>
      </c>
      <c r="H478" s="4">
        <v>4.57</v>
      </c>
      <c r="I478" s="4">
        <v>100</v>
      </c>
    </row>
    <row r="479" spans="1:9" hidden="1" x14ac:dyDescent="0.25">
      <c r="A479" s="3" t="s">
        <v>1031</v>
      </c>
      <c r="B479" s="3" t="s">
        <v>1032</v>
      </c>
      <c r="C479" s="3" t="s">
        <v>931</v>
      </c>
      <c r="D479" s="3" t="s">
        <v>10</v>
      </c>
      <c r="E479" s="3" t="s">
        <v>999</v>
      </c>
      <c r="F479" s="3" t="s">
        <v>11</v>
      </c>
      <c r="G479" s="4">
        <v>1.91</v>
      </c>
      <c r="H479" s="4">
        <v>0.66</v>
      </c>
      <c r="I479" s="4">
        <v>100</v>
      </c>
    </row>
    <row r="480" spans="1:9" hidden="1" x14ac:dyDescent="0.25">
      <c r="A480" s="3" t="s">
        <v>1004</v>
      </c>
      <c r="B480" s="3" t="s">
        <v>1005</v>
      </c>
      <c r="C480" s="3" t="s">
        <v>931</v>
      </c>
      <c r="D480" s="3" t="s">
        <v>10</v>
      </c>
      <c r="E480" s="3" t="s">
        <v>999</v>
      </c>
      <c r="F480" s="3" t="s">
        <v>11</v>
      </c>
      <c r="G480" s="4">
        <v>1.97</v>
      </c>
      <c r="H480" s="4">
        <v>1.01</v>
      </c>
      <c r="I480" s="4">
        <v>100</v>
      </c>
    </row>
    <row r="481" spans="1:9" hidden="1" x14ac:dyDescent="0.25">
      <c r="A481" s="3" t="s">
        <v>1000</v>
      </c>
      <c r="B481" s="3" t="s">
        <v>1001</v>
      </c>
      <c r="C481" s="3" t="s">
        <v>931</v>
      </c>
      <c r="D481" s="3" t="s">
        <v>10</v>
      </c>
      <c r="E481" s="3" t="s">
        <v>936</v>
      </c>
      <c r="F481" s="3" t="s">
        <v>11</v>
      </c>
      <c r="G481" s="4">
        <v>4.08</v>
      </c>
      <c r="H481" s="4">
        <v>2.2599999999999998</v>
      </c>
      <c r="I481" s="4">
        <v>93.01</v>
      </c>
    </row>
    <row r="482" spans="1:9" hidden="1" x14ac:dyDescent="0.25">
      <c r="A482" s="3" t="s">
        <v>1000</v>
      </c>
      <c r="B482" s="3" t="s">
        <v>1001</v>
      </c>
      <c r="C482" s="3" t="s">
        <v>931</v>
      </c>
      <c r="D482" s="3" t="s">
        <v>10</v>
      </c>
      <c r="E482" s="3" t="s">
        <v>999</v>
      </c>
      <c r="F482" s="3" t="s">
        <v>11</v>
      </c>
      <c r="G482" s="4">
        <v>4.08</v>
      </c>
      <c r="H482" s="4">
        <v>2.2599999999999998</v>
      </c>
      <c r="I482" s="4">
        <v>93.01</v>
      </c>
    </row>
    <row r="483" spans="1:9" hidden="1" x14ac:dyDescent="0.25">
      <c r="A483" s="3" t="s">
        <v>709</v>
      </c>
      <c r="B483" s="3" t="s">
        <v>710</v>
      </c>
      <c r="C483" s="3" t="s">
        <v>931</v>
      </c>
      <c r="D483" s="3" t="s">
        <v>10</v>
      </c>
      <c r="E483" s="3" t="s">
        <v>949</v>
      </c>
      <c r="F483" s="3" t="s">
        <v>11</v>
      </c>
      <c r="G483" s="4">
        <v>6.39</v>
      </c>
      <c r="H483" s="4">
        <v>1.61</v>
      </c>
      <c r="I483" s="4">
        <v>97.44</v>
      </c>
    </row>
    <row r="484" spans="1:9" hidden="1" x14ac:dyDescent="0.25">
      <c r="A484" s="3" t="s">
        <v>709</v>
      </c>
      <c r="B484" s="3" t="s">
        <v>710</v>
      </c>
      <c r="C484" s="3" t="s">
        <v>931</v>
      </c>
      <c r="D484" s="3" t="s">
        <v>10</v>
      </c>
      <c r="E484" s="3" t="s">
        <v>941</v>
      </c>
      <c r="F484" s="3" t="s">
        <v>11</v>
      </c>
      <c r="G484" s="4">
        <v>6.39</v>
      </c>
      <c r="H484" s="4">
        <v>1.61</v>
      </c>
      <c r="I484" s="4">
        <v>97.44</v>
      </c>
    </row>
    <row r="485" spans="1:9" hidden="1" x14ac:dyDescent="0.25">
      <c r="A485" s="3" t="s">
        <v>709</v>
      </c>
      <c r="B485" s="3" t="s">
        <v>710</v>
      </c>
      <c r="C485" s="3" t="s">
        <v>931</v>
      </c>
      <c r="D485" s="3" t="s">
        <v>10</v>
      </c>
      <c r="E485" s="3" t="s">
        <v>935</v>
      </c>
      <c r="F485" s="3" t="s">
        <v>11</v>
      </c>
      <c r="G485" s="4">
        <v>6.39</v>
      </c>
      <c r="H485" s="4">
        <v>1.61</v>
      </c>
      <c r="I485" s="4">
        <v>97.44</v>
      </c>
    </row>
    <row r="486" spans="1:9" hidden="1" x14ac:dyDescent="0.25">
      <c r="A486" s="3" t="s">
        <v>984</v>
      </c>
      <c r="B486" s="3" t="s">
        <v>985</v>
      </c>
      <c r="C486" s="3" t="s">
        <v>931</v>
      </c>
      <c r="D486" s="3" t="s">
        <v>10</v>
      </c>
      <c r="E486" s="3" t="s">
        <v>941</v>
      </c>
      <c r="F486" s="3" t="s">
        <v>11</v>
      </c>
      <c r="G486" s="4">
        <v>5.45</v>
      </c>
      <c r="H486" s="4">
        <v>0.56000000000000005</v>
      </c>
      <c r="I486" s="4">
        <v>88.73</v>
      </c>
    </row>
    <row r="487" spans="1:9" hidden="1" x14ac:dyDescent="0.25">
      <c r="A487" s="3" t="s">
        <v>1013</v>
      </c>
      <c r="B487" s="3" t="s">
        <v>1014</v>
      </c>
      <c r="C487" s="3" t="s">
        <v>931</v>
      </c>
      <c r="D487" s="3" t="s">
        <v>10</v>
      </c>
      <c r="E487" s="3" t="s">
        <v>941</v>
      </c>
      <c r="F487" s="3" t="s">
        <v>11</v>
      </c>
      <c r="G487" s="4">
        <v>5.24</v>
      </c>
      <c r="H487" s="4">
        <v>1.84</v>
      </c>
      <c r="I487" s="4">
        <v>87.55</v>
      </c>
    </row>
    <row r="488" spans="1:9" hidden="1" x14ac:dyDescent="0.25">
      <c r="A488" s="3" t="s">
        <v>1009</v>
      </c>
      <c r="B488" s="3" t="s">
        <v>1010</v>
      </c>
      <c r="C488" s="3" t="s">
        <v>931</v>
      </c>
      <c r="D488" s="3" t="s">
        <v>10</v>
      </c>
      <c r="E488" s="3" t="s">
        <v>1008</v>
      </c>
      <c r="F488" s="3" t="s">
        <v>11</v>
      </c>
      <c r="G488" s="4">
        <v>4.8499999999999996</v>
      </c>
      <c r="H488" s="4">
        <v>0.79</v>
      </c>
      <c r="I488" s="4">
        <v>64.87</v>
      </c>
    </row>
    <row r="489" spans="1:9" x14ac:dyDescent="0.25">
      <c r="A489" s="3" t="s">
        <v>738</v>
      </c>
      <c r="B489" s="3" t="s">
        <v>739</v>
      </c>
      <c r="C489" s="3" t="s">
        <v>931</v>
      </c>
      <c r="D489" s="3" t="s">
        <v>158</v>
      </c>
      <c r="E489" s="3" t="s">
        <v>964</v>
      </c>
      <c r="F489" s="3" t="s">
        <v>21</v>
      </c>
      <c r="G489" s="4">
        <v>2.82</v>
      </c>
      <c r="H489" s="4">
        <v>0</v>
      </c>
      <c r="I489" s="4">
        <v>100</v>
      </c>
    </row>
    <row r="490" spans="1:9" x14ac:dyDescent="0.25">
      <c r="A490" s="3" t="s">
        <v>738</v>
      </c>
      <c r="B490" s="3" t="s">
        <v>739</v>
      </c>
      <c r="C490" s="3" t="s">
        <v>931</v>
      </c>
      <c r="D490" s="3" t="s">
        <v>158</v>
      </c>
      <c r="E490" s="3" t="s">
        <v>935</v>
      </c>
      <c r="F490" s="3" t="s">
        <v>21</v>
      </c>
      <c r="G490" s="4">
        <v>2.82</v>
      </c>
      <c r="H490" s="4">
        <v>0</v>
      </c>
      <c r="I490" s="4">
        <v>100</v>
      </c>
    </row>
    <row r="491" spans="1:9" x14ac:dyDescent="0.25">
      <c r="A491" s="3" t="s">
        <v>950</v>
      </c>
      <c r="B491" s="3" t="s">
        <v>951</v>
      </c>
      <c r="C491" s="3" t="s">
        <v>931</v>
      </c>
      <c r="D491" s="3" t="s">
        <v>158</v>
      </c>
      <c r="E491" s="3" t="s">
        <v>949</v>
      </c>
      <c r="F491" s="3" t="s">
        <v>11</v>
      </c>
      <c r="G491" s="4">
        <v>1.1200000000000001</v>
      </c>
      <c r="H491" s="4">
        <v>0.27</v>
      </c>
      <c r="I491" s="4">
        <v>67.5</v>
      </c>
    </row>
    <row r="492" spans="1:9" x14ac:dyDescent="0.25">
      <c r="A492" s="3" t="s">
        <v>950</v>
      </c>
      <c r="B492" s="3" t="s">
        <v>951</v>
      </c>
      <c r="C492" s="3" t="s">
        <v>931</v>
      </c>
      <c r="D492" s="3" t="s">
        <v>158</v>
      </c>
      <c r="E492" s="3" t="s">
        <v>935</v>
      </c>
      <c r="F492" s="3" t="s">
        <v>11</v>
      </c>
      <c r="G492" s="4">
        <v>1.1200000000000001</v>
      </c>
      <c r="H492" s="4">
        <v>0.27</v>
      </c>
      <c r="I492" s="4">
        <v>67.5</v>
      </c>
    </row>
    <row r="493" spans="1:9" x14ac:dyDescent="0.25">
      <c r="A493" s="3" t="s">
        <v>950</v>
      </c>
      <c r="B493" s="3" t="s">
        <v>951</v>
      </c>
      <c r="C493" s="3" t="s">
        <v>931</v>
      </c>
      <c r="D493" s="3" t="s">
        <v>158</v>
      </c>
      <c r="E493" s="3" t="s">
        <v>975</v>
      </c>
      <c r="F493" s="3" t="s">
        <v>11</v>
      </c>
      <c r="G493" s="4">
        <v>1.1200000000000001</v>
      </c>
      <c r="H493" s="4">
        <v>0.27</v>
      </c>
      <c r="I493" s="4">
        <v>67.5</v>
      </c>
    </row>
    <row r="494" spans="1:9" x14ac:dyDescent="0.25">
      <c r="A494" s="3" t="s">
        <v>950</v>
      </c>
      <c r="B494" s="3" t="s">
        <v>951</v>
      </c>
      <c r="C494" s="3" t="s">
        <v>931</v>
      </c>
      <c r="D494" s="3" t="s">
        <v>158</v>
      </c>
      <c r="E494" s="3" t="s">
        <v>941</v>
      </c>
      <c r="F494" s="3" t="s">
        <v>11</v>
      </c>
      <c r="G494" s="4">
        <v>1.1200000000000001</v>
      </c>
      <c r="H494" s="4">
        <v>0.27</v>
      </c>
      <c r="I494" s="4">
        <v>67.5</v>
      </c>
    </row>
    <row r="495" spans="1:9" x14ac:dyDescent="0.25">
      <c r="A495" s="3" t="s">
        <v>965</v>
      </c>
      <c r="B495" s="3" t="s">
        <v>966</v>
      </c>
      <c r="C495" s="3" t="s">
        <v>931</v>
      </c>
      <c r="D495" s="3" t="s">
        <v>158</v>
      </c>
      <c r="E495" s="3" t="s">
        <v>936</v>
      </c>
      <c r="F495" s="3" t="s">
        <v>11</v>
      </c>
      <c r="G495" s="4">
        <v>3.41</v>
      </c>
      <c r="H495" s="4">
        <v>0.21</v>
      </c>
      <c r="I495" s="4">
        <v>100</v>
      </c>
    </row>
    <row r="496" spans="1:9" x14ac:dyDescent="0.25">
      <c r="A496" s="3" t="s">
        <v>736</v>
      </c>
      <c r="B496" s="3" t="s">
        <v>737</v>
      </c>
      <c r="C496" s="3" t="s">
        <v>931</v>
      </c>
      <c r="D496" s="3" t="s">
        <v>158</v>
      </c>
      <c r="E496" s="3" t="s">
        <v>935</v>
      </c>
      <c r="F496" s="3" t="s">
        <v>11</v>
      </c>
      <c r="G496" s="4">
        <v>1.6</v>
      </c>
      <c r="H496" s="4">
        <v>0.93</v>
      </c>
      <c r="I496" s="4">
        <v>100</v>
      </c>
    </row>
    <row r="497" spans="1:9" x14ac:dyDescent="0.25">
      <c r="A497" s="3" t="s">
        <v>736</v>
      </c>
      <c r="B497" s="3" t="s">
        <v>737</v>
      </c>
      <c r="C497" s="3" t="s">
        <v>931</v>
      </c>
      <c r="D497" s="3" t="s">
        <v>158</v>
      </c>
      <c r="E497" s="3" t="s">
        <v>941</v>
      </c>
      <c r="F497" s="3" t="s">
        <v>11</v>
      </c>
      <c r="G497" s="4">
        <v>1.6</v>
      </c>
      <c r="H497" s="4">
        <v>0.93</v>
      </c>
      <c r="I497" s="4">
        <v>100</v>
      </c>
    </row>
    <row r="498" spans="1:9" x14ac:dyDescent="0.25">
      <c r="A498" s="3" t="s">
        <v>1002</v>
      </c>
      <c r="B498" s="3" t="s">
        <v>1003</v>
      </c>
      <c r="C498" s="3" t="s">
        <v>931</v>
      </c>
      <c r="D498" s="3" t="s">
        <v>158</v>
      </c>
      <c r="E498" s="3" t="s">
        <v>941</v>
      </c>
      <c r="F498" s="3" t="s">
        <v>11</v>
      </c>
      <c r="G498" s="4">
        <v>2.5</v>
      </c>
      <c r="H498" s="4">
        <v>1.45</v>
      </c>
      <c r="I498" s="4">
        <v>100</v>
      </c>
    </row>
    <row r="499" spans="1:9" x14ac:dyDescent="0.25">
      <c r="A499" s="3" t="s">
        <v>967</v>
      </c>
      <c r="B499" s="3" t="s">
        <v>968</v>
      </c>
      <c r="C499" s="3" t="s">
        <v>931</v>
      </c>
      <c r="D499" s="3" t="s">
        <v>158</v>
      </c>
      <c r="E499" s="3" t="s">
        <v>936</v>
      </c>
      <c r="F499" s="3" t="s">
        <v>11</v>
      </c>
      <c r="G499" s="4">
        <v>1.0900000000000001</v>
      </c>
      <c r="H499" s="4">
        <v>0.47</v>
      </c>
      <c r="I499" s="4">
        <v>89.42</v>
      </c>
    </row>
    <row r="500" spans="1:9" hidden="1" x14ac:dyDescent="0.25">
      <c r="A500" s="3" t="s">
        <v>995</v>
      </c>
      <c r="B500" s="3" t="s">
        <v>996</v>
      </c>
      <c r="C500" s="3" t="s">
        <v>931</v>
      </c>
      <c r="D500" s="3" t="s">
        <v>35</v>
      </c>
      <c r="E500" s="3" t="s">
        <v>975</v>
      </c>
      <c r="F500" s="3" t="s">
        <v>21</v>
      </c>
      <c r="G500" s="4">
        <v>2.3199999999999998</v>
      </c>
      <c r="H500" s="4">
        <v>0</v>
      </c>
      <c r="I500" s="4">
        <v>6.89</v>
      </c>
    </row>
    <row r="501" spans="1:9" hidden="1" x14ac:dyDescent="0.25">
      <c r="A501" s="3" t="s">
        <v>1017</v>
      </c>
      <c r="B501" s="3" t="s">
        <v>1018</v>
      </c>
      <c r="C501" s="3" t="s">
        <v>931</v>
      </c>
      <c r="D501" s="3" t="s">
        <v>35</v>
      </c>
      <c r="E501" s="3" t="s">
        <v>936</v>
      </c>
      <c r="F501" s="3" t="s">
        <v>21</v>
      </c>
      <c r="G501" s="4">
        <v>0.85</v>
      </c>
      <c r="H501" s="4">
        <v>0</v>
      </c>
      <c r="I501" s="4">
        <v>18.13</v>
      </c>
    </row>
    <row r="502" spans="1:9" hidden="1" x14ac:dyDescent="0.25">
      <c r="A502" s="3" t="s">
        <v>1037</v>
      </c>
      <c r="B502" s="3" t="s">
        <v>1038</v>
      </c>
      <c r="C502" s="3" t="s">
        <v>931</v>
      </c>
      <c r="D502" s="3" t="s">
        <v>35</v>
      </c>
      <c r="E502" s="3" t="s">
        <v>936</v>
      </c>
      <c r="F502" s="3" t="s">
        <v>21</v>
      </c>
      <c r="G502" s="4">
        <v>0.69</v>
      </c>
      <c r="H502" s="4">
        <v>0</v>
      </c>
      <c r="I502" s="4">
        <v>7.82</v>
      </c>
    </row>
    <row r="503" spans="1:9" hidden="1" x14ac:dyDescent="0.25">
      <c r="A503" s="3" t="s">
        <v>939</v>
      </c>
      <c r="B503" s="3" t="s">
        <v>940</v>
      </c>
      <c r="C503" s="3" t="s">
        <v>931</v>
      </c>
      <c r="D503" s="3" t="s">
        <v>35</v>
      </c>
      <c r="E503" s="3" t="s">
        <v>936</v>
      </c>
      <c r="F503" s="3" t="s">
        <v>21</v>
      </c>
      <c r="G503" s="4">
        <v>0.91</v>
      </c>
      <c r="H503" s="4">
        <v>0</v>
      </c>
      <c r="I503" s="4">
        <v>7.76</v>
      </c>
    </row>
    <row r="504" spans="1:9" hidden="1" x14ac:dyDescent="0.25">
      <c r="A504" s="3" t="s">
        <v>933</v>
      </c>
      <c r="B504" s="3" t="s">
        <v>934</v>
      </c>
      <c r="C504" s="3" t="s">
        <v>931</v>
      </c>
      <c r="D504" s="3" t="s">
        <v>35</v>
      </c>
      <c r="E504" s="3" t="s">
        <v>932</v>
      </c>
      <c r="F504" s="3" t="s">
        <v>11</v>
      </c>
      <c r="G504" s="4">
        <v>2.5099999999999998</v>
      </c>
      <c r="H504" s="4">
        <v>0.46</v>
      </c>
      <c r="I504" s="4">
        <v>97.41</v>
      </c>
    </row>
    <row r="505" spans="1:9" hidden="1" x14ac:dyDescent="0.25">
      <c r="A505" s="3" t="s">
        <v>933</v>
      </c>
      <c r="B505" s="3" t="s">
        <v>934</v>
      </c>
      <c r="C505" s="3" t="s">
        <v>931</v>
      </c>
      <c r="D505" s="3" t="s">
        <v>35</v>
      </c>
      <c r="E505" s="3" t="s">
        <v>936</v>
      </c>
      <c r="F505" s="3" t="s">
        <v>11</v>
      </c>
      <c r="G505" s="4">
        <v>2.5099999999999998</v>
      </c>
      <c r="H505" s="4">
        <v>0.46</v>
      </c>
      <c r="I505" s="4">
        <v>97.41</v>
      </c>
    </row>
    <row r="506" spans="1:9" hidden="1" x14ac:dyDescent="0.25">
      <c r="A506" s="3" t="s">
        <v>1039</v>
      </c>
      <c r="B506" s="3" t="s">
        <v>1040</v>
      </c>
      <c r="C506" s="3" t="s">
        <v>931</v>
      </c>
      <c r="D506" s="3" t="s">
        <v>35</v>
      </c>
      <c r="E506" s="3" t="s">
        <v>1008</v>
      </c>
      <c r="F506" s="3" t="s">
        <v>11</v>
      </c>
      <c r="G506" s="4">
        <v>1.6</v>
      </c>
      <c r="H506" s="4">
        <v>0.55000000000000004</v>
      </c>
      <c r="I506" s="4">
        <v>75.040000000000006</v>
      </c>
    </row>
    <row r="507" spans="1:9" hidden="1" x14ac:dyDescent="0.25">
      <c r="A507" s="3" t="s">
        <v>937</v>
      </c>
      <c r="B507" s="3" t="s">
        <v>938</v>
      </c>
      <c r="C507" s="3" t="s">
        <v>931</v>
      </c>
      <c r="D507" s="3" t="s">
        <v>35</v>
      </c>
      <c r="E507" s="3" t="s">
        <v>936</v>
      </c>
      <c r="F507" s="3" t="s">
        <v>11</v>
      </c>
      <c r="G507" s="4">
        <v>8.16</v>
      </c>
      <c r="H507" s="4">
        <v>6.15</v>
      </c>
      <c r="I507" s="4">
        <v>52.81</v>
      </c>
    </row>
    <row r="508" spans="1:9" hidden="1" x14ac:dyDescent="0.25">
      <c r="A508" s="3" t="s">
        <v>937</v>
      </c>
      <c r="B508" s="3" t="s">
        <v>938</v>
      </c>
      <c r="C508" s="3" t="s">
        <v>931</v>
      </c>
      <c r="D508" s="3" t="s">
        <v>35</v>
      </c>
      <c r="E508" s="3" t="s">
        <v>999</v>
      </c>
      <c r="F508" s="3" t="s">
        <v>11</v>
      </c>
      <c r="G508" s="4">
        <v>8.16</v>
      </c>
      <c r="H508" s="4">
        <v>6.15</v>
      </c>
      <c r="I508" s="4">
        <v>52.81</v>
      </c>
    </row>
    <row r="509" spans="1:9" hidden="1" x14ac:dyDescent="0.25">
      <c r="A509" s="3" t="s">
        <v>954</v>
      </c>
      <c r="B509" s="3" t="s">
        <v>955</v>
      </c>
      <c r="C509" s="3" t="s">
        <v>931</v>
      </c>
      <c r="D509" s="3" t="s">
        <v>35</v>
      </c>
      <c r="E509" s="3" t="s">
        <v>936</v>
      </c>
      <c r="F509" s="3" t="s">
        <v>11</v>
      </c>
      <c r="G509" s="4">
        <v>9.16</v>
      </c>
      <c r="H509" s="4">
        <v>5.62</v>
      </c>
      <c r="I509" s="4">
        <v>100</v>
      </c>
    </row>
    <row r="510" spans="1:9" hidden="1" x14ac:dyDescent="0.25">
      <c r="A510" s="3" t="s">
        <v>954</v>
      </c>
      <c r="B510" s="3" t="s">
        <v>955</v>
      </c>
      <c r="C510" s="3" t="s">
        <v>931</v>
      </c>
      <c r="D510" s="3" t="s">
        <v>35</v>
      </c>
      <c r="E510" s="3" t="s">
        <v>999</v>
      </c>
      <c r="F510" s="3" t="s">
        <v>11</v>
      </c>
      <c r="G510" s="4">
        <v>9.16</v>
      </c>
      <c r="H510" s="4">
        <v>5.62</v>
      </c>
      <c r="I510" s="4">
        <v>100</v>
      </c>
    </row>
    <row r="511" spans="1:9" hidden="1" x14ac:dyDescent="0.25">
      <c r="A511" s="3" t="s">
        <v>745</v>
      </c>
      <c r="B511" s="3" t="s">
        <v>746</v>
      </c>
      <c r="C511" s="3" t="s">
        <v>931</v>
      </c>
      <c r="D511" s="3" t="s">
        <v>35</v>
      </c>
      <c r="E511" s="3" t="s">
        <v>935</v>
      </c>
      <c r="F511" s="3" t="s">
        <v>11</v>
      </c>
      <c r="G511" s="4">
        <v>2.33</v>
      </c>
      <c r="H511" s="4">
        <v>0.97</v>
      </c>
      <c r="I511" s="4">
        <v>100</v>
      </c>
    </row>
    <row r="512" spans="1:9" hidden="1" x14ac:dyDescent="0.25">
      <c r="A512" s="3" t="s">
        <v>745</v>
      </c>
      <c r="B512" s="3" t="s">
        <v>746</v>
      </c>
      <c r="C512" s="3" t="s">
        <v>931</v>
      </c>
      <c r="D512" s="3" t="s">
        <v>35</v>
      </c>
      <c r="E512" s="3" t="s">
        <v>941</v>
      </c>
      <c r="F512" s="3" t="s">
        <v>11</v>
      </c>
      <c r="G512" s="4">
        <v>2.33</v>
      </c>
      <c r="H512" s="4">
        <v>0.97</v>
      </c>
      <c r="I512" s="4">
        <v>100</v>
      </c>
    </row>
    <row r="513" spans="1:9" hidden="1" x14ac:dyDescent="0.25">
      <c r="A513" s="3" t="s">
        <v>1015</v>
      </c>
      <c r="B513" s="3" t="s">
        <v>1016</v>
      </c>
      <c r="C513" s="3" t="s">
        <v>931</v>
      </c>
      <c r="D513" s="3" t="s">
        <v>35</v>
      </c>
      <c r="E513" s="3" t="s">
        <v>1008</v>
      </c>
      <c r="F513" s="3" t="s">
        <v>11</v>
      </c>
      <c r="G513" s="4">
        <v>1.62</v>
      </c>
      <c r="H513" s="4">
        <v>0.74</v>
      </c>
      <c r="I513" s="4">
        <v>94.42</v>
      </c>
    </row>
    <row r="514" spans="1:9" x14ac:dyDescent="0.25">
      <c r="A514" s="3" t="s">
        <v>1064</v>
      </c>
      <c r="B514" s="3" t="s">
        <v>1065</v>
      </c>
      <c r="C514" s="3" t="s">
        <v>1041</v>
      </c>
      <c r="D514" s="3" t="s">
        <v>20</v>
      </c>
      <c r="E514" s="3" t="s">
        <v>1041</v>
      </c>
      <c r="F514" s="3" t="s">
        <v>21</v>
      </c>
      <c r="G514" s="4">
        <v>3.48</v>
      </c>
      <c r="H514" s="4">
        <v>0.87</v>
      </c>
      <c r="I514" s="4">
        <v>100</v>
      </c>
    </row>
    <row r="515" spans="1:9" x14ac:dyDescent="0.25">
      <c r="A515" s="3" t="s">
        <v>1048</v>
      </c>
      <c r="B515" s="3" t="s">
        <v>1049</v>
      </c>
      <c r="C515" s="3" t="s">
        <v>1041</v>
      </c>
      <c r="D515" s="3" t="s">
        <v>20</v>
      </c>
      <c r="E515" s="3" t="s">
        <v>1041</v>
      </c>
      <c r="F515" s="3" t="s">
        <v>21</v>
      </c>
      <c r="G515" s="4">
        <v>6.42</v>
      </c>
      <c r="H515" s="4">
        <v>0.08</v>
      </c>
      <c r="I515" s="4">
        <v>99.87</v>
      </c>
    </row>
    <row r="516" spans="1:9" x14ac:dyDescent="0.25">
      <c r="A516" s="3" t="s">
        <v>1086</v>
      </c>
      <c r="B516" s="3" t="s">
        <v>1087</v>
      </c>
      <c r="C516" s="3" t="s">
        <v>1041</v>
      </c>
      <c r="D516" s="3" t="s">
        <v>20</v>
      </c>
      <c r="E516" s="3" t="s">
        <v>1041</v>
      </c>
      <c r="F516" s="3" t="s">
        <v>21</v>
      </c>
      <c r="G516" s="4">
        <v>1.1399999999999999</v>
      </c>
      <c r="H516" s="4">
        <v>0.48</v>
      </c>
      <c r="I516" s="4">
        <v>17.96</v>
      </c>
    </row>
    <row r="517" spans="1:9" x14ac:dyDescent="0.25">
      <c r="A517" s="3" t="s">
        <v>1044</v>
      </c>
      <c r="B517" s="3" t="s">
        <v>1045</v>
      </c>
      <c r="C517" s="3" t="s">
        <v>1041</v>
      </c>
      <c r="D517" s="3" t="s">
        <v>20</v>
      </c>
      <c r="E517" s="3" t="s">
        <v>1041</v>
      </c>
      <c r="F517" s="3" t="s">
        <v>21</v>
      </c>
      <c r="G517" s="4">
        <v>1.17</v>
      </c>
      <c r="H517" s="4">
        <v>0.01</v>
      </c>
      <c r="I517" s="4">
        <v>29.66</v>
      </c>
    </row>
    <row r="518" spans="1:9" x14ac:dyDescent="0.25">
      <c r="A518" s="3" t="s">
        <v>1092</v>
      </c>
      <c r="B518" s="3" t="s">
        <v>1093</v>
      </c>
      <c r="C518" s="3" t="s">
        <v>1041</v>
      </c>
      <c r="D518" s="3" t="s">
        <v>20</v>
      </c>
      <c r="E518" s="3" t="s">
        <v>1041</v>
      </c>
      <c r="F518" s="3" t="s">
        <v>21</v>
      </c>
      <c r="G518" s="4">
        <v>2.83</v>
      </c>
      <c r="H518" s="4">
        <v>0</v>
      </c>
      <c r="I518" s="4">
        <v>48.08</v>
      </c>
    </row>
    <row r="519" spans="1:9" x14ac:dyDescent="0.25">
      <c r="A519" s="3" t="s">
        <v>1060</v>
      </c>
      <c r="B519" s="3" t="s">
        <v>1061</v>
      </c>
      <c r="C519" s="3" t="s">
        <v>1041</v>
      </c>
      <c r="D519" s="3" t="s">
        <v>20</v>
      </c>
      <c r="E519" s="3" t="s">
        <v>1041</v>
      </c>
      <c r="F519" s="3" t="s">
        <v>21</v>
      </c>
      <c r="G519" s="4">
        <v>2.12</v>
      </c>
      <c r="H519" s="4">
        <v>0</v>
      </c>
      <c r="I519" s="4">
        <v>39.07</v>
      </c>
    </row>
    <row r="520" spans="1:9" x14ac:dyDescent="0.25">
      <c r="A520" s="3" t="s">
        <v>1082</v>
      </c>
      <c r="B520" s="3" t="s">
        <v>1083</v>
      </c>
      <c r="C520" s="3" t="s">
        <v>1041</v>
      </c>
      <c r="D520" s="3" t="s">
        <v>20</v>
      </c>
      <c r="E520" s="3" t="s">
        <v>1041</v>
      </c>
      <c r="F520" s="3" t="s">
        <v>21</v>
      </c>
      <c r="G520" s="4">
        <v>4.7300000000000004</v>
      </c>
      <c r="H520" s="4">
        <v>0.06</v>
      </c>
      <c r="I520" s="4">
        <v>100</v>
      </c>
    </row>
    <row r="521" spans="1:9" x14ac:dyDescent="0.25">
      <c r="A521" s="3" t="s">
        <v>1056</v>
      </c>
      <c r="B521" s="3" t="s">
        <v>1057</v>
      </c>
      <c r="C521" s="3" t="s">
        <v>1041</v>
      </c>
      <c r="D521" s="3" t="s">
        <v>20</v>
      </c>
      <c r="E521" s="3" t="s">
        <v>1041</v>
      </c>
      <c r="F521" s="3" t="s">
        <v>21</v>
      </c>
      <c r="G521" s="4">
        <v>4.62</v>
      </c>
      <c r="H521" s="4">
        <v>0.1</v>
      </c>
      <c r="I521" s="4">
        <v>100</v>
      </c>
    </row>
    <row r="522" spans="1:9" hidden="1" x14ac:dyDescent="0.25">
      <c r="A522" s="3" t="s">
        <v>1054</v>
      </c>
      <c r="B522" s="3" t="s">
        <v>1055</v>
      </c>
      <c r="C522" s="3" t="s">
        <v>1041</v>
      </c>
      <c r="D522" s="3" t="s">
        <v>10</v>
      </c>
      <c r="E522" s="3" t="s">
        <v>1041</v>
      </c>
      <c r="F522" s="3" t="s">
        <v>21</v>
      </c>
      <c r="G522" s="4">
        <v>1.7</v>
      </c>
      <c r="H522" s="4">
        <v>0</v>
      </c>
      <c r="I522" s="4">
        <v>8.42</v>
      </c>
    </row>
    <row r="523" spans="1:9" hidden="1" x14ac:dyDescent="0.25">
      <c r="A523" s="3" t="s">
        <v>1084</v>
      </c>
      <c r="B523" s="3" t="s">
        <v>1085</v>
      </c>
      <c r="C523" s="3" t="s">
        <v>1041</v>
      </c>
      <c r="D523" s="3" t="s">
        <v>10</v>
      </c>
      <c r="E523" s="3" t="s">
        <v>1041</v>
      </c>
      <c r="F523" s="3" t="s">
        <v>21</v>
      </c>
      <c r="G523" s="4">
        <v>0.73</v>
      </c>
      <c r="H523" s="4">
        <v>0</v>
      </c>
      <c r="I523" s="4">
        <v>5.58</v>
      </c>
    </row>
    <row r="524" spans="1:9" hidden="1" x14ac:dyDescent="0.25">
      <c r="A524" s="3" t="s">
        <v>1096</v>
      </c>
      <c r="B524" s="3" t="s">
        <v>1097</v>
      </c>
      <c r="C524" s="3" t="s">
        <v>1041</v>
      </c>
      <c r="D524" s="3" t="s">
        <v>10</v>
      </c>
      <c r="E524" s="3" t="s">
        <v>1041</v>
      </c>
      <c r="F524" s="3" t="s">
        <v>21</v>
      </c>
      <c r="G524" s="4">
        <v>0.85</v>
      </c>
      <c r="H524" s="4">
        <v>0</v>
      </c>
      <c r="I524" s="4">
        <v>47.13</v>
      </c>
    </row>
    <row r="525" spans="1:9" hidden="1" x14ac:dyDescent="0.25">
      <c r="A525" s="3" t="s">
        <v>1072</v>
      </c>
      <c r="B525" s="3" t="s">
        <v>1073</v>
      </c>
      <c r="C525" s="3" t="s">
        <v>1041</v>
      </c>
      <c r="D525" s="3" t="s">
        <v>10</v>
      </c>
      <c r="E525" s="3" t="s">
        <v>1041</v>
      </c>
      <c r="F525" s="3" t="s">
        <v>21</v>
      </c>
      <c r="G525" s="4">
        <v>1.45</v>
      </c>
      <c r="H525" s="4">
        <v>0</v>
      </c>
      <c r="I525" s="4">
        <v>50.78</v>
      </c>
    </row>
    <row r="526" spans="1:9" hidden="1" x14ac:dyDescent="0.25">
      <c r="A526" s="3" t="s">
        <v>1074</v>
      </c>
      <c r="B526" s="3" t="s">
        <v>1075</v>
      </c>
      <c r="C526" s="3" t="s">
        <v>1041</v>
      </c>
      <c r="D526" s="3" t="s">
        <v>10</v>
      </c>
      <c r="E526" s="3" t="s">
        <v>1041</v>
      </c>
      <c r="F526" s="3" t="s">
        <v>21</v>
      </c>
      <c r="G526" s="4">
        <v>2.36</v>
      </c>
      <c r="H526" s="4">
        <v>0</v>
      </c>
      <c r="I526" s="4">
        <v>11.24</v>
      </c>
    </row>
    <row r="527" spans="1:9" hidden="1" x14ac:dyDescent="0.25">
      <c r="A527" s="3" t="s">
        <v>1088</v>
      </c>
      <c r="B527" s="3" t="s">
        <v>1089</v>
      </c>
      <c r="C527" s="3" t="s">
        <v>1041</v>
      </c>
      <c r="D527" s="3" t="s">
        <v>10</v>
      </c>
      <c r="E527" s="3" t="s">
        <v>1041</v>
      </c>
      <c r="F527" s="3" t="s">
        <v>21</v>
      </c>
      <c r="G527" s="4">
        <v>2.72</v>
      </c>
      <c r="H527" s="4">
        <v>0</v>
      </c>
      <c r="I527" s="4">
        <v>10.73</v>
      </c>
    </row>
    <row r="528" spans="1:9" hidden="1" x14ac:dyDescent="0.25">
      <c r="A528" s="3" t="s">
        <v>1062</v>
      </c>
      <c r="B528" s="3" t="s">
        <v>1063</v>
      </c>
      <c r="C528" s="3" t="s">
        <v>1041</v>
      </c>
      <c r="D528" s="3" t="s">
        <v>17</v>
      </c>
      <c r="E528" s="3" t="s">
        <v>1041</v>
      </c>
      <c r="F528" s="3" t="s">
        <v>21</v>
      </c>
      <c r="G528" s="4">
        <v>7.18</v>
      </c>
      <c r="H528" s="4">
        <v>0</v>
      </c>
      <c r="I528" s="4">
        <v>21.72</v>
      </c>
    </row>
    <row r="529" spans="1:9" hidden="1" x14ac:dyDescent="0.25">
      <c r="A529" s="3" t="s">
        <v>1076</v>
      </c>
      <c r="B529" s="3" t="s">
        <v>1077</v>
      </c>
      <c r="C529" s="3" t="s">
        <v>1041</v>
      </c>
      <c r="D529" s="3" t="s">
        <v>17</v>
      </c>
      <c r="E529" s="3" t="s">
        <v>1041</v>
      </c>
      <c r="F529" s="3" t="s">
        <v>21</v>
      </c>
      <c r="G529" s="4">
        <v>3.18</v>
      </c>
      <c r="H529" s="4">
        <v>0.01</v>
      </c>
      <c r="I529" s="4">
        <v>11.08</v>
      </c>
    </row>
    <row r="530" spans="1:9" hidden="1" x14ac:dyDescent="0.25">
      <c r="A530" s="3" t="s">
        <v>1078</v>
      </c>
      <c r="B530" s="3" t="s">
        <v>1079</v>
      </c>
      <c r="C530" s="3" t="s">
        <v>1041</v>
      </c>
      <c r="D530" s="3" t="s">
        <v>17</v>
      </c>
      <c r="E530" s="3" t="s">
        <v>1041</v>
      </c>
      <c r="F530" s="3" t="s">
        <v>21</v>
      </c>
      <c r="G530" s="4">
        <v>3.33</v>
      </c>
      <c r="H530" s="4">
        <v>0.93</v>
      </c>
      <c r="I530" s="4">
        <v>31.42</v>
      </c>
    </row>
    <row r="531" spans="1:9" hidden="1" x14ac:dyDescent="0.25">
      <c r="A531" s="3" t="s">
        <v>1080</v>
      </c>
      <c r="B531" s="3" t="s">
        <v>1081</v>
      </c>
      <c r="C531" s="3" t="s">
        <v>1041</v>
      </c>
      <c r="D531" s="3" t="s">
        <v>17</v>
      </c>
      <c r="E531" s="3" t="s">
        <v>1041</v>
      </c>
      <c r="F531" s="3" t="s">
        <v>21</v>
      </c>
      <c r="G531" s="4">
        <v>1.72</v>
      </c>
      <c r="H531" s="4">
        <v>0</v>
      </c>
      <c r="I531" s="4">
        <v>15.79</v>
      </c>
    </row>
    <row r="532" spans="1:9" hidden="1" x14ac:dyDescent="0.25">
      <c r="A532" s="3" t="s">
        <v>1066</v>
      </c>
      <c r="B532" s="3" t="s">
        <v>1067</v>
      </c>
      <c r="C532" s="3" t="s">
        <v>1041</v>
      </c>
      <c r="D532" s="3" t="s">
        <v>17</v>
      </c>
      <c r="E532" s="3" t="s">
        <v>1041</v>
      </c>
      <c r="F532" s="3" t="s">
        <v>21</v>
      </c>
      <c r="G532" s="4">
        <v>5.2</v>
      </c>
      <c r="H532" s="4">
        <v>7.0000000000000007E-2</v>
      </c>
      <c r="I532" s="4">
        <v>93.49</v>
      </c>
    </row>
    <row r="533" spans="1:9" hidden="1" x14ac:dyDescent="0.25">
      <c r="A533" s="3" t="s">
        <v>1058</v>
      </c>
      <c r="B533" s="3" t="s">
        <v>1059</v>
      </c>
      <c r="C533" s="3" t="s">
        <v>1041</v>
      </c>
      <c r="D533" s="3" t="s">
        <v>17</v>
      </c>
      <c r="E533" s="3" t="s">
        <v>1041</v>
      </c>
      <c r="F533" s="3" t="s">
        <v>21</v>
      </c>
      <c r="G533" s="4">
        <v>11.02</v>
      </c>
      <c r="H533" s="4">
        <v>0.01</v>
      </c>
      <c r="I533" s="4">
        <v>84.91</v>
      </c>
    </row>
    <row r="534" spans="1:9" hidden="1" x14ac:dyDescent="0.25">
      <c r="A534" s="3" t="s">
        <v>1068</v>
      </c>
      <c r="B534" s="3" t="s">
        <v>1069</v>
      </c>
      <c r="C534" s="3" t="s">
        <v>1041</v>
      </c>
      <c r="D534" s="3" t="s">
        <v>17</v>
      </c>
      <c r="E534" s="3" t="s">
        <v>1041</v>
      </c>
      <c r="F534" s="3" t="s">
        <v>21</v>
      </c>
      <c r="G534" s="4">
        <v>9.17</v>
      </c>
      <c r="H534" s="4">
        <v>0.01</v>
      </c>
      <c r="I534" s="4">
        <v>62.07</v>
      </c>
    </row>
    <row r="535" spans="1:9" hidden="1" x14ac:dyDescent="0.25">
      <c r="A535" s="3" t="s">
        <v>1042</v>
      </c>
      <c r="B535" s="3" t="s">
        <v>1043</v>
      </c>
      <c r="C535" s="3" t="s">
        <v>1041</v>
      </c>
      <c r="D535" s="3" t="s">
        <v>17</v>
      </c>
      <c r="E535" s="3" t="s">
        <v>1041</v>
      </c>
      <c r="F535" s="3" t="s">
        <v>11</v>
      </c>
      <c r="G535" s="4">
        <v>0.78</v>
      </c>
      <c r="H535" s="4">
        <v>0.17</v>
      </c>
      <c r="I535" s="4">
        <v>57.98</v>
      </c>
    </row>
    <row r="536" spans="1:9" hidden="1" x14ac:dyDescent="0.25">
      <c r="A536" s="3" t="s">
        <v>1094</v>
      </c>
      <c r="B536" s="3" t="s">
        <v>1095</v>
      </c>
      <c r="C536" s="3" t="s">
        <v>1041</v>
      </c>
      <c r="D536" s="3" t="s">
        <v>17</v>
      </c>
      <c r="E536" s="3" t="s">
        <v>1041</v>
      </c>
      <c r="F536" s="3" t="s">
        <v>11</v>
      </c>
      <c r="G536" s="4">
        <v>0.72</v>
      </c>
      <c r="H536" s="4">
        <v>0.17</v>
      </c>
      <c r="I536" s="4">
        <v>60.46</v>
      </c>
    </row>
    <row r="537" spans="1:9" hidden="1" x14ac:dyDescent="0.25">
      <c r="A537" s="3" t="s">
        <v>1046</v>
      </c>
      <c r="B537" s="3" t="s">
        <v>1047</v>
      </c>
      <c r="C537" s="3" t="s">
        <v>1041</v>
      </c>
      <c r="D537" s="3" t="s">
        <v>17</v>
      </c>
      <c r="E537" s="3" t="s">
        <v>1041</v>
      </c>
      <c r="F537" s="3" t="s">
        <v>11</v>
      </c>
      <c r="G537" s="4">
        <v>0.54</v>
      </c>
      <c r="H537" s="4">
        <v>0.16</v>
      </c>
      <c r="I537" s="4">
        <v>62.73</v>
      </c>
    </row>
    <row r="538" spans="1:9" hidden="1" x14ac:dyDescent="0.25">
      <c r="A538" s="3" t="s">
        <v>1050</v>
      </c>
      <c r="B538" s="3" t="s">
        <v>1051</v>
      </c>
      <c r="C538" s="3" t="s">
        <v>1041</v>
      </c>
      <c r="D538" s="3" t="s">
        <v>17</v>
      </c>
      <c r="E538" s="3" t="s">
        <v>1041</v>
      </c>
      <c r="F538" s="3" t="s">
        <v>11</v>
      </c>
      <c r="G538" s="4">
        <v>1</v>
      </c>
      <c r="H538" s="4">
        <v>0.57999999999999996</v>
      </c>
      <c r="I538" s="4">
        <v>100</v>
      </c>
    </row>
    <row r="539" spans="1:9" hidden="1" x14ac:dyDescent="0.25">
      <c r="A539" s="3" t="s">
        <v>1052</v>
      </c>
      <c r="B539" s="3" t="s">
        <v>1053</v>
      </c>
      <c r="C539" s="3" t="s">
        <v>1041</v>
      </c>
      <c r="D539" s="3" t="s">
        <v>17</v>
      </c>
      <c r="E539" s="3" t="s">
        <v>1041</v>
      </c>
      <c r="F539" s="3" t="s">
        <v>21</v>
      </c>
      <c r="G539" s="4">
        <v>1.76</v>
      </c>
      <c r="H539" s="4">
        <v>0</v>
      </c>
      <c r="I539" s="4">
        <v>63.81</v>
      </c>
    </row>
    <row r="540" spans="1:9" hidden="1" x14ac:dyDescent="0.25">
      <c r="A540" s="3" t="s">
        <v>1090</v>
      </c>
      <c r="B540" s="3" t="s">
        <v>1091</v>
      </c>
      <c r="C540" s="3" t="s">
        <v>1041</v>
      </c>
      <c r="D540" s="3" t="s">
        <v>17</v>
      </c>
      <c r="E540" s="3" t="s">
        <v>1041</v>
      </c>
      <c r="F540" s="3" t="s">
        <v>21</v>
      </c>
      <c r="G540" s="4">
        <v>2.08</v>
      </c>
      <c r="H540" s="4">
        <v>0</v>
      </c>
      <c r="I540" s="4">
        <v>41.6</v>
      </c>
    </row>
    <row r="541" spans="1:9" hidden="1" x14ac:dyDescent="0.25">
      <c r="A541" s="3" t="s">
        <v>1070</v>
      </c>
      <c r="B541" s="3" t="s">
        <v>1071</v>
      </c>
      <c r="C541" s="3" t="s">
        <v>1041</v>
      </c>
      <c r="D541" s="3" t="s">
        <v>17</v>
      </c>
      <c r="E541" s="3" t="s">
        <v>1041</v>
      </c>
      <c r="F541" s="3" t="s">
        <v>11</v>
      </c>
      <c r="G541" s="4">
        <v>2.63</v>
      </c>
      <c r="H541" s="4">
        <v>1.44</v>
      </c>
      <c r="I541" s="4">
        <v>67.31</v>
      </c>
    </row>
    <row r="542" spans="1:9" x14ac:dyDescent="0.25">
      <c r="A542" s="3" t="s">
        <v>1102</v>
      </c>
      <c r="B542" s="3" t="s">
        <v>1103</v>
      </c>
      <c r="C542" s="3" t="s">
        <v>1098</v>
      </c>
      <c r="D542" s="3" t="s">
        <v>20</v>
      </c>
      <c r="E542" s="3" t="s">
        <v>1099</v>
      </c>
      <c r="F542" s="3" t="s">
        <v>11</v>
      </c>
      <c r="G542" s="4">
        <v>16.510000000000002</v>
      </c>
      <c r="H542" s="4">
        <v>1.68</v>
      </c>
      <c r="I542" s="4">
        <v>99.58</v>
      </c>
    </row>
    <row r="543" spans="1:9" hidden="1" x14ac:dyDescent="0.25">
      <c r="A543" s="3" t="s">
        <v>1100</v>
      </c>
      <c r="B543" s="3" t="s">
        <v>1101</v>
      </c>
      <c r="C543" s="3" t="s">
        <v>1098</v>
      </c>
      <c r="D543" s="3" t="s">
        <v>10</v>
      </c>
      <c r="E543" s="3" t="s">
        <v>1099</v>
      </c>
      <c r="F543" s="3" t="s">
        <v>11</v>
      </c>
      <c r="G543" s="4">
        <v>5.77</v>
      </c>
      <c r="H543" s="4">
        <v>0.62</v>
      </c>
      <c r="I543" s="4">
        <v>73.03</v>
      </c>
    </row>
    <row r="544" spans="1:9" hidden="1" x14ac:dyDescent="0.25">
      <c r="A544" s="3" t="s">
        <v>1152</v>
      </c>
      <c r="B544" s="3" t="s">
        <v>1153</v>
      </c>
      <c r="C544" s="3" t="s">
        <v>1128</v>
      </c>
      <c r="D544" s="3" t="s">
        <v>10</v>
      </c>
      <c r="E544" s="3" t="s">
        <v>1151</v>
      </c>
      <c r="F544" s="3" t="s">
        <v>11</v>
      </c>
      <c r="G544" s="4">
        <v>13.29</v>
      </c>
      <c r="H544" s="4">
        <v>1.07</v>
      </c>
      <c r="I544" s="4">
        <v>92.39</v>
      </c>
    </row>
    <row r="545" spans="1:9" hidden="1" x14ac:dyDescent="0.25">
      <c r="A545" s="3" t="s">
        <v>1143</v>
      </c>
      <c r="B545" s="3" t="s">
        <v>1144</v>
      </c>
      <c r="C545" s="3" t="s">
        <v>1128</v>
      </c>
      <c r="D545" s="3" t="s">
        <v>10</v>
      </c>
      <c r="E545" s="3" t="s">
        <v>1129</v>
      </c>
      <c r="F545" s="3" t="s">
        <v>11</v>
      </c>
      <c r="G545" s="4">
        <v>0.49</v>
      </c>
      <c r="H545" s="4">
        <v>0.27</v>
      </c>
      <c r="I545" s="4">
        <v>72.209999999999994</v>
      </c>
    </row>
    <row r="546" spans="1:9" hidden="1" x14ac:dyDescent="0.25">
      <c r="A546" s="3" t="s">
        <v>1141</v>
      </c>
      <c r="B546" s="3" t="s">
        <v>1142</v>
      </c>
      <c r="C546" s="3" t="s">
        <v>1128</v>
      </c>
      <c r="D546" s="3" t="s">
        <v>10</v>
      </c>
      <c r="E546" s="3" t="s">
        <v>1129</v>
      </c>
      <c r="F546" s="3" t="s">
        <v>11</v>
      </c>
      <c r="G546" s="4">
        <v>0.5</v>
      </c>
      <c r="H546" s="4">
        <v>0.28000000000000003</v>
      </c>
      <c r="I546" s="4">
        <v>57.16</v>
      </c>
    </row>
    <row r="547" spans="1:9" hidden="1" x14ac:dyDescent="0.25">
      <c r="A547" s="3" t="s">
        <v>1137</v>
      </c>
      <c r="B547" s="3" t="s">
        <v>1138</v>
      </c>
      <c r="C547" s="3" t="s">
        <v>1128</v>
      </c>
      <c r="D547" s="3" t="s">
        <v>10</v>
      </c>
      <c r="E547" s="3" t="s">
        <v>1129</v>
      </c>
      <c r="F547" s="3" t="s">
        <v>11</v>
      </c>
      <c r="G547" s="4">
        <v>0.49</v>
      </c>
      <c r="H547" s="4">
        <v>0.28000000000000003</v>
      </c>
      <c r="I547" s="4">
        <v>51.52</v>
      </c>
    </row>
    <row r="548" spans="1:9" hidden="1" x14ac:dyDescent="0.25">
      <c r="A548" s="3" t="s">
        <v>1139</v>
      </c>
      <c r="B548" s="3" t="s">
        <v>1140</v>
      </c>
      <c r="C548" s="3" t="s">
        <v>1128</v>
      </c>
      <c r="D548" s="3" t="s">
        <v>10</v>
      </c>
      <c r="E548" s="3" t="s">
        <v>1129</v>
      </c>
      <c r="F548" s="3" t="s">
        <v>258</v>
      </c>
      <c r="G548" s="4">
        <v>4.2300000000000004</v>
      </c>
      <c r="H548" s="4">
        <v>0.32</v>
      </c>
      <c r="I548" s="4">
        <v>94.01</v>
      </c>
    </row>
    <row r="549" spans="1:9" hidden="1" x14ac:dyDescent="0.25">
      <c r="A549" s="3" t="s">
        <v>1156</v>
      </c>
      <c r="B549" s="3" t="s">
        <v>1157</v>
      </c>
      <c r="C549" s="3" t="s">
        <v>1128</v>
      </c>
      <c r="D549" s="3" t="s">
        <v>10</v>
      </c>
      <c r="E549" s="3" t="s">
        <v>1129</v>
      </c>
      <c r="F549" s="3" t="s">
        <v>258</v>
      </c>
      <c r="G549" s="4">
        <v>2.46</v>
      </c>
      <c r="H549" s="4">
        <v>0.19</v>
      </c>
      <c r="I549" s="4">
        <v>96.03</v>
      </c>
    </row>
    <row r="550" spans="1:9" hidden="1" x14ac:dyDescent="0.25">
      <c r="A550" s="3" t="s">
        <v>1149</v>
      </c>
      <c r="B550" s="3" t="s">
        <v>1150</v>
      </c>
      <c r="C550" s="3" t="s">
        <v>1128</v>
      </c>
      <c r="D550" s="3" t="s">
        <v>10</v>
      </c>
      <c r="E550" s="3" t="s">
        <v>1129</v>
      </c>
      <c r="F550" s="3" t="s">
        <v>258</v>
      </c>
      <c r="G550" s="4">
        <v>4.37</v>
      </c>
      <c r="H550" s="4">
        <v>0.35</v>
      </c>
      <c r="I550" s="4">
        <v>79.930000000000007</v>
      </c>
    </row>
    <row r="551" spans="1:9" hidden="1" x14ac:dyDescent="0.25">
      <c r="A551" s="3" t="s">
        <v>1135</v>
      </c>
      <c r="B551" s="3" t="s">
        <v>1136</v>
      </c>
      <c r="C551" s="3" t="s">
        <v>1128</v>
      </c>
      <c r="D551" s="3" t="s">
        <v>10</v>
      </c>
      <c r="E551" s="3" t="s">
        <v>1129</v>
      </c>
      <c r="F551" s="3" t="s">
        <v>258</v>
      </c>
      <c r="G551" s="4">
        <v>3.53</v>
      </c>
      <c r="H551" s="4">
        <v>0.32</v>
      </c>
      <c r="I551" s="4">
        <v>99.86</v>
      </c>
    </row>
    <row r="552" spans="1:9" hidden="1" x14ac:dyDescent="0.25">
      <c r="A552" s="3" t="s">
        <v>1130</v>
      </c>
      <c r="B552" s="3" t="s">
        <v>1131</v>
      </c>
      <c r="C552" s="3" t="s">
        <v>1128</v>
      </c>
      <c r="D552" s="3" t="s">
        <v>10</v>
      </c>
      <c r="E552" s="3" t="s">
        <v>1129</v>
      </c>
      <c r="F552" s="3" t="s">
        <v>258</v>
      </c>
      <c r="G552" s="4">
        <v>3.37</v>
      </c>
      <c r="H552" s="4">
        <v>0.32</v>
      </c>
      <c r="I552" s="4">
        <v>83.18</v>
      </c>
    </row>
    <row r="553" spans="1:9" hidden="1" x14ac:dyDescent="0.25">
      <c r="A553" s="3" t="s">
        <v>1154</v>
      </c>
      <c r="B553" s="3" t="s">
        <v>1155</v>
      </c>
      <c r="C553" s="3" t="s">
        <v>1128</v>
      </c>
      <c r="D553" s="3" t="s">
        <v>10</v>
      </c>
      <c r="E553" s="3" t="s">
        <v>1129</v>
      </c>
      <c r="F553" s="3" t="s">
        <v>258</v>
      </c>
      <c r="G553" s="4">
        <v>2.4500000000000002</v>
      </c>
      <c r="H553" s="4">
        <v>0.3</v>
      </c>
      <c r="I553" s="4">
        <v>100</v>
      </c>
    </row>
    <row r="554" spans="1:9" hidden="1" x14ac:dyDescent="0.25">
      <c r="A554" s="3" t="s">
        <v>1145</v>
      </c>
      <c r="B554" s="3" t="s">
        <v>1146</v>
      </c>
      <c r="C554" s="3" t="s">
        <v>1128</v>
      </c>
      <c r="D554" s="3" t="s">
        <v>10</v>
      </c>
      <c r="E554" s="3" t="s">
        <v>1129</v>
      </c>
      <c r="F554" s="3" t="s">
        <v>258</v>
      </c>
      <c r="G554" s="4">
        <v>3.69</v>
      </c>
      <c r="H554" s="4">
        <v>0.31</v>
      </c>
      <c r="I554" s="4">
        <v>89.26</v>
      </c>
    </row>
    <row r="555" spans="1:9" hidden="1" x14ac:dyDescent="0.25">
      <c r="A555" s="3" t="s">
        <v>1147</v>
      </c>
      <c r="B555" s="3" t="s">
        <v>1148</v>
      </c>
      <c r="C555" s="3" t="s">
        <v>1128</v>
      </c>
      <c r="D555" s="3" t="s">
        <v>10</v>
      </c>
      <c r="E555" s="3" t="s">
        <v>1129</v>
      </c>
      <c r="F555" s="3" t="s">
        <v>258</v>
      </c>
      <c r="G555" s="4">
        <v>1.61</v>
      </c>
      <c r="H555" s="4">
        <v>0.3</v>
      </c>
      <c r="I555" s="4">
        <v>99.74</v>
      </c>
    </row>
    <row r="556" spans="1:9" hidden="1" x14ac:dyDescent="0.25">
      <c r="A556" s="3" t="s">
        <v>1133</v>
      </c>
      <c r="B556" s="3" t="s">
        <v>1134</v>
      </c>
      <c r="C556" s="3" t="s">
        <v>1128</v>
      </c>
      <c r="D556" s="3" t="s">
        <v>35</v>
      </c>
      <c r="E556" s="3" t="s">
        <v>1132</v>
      </c>
      <c r="F556" s="3" t="s">
        <v>11</v>
      </c>
      <c r="G556" s="4">
        <v>1.26</v>
      </c>
      <c r="H556" s="4">
        <v>0.84</v>
      </c>
      <c r="I556" s="4">
        <v>90.85</v>
      </c>
    </row>
    <row r="557" spans="1:9" x14ac:dyDescent="0.25">
      <c r="A557" s="3" t="s">
        <v>1126</v>
      </c>
      <c r="B557" s="3" t="s">
        <v>1127</v>
      </c>
      <c r="C557" s="3" t="s">
        <v>1104</v>
      </c>
      <c r="D557" s="3" t="s">
        <v>20</v>
      </c>
      <c r="E557" s="3" t="s">
        <v>1125</v>
      </c>
      <c r="F557" s="3" t="s">
        <v>11</v>
      </c>
      <c r="G557" s="4">
        <v>11.06</v>
      </c>
      <c r="H557" s="4">
        <v>4.84</v>
      </c>
      <c r="I557" s="4">
        <v>96.36</v>
      </c>
    </row>
    <row r="558" spans="1:9" x14ac:dyDescent="0.25">
      <c r="A558" s="3" t="s">
        <v>1121</v>
      </c>
      <c r="B558" s="3" t="s">
        <v>1122</v>
      </c>
      <c r="C558" s="3" t="s">
        <v>1104</v>
      </c>
      <c r="D558" s="3" t="s">
        <v>20</v>
      </c>
      <c r="E558" s="3" t="s">
        <v>1105</v>
      </c>
      <c r="F558" s="3" t="s">
        <v>11</v>
      </c>
      <c r="G558" s="4">
        <v>1.41</v>
      </c>
      <c r="H558" s="4">
        <v>0.75</v>
      </c>
      <c r="I558" s="4">
        <v>62.41</v>
      </c>
    </row>
    <row r="559" spans="1:9" x14ac:dyDescent="0.25">
      <c r="A559" s="3" t="s">
        <v>1123</v>
      </c>
      <c r="B559" s="3" t="s">
        <v>1124</v>
      </c>
      <c r="C559" s="3" t="s">
        <v>1104</v>
      </c>
      <c r="D559" s="3" t="s">
        <v>20</v>
      </c>
      <c r="E559" s="3" t="s">
        <v>1118</v>
      </c>
      <c r="F559" s="3" t="s">
        <v>11</v>
      </c>
      <c r="G559" s="4">
        <v>9.94</v>
      </c>
      <c r="H559" s="4">
        <v>5.42</v>
      </c>
      <c r="I559" s="4">
        <v>65.14</v>
      </c>
    </row>
    <row r="560" spans="1:9" hidden="1" x14ac:dyDescent="0.25">
      <c r="A560" s="3" t="s">
        <v>1109</v>
      </c>
      <c r="B560" s="3" t="s">
        <v>1110</v>
      </c>
      <c r="C560" s="3" t="s">
        <v>1104</v>
      </c>
      <c r="D560" s="3" t="s">
        <v>10</v>
      </c>
      <c r="E560" s="3" t="s">
        <v>1108</v>
      </c>
      <c r="F560" s="3" t="s">
        <v>21</v>
      </c>
      <c r="G560" s="4">
        <v>1.23</v>
      </c>
      <c r="H560" s="4">
        <v>0.59</v>
      </c>
      <c r="I560" s="4">
        <v>39.799999999999997</v>
      </c>
    </row>
    <row r="561" spans="1:9" hidden="1" x14ac:dyDescent="0.25">
      <c r="A561" s="3" t="s">
        <v>1116</v>
      </c>
      <c r="B561" s="3" t="s">
        <v>1117</v>
      </c>
      <c r="C561" s="3" t="s">
        <v>1104</v>
      </c>
      <c r="D561" s="3" t="s">
        <v>10</v>
      </c>
      <c r="E561" s="3" t="s">
        <v>1105</v>
      </c>
      <c r="F561" s="3" t="s">
        <v>11</v>
      </c>
      <c r="G561" s="4">
        <v>2.64</v>
      </c>
      <c r="H561" s="4">
        <v>0.94</v>
      </c>
      <c r="I561" s="4">
        <v>82.94</v>
      </c>
    </row>
    <row r="562" spans="1:9" hidden="1" x14ac:dyDescent="0.25">
      <c r="A562" s="3" t="s">
        <v>1106</v>
      </c>
      <c r="B562" s="3" t="s">
        <v>1107</v>
      </c>
      <c r="C562" s="3" t="s">
        <v>1104</v>
      </c>
      <c r="D562" s="3" t="s">
        <v>10</v>
      </c>
      <c r="E562" s="3" t="s">
        <v>1105</v>
      </c>
      <c r="F562" s="3" t="s">
        <v>11</v>
      </c>
      <c r="G562" s="4">
        <v>11.02</v>
      </c>
      <c r="H562" s="4">
        <v>1.27</v>
      </c>
      <c r="I562" s="4">
        <v>88.4</v>
      </c>
    </row>
    <row r="563" spans="1:9" hidden="1" x14ac:dyDescent="0.25">
      <c r="A563" s="3" t="s">
        <v>1106</v>
      </c>
      <c r="B563" s="3" t="s">
        <v>162</v>
      </c>
      <c r="C563" s="3" t="s">
        <v>1104</v>
      </c>
      <c r="D563" s="3" t="s">
        <v>10</v>
      </c>
      <c r="E563" s="3" t="s">
        <v>1105</v>
      </c>
      <c r="F563" s="3" t="s">
        <v>11</v>
      </c>
      <c r="G563" s="4">
        <v>10.66</v>
      </c>
      <c r="H563" s="4">
        <v>1.3</v>
      </c>
      <c r="I563" s="4">
        <v>95.7</v>
      </c>
    </row>
    <row r="564" spans="1:9" x14ac:dyDescent="0.25">
      <c r="A564" s="3" t="s">
        <v>1114</v>
      </c>
      <c r="B564" s="3" t="s">
        <v>1115</v>
      </c>
      <c r="C564" s="3" t="s">
        <v>1104</v>
      </c>
      <c r="D564" s="3" t="s">
        <v>158</v>
      </c>
      <c r="E564" s="3" t="s">
        <v>1113</v>
      </c>
      <c r="F564" s="3" t="s">
        <v>11</v>
      </c>
      <c r="G564" s="4">
        <v>4.71</v>
      </c>
      <c r="H564" s="4">
        <v>2.94</v>
      </c>
      <c r="I564" s="4">
        <v>100</v>
      </c>
    </row>
    <row r="565" spans="1:9" x14ac:dyDescent="0.25">
      <c r="A565" s="3" t="s">
        <v>1111</v>
      </c>
      <c r="B565" s="3" t="s">
        <v>1112</v>
      </c>
      <c r="C565" s="3" t="s">
        <v>1104</v>
      </c>
      <c r="D565" s="3" t="s">
        <v>158</v>
      </c>
      <c r="E565" s="3" t="s">
        <v>1105</v>
      </c>
      <c r="F565" s="3" t="s">
        <v>11</v>
      </c>
      <c r="G565" s="4">
        <v>6.75</v>
      </c>
      <c r="H565" s="4">
        <v>0.01</v>
      </c>
      <c r="I565" s="4">
        <v>85.5</v>
      </c>
    </row>
    <row r="566" spans="1:9" hidden="1" x14ac:dyDescent="0.25">
      <c r="A566" s="3" t="s">
        <v>1119</v>
      </c>
      <c r="B566" s="3" t="s">
        <v>1120</v>
      </c>
      <c r="C566" s="3" t="s">
        <v>1104</v>
      </c>
      <c r="D566" s="3" t="s">
        <v>35</v>
      </c>
      <c r="E566" s="3" t="s">
        <v>1118</v>
      </c>
      <c r="F566" s="3" t="s">
        <v>11</v>
      </c>
      <c r="G566" s="4">
        <v>6.4</v>
      </c>
      <c r="H566" s="4">
        <v>0.17</v>
      </c>
      <c r="I566" s="4">
        <v>99.89</v>
      </c>
    </row>
    <row r="567" spans="1:9" x14ac:dyDescent="0.25">
      <c r="A567" s="3" t="s">
        <v>1178</v>
      </c>
      <c r="B567" s="3" t="s">
        <v>1179</v>
      </c>
      <c r="C567" s="3" t="s">
        <v>1158</v>
      </c>
      <c r="D567" s="3" t="s">
        <v>20</v>
      </c>
      <c r="E567" s="3" t="s">
        <v>1159</v>
      </c>
      <c r="F567" s="3" t="s">
        <v>21</v>
      </c>
      <c r="G567" s="4">
        <v>1.2</v>
      </c>
      <c r="H567" s="4">
        <v>0</v>
      </c>
      <c r="I567" s="4">
        <v>9.39</v>
      </c>
    </row>
    <row r="568" spans="1:9" x14ac:dyDescent="0.25">
      <c r="A568" s="3" t="s">
        <v>1164</v>
      </c>
      <c r="B568" s="3" t="s">
        <v>1165</v>
      </c>
      <c r="C568" s="3" t="s">
        <v>1158</v>
      </c>
      <c r="D568" s="3" t="s">
        <v>20</v>
      </c>
      <c r="E568" s="3" t="s">
        <v>1159</v>
      </c>
      <c r="F568" s="3" t="s">
        <v>21</v>
      </c>
      <c r="G568" s="4">
        <v>4.2300000000000004</v>
      </c>
      <c r="H568" s="4">
        <v>0</v>
      </c>
      <c r="I568" s="4">
        <v>9.08</v>
      </c>
    </row>
    <row r="569" spans="1:9" x14ac:dyDescent="0.25">
      <c r="A569" s="3" t="s">
        <v>1180</v>
      </c>
      <c r="B569" s="3" t="s">
        <v>1181</v>
      </c>
      <c r="C569" s="3" t="s">
        <v>1158</v>
      </c>
      <c r="D569" s="3" t="s">
        <v>20</v>
      </c>
      <c r="E569" s="3" t="s">
        <v>1159</v>
      </c>
      <c r="F569" s="3" t="s">
        <v>21</v>
      </c>
      <c r="G569" s="4">
        <v>3.19</v>
      </c>
      <c r="H569" s="4">
        <v>0</v>
      </c>
      <c r="I569" s="4">
        <v>22.89</v>
      </c>
    </row>
    <row r="570" spans="1:9" hidden="1" x14ac:dyDescent="0.25">
      <c r="A570" s="3" t="s">
        <v>1169</v>
      </c>
      <c r="B570" s="3" t="s">
        <v>1170</v>
      </c>
      <c r="C570" s="3" t="s">
        <v>1158</v>
      </c>
      <c r="D570" s="3" t="s">
        <v>10</v>
      </c>
      <c r="E570" s="3" t="s">
        <v>1159</v>
      </c>
      <c r="F570" s="3" t="s">
        <v>21</v>
      </c>
      <c r="G570" s="4">
        <v>3.47</v>
      </c>
      <c r="H570" s="4">
        <v>0.54</v>
      </c>
      <c r="I570" s="4">
        <v>65.510000000000005</v>
      </c>
    </row>
    <row r="571" spans="1:9" hidden="1" x14ac:dyDescent="0.25">
      <c r="A571" s="3" t="s">
        <v>1193</v>
      </c>
      <c r="B571" s="3" t="s">
        <v>1194</v>
      </c>
      <c r="C571" s="3" t="s">
        <v>1158</v>
      </c>
      <c r="D571" s="3" t="s">
        <v>10</v>
      </c>
      <c r="E571" s="3" t="s">
        <v>1159</v>
      </c>
      <c r="F571" s="3" t="s">
        <v>21</v>
      </c>
      <c r="G571" s="4">
        <v>5.81</v>
      </c>
      <c r="H571" s="4">
        <v>0.82</v>
      </c>
      <c r="I571" s="4">
        <v>47.41</v>
      </c>
    </row>
    <row r="572" spans="1:9" hidden="1" x14ac:dyDescent="0.25">
      <c r="A572" s="3" t="s">
        <v>1186</v>
      </c>
      <c r="B572" s="3" t="s">
        <v>162</v>
      </c>
      <c r="C572" s="3" t="s">
        <v>1158</v>
      </c>
      <c r="D572" s="3" t="s">
        <v>10</v>
      </c>
      <c r="E572" s="3" t="s">
        <v>1159</v>
      </c>
      <c r="F572" s="3" t="s">
        <v>21</v>
      </c>
      <c r="G572" s="5" t="s">
        <v>1187</v>
      </c>
      <c r="H572" s="5" t="s">
        <v>1187</v>
      </c>
      <c r="I572" s="5" t="s">
        <v>1187</v>
      </c>
    </row>
    <row r="573" spans="1:9" hidden="1" x14ac:dyDescent="0.25">
      <c r="A573" s="3" t="s">
        <v>1186</v>
      </c>
      <c r="B573" s="3" t="s">
        <v>1192</v>
      </c>
      <c r="C573" s="3" t="s">
        <v>1158</v>
      </c>
      <c r="D573" s="3" t="s">
        <v>10</v>
      </c>
      <c r="E573" s="3" t="s">
        <v>1159</v>
      </c>
      <c r="F573" s="3" t="s">
        <v>21</v>
      </c>
      <c r="G573" s="4">
        <v>11.82</v>
      </c>
      <c r="H573" s="4">
        <v>0.73</v>
      </c>
      <c r="I573" s="4">
        <v>93.38</v>
      </c>
    </row>
    <row r="574" spans="1:9" hidden="1" x14ac:dyDescent="0.25">
      <c r="A574" s="3" t="s">
        <v>1190</v>
      </c>
      <c r="B574" s="3" t="s">
        <v>1191</v>
      </c>
      <c r="C574" s="3" t="s">
        <v>1158</v>
      </c>
      <c r="D574" s="3" t="s">
        <v>10</v>
      </c>
      <c r="E574" s="3" t="s">
        <v>1159</v>
      </c>
      <c r="F574" s="3" t="s">
        <v>11</v>
      </c>
      <c r="G574" s="4">
        <v>1.26</v>
      </c>
      <c r="H574" s="4">
        <v>0.06</v>
      </c>
      <c r="I574" s="4">
        <v>99.63</v>
      </c>
    </row>
    <row r="575" spans="1:9" hidden="1" x14ac:dyDescent="0.25">
      <c r="A575" s="3" t="s">
        <v>1188</v>
      </c>
      <c r="B575" s="3" t="s">
        <v>1189</v>
      </c>
      <c r="C575" s="3" t="s">
        <v>1158</v>
      </c>
      <c r="D575" s="3" t="s">
        <v>10</v>
      </c>
      <c r="E575" s="3" t="s">
        <v>1166</v>
      </c>
      <c r="F575" s="3" t="s">
        <v>11</v>
      </c>
      <c r="G575" s="4">
        <v>22.88</v>
      </c>
      <c r="H575" s="4">
        <v>12.17</v>
      </c>
      <c r="I575" s="4">
        <v>100</v>
      </c>
    </row>
    <row r="576" spans="1:9" hidden="1" x14ac:dyDescent="0.25">
      <c r="A576" s="3" t="s">
        <v>1176</v>
      </c>
      <c r="B576" s="3" t="s">
        <v>1177</v>
      </c>
      <c r="C576" s="3" t="s">
        <v>1158</v>
      </c>
      <c r="D576" s="3" t="s">
        <v>10</v>
      </c>
      <c r="E576" s="3" t="s">
        <v>1159</v>
      </c>
      <c r="F576" s="3" t="s">
        <v>11</v>
      </c>
      <c r="G576" s="4">
        <v>5.18</v>
      </c>
      <c r="H576" s="4">
        <v>1.25</v>
      </c>
      <c r="I576" s="4">
        <v>95.27</v>
      </c>
    </row>
    <row r="577" spans="1:9" x14ac:dyDescent="0.25">
      <c r="A577" s="3" t="s">
        <v>1172</v>
      </c>
      <c r="B577" s="3" t="s">
        <v>1173</v>
      </c>
      <c r="C577" s="3" t="s">
        <v>1158</v>
      </c>
      <c r="D577" s="3" t="s">
        <v>158</v>
      </c>
      <c r="E577" s="3" t="s">
        <v>1171</v>
      </c>
      <c r="F577" s="3" t="s">
        <v>11</v>
      </c>
      <c r="G577" s="4">
        <v>10.39</v>
      </c>
      <c r="H577" s="4">
        <v>1.6</v>
      </c>
      <c r="I577" s="4">
        <v>100</v>
      </c>
    </row>
    <row r="578" spans="1:9" x14ac:dyDescent="0.25">
      <c r="A578" s="3" t="s">
        <v>1174</v>
      </c>
      <c r="B578" s="3" t="s">
        <v>1175</v>
      </c>
      <c r="C578" s="3" t="s">
        <v>1158</v>
      </c>
      <c r="D578" s="3" t="s">
        <v>158</v>
      </c>
      <c r="E578" s="3" t="s">
        <v>1171</v>
      </c>
      <c r="F578" s="3" t="s">
        <v>11</v>
      </c>
      <c r="G578" s="4">
        <v>14.62</v>
      </c>
      <c r="H578" s="4">
        <v>2.4</v>
      </c>
      <c r="I578" s="4">
        <v>100</v>
      </c>
    </row>
    <row r="579" spans="1:9" x14ac:dyDescent="0.25">
      <c r="A579" s="3" t="s">
        <v>1195</v>
      </c>
      <c r="B579" s="3" t="s">
        <v>1196</v>
      </c>
      <c r="C579" s="3" t="s">
        <v>1158</v>
      </c>
      <c r="D579" s="3" t="s">
        <v>158</v>
      </c>
      <c r="E579" s="3" t="s">
        <v>1171</v>
      </c>
      <c r="F579" s="3" t="s">
        <v>11</v>
      </c>
      <c r="G579" s="4">
        <v>6.41</v>
      </c>
      <c r="H579" s="4">
        <v>1.1399999999999999</v>
      </c>
      <c r="I579" s="4">
        <v>77.62</v>
      </c>
    </row>
    <row r="580" spans="1:9" x14ac:dyDescent="0.25">
      <c r="A580" s="3" t="s">
        <v>1184</v>
      </c>
      <c r="B580" s="3" t="s">
        <v>1185</v>
      </c>
      <c r="C580" s="3" t="s">
        <v>1158</v>
      </c>
      <c r="D580" s="3" t="s">
        <v>158</v>
      </c>
      <c r="E580" s="3" t="s">
        <v>1171</v>
      </c>
      <c r="F580" s="3" t="s">
        <v>11</v>
      </c>
      <c r="G580" s="4">
        <v>4.4800000000000004</v>
      </c>
      <c r="H580" s="4">
        <v>1.6</v>
      </c>
      <c r="I580" s="4">
        <v>68.760000000000005</v>
      </c>
    </row>
    <row r="581" spans="1:9" hidden="1" x14ac:dyDescent="0.25">
      <c r="A581" s="3" t="s">
        <v>1162</v>
      </c>
      <c r="B581" s="3" t="s">
        <v>1163</v>
      </c>
      <c r="C581" s="3" t="s">
        <v>1158</v>
      </c>
      <c r="D581" s="3" t="s">
        <v>35</v>
      </c>
      <c r="E581" s="3" t="s">
        <v>1159</v>
      </c>
      <c r="F581" s="3" t="s">
        <v>21</v>
      </c>
      <c r="G581" s="4">
        <v>1.22</v>
      </c>
      <c r="H581" s="4">
        <v>0</v>
      </c>
      <c r="I581" s="4">
        <v>9.06</v>
      </c>
    </row>
    <row r="582" spans="1:9" hidden="1" x14ac:dyDescent="0.25">
      <c r="A582" s="3" t="s">
        <v>1182</v>
      </c>
      <c r="B582" s="3" t="s">
        <v>1183</v>
      </c>
      <c r="C582" s="3" t="s">
        <v>1158</v>
      </c>
      <c r="D582" s="3" t="s">
        <v>35</v>
      </c>
      <c r="E582" s="3" t="s">
        <v>1159</v>
      </c>
      <c r="F582" s="3" t="s">
        <v>21</v>
      </c>
      <c r="G582" s="4">
        <v>1.04</v>
      </c>
      <c r="H582" s="4">
        <v>0</v>
      </c>
      <c r="I582" s="4">
        <v>5.95</v>
      </c>
    </row>
    <row r="583" spans="1:9" hidden="1" x14ac:dyDescent="0.25">
      <c r="A583" s="3" t="s">
        <v>1167</v>
      </c>
      <c r="B583" s="3" t="s">
        <v>1168</v>
      </c>
      <c r="C583" s="3" t="s">
        <v>1158</v>
      </c>
      <c r="D583" s="3" t="s">
        <v>35</v>
      </c>
      <c r="E583" s="3" t="s">
        <v>1166</v>
      </c>
      <c r="F583" s="3" t="s">
        <v>11</v>
      </c>
      <c r="G583" s="4">
        <v>23.72</v>
      </c>
      <c r="H583" s="4">
        <v>0.77</v>
      </c>
      <c r="I583" s="4">
        <v>100</v>
      </c>
    </row>
    <row r="584" spans="1:9" hidden="1" x14ac:dyDescent="0.25">
      <c r="A584" s="3" t="s">
        <v>1160</v>
      </c>
      <c r="B584" s="3" t="s">
        <v>1161</v>
      </c>
      <c r="C584" s="3" t="s">
        <v>1158</v>
      </c>
      <c r="D584" s="3" t="s">
        <v>35</v>
      </c>
      <c r="E584" s="3" t="s">
        <v>1159</v>
      </c>
      <c r="F584" s="3" t="s">
        <v>11</v>
      </c>
      <c r="G584" s="4">
        <v>4.12</v>
      </c>
      <c r="H584" s="4">
        <v>0.73</v>
      </c>
      <c r="I584" s="4">
        <v>33.15</v>
      </c>
    </row>
    <row r="585" spans="1:9" hidden="1" x14ac:dyDescent="0.25">
      <c r="A585" s="3" t="s">
        <v>1208</v>
      </c>
      <c r="B585" s="3" t="s">
        <v>1209</v>
      </c>
      <c r="C585" s="3" t="s">
        <v>1197</v>
      </c>
      <c r="D585" s="3" t="s">
        <v>10</v>
      </c>
      <c r="E585" s="3" t="s">
        <v>1207</v>
      </c>
      <c r="F585" s="3" t="s">
        <v>11</v>
      </c>
      <c r="G585" s="4">
        <v>3.26</v>
      </c>
      <c r="H585" s="4">
        <v>0.83</v>
      </c>
      <c r="I585" s="4">
        <v>89.25</v>
      </c>
    </row>
    <row r="586" spans="1:9" hidden="1" x14ac:dyDescent="0.25">
      <c r="A586" s="3" t="s">
        <v>1199</v>
      </c>
      <c r="B586" s="3" t="s">
        <v>1200</v>
      </c>
      <c r="C586" s="3" t="s">
        <v>1197</v>
      </c>
      <c r="D586" s="3" t="s">
        <v>35</v>
      </c>
      <c r="E586" s="3" t="s">
        <v>1198</v>
      </c>
      <c r="F586" s="3" t="s">
        <v>11</v>
      </c>
      <c r="G586" s="4">
        <v>1.44</v>
      </c>
      <c r="H586" s="4">
        <v>0.55000000000000004</v>
      </c>
      <c r="I586" s="4">
        <v>78</v>
      </c>
    </row>
    <row r="587" spans="1:9" hidden="1" x14ac:dyDescent="0.25">
      <c r="A587" s="3" t="s">
        <v>1203</v>
      </c>
      <c r="B587" s="3" t="s">
        <v>1204</v>
      </c>
      <c r="C587" s="3" t="s">
        <v>1197</v>
      </c>
      <c r="D587" s="3" t="s">
        <v>35</v>
      </c>
      <c r="E587" s="3" t="s">
        <v>1198</v>
      </c>
      <c r="F587" s="3" t="s">
        <v>11</v>
      </c>
      <c r="G587" s="4">
        <v>1.22</v>
      </c>
      <c r="H587" s="4">
        <v>0.53</v>
      </c>
      <c r="I587" s="4">
        <v>77.44</v>
      </c>
    </row>
    <row r="588" spans="1:9" hidden="1" x14ac:dyDescent="0.25">
      <c r="A588" s="3" t="s">
        <v>1201</v>
      </c>
      <c r="B588" s="3" t="s">
        <v>1202</v>
      </c>
      <c r="C588" s="3" t="s">
        <v>1197</v>
      </c>
      <c r="D588" s="3" t="s">
        <v>35</v>
      </c>
      <c r="E588" s="3" t="s">
        <v>1198</v>
      </c>
      <c r="F588" s="3" t="s">
        <v>11</v>
      </c>
      <c r="G588" s="4">
        <v>1.02</v>
      </c>
      <c r="H588" s="4">
        <v>0.23</v>
      </c>
      <c r="I588" s="4">
        <v>58.63</v>
      </c>
    </row>
    <row r="589" spans="1:9" hidden="1" x14ac:dyDescent="0.25">
      <c r="A589" s="3" t="s">
        <v>1205</v>
      </c>
      <c r="B589" s="3" t="s">
        <v>1206</v>
      </c>
      <c r="C589" s="3" t="s">
        <v>1197</v>
      </c>
      <c r="D589" s="3" t="s">
        <v>35</v>
      </c>
      <c r="E589" s="3" t="s">
        <v>1198</v>
      </c>
      <c r="F589" s="3" t="s">
        <v>11</v>
      </c>
      <c r="G589" s="4">
        <v>1.08</v>
      </c>
      <c r="H589" s="4">
        <v>0.28999999999999998</v>
      </c>
      <c r="I589" s="4">
        <v>69.02</v>
      </c>
    </row>
    <row r="590" spans="1:9" x14ac:dyDescent="0.25">
      <c r="A590" s="3" t="s">
        <v>1229</v>
      </c>
      <c r="B590" s="3" t="s">
        <v>1230</v>
      </c>
      <c r="C590" s="3" t="s">
        <v>1210</v>
      </c>
      <c r="D590" s="3" t="s">
        <v>20</v>
      </c>
      <c r="E590" s="3" t="s">
        <v>1211</v>
      </c>
      <c r="F590" s="3" t="s">
        <v>11</v>
      </c>
      <c r="G590" s="4">
        <v>1.1200000000000001</v>
      </c>
      <c r="H590" s="4">
        <v>0.18</v>
      </c>
      <c r="I590" s="4">
        <v>91.93</v>
      </c>
    </row>
    <row r="591" spans="1:9" x14ac:dyDescent="0.25">
      <c r="A591" s="3" t="s">
        <v>1227</v>
      </c>
      <c r="B591" s="3" t="s">
        <v>1228</v>
      </c>
      <c r="C591" s="3" t="s">
        <v>1210</v>
      </c>
      <c r="D591" s="3" t="s">
        <v>20</v>
      </c>
      <c r="E591" s="3" t="s">
        <v>1220</v>
      </c>
      <c r="F591" s="3" t="s">
        <v>11</v>
      </c>
      <c r="G591" s="4">
        <v>0.91</v>
      </c>
      <c r="H591" s="4">
        <v>0.18</v>
      </c>
      <c r="I591" s="4">
        <v>26.34</v>
      </c>
    </row>
    <row r="592" spans="1:9" x14ac:dyDescent="0.25">
      <c r="A592" s="3" t="s">
        <v>1212</v>
      </c>
      <c r="B592" s="3" t="s">
        <v>1213</v>
      </c>
      <c r="C592" s="3" t="s">
        <v>1210</v>
      </c>
      <c r="D592" s="3" t="s">
        <v>20</v>
      </c>
      <c r="E592" s="3" t="s">
        <v>1211</v>
      </c>
      <c r="F592" s="3" t="s">
        <v>258</v>
      </c>
      <c r="G592" s="4">
        <v>7.96</v>
      </c>
      <c r="H592" s="4">
        <v>1.0900000000000001</v>
      </c>
      <c r="I592" s="4">
        <v>98.96</v>
      </c>
    </row>
    <row r="593" spans="1:9" x14ac:dyDescent="0.25">
      <c r="A593" s="3" t="s">
        <v>1223</v>
      </c>
      <c r="B593" s="3" t="s">
        <v>1224</v>
      </c>
      <c r="C593" s="3" t="s">
        <v>1210</v>
      </c>
      <c r="D593" s="3" t="s">
        <v>20</v>
      </c>
      <c r="E593" s="3" t="s">
        <v>1220</v>
      </c>
      <c r="F593" s="3" t="s">
        <v>258</v>
      </c>
      <c r="G593" s="4">
        <v>1.4</v>
      </c>
      <c r="H593" s="4">
        <v>0.45</v>
      </c>
      <c r="I593" s="4">
        <v>72.37</v>
      </c>
    </row>
    <row r="594" spans="1:9" hidden="1" x14ac:dyDescent="0.25">
      <c r="A594" s="3" t="s">
        <v>1214</v>
      </c>
      <c r="B594" s="3" t="s">
        <v>1215</v>
      </c>
      <c r="C594" s="3" t="s">
        <v>1210</v>
      </c>
      <c r="D594" s="3" t="s">
        <v>14</v>
      </c>
      <c r="E594" s="3" t="s">
        <v>1211</v>
      </c>
      <c r="F594" s="3" t="s">
        <v>11</v>
      </c>
      <c r="G594" s="4">
        <v>0.6</v>
      </c>
      <c r="H594" s="4">
        <v>0.33</v>
      </c>
      <c r="I594" s="4">
        <v>25.99</v>
      </c>
    </row>
    <row r="595" spans="1:9" hidden="1" x14ac:dyDescent="0.25">
      <c r="A595" s="3" t="s">
        <v>1216</v>
      </c>
      <c r="B595" s="3" t="s">
        <v>1217</v>
      </c>
      <c r="C595" s="3" t="s">
        <v>1210</v>
      </c>
      <c r="D595" s="3" t="s">
        <v>14</v>
      </c>
      <c r="E595" s="3" t="s">
        <v>1211</v>
      </c>
      <c r="F595" s="3" t="s">
        <v>11</v>
      </c>
      <c r="G595" s="4">
        <v>5.57</v>
      </c>
      <c r="H595" s="4">
        <v>0.57999999999999996</v>
      </c>
      <c r="I595" s="4">
        <v>94.63</v>
      </c>
    </row>
    <row r="596" spans="1:9" hidden="1" x14ac:dyDescent="0.25">
      <c r="A596" s="3" t="s">
        <v>1225</v>
      </c>
      <c r="B596" s="3" t="s">
        <v>1226</v>
      </c>
      <c r="C596" s="3" t="s">
        <v>1210</v>
      </c>
      <c r="D596" s="3" t="s">
        <v>14</v>
      </c>
      <c r="E596" s="3" t="s">
        <v>1211</v>
      </c>
      <c r="F596" s="3" t="s">
        <v>11</v>
      </c>
      <c r="G596" s="4">
        <v>27.08</v>
      </c>
      <c r="H596" s="4">
        <v>1.71</v>
      </c>
      <c r="I596" s="4">
        <v>55.3</v>
      </c>
    </row>
    <row r="597" spans="1:9" hidden="1" x14ac:dyDescent="0.25">
      <c r="A597" s="3" t="s">
        <v>1221</v>
      </c>
      <c r="B597" s="3" t="s">
        <v>1222</v>
      </c>
      <c r="C597" s="3" t="s">
        <v>1210</v>
      </c>
      <c r="D597" s="3" t="s">
        <v>10</v>
      </c>
      <c r="E597" s="3" t="s">
        <v>1220</v>
      </c>
      <c r="F597" s="3" t="s">
        <v>258</v>
      </c>
      <c r="G597" s="4">
        <v>12.06</v>
      </c>
      <c r="H597" s="4">
        <v>1.19</v>
      </c>
      <c r="I597" s="4">
        <v>99.95</v>
      </c>
    </row>
    <row r="598" spans="1:9" hidden="1" x14ac:dyDescent="0.25">
      <c r="A598" s="3" t="s">
        <v>1218</v>
      </c>
      <c r="B598" s="3" t="s">
        <v>1219</v>
      </c>
      <c r="C598" s="3" t="s">
        <v>1210</v>
      </c>
      <c r="D598" s="3" t="s">
        <v>35</v>
      </c>
      <c r="E598" s="3" t="s">
        <v>1211</v>
      </c>
      <c r="F598" s="3" t="s">
        <v>11</v>
      </c>
      <c r="G598" s="4">
        <v>3.08</v>
      </c>
      <c r="H598" s="4">
        <v>1.03</v>
      </c>
      <c r="I598" s="4">
        <v>100</v>
      </c>
    </row>
    <row r="599" spans="1:9" hidden="1" x14ac:dyDescent="0.25">
      <c r="A599" s="3" t="s">
        <v>1389</v>
      </c>
      <c r="B599" s="3" t="s">
        <v>1390</v>
      </c>
      <c r="C599" s="3" t="s">
        <v>1231</v>
      </c>
      <c r="D599" s="3" t="s">
        <v>10</v>
      </c>
      <c r="E599" s="3" t="s">
        <v>1235</v>
      </c>
      <c r="F599" s="3" t="s">
        <v>11</v>
      </c>
      <c r="G599" s="4">
        <v>1.7</v>
      </c>
      <c r="H599" s="4">
        <v>0.9</v>
      </c>
      <c r="I599" s="4">
        <v>71.94</v>
      </c>
    </row>
    <row r="600" spans="1:9" hidden="1" x14ac:dyDescent="0.25">
      <c r="A600" s="3" t="s">
        <v>1321</v>
      </c>
      <c r="B600" s="3" t="s">
        <v>1322</v>
      </c>
      <c r="C600" s="3" t="s">
        <v>1231</v>
      </c>
      <c r="D600" s="3" t="s">
        <v>10</v>
      </c>
      <c r="E600" s="3" t="s">
        <v>1235</v>
      </c>
      <c r="F600" s="3" t="s">
        <v>21</v>
      </c>
      <c r="G600" s="4">
        <v>13.81</v>
      </c>
      <c r="H600" s="4">
        <v>0</v>
      </c>
      <c r="I600" s="4">
        <v>53.47</v>
      </c>
    </row>
    <row r="601" spans="1:9" hidden="1" x14ac:dyDescent="0.25">
      <c r="A601" s="3" t="s">
        <v>1393</v>
      </c>
      <c r="B601" s="3" t="s">
        <v>1394</v>
      </c>
      <c r="C601" s="3" t="s">
        <v>1231</v>
      </c>
      <c r="D601" s="3" t="s">
        <v>10</v>
      </c>
      <c r="E601" s="3" t="s">
        <v>1235</v>
      </c>
      <c r="F601" s="3" t="s">
        <v>21</v>
      </c>
      <c r="G601" s="4">
        <v>6.66</v>
      </c>
      <c r="H601" s="4">
        <v>0</v>
      </c>
      <c r="I601" s="4">
        <v>33.35</v>
      </c>
    </row>
    <row r="602" spans="1:9" hidden="1" x14ac:dyDescent="0.25">
      <c r="A602" s="3" t="s">
        <v>1278</v>
      </c>
      <c r="B602" s="3" t="s">
        <v>1279</v>
      </c>
      <c r="C602" s="3" t="s">
        <v>1231</v>
      </c>
      <c r="D602" s="3" t="s">
        <v>10</v>
      </c>
      <c r="E602" s="3" t="s">
        <v>1235</v>
      </c>
      <c r="F602" s="3" t="s">
        <v>21</v>
      </c>
      <c r="G602" s="4">
        <v>8.3000000000000007</v>
      </c>
      <c r="H602" s="4">
        <v>0</v>
      </c>
      <c r="I602" s="4">
        <v>38.270000000000003</v>
      </c>
    </row>
    <row r="603" spans="1:9" hidden="1" x14ac:dyDescent="0.25">
      <c r="A603" s="3" t="s">
        <v>1254</v>
      </c>
      <c r="B603" s="3" t="s">
        <v>1255</v>
      </c>
      <c r="C603" s="3" t="s">
        <v>1231</v>
      </c>
      <c r="D603" s="3" t="s">
        <v>10</v>
      </c>
      <c r="E603" s="3" t="s">
        <v>1235</v>
      </c>
      <c r="F603" s="3" t="s">
        <v>21</v>
      </c>
      <c r="G603" s="4">
        <v>8.17</v>
      </c>
      <c r="H603" s="4">
        <v>0</v>
      </c>
      <c r="I603" s="4">
        <v>39.97</v>
      </c>
    </row>
    <row r="604" spans="1:9" hidden="1" x14ac:dyDescent="0.25">
      <c r="A604" s="3" t="s">
        <v>1272</v>
      </c>
      <c r="B604" s="3" t="s">
        <v>1273</v>
      </c>
      <c r="C604" s="3" t="s">
        <v>1231</v>
      </c>
      <c r="D604" s="3" t="s">
        <v>10</v>
      </c>
      <c r="E604" s="3" t="s">
        <v>1235</v>
      </c>
      <c r="F604" s="3" t="s">
        <v>21</v>
      </c>
      <c r="G604" s="4">
        <v>7.46</v>
      </c>
      <c r="H604" s="4">
        <v>0</v>
      </c>
      <c r="I604" s="4">
        <v>39.03</v>
      </c>
    </row>
    <row r="605" spans="1:9" hidden="1" x14ac:dyDescent="0.25">
      <c r="A605" s="3" t="s">
        <v>1236</v>
      </c>
      <c r="B605" s="3" t="s">
        <v>1237</v>
      </c>
      <c r="C605" s="3" t="s">
        <v>1231</v>
      </c>
      <c r="D605" s="3" t="s">
        <v>10</v>
      </c>
      <c r="E605" s="3" t="s">
        <v>1235</v>
      </c>
      <c r="F605" s="3" t="s">
        <v>21</v>
      </c>
      <c r="G605" s="4">
        <v>2.2200000000000002</v>
      </c>
      <c r="H605" s="4">
        <v>0</v>
      </c>
      <c r="I605" s="4">
        <v>18.579999999999998</v>
      </c>
    </row>
    <row r="606" spans="1:9" hidden="1" x14ac:dyDescent="0.25">
      <c r="A606" s="3" t="s">
        <v>1238</v>
      </c>
      <c r="B606" s="3" t="s">
        <v>1239</v>
      </c>
      <c r="C606" s="3" t="s">
        <v>1231</v>
      </c>
      <c r="D606" s="3" t="s">
        <v>10</v>
      </c>
      <c r="E606" s="3" t="s">
        <v>1235</v>
      </c>
      <c r="F606" s="3" t="s">
        <v>21</v>
      </c>
      <c r="G606" s="4">
        <v>2.16</v>
      </c>
      <c r="H606" s="4">
        <v>0</v>
      </c>
      <c r="I606" s="4">
        <v>10.18</v>
      </c>
    </row>
    <row r="607" spans="1:9" hidden="1" x14ac:dyDescent="0.25">
      <c r="A607" s="3" t="s">
        <v>1399</v>
      </c>
      <c r="B607" s="3" t="s">
        <v>1400</v>
      </c>
      <c r="C607" s="3" t="s">
        <v>1231</v>
      </c>
      <c r="D607" s="3" t="s">
        <v>10</v>
      </c>
      <c r="E607" s="3" t="s">
        <v>1235</v>
      </c>
      <c r="F607" s="3" t="s">
        <v>21</v>
      </c>
      <c r="G607" s="4">
        <v>1.91</v>
      </c>
      <c r="H607" s="4">
        <v>0</v>
      </c>
      <c r="I607" s="4">
        <v>11.8</v>
      </c>
    </row>
    <row r="608" spans="1:9" hidden="1" x14ac:dyDescent="0.25">
      <c r="A608" s="3" t="s">
        <v>1381</v>
      </c>
      <c r="B608" s="3" t="s">
        <v>1382</v>
      </c>
      <c r="C608" s="3" t="s">
        <v>1231</v>
      </c>
      <c r="D608" s="3" t="s">
        <v>10</v>
      </c>
      <c r="E608" s="3" t="s">
        <v>1240</v>
      </c>
      <c r="F608" s="3" t="s">
        <v>21</v>
      </c>
      <c r="G608" s="4">
        <v>7.12</v>
      </c>
      <c r="H608" s="4">
        <v>0.65</v>
      </c>
      <c r="I608" s="4">
        <v>89.26</v>
      </c>
    </row>
    <row r="609" spans="1:9" hidden="1" x14ac:dyDescent="0.25">
      <c r="A609" s="3" t="s">
        <v>1347</v>
      </c>
      <c r="B609" s="3" t="s">
        <v>1348</v>
      </c>
      <c r="C609" s="3" t="s">
        <v>1231</v>
      </c>
      <c r="D609" s="3" t="s">
        <v>10</v>
      </c>
      <c r="E609" s="3" t="s">
        <v>1240</v>
      </c>
      <c r="F609" s="3" t="s">
        <v>11</v>
      </c>
      <c r="G609" s="4">
        <v>2.0699999999999998</v>
      </c>
      <c r="H609" s="4">
        <v>0.54</v>
      </c>
      <c r="I609" s="4">
        <v>75.34</v>
      </c>
    </row>
    <row r="610" spans="1:9" hidden="1" x14ac:dyDescent="0.25">
      <c r="A610" s="3" t="s">
        <v>1377</v>
      </c>
      <c r="B610" s="3" t="s">
        <v>1378</v>
      </c>
      <c r="C610" s="3" t="s">
        <v>1231</v>
      </c>
      <c r="D610" s="3" t="s">
        <v>10</v>
      </c>
      <c r="E610" s="3" t="s">
        <v>1240</v>
      </c>
      <c r="F610" s="3" t="s">
        <v>11</v>
      </c>
      <c r="G610" s="4">
        <v>0.28000000000000003</v>
      </c>
      <c r="H610" s="4">
        <v>0.13</v>
      </c>
      <c r="I610" s="4">
        <v>65.06</v>
      </c>
    </row>
    <row r="611" spans="1:9" hidden="1" x14ac:dyDescent="0.25">
      <c r="A611" s="3" t="s">
        <v>1252</v>
      </c>
      <c r="B611" s="3" t="s">
        <v>1253</v>
      </c>
      <c r="C611" s="3" t="s">
        <v>1231</v>
      </c>
      <c r="D611" s="3" t="s">
        <v>10</v>
      </c>
      <c r="E611" s="3" t="s">
        <v>1240</v>
      </c>
      <c r="F611" s="3" t="s">
        <v>11</v>
      </c>
      <c r="G611" s="4">
        <v>0.71</v>
      </c>
      <c r="H611" s="4">
        <v>0.34</v>
      </c>
      <c r="I611" s="4">
        <v>89.11</v>
      </c>
    </row>
    <row r="612" spans="1:9" hidden="1" x14ac:dyDescent="0.25">
      <c r="A612" s="3" t="s">
        <v>1248</v>
      </c>
      <c r="B612" s="3" t="s">
        <v>1249</v>
      </c>
      <c r="C612" s="3" t="s">
        <v>1231</v>
      </c>
      <c r="D612" s="3" t="s">
        <v>10</v>
      </c>
      <c r="E612" s="3" t="s">
        <v>1240</v>
      </c>
      <c r="F612" s="3" t="s">
        <v>11</v>
      </c>
      <c r="G612" s="4">
        <v>0.56999999999999995</v>
      </c>
      <c r="H612" s="4">
        <v>0.28000000000000003</v>
      </c>
      <c r="I612" s="4">
        <v>56.09</v>
      </c>
    </row>
    <row r="613" spans="1:9" hidden="1" x14ac:dyDescent="0.25">
      <c r="A613" s="3" t="s">
        <v>1241</v>
      </c>
      <c r="B613" s="3" t="s">
        <v>1242</v>
      </c>
      <c r="C613" s="3" t="s">
        <v>1231</v>
      </c>
      <c r="D613" s="3" t="s">
        <v>10</v>
      </c>
      <c r="E613" s="3" t="s">
        <v>1240</v>
      </c>
      <c r="F613" s="3" t="s">
        <v>11</v>
      </c>
      <c r="G613" s="4">
        <v>4.8</v>
      </c>
      <c r="H613" s="4">
        <v>0.38</v>
      </c>
      <c r="I613" s="4">
        <v>64.66</v>
      </c>
    </row>
    <row r="614" spans="1:9" hidden="1" x14ac:dyDescent="0.25">
      <c r="A614" s="3" t="s">
        <v>1244</v>
      </c>
      <c r="B614" s="3" t="s">
        <v>1245</v>
      </c>
      <c r="C614" s="3" t="s">
        <v>1231</v>
      </c>
      <c r="D614" s="3" t="s">
        <v>10</v>
      </c>
      <c r="E614" s="3" t="s">
        <v>1243</v>
      </c>
      <c r="F614" s="3" t="s">
        <v>11</v>
      </c>
      <c r="G614" s="4">
        <v>2.82</v>
      </c>
      <c r="H614" s="4">
        <v>0.56000000000000005</v>
      </c>
      <c r="I614" s="4">
        <v>60.3</v>
      </c>
    </row>
    <row r="615" spans="1:9" hidden="1" x14ac:dyDescent="0.25">
      <c r="A615" s="3" t="s">
        <v>1276</v>
      </c>
      <c r="B615" s="3" t="s">
        <v>1277</v>
      </c>
      <c r="C615" s="3" t="s">
        <v>1231</v>
      </c>
      <c r="D615" s="3" t="s">
        <v>10</v>
      </c>
      <c r="E615" s="3" t="s">
        <v>1243</v>
      </c>
      <c r="F615" s="3" t="s">
        <v>11</v>
      </c>
      <c r="G615" s="4">
        <v>2.2200000000000002</v>
      </c>
      <c r="H615" s="4">
        <v>0.44</v>
      </c>
      <c r="I615" s="4">
        <v>42.04</v>
      </c>
    </row>
    <row r="616" spans="1:9" hidden="1" x14ac:dyDescent="0.25">
      <c r="A616" s="3" t="s">
        <v>1317</v>
      </c>
      <c r="B616" s="3" t="s">
        <v>1318</v>
      </c>
      <c r="C616" s="3" t="s">
        <v>1231</v>
      </c>
      <c r="D616" s="3" t="s">
        <v>10</v>
      </c>
      <c r="E616" s="3" t="s">
        <v>1243</v>
      </c>
      <c r="F616" s="3" t="s">
        <v>11</v>
      </c>
      <c r="G616" s="4">
        <v>0.59</v>
      </c>
      <c r="H616" s="4">
        <v>0.28999999999999998</v>
      </c>
      <c r="I616" s="4">
        <v>54.04</v>
      </c>
    </row>
    <row r="617" spans="1:9" hidden="1" x14ac:dyDescent="0.25">
      <c r="A617" s="3" t="s">
        <v>1360</v>
      </c>
      <c r="B617" s="3" t="s">
        <v>1361</v>
      </c>
      <c r="C617" s="3" t="s">
        <v>1231</v>
      </c>
      <c r="D617" s="3" t="s">
        <v>10</v>
      </c>
      <c r="E617" s="3" t="s">
        <v>1243</v>
      </c>
      <c r="F617" s="3" t="s">
        <v>11</v>
      </c>
      <c r="G617" s="4">
        <v>0.54</v>
      </c>
      <c r="H617" s="4">
        <v>0.19</v>
      </c>
      <c r="I617" s="4">
        <v>88.17</v>
      </c>
    </row>
    <row r="618" spans="1:9" hidden="1" x14ac:dyDescent="0.25">
      <c r="A618" s="3" t="s">
        <v>1312</v>
      </c>
      <c r="B618" s="3" t="s">
        <v>1313</v>
      </c>
      <c r="C618" s="3" t="s">
        <v>1231</v>
      </c>
      <c r="D618" s="3" t="s">
        <v>10</v>
      </c>
      <c r="E618" s="3" t="s">
        <v>1243</v>
      </c>
      <c r="F618" s="3" t="s">
        <v>11</v>
      </c>
      <c r="G618" s="4">
        <v>0.62</v>
      </c>
      <c r="H618" s="4">
        <v>0.1</v>
      </c>
      <c r="I618" s="4">
        <v>62.93</v>
      </c>
    </row>
    <row r="619" spans="1:9" hidden="1" x14ac:dyDescent="0.25">
      <c r="A619" s="3" t="s">
        <v>1300</v>
      </c>
      <c r="B619" s="3" t="s">
        <v>1301</v>
      </c>
      <c r="C619" s="3" t="s">
        <v>1231</v>
      </c>
      <c r="D619" s="3" t="s">
        <v>10</v>
      </c>
      <c r="E619" s="3" t="s">
        <v>1243</v>
      </c>
      <c r="F619" s="3" t="s">
        <v>11</v>
      </c>
      <c r="G619" s="4">
        <v>0.63</v>
      </c>
      <c r="H619" s="4">
        <v>0.34</v>
      </c>
      <c r="I619" s="4">
        <v>76.02</v>
      </c>
    </row>
    <row r="620" spans="1:9" hidden="1" x14ac:dyDescent="0.25">
      <c r="A620" s="3" t="s">
        <v>1345</v>
      </c>
      <c r="B620" s="3" t="s">
        <v>1346</v>
      </c>
      <c r="C620" s="3" t="s">
        <v>1231</v>
      </c>
      <c r="D620" s="3" t="s">
        <v>10</v>
      </c>
      <c r="E620" s="3" t="s">
        <v>1243</v>
      </c>
      <c r="F620" s="3" t="s">
        <v>11</v>
      </c>
      <c r="G620" s="4">
        <v>0.64</v>
      </c>
      <c r="H620" s="4">
        <v>0.33</v>
      </c>
      <c r="I620" s="4">
        <v>89.41</v>
      </c>
    </row>
    <row r="621" spans="1:9" hidden="1" x14ac:dyDescent="0.25">
      <c r="A621" s="3" t="s">
        <v>1283</v>
      </c>
      <c r="B621" s="3" t="s">
        <v>1284</v>
      </c>
      <c r="C621" s="3" t="s">
        <v>1231</v>
      </c>
      <c r="D621" s="3" t="s">
        <v>10</v>
      </c>
      <c r="E621" s="3" t="s">
        <v>1243</v>
      </c>
      <c r="F621" s="3" t="s">
        <v>11</v>
      </c>
      <c r="G621" s="4">
        <v>1.18</v>
      </c>
      <c r="H621" s="4">
        <v>0.56999999999999995</v>
      </c>
      <c r="I621" s="4">
        <v>95.02</v>
      </c>
    </row>
    <row r="622" spans="1:9" hidden="1" x14ac:dyDescent="0.25">
      <c r="A622" s="3" t="s">
        <v>1383</v>
      </c>
      <c r="B622" s="3" t="s">
        <v>1384</v>
      </c>
      <c r="C622" s="3" t="s">
        <v>1231</v>
      </c>
      <c r="D622" s="3" t="s">
        <v>10</v>
      </c>
      <c r="E622" s="3" t="s">
        <v>1243</v>
      </c>
      <c r="F622" s="3" t="s">
        <v>11</v>
      </c>
      <c r="G622" s="4">
        <v>1.9</v>
      </c>
      <c r="H622" s="4">
        <v>0.6</v>
      </c>
      <c r="I622" s="4">
        <v>74.13</v>
      </c>
    </row>
    <row r="623" spans="1:9" hidden="1" x14ac:dyDescent="0.25">
      <c r="A623" s="3" t="s">
        <v>1373</v>
      </c>
      <c r="B623" s="3" t="s">
        <v>1374</v>
      </c>
      <c r="C623" s="3" t="s">
        <v>1231</v>
      </c>
      <c r="D623" s="3" t="s">
        <v>10</v>
      </c>
      <c r="E623" s="3" t="s">
        <v>1243</v>
      </c>
      <c r="F623" s="3" t="s">
        <v>11</v>
      </c>
      <c r="G623" s="4">
        <v>1.4</v>
      </c>
      <c r="H623" s="4">
        <v>0.48</v>
      </c>
      <c r="I623" s="4">
        <v>69.06</v>
      </c>
    </row>
    <row r="624" spans="1:9" hidden="1" x14ac:dyDescent="0.25">
      <c r="A624" s="3" t="s">
        <v>1385</v>
      </c>
      <c r="B624" s="3" t="s">
        <v>1386</v>
      </c>
      <c r="C624" s="3" t="s">
        <v>1231</v>
      </c>
      <c r="D624" s="3" t="s">
        <v>10</v>
      </c>
      <c r="E624" s="3" t="s">
        <v>1243</v>
      </c>
      <c r="F624" s="3" t="s">
        <v>11</v>
      </c>
      <c r="G624" s="4">
        <v>0.53</v>
      </c>
      <c r="H624" s="4">
        <v>0.28999999999999998</v>
      </c>
      <c r="I624" s="4">
        <v>55.67</v>
      </c>
    </row>
    <row r="625" spans="1:9" hidden="1" x14ac:dyDescent="0.25">
      <c r="A625" s="3" t="s">
        <v>1368</v>
      </c>
      <c r="B625" s="3" t="s">
        <v>1369</v>
      </c>
      <c r="C625" s="3" t="s">
        <v>1231</v>
      </c>
      <c r="D625" s="3" t="s">
        <v>10</v>
      </c>
      <c r="E625" s="3" t="s">
        <v>1243</v>
      </c>
      <c r="F625" s="3" t="s">
        <v>11</v>
      </c>
      <c r="G625" s="4">
        <v>1.35</v>
      </c>
      <c r="H625" s="4">
        <v>0.45</v>
      </c>
      <c r="I625" s="4">
        <v>29.13</v>
      </c>
    </row>
    <row r="626" spans="1:9" hidden="1" x14ac:dyDescent="0.25">
      <c r="A626" s="3" t="s">
        <v>1266</v>
      </c>
      <c r="B626" s="3" t="s">
        <v>1267</v>
      </c>
      <c r="C626" s="3" t="s">
        <v>1231</v>
      </c>
      <c r="D626" s="3" t="s">
        <v>10</v>
      </c>
      <c r="E626" s="3" t="s">
        <v>1243</v>
      </c>
      <c r="F626" s="3" t="s">
        <v>11</v>
      </c>
      <c r="G626" s="4">
        <v>0.99</v>
      </c>
      <c r="H626" s="4">
        <v>0.46</v>
      </c>
      <c r="I626" s="4">
        <v>37.42</v>
      </c>
    </row>
    <row r="627" spans="1:9" hidden="1" x14ac:dyDescent="0.25">
      <c r="A627" s="3" t="s">
        <v>1337</v>
      </c>
      <c r="B627" s="3" t="s">
        <v>1338</v>
      </c>
      <c r="C627" s="3" t="s">
        <v>1231</v>
      </c>
      <c r="D627" s="3" t="s">
        <v>10</v>
      </c>
      <c r="E627" s="3" t="s">
        <v>1243</v>
      </c>
      <c r="F627" s="3" t="s">
        <v>11</v>
      </c>
      <c r="G627" s="4">
        <v>2.5299999999999998</v>
      </c>
      <c r="H627" s="4">
        <v>0.45</v>
      </c>
      <c r="I627" s="4">
        <v>46.97</v>
      </c>
    </row>
    <row r="628" spans="1:9" hidden="1" x14ac:dyDescent="0.25">
      <c r="A628" s="3" t="s">
        <v>1387</v>
      </c>
      <c r="B628" s="3" t="s">
        <v>1388</v>
      </c>
      <c r="C628" s="3" t="s">
        <v>1231</v>
      </c>
      <c r="D628" s="3" t="s">
        <v>10</v>
      </c>
      <c r="E628" s="3" t="s">
        <v>1243</v>
      </c>
      <c r="F628" s="3" t="s">
        <v>11</v>
      </c>
      <c r="G628" s="4">
        <v>1.71</v>
      </c>
      <c r="H628" s="4">
        <v>0.46</v>
      </c>
      <c r="I628" s="4">
        <v>63.31</v>
      </c>
    </row>
    <row r="629" spans="1:9" hidden="1" x14ac:dyDescent="0.25">
      <c r="A629" s="3" t="s">
        <v>1260</v>
      </c>
      <c r="B629" s="3" t="s">
        <v>1261</v>
      </c>
      <c r="C629" s="3" t="s">
        <v>1231</v>
      </c>
      <c r="D629" s="3" t="s">
        <v>10</v>
      </c>
      <c r="E629" s="3" t="s">
        <v>1243</v>
      </c>
      <c r="F629" s="3" t="s">
        <v>11</v>
      </c>
      <c r="G629" s="4">
        <v>0.55000000000000004</v>
      </c>
      <c r="H629" s="4">
        <v>0.26</v>
      </c>
      <c r="I629" s="4">
        <v>28.26</v>
      </c>
    </row>
    <row r="630" spans="1:9" hidden="1" x14ac:dyDescent="0.25">
      <c r="A630" s="3" t="s">
        <v>1323</v>
      </c>
      <c r="B630" s="3" t="s">
        <v>1324</v>
      </c>
      <c r="C630" s="3" t="s">
        <v>1231</v>
      </c>
      <c r="D630" s="3" t="s">
        <v>10</v>
      </c>
      <c r="E630" s="3" t="s">
        <v>1243</v>
      </c>
      <c r="F630" s="3" t="s">
        <v>11</v>
      </c>
      <c r="G630" s="4">
        <v>0.53</v>
      </c>
      <c r="H630" s="4">
        <v>0.27</v>
      </c>
      <c r="I630" s="4">
        <v>57.88</v>
      </c>
    </row>
    <row r="631" spans="1:9" hidden="1" x14ac:dyDescent="0.25">
      <c r="A631" s="3" t="s">
        <v>1319</v>
      </c>
      <c r="B631" s="3" t="s">
        <v>1320</v>
      </c>
      <c r="C631" s="3" t="s">
        <v>1231</v>
      </c>
      <c r="D631" s="3" t="s">
        <v>10</v>
      </c>
      <c r="E631" s="3" t="s">
        <v>1243</v>
      </c>
      <c r="F631" s="3" t="s">
        <v>11</v>
      </c>
      <c r="G631" s="4">
        <v>0.5</v>
      </c>
      <c r="H631" s="4">
        <v>0.26</v>
      </c>
      <c r="I631" s="4">
        <v>77.180000000000007</v>
      </c>
    </row>
    <row r="632" spans="1:9" hidden="1" x14ac:dyDescent="0.25">
      <c r="A632" s="3" t="s">
        <v>1262</v>
      </c>
      <c r="B632" s="3" t="s">
        <v>1263</v>
      </c>
      <c r="C632" s="3" t="s">
        <v>1231</v>
      </c>
      <c r="D632" s="3" t="s">
        <v>10</v>
      </c>
      <c r="E632" s="3" t="s">
        <v>1243</v>
      </c>
      <c r="F632" s="3" t="s">
        <v>11</v>
      </c>
      <c r="G632" s="4">
        <v>0.64</v>
      </c>
      <c r="H632" s="4">
        <v>0.34</v>
      </c>
      <c r="I632" s="4">
        <v>85.37</v>
      </c>
    </row>
    <row r="633" spans="1:9" hidden="1" x14ac:dyDescent="0.25">
      <c r="A633" s="3" t="s">
        <v>1308</v>
      </c>
      <c r="B633" s="3" t="s">
        <v>1309</v>
      </c>
      <c r="C633" s="3" t="s">
        <v>1231</v>
      </c>
      <c r="D633" s="3" t="s">
        <v>10</v>
      </c>
      <c r="E633" s="3" t="s">
        <v>1243</v>
      </c>
      <c r="F633" s="3" t="s">
        <v>11</v>
      </c>
      <c r="G633" s="4">
        <v>0.78</v>
      </c>
      <c r="H633" s="4">
        <v>0.28999999999999998</v>
      </c>
      <c r="I633" s="4">
        <v>90.48</v>
      </c>
    </row>
    <row r="634" spans="1:9" hidden="1" x14ac:dyDescent="0.25">
      <c r="A634" s="3" t="s">
        <v>1331</v>
      </c>
      <c r="B634" s="3" t="s">
        <v>1332</v>
      </c>
      <c r="C634" s="3" t="s">
        <v>1231</v>
      </c>
      <c r="D634" s="3" t="s">
        <v>10</v>
      </c>
      <c r="E634" s="3" t="s">
        <v>1243</v>
      </c>
      <c r="F634" s="3" t="s">
        <v>11</v>
      </c>
      <c r="G634" s="4">
        <v>2</v>
      </c>
      <c r="H634" s="4">
        <v>0.65</v>
      </c>
      <c r="I634" s="4">
        <v>46.07</v>
      </c>
    </row>
    <row r="635" spans="1:9" hidden="1" x14ac:dyDescent="0.25">
      <c r="A635" s="3" t="s">
        <v>1356</v>
      </c>
      <c r="B635" s="3" t="s">
        <v>1357</v>
      </c>
      <c r="C635" s="3" t="s">
        <v>1231</v>
      </c>
      <c r="D635" s="3" t="s">
        <v>10</v>
      </c>
      <c r="E635" s="3" t="s">
        <v>1243</v>
      </c>
      <c r="F635" s="3" t="s">
        <v>11</v>
      </c>
      <c r="G635" s="4">
        <v>0.98</v>
      </c>
      <c r="H635" s="4">
        <v>0.19</v>
      </c>
      <c r="I635" s="4">
        <v>36.4</v>
      </c>
    </row>
    <row r="636" spans="1:9" hidden="1" x14ac:dyDescent="0.25">
      <c r="A636" s="3" t="s">
        <v>1395</v>
      </c>
      <c r="B636" s="3" t="s">
        <v>1396</v>
      </c>
      <c r="C636" s="3" t="s">
        <v>1231</v>
      </c>
      <c r="D636" s="3" t="s">
        <v>10</v>
      </c>
      <c r="E636" s="3" t="s">
        <v>1243</v>
      </c>
      <c r="F636" s="3" t="s">
        <v>11</v>
      </c>
      <c r="G636" s="4">
        <v>0.49</v>
      </c>
      <c r="H636" s="4">
        <v>0.27</v>
      </c>
      <c r="I636" s="4">
        <v>51.82</v>
      </c>
    </row>
    <row r="637" spans="1:9" hidden="1" x14ac:dyDescent="0.25">
      <c r="A637" s="3" t="s">
        <v>1349</v>
      </c>
      <c r="B637" s="3" t="s">
        <v>1350</v>
      </c>
      <c r="C637" s="3" t="s">
        <v>1231</v>
      </c>
      <c r="D637" s="3" t="s">
        <v>10</v>
      </c>
      <c r="E637" s="3" t="s">
        <v>1243</v>
      </c>
      <c r="F637" s="3" t="s">
        <v>11</v>
      </c>
      <c r="G637" s="4">
        <v>1.47</v>
      </c>
      <c r="H637" s="4">
        <v>0.43</v>
      </c>
      <c r="I637" s="4">
        <v>36.81</v>
      </c>
    </row>
    <row r="638" spans="1:9" hidden="1" x14ac:dyDescent="0.25">
      <c r="A638" s="3" t="s">
        <v>1294</v>
      </c>
      <c r="B638" s="3" t="s">
        <v>1295</v>
      </c>
      <c r="C638" s="3" t="s">
        <v>1231</v>
      </c>
      <c r="D638" s="3" t="s">
        <v>10</v>
      </c>
      <c r="E638" s="3" t="s">
        <v>1243</v>
      </c>
      <c r="F638" s="3" t="s">
        <v>11</v>
      </c>
      <c r="G638" s="4">
        <v>0.83</v>
      </c>
      <c r="H638" s="4">
        <v>0.39</v>
      </c>
      <c r="I638" s="4">
        <v>47.4</v>
      </c>
    </row>
    <row r="639" spans="1:9" hidden="1" x14ac:dyDescent="0.25">
      <c r="A639" s="3" t="s">
        <v>1329</v>
      </c>
      <c r="B639" s="3" t="s">
        <v>1330</v>
      </c>
      <c r="C639" s="3" t="s">
        <v>1231</v>
      </c>
      <c r="D639" s="3" t="s">
        <v>10</v>
      </c>
      <c r="E639" s="3" t="s">
        <v>1232</v>
      </c>
      <c r="F639" s="3" t="s">
        <v>11</v>
      </c>
      <c r="G639" s="4">
        <v>1.17</v>
      </c>
      <c r="H639" s="4">
        <v>0.77</v>
      </c>
      <c r="I639" s="4">
        <v>100</v>
      </c>
    </row>
    <row r="640" spans="1:9" hidden="1" x14ac:dyDescent="0.25">
      <c r="A640" s="3" t="s">
        <v>1362</v>
      </c>
      <c r="B640" s="3" t="s">
        <v>1363</v>
      </c>
      <c r="C640" s="3" t="s">
        <v>1231</v>
      </c>
      <c r="D640" s="3" t="s">
        <v>10</v>
      </c>
      <c r="E640" s="3" t="s">
        <v>1232</v>
      </c>
      <c r="F640" s="3" t="s">
        <v>11</v>
      </c>
      <c r="G640" s="4">
        <v>0.44</v>
      </c>
      <c r="H640" s="4">
        <v>0.03</v>
      </c>
      <c r="I640" s="4">
        <v>63.64</v>
      </c>
    </row>
    <row r="641" spans="1:9" hidden="1" x14ac:dyDescent="0.25">
      <c r="A641" s="3" t="s">
        <v>1264</v>
      </c>
      <c r="B641" s="3" t="s">
        <v>1265</v>
      </c>
      <c r="C641" s="3" t="s">
        <v>1231</v>
      </c>
      <c r="D641" s="3" t="s">
        <v>10</v>
      </c>
      <c r="E641" s="3" t="s">
        <v>1232</v>
      </c>
      <c r="F641" s="3" t="s">
        <v>11</v>
      </c>
      <c r="G641" s="4">
        <v>1.68</v>
      </c>
      <c r="H641" s="4">
        <v>0.54</v>
      </c>
      <c r="I641" s="4">
        <v>26.14</v>
      </c>
    </row>
    <row r="642" spans="1:9" hidden="1" x14ac:dyDescent="0.25">
      <c r="A642" s="3" t="s">
        <v>1256</v>
      </c>
      <c r="B642" s="3" t="s">
        <v>1257</v>
      </c>
      <c r="C642" s="3" t="s">
        <v>1231</v>
      </c>
      <c r="D642" s="3" t="s">
        <v>10</v>
      </c>
      <c r="E642" s="3" t="s">
        <v>1232</v>
      </c>
      <c r="F642" s="3" t="s">
        <v>11</v>
      </c>
      <c r="G642" s="4">
        <v>1.65</v>
      </c>
      <c r="H642" s="4">
        <v>0.53</v>
      </c>
      <c r="I642" s="4">
        <v>25.25</v>
      </c>
    </row>
    <row r="643" spans="1:9" hidden="1" x14ac:dyDescent="0.25">
      <c r="A643" s="3" t="s">
        <v>1270</v>
      </c>
      <c r="B643" s="3" t="s">
        <v>1271</v>
      </c>
      <c r="C643" s="3" t="s">
        <v>1231</v>
      </c>
      <c r="D643" s="3" t="s">
        <v>10</v>
      </c>
      <c r="E643" s="3" t="s">
        <v>1232</v>
      </c>
      <c r="F643" s="3" t="s">
        <v>11</v>
      </c>
      <c r="G643" s="4">
        <v>1.67</v>
      </c>
      <c r="H643" s="4">
        <v>0.53</v>
      </c>
      <c r="I643" s="4">
        <v>29.35</v>
      </c>
    </row>
    <row r="644" spans="1:9" hidden="1" x14ac:dyDescent="0.25">
      <c r="A644" s="3" t="s">
        <v>1246</v>
      </c>
      <c r="B644" s="3" t="s">
        <v>1247</v>
      </c>
      <c r="C644" s="3" t="s">
        <v>1231</v>
      </c>
      <c r="D644" s="3" t="s">
        <v>10</v>
      </c>
      <c r="E644" s="3" t="s">
        <v>1232</v>
      </c>
      <c r="F644" s="3" t="s">
        <v>11</v>
      </c>
      <c r="G644" s="4">
        <v>0.95</v>
      </c>
      <c r="H644" s="4">
        <v>0.45</v>
      </c>
      <c r="I644" s="4">
        <v>36.549999999999997</v>
      </c>
    </row>
    <row r="645" spans="1:9" hidden="1" x14ac:dyDescent="0.25">
      <c r="A645" s="3" t="s">
        <v>1391</v>
      </c>
      <c r="B645" s="3" t="s">
        <v>1392</v>
      </c>
      <c r="C645" s="3" t="s">
        <v>1231</v>
      </c>
      <c r="D645" s="3" t="s">
        <v>10</v>
      </c>
      <c r="E645" s="3" t="s">
        <v>1232</v>
      </c>
      <c r="F645" s="3" t="s">
        <v>11</v>
      </c>
      <c r="G645" s="4">
        <v>0.59</v>
      </c>
      <c r="H645" s="4">
        <v>0.28000000000000003</v>
      </c>
      <c r="I645" s="4">
        <v>34.799999999999997</v>
      </c>
    </row>
    <row r="646" spans="1:9" hidden="1" x14ac:dyDescent="0.25">
      <c r="A646" s="3" t="s">
        <v>1335</v>
      </c>
      <c r="B646" s="3" t="s">
        <v>1336</v>
      </c>
      <c r="C646" s="3" t="s">
        <v>1231</v>
      </c>
      <c r="D646" s="3" t="s">
        <v>10</v>
      </c>
      <c r="E646" s="3" t="s">
        <v>1232</v>
      </c>
      <c r="F646" s="3" t="s">
        <v>11</v>
      </c>
      <c r="G646" s="4">
        <v>0.93</v>
      </c>
      <c r="H646" s="4">
        <v>0.06</v>
      </c>
      <c r="I646" s="4">
        <v>19.32</v>
      </c>
    </row>
    <row r="647" spans="1:9" hidden="1" x14ac:dyDescent="0.25">
      <c r="A647" s="3" t="s">
        <v>1233</v>
      </c>
      <c r="B647" s="3" t="s">
        <v>1234</v>
      </c>
      <c r="C647" s="3" t="s">
        <v>1231</v>
      </c>
      <c r="D647" s="3" t="s">
        <v>10</v>
      </c>
      <c r="E647" s="3" t="s">
        <v>1232</v>
      </c>
      <c r="F647" s="3" t="s">
        <v>11</v>
      </c>
      <c r="G647" s="4">
        <v>0.56000000000000005</v>
      </c>
      <c r="H647" s="4">
        <v>0.04</v>
      </c>
      <c r="I647" s="4">
        <v>38.31</v>
      </c>
    </row>
    <row r="648" spans="1:9" hidden="1" x14ac:dyDescent="0.25">
      <c r="A648" s="3" t="s">
        <v>1339</v>
      </c>
      <c r="B648" s="3" t="s">
        <v>1340</v>
      </c>
      <c r="C648" s="3" t="s">
        <v>1231</v>
      </c>
      <c r="D648" s="3" t="s">
        <v>10</v>
      </c>
      <c r="E648" s="3" t="s">
        <v>1232</v>
      </c>
      <c r="F648" s="3" t="s">
        <v>11</v>
      </c>
      <c r="G648" s="4">
        <v>1.1000000000000001</v>
      </c>
      <c r="H648" s="4">
        <v>0.76</v>
      </c>
      <c r="I648" s="4">
        <v>90.27</v>
      </c>
    </row>
    <row r="649" spans="1:9" hidden="1" x14ac:dyDescent="0.25">
      <c r="A649" s="3" t="s">
        <v>1358</v>
      </c>
      <c r="B649" s="3" t="s">
        <v>1359</v>
      </c>
      <c r="C649" s="3" t="s">
        <v>1231</v>
      </c>
      <c r="D649" s="3" t="s">
        <v>10</v>
      </c>
      <c r="E649" s="3" t="s">
        <v>1232</v>
      </c>
      <c r="F649" s="3" t="s">
        <v>11</v>
      </c>
      <c r="G649" s="4">
        <v>1.06</v>
      </c>
      <c r="H649" s="4">
        <v>0.76</v>
      </c>
      <c r="I649" s="4">
        <v>97.64</v>
      </c>
    </row>
    <row r="650" spans="1:9" hidden="1" x14ac:dyDescent="0.25">
      <c r="A650" s="3" t="s">
        <v>1258</v>
      </c>
      <c r="B650" s="3" t="s">
        <v>1259</v>
      </c>
      <c r="C650" s="3" t="s">
        <v>1231</v>
      </c>
      <c r="D650" s="3" t="s">
        <v>10</v>
      </c>
      <c r="E650" s="3" t="s">
        <v>1232</v>
      </c>
      <c r="F650" s="3" t="s">
        <v>11</v>
      </c>
      <c r="G650" s="4">
        <v>0.33</v>
      </c>
      <c r="H650" s="4">
        <v>0.15</v>
      </c>
      <c r="I650" s="4">
        <v>13.58</v>
      </c>
    </row>
    <row r="651" spans="1:9" hidden="1" x14ac:dyDescent="0.25">
      <c r="A651" s="3" t="s">
        <v>1397</v>
      </c>
      <c r="B651" s="3" t="s">
        <v>1398</v>
      </c>
      <c r="C651" s="3" t="s">
        <v>1231</v>
      </c>
      <c r="D651" s="3" t="s">
        <v>10</v>
      </c>
      <c r="E651" s="3" t="s">
        <v>1232</v>
      </c>
      <c r="F651" s="3" t="s">
        <v>11</v>
      </c>
      <c r="G651" s="4">
        <v>1.19</v>
      </c>
      <c r="H651" s="4">
        <v>0.46</v>
      </c>
      <c r="I651" s="4">
        <v>18.09</v>
      </c>
    </row>
    <row r="652" spans="1:9" hidden="1" x14ac:dyDescent="0.25">
      <c r="A652" s="3" t="s">
        <v>1333</v>
      </c>
      <c r="B652" s="3" t="s">
        <v>1334</v>
      </c>
      <c r="C652" s="3" t="s">
        <v>1231</v>
      </c>
      <c r="D652" s="3" t="s">
        <v>10</v>
      </c>
      <c r="E652" s="3" t="s">
        <v>1232</v>
      </c>
      <c r="F652" s="3" t="s">
        <v>11</v>
      </c>
      <c r="G652" s="4">
        <v>1.28</v>
      </c>
      <c r="H652" s="4">
        <v>0.47</v>
      </c>
      <c r="I652" s="4">
        <v>18.75</v>
      </c>
    </row>
    <row r="653" spans="1:9" hidden="1" x14ac:dyDescent="0.25">
      <c r="A653" s="3" t="s">
        <v>1287</v>
      </c>
      <c r="B653" s="3" t="s">
        <v>1288</v>
      </c>
      <c r="C653" s="3" t="s">
        <v>1231</v>
      </c>
      <c r="D653" s="3" t="s">
        <v>10</v>
      </c>
      <c r="E653" s="3" t="s">
        <v>1232</v>
      </c>
      <c r="F653" s="3" t="s">
        <v>11</v>
      </c>
      <c r="G653" s="4">
        <v>1.18</v>
      </c>
      <c r="H653" s="4">
        <v>0.45</v>
      </c>
      <c r="I653" s="4">
        <v>41.51</v>
      </c>
    </row>
    <row r="654" spans="1:9" hidden="1" x14ac:dyDescent="0.25">
      <c r="A654" s="3" t="s">
        <v>1302</v>
      </c>
      <c r="B654" s="3" t="s">
        <v>1303</v>
      </c>
      <c r="C654" s="3" t="s">
        <v>1231</v>
      </c>
      <c r="D654" s="3" t="s">
        <v>10</v>
      </c>
      <c r="E654" s="3" t="s">
        <v>1232</v>
      </c>
      <c r="F654" s="3" t="s">
        <v>11</v>
      </c>
      <c r="G654" s="4">
        <v>1.1299999999999999</v>
      </c>
      <c r="H654" s="4">
        <v>0.72</v>
      </c>
      <c r="I654" s="4">
        <v>100</v>
      </c>
    </row>
    <row r="655" spans="1:9" hidden="1" x14ac:dyDescent="0.25">
      <c r="A655" s="3" t="s">
        <v>1379</v>
      </c>
      <c r="B655" s="3" t="s">
        <v>1380</v>
      </c>
      <c r="C655" s="3" t="s">
        <v>1231</v>
      </c>
      <c r="D655" s="3" t="s">
        <v>10</v>
      </c>
      <c r="E655" s="3" t="s">
        <v>1243</v>
      </c>
      <c r="F655" s="3" t="s">
        <v>11</v>
      </c>
      <c r="G655" s="4">
        <v>1.3</v>
      </c>
      <c r="H655" s="4">
        <v>0.49</v>
      </c>
      <c r="I655" s="4">
        <v>46.63</v>
      </c>
    </row>
    <row r="656" spans="1:9" hidden="1" x14ac:dyDescent="0.25">
      <c r="A656" s="3" t="s">
        <v>1274</v>
      </c>
      <c r="B656" s="3" t="s">
        <v>1275</v>
      </c>
      <c r="C656" s="3" t="s">
        <v>1231</v>
      </c>
      <c r="D656" s="3" t="s">
        <v>10</v>
      </c>
      <c r="E656" s="3" t="s">
        <v>1243</v>
      </c>
      <c r="F656" s="3" t="s">
        <v>11</v>
      </c>
      <c r="G656" s="4">
        <v>1</v>
      </c>
      <c r="H656" s="4">
        <v>0.45</v>
      </c>
      <c r="I656" s="4">
        <v>50.65</v>
      </c>
    </row>
    <row r="657" spans="1:9" hidden="1" x14ac:dyDescent="0.25">
      <c r="A657" s="3" t="s">
        <v>1298</v>
      </c>
      <c r="B657" s="3" t="s">
        <v>1299</v>
      </c>
      <c r="C657" s="3" t="s">
        <v>1231</v>
      </c>
      <c r="D657" s="3" t="s">
        <v>10</v>
      </c>
      <c r="E657" s="3" t="s">
        <v>1243</v>
      </c>
      <c r="F657" s="3" t="s">
        <v>11</v>
      </c>
      <c r="G657" s="4">
        <v>1.1299999999999999</v>
      </c>
      <c r="H657" s="4">
        <v>0.57999999999999996</v>
      </c>
      <c r="I657" s="4">
        <v>34.630000000000003</v>
      </c>
    </row>
    <row r="658" spans="1:9" hidden="1" x14ac:dyDescent="0.25">
      <c r="A658" s="3" t="s">
        <v>1341</v>
      </c>
      <c r="B658" s="3" t="s">
        <v>1342</v>
      </c>
      <c r="C658" s="3" t="s">
        <v>1231</v>
      </c>
      <c r="D658" s="3" t="s">
        <v>10</v>
      </c>
      <c r="E658" s="3" t="s">
        <v>1243</v>
      </c>
      <c r="F658" s="3" t="s">
        <v>11</v>
      </c>
      <c r="G658" s="4">
        <v>0.85</v>
      </c>
      <c r="H658" s="4">
        <v>0.28999999999999998</v>
      </c>
      <c r="I658" s="4">
        <v>35.56</v>
      </c>
    </row>
    <row r="659" spans="1:9" hidden="1" x14ac:dyDescent="0.25">
      <c r="A659" s="3" t="s">
        <v>1250</v>
      </c>
      <c r="B659" s="3" t="s">
        <v>1251</v>
      </c>
      <c r="C659" s="3" t="s">
        <v>1231</v>
      </c>
      <c r="D659" s="3" t="s">
        <v>10</v>
      </c>
      <c r="E659" s="3" t="s">
        <v>1235</v>
      </c>
      <c r="F659" s="3" t="s">
        <v>11</v>
      </c>
      <c r="G659" s="4">
        <v>5.41</v>
      </c>
      <c r="H659" s="4">
        <v>3.88</v>
      </c>
      <c r="I659" s="4">
        <v>71.59</v>
      </c>
    </row>
    <row r="660" spans="1:9" hidden="1" x14ac:dyDescent="0.25">
      <c r="A660" s="3" t="s">
        <v>1285</v>
      </c>
      <c r="B660" s="3" t="s">
        <v>1286</v>
      </c>
      <c r="C660" s="3" t="s">
        <v>1231</v>
      </c>
      <c r="D660" s="3" t="s">
        <v>10</v>
      </c>
      <c r="E660" s="3" t="s">
        <v>1243</v>
      </c>
      <c r="F660" s="3" t="s">
        <v>11</v>
      </c>
      <c r="G660" s="4">
        <v>0.51</v>
      </c>
      <c r="H660" s="4">
        <v>0.28000000000000003</v>
      </c>
      <c r="I660" s="4">
        <v>45.77</v>
      </c>
    </row>
    <row r="661" spans="1:9" hidden="1" x14ac:dyDescent="0.25">
      <c r="A661" s="3" t="s">
        <v>1306</v>
      </c>
      <c r="B661" s="3" t="s">
        <v>1307</v>
      </c>
      <c r="C661" s="3" t="s">
        <v>1231</v>
      </c>
      <c r="D661" s="3" t="s">
        <v>10</v>
      </c>
      <c r="E661" s="3" t="s">
        <v>1243</v>
      </c>
      <c r="F661" s="3" t="s">
        <v>11</v>
      </c>
      <c r="G661" s="4">
        <v>0.53</v>
      </c>
      <c r="H661" s="4">
        <v>0.27</v>
      </c>
      <c r="I661" s="4">
        <v>38.86</v>
      </c>
    </row>
    <row r="662" spans="1:9" hidden="1" x14ac:dyDescent="0.25">
      <c r="A662" s="3" t="s">
        <v>1292</v>
      </c>
      <c r="B662" s="3" t="s">
        <v>1293</v>
      </c>
      <c r="C662" s="3" t="s">
        <v>1231</v>
      </c>
      <c r="D662" s="3" t="s">
        <v>10</v>
      </c>
      <c r="E662" s="3" t="s">
        <v>1291</v>
      </c>
      <c r="F662" s="3" t="s">
        <v>258</v>
      </c>
      <c r="G662" s="4">
        <v>22.43</v>
      </c>
      <c r="H662" s="4">
        <v>0.37</v>
      </c>
      <c r="I662" s="4">
        <v>100</v>
      </c>
    </row>
    <row r="663" spans="1:9" hidden="1" x14ac:dyDescent="0.25">
      <c r="A663" s="3" t="s">
        <v>1343</v>
      </c>
      <c r="B663" s="3" t="s">
        <v>1344</v>
      </c>
      <c r="C663" s="3" t="s">
        <v>1231</v>
      </c>
      <c r="D663" s="3" t="s">
        <v>10</v>
      </c>
      <c r="E663" s="3" t="s">
        <v>1235</v>
      </c>
      <c r="F663" s="3" t="s">
        <v>11</v>
      </c>
      <c r="G663" s="4">
        <v>2.66</v>
      </c>
      <c r="H663" s="4">
        <v>0.81</v>
      </c>
      <c r="I663" s="4">
        <v>93.68</v>
      </c>
    </row>
    <row r="664" spans="1:9" hidden="1" x14ac:dyDescent="0.25">
      <c r="A664" s="3" t="s">
        <v>1315</v>
      </c>
      <c r="B664" s="3" t="s">
        <v>1316</v>
      </c>
      <c r="C664" s="3" t="s">
        <v>1231</v>
      </c>
      <c r="D664" s="3" t="s">
        <v>10</v>
      </c>
      <c r="E664" s="3" t="s">
        <v>1314</v>
      </c>
      <c r="F664" s="3" t="s">
        <v>11</v>
      </c>
      <c r="G664" s="4">
        <v>5</v>
      </c>
      <c r="H664" s="4">
        <v>2.6</v>
      </c>
      <c r="I664" s="4">
        <v>83.35</v>
      </c>
    </row>
    <row r="665" spans="1:9" hidden="1" x14ac:dyDescent="0.25">
      <c r="A665" s="3" t="s">
        <v>1364</v>
      </c>
      <c r="B665" s="3" t="s">
        <v>1365</v>
      </c>
      <c r="C665" s="3" t="s">
        <v>1231</v>
      </c>
      <c r="D665" s="3" t="s">
        <v>10</v>
      </c>
      <c r="E665" s="3" t="s">
        <v>1280</v>
      </c>
      <c r="F665" s="3" t="s">
        <v>11</v>
      </c>
      <c r="G665" s="4">
        <v>4.17</v>
      </c>
      <c r="H665" s="4">
        <v>1.1000000000000001</v>
      </c>
      <c r="I665" s="4">
        <v>91.23</v>
      </c>
    </row>
    <row r="666" spans="1:9" hidden="1" x14ac:dyDescent="0.25">
      <c r="A666" s="3" t="s">
        <v>1281</v>
      </c>
      <c r="B666" s="3" t="s">
        <v>1282</v>
      </c>
      <c r="C666" s="3" t="s">
        <v>1231</v>
      </c>
      <c r="D666" s="3" t="s">
        <v>10</v>
      </c>
      <c r="E666" s="3" t="s">
        <v>1280</v>
      </c>
      <c r="F666" s="3" t="s">
        <v>11</v>
      </c>
      <c r="G666" s="4">
        <v>5.62</v>
      </c>
      <c r="H666" s="4">
        <v>1.83</v>
      </c>
      <c r="I666" s="4">
        <v>99.84</v>
      </c>
    </row>
    <row r="667" spans="1:9" hidden="1" x14ac:dyDescent="0.25">
      <c r="A667" s="3" t="s">
        <v>1375</v>
      </c>
      <c r="B667" s="3" t="s">
        <v>1376</v>
      </c>
      <c r="C667" s="3" t="s">
        <v>1231</v>
      </c>
      <c r="D667" s="3" t="s">
        <v>10</v>
      </c>
      <c r="E667" s="3" t="s">
        <v>1280</v>
      </c>
      <c r="F667" s="3" t="s">
        <v>11</v>
      </c>
      <c r="G667" s="4">
        <v>16</v>
      </c>
      <c r="H667" s="4">
        <v>3.27</v>
      </c>
      <c r="I667" s="4">
        <v>100</v>
      </c>
    </row>
    <row r="668" spans="1:9" hidden="1" x14ac:dyDescent="0.25">
      <c r="A668" s="3" t="s">
        <v>1366</v>
      </c>
      <c r="B668" s="3" t="s">
        <v>1367</v>
      </c>
      <c r="C668" s="3" t="s">
        <v>1231</v>
      </c>
      <c r="D668" s="3" t="s">
        <v>10</v>
      </c>
      <c r="E668" s="3" t="s">
        <v>1280</v>
      </c>
      <c r="F668" s="3" t="s">
        <v>11</v>
      </c>
      <c r="G668" s="4">
        <v>2.15</v>
      </c>
      <c r="H668" s="4">
        <v>1.08</v>
      </c>
      <c r="I668" s="4">
        <v>29.8</v>
      </c>
    </row>
    <row r="669" spans="1:9" hidden="1" x14ac:dyDescent="0.25">
      <c r="A669" s="3" t="s">
        <v>1352</v>
      </c>
      <c r="B669" s="3" t="s">
        <v>1353</v>
      </c>
      <c r="C669" s="3" t="s">
        <v>1231</v>
      </c>
      <c r="D669" s="3" t="s">
        <v>10</v>
      </c>
      <c r="E669" s="3" t="s">
        <v>1351</v>
      </c>
      <c r="F669" s="3" t="s">
        <v>11</v>
      </c>
      <c r="G669" s="4">
        <v>1.8</v>
      </c>
      <c r="H669" s="4">
        <v>1.08</v>
      </c>
      <c r="I669" s="4">
        <v>96.24</v>
      </c>
    </row>
    <row r="670" spans="1:9" hidden="1" x14ac:dyDescent="0.25">
      <c r="A670" s="3" t="s">
        <v>1371</v>
      </c>
      <c r="B670" s="3" t="s">
        <v>1372</v>
      </c>
      <c r="C670" s="3" t="s">
        <v>1231</v>
      </c>
      <c r="D670" s="3" t="s">
        <v>10</v>
      </c>
      <c r="E670" s="3" t="s">
        <v>1370</v>
      </c>
      <c r="F670" s="3" t="s">
        <v>11</v>
      </c>
      <c r="G670" s="4">
        <v>1.52</v>
      </c>
      <c r="H670" s="4">
        <v>0.68</v>
      </c>
      <c r="I670" s="4">
        <v>45.36</v>
      </c>
    </row>
    <row r="671" spans="1:9" hidden="1" x14ac:dyDescent="0.25">
      <c r="A671" s="3" t="s">
        <v>1327</v>
      </c>
      <c r="B671" s="3" t="s">
        <v>1328</v>
      </c>
      <c r="C671" s="3" t="s">
        <v>1231</v>
      </c>
      <c r="D671" s="3" t="s">
        <v>17</v>
      </c>
      <c r="E671" s="3" t="s">
        <v>1243</v>
      </c>
      <c r="F671" s="3" t="s">
        <v>11</v>
      </c>
      <c r="G671" s="4">
        <v>1.18</v>
      </c>
      <c r="H671" s="4">
        <v>0.69</v>
      </c>
      <c r="I671" s="4">
        <v>97.78</v>
      </c>
    </row>
    <row r="672" spans="1:9" hidden="1" x14ac:dyDescent="0.25">
      <c r="A672" s="3" t="s">
        <v>1268</v>
      </c>
      <c r="B672" s="3" t="s">
        <v>1269</v>
      </c>
      <c r="C672" s="3" t="s">
        <v>1231</v>
      </c>
      <c r="D672" s="3" t="s">
        <v>17</v>
      </c>
      <c r="E672" s="3" t="s">
        <v>1243</v>
      </c>
      <c r="F672" s="3" t="s">
        <v>11</v>
      </c>
      <c r="G672" s="4">
        <v>1.01</v>
      </c>
      <c r="H672" s="4">
        <v>0.19</v>
      </c>
      <c r="I672" s="4">
        <v>70.53</v>
      </c>
    </row>
    <row r="673" spans="1:9" hidden="1" x14ac:dyDescent="0.25">
      <c r="A673" s="3" t="s">
        <v>1296</v>
      </c>
      <c r="B673" s="3" t="s">
        <v>1297</v>
      </c>
      <c r="C673" s="3" t="s">
        <v>1231</v>
      </c>
      <c r="D673" s="3" t="s">
        <v>17</v>
      </c>
      <c r="E673" s="3" t="s">
        <v>1243</v>
      </c>
      <c r="F673" s="3" t="s">
        <v>11</v>
      </c>
      <c r="G673" s="4">
        <v>1.1000000000000001</v>
      </c>
      <c r="H673" s="4">
        <v>0.71</v>
      </c>
      <c r="I673" s="4">
        <v>85.84</v>
      </c>
    </row>
    <row r="674" spans="1:9" hidden="1" x14ac:dyDescent="0.25">
      <c r="A674" s="3" t="s">
        <v>1304</v>
      </c>
      <c r="B674" s="3" t="s">
        <v>1305</v>
      </c>
      <c r="C674" s="3" t="s">
        <v>1231</v>
      </c>
      <c r="D674" s="3" t="s">
        <v>17</v>
      </c>
      <c r="E674" s="3" t="s">
        <v>1243</v>
      </c>
      <c r="F674" s="3" t="s">
        <v>11</v>
      </c>
      <c r="G674" s="4">
        <v>0.98</v>
      </c>
      <c r="H674" s="4">
        <v>0.53</v>
      </c>
      <c r="I674" s="4">
        <v>78.63</v>
      </c>
    </row>
    <row r="675" spans="1:9" hidden="1" x14ac:dyDescent="0.25">
      <c r="A675" s="3" t="s">
        <v>1289</v>
      </c>
      <c r="B675" s="3" t="s">
        <v>1290</v>
      </c>
      <c r="C675" s="3" t="s">
        <v>1231</v>
      </c>
      <c r="D675" s="3" t="s">
        <v>17</v>
      </c>
      <c r="E675" s="3" t="s">
        <v>1243</v>
      </c>
      <c r="F675" s="3" t="s">
        <v>11</v>
      </c>
      <c r="G675" s="4">
        <v>0.93</v>
      </c>
      <c r="H675" s="4">
        <v>0.55000000000000004</v>
      </c>
      <c r="I675" s="4">
        <v>69.73</v>
      </c>
    </row>
    <row r="676" spans="1:9" hidden="1" x14ac:dyDescent="0.25">
      <c r="A676" s="3" t="s">
        <v>1325</v>
      </c>
      <c r="B676" s="3" t="s">
        <v>1326</v>
      </c>
      <c r="C676" s="3" t="s">
        <v>1231</v>
      </c>
      <c r="D676" s="3" t="s">
        <v>17</v>
      </c>
      <c r="E676" s="3" t="s">
        <v>1243</v>
      </c>
      <c r="F676" s="3" t="s">
        <v>11</v>
      </c>
      <c r="G676" s="4">
        <v>0.94</v>
      </c>
      <c r="H676" s="4">
        <v>0.55000000000000004</v>
      </c>
      <c r="I676" s="4">
        <v>99.44</v>
      </c>
    </row>
    <row r="677" spans="1:9" hidden="1" x14ac:dyDescent="0.25">
      <c r="A677" s="3" t="s">
        <v>1354</v>
      </c>
      <c r="B677" s="3" t="s">
        <v>1355</v>
      </c>
      <c r="C677" s="3" t="s">
        <v>1231</v>
      </c>
      <c r="D677" s="3" t="s">
        <v>17</v>
      </c>
      <c r="E677" s="3" t="s">
        <v>1243</v>
      </c>
      <c r="F677" s="3" t="s">
        <v>11</v>
      </c>
      <c r="G677" s="4">
        <v>0.93</v>
      </c>
      <c r="H677" s="4">
        <v>0</v>
      </c>
      <c r="I677" s="4">
        <v>75.47</v>
      </c>
    </row>
    <row r="678" spans="1:9" hidden="1" x14ac:dyDescent="0.25">
      <c r="A678" s="3" t="s">
        <v>1310</v>
      </c>
      <c r="B678" s="3" t="s">
        <v>1311</v>
      </c>
      <c r="C678" s="3" t="s">
        <v>1231</v>
      </c>
      <c r="D678" s="3" t="s">
        <v>17</v>
      </c>
      <c r="E678" s="3" t="s">
        <v>1243</v>
      </c>
      <c r="F678" s="3" t="s">
        <v>11</v>
      </c>
      <c r="G678" s="4">
        <v>0.91</v>
      </c>
      <c r="H678" s="4">
        <v>0.19</v>
      </c>
      <c r="I678" s="4">
        <v>86.08</v>
      </c>
    </row>
    <row r="679" spans="1:9" hidden="1" x14ac:dyDescent="0.25">
      <c r="A679" s="3" t="s">
        <v>1415</v>
      </c>
      <c r="B679" s="3" t="s">
        <v>1416</v>
      </c>
      <c r="C679" s="3" t="s">
        <v>1401</v>
      </c>
      <c r="D679" s="3" t="s">
        <v>10</v>
      </c>
      <c r="E679" s="3" t="s">
        <v>1408</v>
      </c>
      <c r="F679" s="3" t="s">
        <v>11</v>
      </c>
      <c r="G679" s="4">
        <v>7.88</v>
      </c>
      <c r="H679" s="4">
        <v>3.17</v>
      </c>
      <c r="I679" s="4">
        <v>96.77</v>
      </c>
    </row>
    <row r="680" spans="1:9" hidden="1" x14ac:dyDescent="0.25">
      <c r="A680" s="3" t="s">
        <v>1411</v>
      </c>
      <c r="B680" s="3" t="s">
        <v>1412</v>
      </c>
      <c r="C680" s="3" t="s">
        <v>1401</v>
      </c>
      <c r="D680" s="3" t="s">
        <v>10</v>
      </c>
      <c r="E680" s="3" t="s">
        <v>1405</v>
      </c>
      <c r="F680" s="3" t="s">
        <v>11</v>
      </c>
      <c r="G680" s="4">
        <v>0.96</v>
      </c>
      <c r="H680" s="4">
        <v>0.28000000000000003</v>
      </c>
      <c r="I680" s="4">
        <v>70.760000000000005</v>
      </c>
    </row>
    <row r="681" spans="1:9" hidden="1" x14ac:dyDescent="0.25">
      <c r="A681" s="3" t="s">
        <v>1406</v>
      </c>
      <c r="B681" s="3" t="s">
        <v>1407</v>
      </c>
      <c r="C681" s="3" t="s">
        <v>1401</v>
      </c>
      <c r="D681" s="3" t="s">
        <v>10</v>
      </c>
      <c r="E681" s="3" t="s">
        <v>1405</v>
      </c>
      <c r="F681" s="3" t="s">
        <v>11</v>
      </c>
      <c r="G681" s="4">
        <v>0.45</v>
      </c>
      <c r="H681" s="4">
        <v>0.02</v>
      </c>
      <c r="I681" s="4">
        <v>52.4</v>
      </c>
    </row>
    <row r="682" spans="1:9" hidden="1" x14ac:dyDescent="0.25">
      <c r="A682" s="3" t="s">
        <v>1413</v>
      </c>
      <c r="B682" s="3" t="s">
        <v>1414</v>
      </c>
      <c r="C682" s="3" t="s">
        <v>1401</v>
      </c>
      <c r="D682" s="3" t="s">
        <v>10</v>
      </c>
      <c r="E682" s="3" t="s">
        <v>1405</v>
      </c>
      <c r="F682" s="3" t="s">
        <v>11</v>
      </c>
      <c r="G682" s="4">
        <v>2.2799999999999998</v>
      </c>
      <c r="H682" s="4">
        <v>0.24</v>
      </c>
      <c r="I682" s="4">
        <v>55.02</v>
      </c>
    </row>
    <row r="683" spans="1:9" hidden="1" x14ac:dyDescent="0.25">
      <c r="A683" s="3" t="s">
        <v>1403</v>
      </c>
      <c r="B683" s="3" t="s">
        <v>1404</v>
      </c>
      <c r="C683" s="3" t="s">
        <v>1401</v>
      </c>
      <c r="D683" s="3" t="s">
        <v>35</v>
      </c>
      <c r="E683" s="3" t="s">
        <v>1402</v>
      </c>
      <c r="F683" s="3" t="s">
        <v>11</v>
      </c>
      <c r="G683" s="4">
        <v>43.24</v>
      </c>
      <c r="H683" s="4">
        <v>1.39</v>
      </c>
      <c r="I683" s="4">
        <v>99.8</v>
      </c>
    </row>
    <row r="684" spans="1:9" hidden="1" x14ac:dyDescent="0.25">
      <c r="A684" s="3" t="s">
        <v>1409</v>
      </c>
      <c r="B684" s="3" t="s">
        <v>1410</v>
      </c>
      <c r="C684" s="3" t="s">
        <v>1401</v>
      </c>
      <c r="D684" s="3" t="s">
        <v>35</v>
      </c>
      <c r="E684" s="3" t="s">
        <v>1408</v>
      </c>
      <c r="F684" s="3" t="s">
        <v>11</v>
      </c>
      <c r="G684" s="4">
        <v>4.93</v>
      </c>
      <c r="H684" s="4">
        <v>1.94</v>
      </c>
      <c r="I684" s="4">
        <v>100</v>
      </c>
    </row>
    <row r="685" spans="1:9" hidden="1" x14ac:dyDescent="0.25">
      <c r="A685" s="3" t="s">
        <v>1521</v>
      </c>
      <c r="B685" s="3" t="s">
        <v>1522</v>
      </c>
      <c r="C685" s="3" t="s">
        <v>1428</v>
      </c>
      <c r="D685" s="3" t="s">
        <v>73</v>
      </c>
      <c r="E685" s="3" t="s">
        <v>1486</v>
      </c>
      <c r="F685" s="3" t="s">
        <v>21</v>
      </c>
      <c r="G685" s="4">
        <v>0.64</v>
      </c>
      <c r="H685" s="4">
        <v>0</v>
      </c>
      <c r="I685" s="4">
        <v>6.98</v>
      </c>
    </row>
    <row r="686" spans="1:9" hidden="1" x14ac:dyDescent="0.25">
      <c r="A686" s="3" t="s">
        <v>1487</v>
      </c>
      <c r="B686" s="3" t="s">
        <v>1488</v>
      </c>
      <c r="C686" s="3" t="s">
        <v>1428</v>
      </c>
      <c r="D686" s="3" t="s">
        <v>73</v>
      </c>
      <c r="E686" s="3" t="s">
        <v>1486</v>
      </c>
      <c r="F686" s="3" t="s">
        <v>21</v>
      </c>
      <c r="G686" s="4">
        <v>0.78</v>
      </c>
      <c r="H686" s="4">
        <v>0</v>
      </c>
      <c r="I686" s="4">
        <v>37.409999999999997</v>
      </c>
    </row>
    <row r="687" spans="1:9" hidden="1" x14ac:dyDescent="0.25">
      <c r="A687" s="3" t="s">
        <v>1570</v>
      </c>
      <c r="B687" s="3" t="s">
        <v>1571</v>
      </c>
      <c r="C687" s="3" t="s">
        <v>1428</v>
      </c>
      <c r="D687" s="3" t="s">
        <v>73</v>
      </c>
      <c r="E687" s="3" t="s">
        <v>1450</v>
      </c>
      <c r="F687" s="3" t="s">
        <v>11</v>
      </c>
      <c r="G687" s="4">
        <v>8.09</v>
      </c>
      <c r="H687" s="4">
        <v>2.71</v>
      </c>
      <c r="I687" s="4">
        <v>100</v>
      </c>
    </row>
    <row r="688" spans="1:9" x14ac:dyDescent="0.25">
      <c r="A688" s="3" t="s">
        <v>1491</v>
      </c>
      <c r="B688" s="3" t="s">
        <v>1492</v>
      </c>
      <c r="C688" s="3" t="s">
        <v>1428</v>
      </c>
      <c r="D688" s="3" t="s">
        <v>20</v>
      </c>
      <c r="E688" s="3" t="s">
        <v>1429</v>
      </c>
      <c r="F688" s="3" t="s">
        <v>21</v>
      </c>
      <c r="G688" s="4">
        <v>0.33</v>
      </c>
      <c r="H688" s="4">
        <v>0</v>
      </c>
      <c r="I688" s="4">
        <v>14.97</v>
      </c>
    </row>
    <row r="689" spans="1:12" x14ac:dyDescent="0.25">
      <c r="A689" s="3" t="s">
        <v>1519</v>
      </c>
      <c r="B689" s="3" t="s">
        <v>1520</v>
      </c>
      <c r="C689" s="3" t="s">
        <v>1428</v>
      </c>
      <c r="D689" s="3" t="s">
        <v>20</v>
      </c>
      <c r="E689" s="3" t="s">
        <v>1429</v>
      </c>
      <c r="F689" s="3" t="s">
        <v>21</v>
      </c>
      <c r="G689" s="4">
        <v>0.8</v>
      </c>
      <c r="H689" s="4">
        <v>0</v>
      </c>
      <c r="I689" s="4">
        <v>15.3</v>
      </c>
    </row>
    <row r="690" spans="1:12" x14ac:dyDescent="0.25">
      <c r="A690" s="3" t="s">
        <v>1434</v>
      </c>
      <c r="B690" s="3" t="s">
        <v>1435</v>
      </c>
      <c r="C690" s="3" t="s">
        <v>1428</v>
      </c>
      <c r="D690" s="3" t="s">
        <v>20</v>
      </c>
      <c r="E690" s="3" t="s">
        <v>1429</v>
      </c>
      <c r="F690" s="3" t="s">
        <v>21</v>
      </c>
      <c r="G690" s="4">
        <v>2.02</v>
      </c>
      <c r="H690" s="4">
        <v>0.14000000000000001</v>
      </c>
      <c r="I690" s="4">
        <v>12.51</v>
      </c>
    </row>
    <row r="691" spans="1:12" x14ac:dyDescent="0.25">
      <c r="A691" s="3" t="s">
        <v>1543</v>
      </c>
      <c r="B691" s="3" t="s">
        <v>1544</v>
      </c>
      <c r="C691" s="3" t="s">
        <v>1428</v>
      </c>
      <c r="D691" s="3" t="s">
        <v>20</v>
      </c>
      <c r="E691" s="3" t="s">
        <v>1429</v>
      </c>
      <c r="F691" s="3" t="s">
        <v>21</v>
      </c>
      <c r="G691" s="4">
        <v>1</v>
      </c>
      <c r="H691" s="4">
        <v>0</v>
      </c>
      <c r="I691" s="4">
        <v>14.7</v>
      </c>
    </row>
    <row r="692" spans="1:12" x14ac:dyDescent="0.25">
      <c r="A692" s="3" t="s">
        <v>1489</v>
      </c>
      <c r="B692" s="3" t="s">
        <v>1490</v>
      </c>
      <c r="C692" s="3" t="s">
        <v>1428</v>
      </c>
      <c r="D692" s="3" t="s">
        <v>20</v>
      </c>
      <c r="E692" s="3" t="s">
        <v>1429</v>
      </c>
      <c r="F692" s="3" t="s">
        <v>21</v>
      </c>
      <c r="G692" s="4">
        <v>0.64</v>
      </c>
      <c r="H692" s="4">
        <v>0.05</v>
      </c>
      <c r="I692" s="4">
        <v>6.03</v>
      </c>
    </row>
    <row r="693" spans="1:12" x14ac:dyDescent="0.25">
      <c r="A693" s="3" t="s">
        <v>1507</v>
      </c>
      <c r="B693" s="3" t="s">
        <v>1508</v>
      </c>
      <c r="C693" s="3" t="s">
        <v>1428</v>
      </c>
      <c r="D693" s="3" t="s">
        <v>20</v>
      </c>
      <c r="E693" s="3" t="s">
        <v>1447</v>
      </c>
      <c r="F693" s="3" t="s">
        <v>11</v>
      </c>
      <c r="G693" s="4">
        <v>1.86</v>
      </c>
      <c r="H693" s="4">
        <v>0.42</v>
      </c>
      <c r="I693" s="4">
        <v>86.34</v>
      </c>
      <c r="L693" s="1" t="s">
        <v>2749</v>
      </c>
    </row>
    <row r="694" spans="1:12" x14ac:dyDescent="0.25">
      <c r="A694" s="3" t="s">
        <v>1477</v>
      </c>
      <c r="B694" s="3" t="s">
        <v>1478</v>
      </c>
      <c r="C694" s="3" t="s">
        <v>1428</v>
      </c>
      <c r="D694" s="3" t="s">
        <v>20</v>
      </c>
      <c r="E694" s="3" t="s">
        <v>1450</v>
      </c>
      <c r="F694" s="3" t="s">
        <v>11</v>
      </c>
      <c r="G694" s="4">
        <v>2.98</v>
      </c>
      <c r="H694" s="4">
        <v>0.93</v>
      </c>
      <c r="I694" s="4">
        <v>100</v>
      </c>
    </row>
    <row r="695" spans="1:12" x14ac:dyDescent="0.25">
      <c r="A695" s="3" t="s">
        <v>1482</v>
      </c>
      <c r="B695" s="3" t="s">
        <v>1483</v>
      </c>
      <c r="C695" s="3" t="s">
        <v>1428</v>
      </c>
      <c r="D695" s="3" t="s">
        <v>20</v>
      </c>
      <c r="E695" s="3" t="s">
        <v>1429</v>
      </c>
      <c r="F695" s="3" t="s">
        <v>11</v>
      </c>
      <c r="G695" s="4">
        <v>19.440000000000001</v>
      </c>
      <c r="H695" s="4">
        <v>0.81</v>
      </c>
      <c r="I695" s="4">
        <v>100</v>
      </c>
    </row>
    <row r="696" spans="1:12" x14ac:dyDescent="0.25">
      <c r="A696" s="3" t="s">
        <v>1537</v>
      </c>
      <c r="B696" s="3" t="s">
        <v>1538</v>
      </c>
      <c r="C696" s="3" t="s">
        <v>1428</v>
      </c>
      <c r="D696" s="3" t="s">
        <v>20</v>
      </c>
      <c r="E696" s="3" t="s">
        <v>1429</v>
      </c>
      <c r="F696" s="3" t="s">
        <v>11</v>
      </c>
      <c r="G696" s="4">
        <v>19.04</v>
      </c>
      <c r="H696" s="4">
        <v>0.7</v>
      </c>
      <c r="I696" s="4">
        <v>100</v>
      </c>
    </row>
    <row r="697" spans="1:12" x14ac:dyDescent="0.25">
      <c r="A697" s="3" t="s">
        <v>1523</v>
      </c>
      <c r="B697" s="3" t="s">
        <v>1524</v>
      </c>
      <c r="C697" s="3" t="s">
        <v>1428</v>
      </c>
      <c r="D697" s="3" t="s">
        <v>20</v>
      </c>
      <c r="E697" s="3" t="s">
        <v>1429</v>
      </c>
      <c r="F697" s="3" t="s">
        <v>11</v>
      </c>
      <c r="G697" s="4">
        <v>1.25</v>
      </c>
      <c r="H697" s="4">
        <v>0.56000000000000005</v>
      </c>
      <c r="I697" s="4">
        <v>48.15</v>
      </c>
    </row>
    <row r="698" spans="1:12" x14ac:dyDescent="0.25">
      <c r="A698" s="3" t="s">
        <v>1453</v>
      </c>
      <c r="B698" s="3" t="s">
        <v>1454</v>
      </c>
      <c r="C698" s="3" t="s">
        <v>1428</v>
      </c>
      <c r="D698" s="3" t="s">
        <v>20</v>
      </c>
      <c r="E698" s="3" t="s">
        <v>1429</v>
      </c>
      <c r="F698" s="3" t="s">
        <v>11</v>
      </c>
      <c r="G698" s="4">
        <v>1.1000000000000001</v>
      </c>
      <c r="H698" s="4">
        <v>0.41</v>
      </c>
      <c r="I698" s="4">
        <v>44.15</v>
      </c>
    </row>
    <row r="699" spans="1:12" x14ac:dyDescent="0.25">
      <c r="A699" s="3" t="s">
        <v>1576</v>
      </c>
      <c r="B699" s="3" t="s">
        <v>1577</v>
      </c>
      <c r="C699" s="3" t="s">
        <v>1428</v>
      </c>
      <c r="D699" s="3" t="s">
        <v>20</v>
      </c>
      <c r="E699" s="3" t="s">
        <v>1447</v>
      </c>
      <c r="F699" s="3" t="s">
        <v>21</v>
      </c>
      <c r="G699" s="4">
        <v>3.21</v>
      </c>
      <c r="H699" s="4">
        <v>0</v>
      </c>
      <c r="I699" s="4">
        <v>23.12</v>
      </c>
    </row>
    <row r="700" spans="1:12" x14ac:dyDescent="0.25">
      <c r="A700" s="3" t="s">
        <v>1541</v>
      </c>
      <c r="B700" s="3" t="s">
        <v>1542</v>
      </c>
      <c r="C700" s="3" t="s">
        <v>1417</v>
      </c>
      <c r="D700" s="3" t="s">
        <v>20</v>
      </c>
      <c r="E700" s="3" t="s">
        <v>1418</v>
      </c>
      <c r="F700" s="3" t="s">
        <v>11</v>
      </c>
      <c r="G700" s="4">
        <v>0.76</v>
      </c>
      <c r="H700" s="4">
        <v>0.4</v>
      </c>
      <c r="I700" s="4">
        <v>91.67</v>
      </c>
    </row>
    <row r="701" spans="1:12" x14ac:dyDescent="0.25">
      <c r="A701" s="3" t="s">
        <v>1547</v>
      </c>
      <c r="B701" s="3" t="s">
        <v>1548</v>
      </c>
      <c r="C701" s="3" t="s">
        <v>1417</v>
      </c>
      <c r="D701" s="3" t="s">
        <v>20</v>
      </c>
      <c r="E701" s="3" t="s">
        <v>1418</v>
      </c>
      <c r="F701" s="3" t="s">
        <v>11</v>
      </c>
      <c r="G701" s="4">
        <v>0.75</v>
      </c>
      <c r="H701" s="4">
        <v>0.4</v>
      </c>
      <c r="I701" s="4">
        <v>96.82</v>
      </c>
    </row>
    <row r="702" spans="1:12" x14ac:dyDescent="0.25">
      <c r="A702" s="3" t="s">
        <v>1419</v>
      </c>
      <c r="B702" s="3" t="s">
        <v>1420</v>
      </c>
      <c r="C702" s="3" t="s">
        <v>1417</v>
      </c>
      <c r="D702" s="3" t="s">
        <v>20</v>
      </c>
      <c r="E702" s="3" t="s">
        <v>1418</v>
      </c>
      <c r="F702" s="3" t="s">
        <v>11</v>
      </c>
      <c r="G702" s="4">
        <v>0.72</v>
      </c>
      <c r="H702" s="4">
        <v>0.4</v>
      </c>
      <c r="I702" s="4">
        <v>87.45</v>
      </c>
    </row>
    <row r="703" spans="1:12" x14ac:dyDescent="0.25">
      <c r="A703" s="3" t="s">
        <v>1545</v>
      </c>
      <c r="B703" s="3" t="s">
        <v>1546</v>
      </c>
      <c r="C703" s="3" t="s">
        <v>1417</v>
      </c>
      <c r="D703" s="3" t="s">
        <v>20</v>
      </c>
      <c r="E703" s="3" t="s">
        <v>1418</v>
      </c>
      <c r="F703" s="3" t="s">
        <v>11</v>
      </c>
      <c r="G703" s="4">
        <v>0.72</v>
      </c>
      <c r="H703" s="4">
        <v>0.4</v>
      </c>
      <c r="I703" s="4">
        <v>92.55</v>
      </c>
    </row>
    <row r="704" spans="1:12" x14ac:dyDescent="0.25">
      <c r="A704" s="3" t="s">
        <v>1432</v>
      </c>
      <c r="B704" s="3" t="s">
        <v>1433</v>
      </c>
      <c r="C704" s="3" t="s">
        <v>1417</v>
      </c>
      <c r="D704" s="3" t="s">
        <v>20</v>
      </c>
      <c r="E704" s="3" t="s">
        <v>1418</v>
      </c>
      <c r="F704" s="3" t="s">
        <v>11</v>
      </c>
      <c r="G704" s="4">
        <v>1.17</v>
      </c>
      <c r="H704" s="4">
        <v>0.41</v>
      </c>
      <c r="I704" s="4">
        <v>91.57</v>
      </c>
    </row>
    <row r="705" spans="1:9" x14ac:dyDescent="0.25">
      <c r="A705" s="3" t="s">
        <v>1525</v>
      </c>
      <c r="B705" s="3" t="s">
        <v>1526</v>
      </c>
      <c r="C705" s="3" t="s">
        <v>1428</v>
      </c>
      <c r="D705" s="3" t="s">
        <v>20</v>
      </c>
      <c r="E705" s="3" t="s">
        <v>1447</v>
      </c>
      <c r="F705" s="3" t="s">
        <v>11</v>
      </c>
      <c r="G705" s="4">
        <v>4.18</v>
      </c>
      <c r="H705" s="4">
        <v>2.1</v>
      </c>
      <c r="I705" s="4">
        <v>100</v>
      </c>
    </row>
    <row r="706" spans="1:9" x14ac:dyDescent="0.25">
      <c r="A706" s="3" t="s">
        <v>1574</v>
      </c>
      <c r="B706" s="3" t="s">
        <v>1575</v>
      </c>
      <c r="C706" s="3" t="s">
        <v>1428</v>
      </c>
      <c r="D706" s="3" t="s">
        <v>20</v>
      </c>
      <c r="E706" s="3" t="s">
        <v>1422</v>
      </c>
      <c r="F706" s="3" t="s">
        <v>11</v>
      </c>
      <c r="G706" s="4">
        <v>3.53</v>
      </c>
      <c r="H706" s="4">
        <v>1.99</v>
      </c>
      <c r="I706" s="4">
        <v>100</v>
      </c>
    </row>
    <row r="707" spans="1:9" x14ac:dyDescent="0.25">
      <c r="A707" s="3" t="s">
        <v>1595</v>
      </c>
      <c r="B707" s="3" t="s">
        <v>1596</v>
      </c>
      <c r="C707" s="3" t="s">
        <v>1428</v>
      </c>
      <c r="D707" s="3" t="s">
        <v>20</v>
      </c>
      <c r="E707" s="3" t="s">
        <v>1429</v>
      </c>
      <c r="F707" s="3" t="s">
        <v>11</v>
      </c>
      <c r="G707" s="4">
        <v>4.28</v>
      </c>
      <c r="H707" s="4">
        <v>2.04</v>
      </c>
      <c r="I707" s="4">
        <v>100</v>
      </c>
    </row>
    <row r="708" spans="1:9" x14ac:dyDescent="0.25">
      <c r="A708" s="3" t="s">
        <v>1535</v>
      </c>
      <c r="B708" s="3" t="s">
        <v>1536</v>
      </c>
      <c r="C708" s="3" t="s">
        <v>1428</v>
      </c>
      <c r="D708" s="3" t="s">
        <v>20</v>
      </c>
      <c r="E708" s="3" t="s">
        <v>1429</v>
      </c>
      <c r="F708" s="3" t="s">
        <v>11</v>
      </c>
      <c r="G708" s="4">
        <v>2.95</v>
      </c>
      <c r="H708" s="4">
        <v>0.86</v>
      </c>
      <c r="I708" s="4">
        <v>84.33</v>
      </c>
    </row>
    <row r="709" spans="1:9" x14ac:dyDescent="0.25">
      <c r="A709" s="3" t="s">
        <v>1469</v>
      </c>
      <c r="B709" s="3" t="s">
        <v>1470</v>
      </c>
      <c r="C709" s="3" t="s">
        <v>1428</v>
      </c>
      <c r="D709" s="3" t="s">
        <v>20</v>
      </c>
      <c r="E709" s="3" t="s">
        <v>1422</v>
      </c>
      <c r="F709" s="3" t="s">
        <v>11</v>
      </c>
      <c r="G709" s="4">
        <v>3.46</v>
      </c>
      <c r="H709" s="4">
        <v>1.3</v>
      </c>
      <c r="I709" s="4">
        <v>83.3</v>
      </c>
    </row>
    <row r="710" spans="1:9" x14ac:dyDescent="0.25">
      <c r="A710" s="3" t="s">
        <v>1505</v>
      </c>
      <c r="B710" s="3" t="s">
        <v>1506</v>
      </c>
      <c r="C710" s="3" t="s">
        <v>1428</v>
      </c>
      <c r="D710" s="3" t="s">
        <v>20</v>
      </c>
      <c r="E710" s="3" t="s">
        <v>1429</v>
      </c>
      <c r="F710" s="3" t="s">
        <v>11</v>
      </c>
      <c r="G710" s="4">
        <v>2.0499999999999998</v>
      </c>
      <c r="H710" s="4">
        <v>0.94</v>
      </c>
      <c r="I710" s="4">
        <v>100</v>
      </c>
    </row>
    <row r="711" spans="1:9" x14ac:dyDescent="0.25">
      <c r="A711" s="3" t="s">
        <v>1459</v>
      </c>
      <c r="B711" s="3" t="s">
        <v>1460</v>
      </c>
      <c r="C711" s="3" t="s">
        <v>1428</v>
      </c>
      <c r="D711" s="3" t="s">
        <v>20</v>
      </c>
      <c r="E711" s="3" t="s">
        <v>1429</v>
      </c>
      <c r="F711" s="3" t="s">
        <v>11</v>
      </c>
      <c r="G711" s="4">
        <v>1.98</v>
      </c>
      <c r="H711" s="4">
        <v>0.94</v>
      </c>
      <c r="I711" s="4">
        <v>100</v>
      </c>
    </row>
    <row r="712" spans="1:9" hidden="1" x14ac:dyDescent="0.25">
      <c r="A712" s="3" t="s">
        <v>1554</v>
      </c>
      <c r="B712" s="3" t="s">
        <v>1555</v>
      </c>
      <c r="C712" s="3" t="s">
        <v>1428</v>
      </c>
      <c r="D712" s="3" t="s">
        <v>10</v>
      </c>
      <c r="E712" s="3" t="s">
        <v>1429</v>
      </c>
      <c r="F712" s="3" t="s">
        <v>21</v>
      </c>
      <c r="G712" s="4">
        <v>1.53</v>
      </c>
      <c r="H712" s="4">
        <v>0</v>
      </c>
      <c r="I712" s="4">
        <v>26.21</v>
      </c>
    </row>
    <row r="713" spans="1:9" hidden="1" x14ac:dyDescent="0.25">
      <c r="A713" s="3" t="s">
        <v>1441</v>
      </c>
      <c r="B713" s="3" t="s">
        <v>1442</v>
      </c>
      <c r="C713" s="3" t="s">
        <v>1428</v>
      </c>
      <c r="D713" s="3" t="s">
        <v>10</v>
      </c>
      <c r="E713" s="3" t="s">
        <v>1429</v>
      </c>
      <c r="F713" s="3" t="s">
        <v>21</v>
      </c>
      <c r="G713" s="4">
        <v>1.72</v>
      </c>
      <c r="H713" s="4">
        <v>0</v>
      </c>
      <c r="I713" s="4">
        <v>25.38</v>
      </c>
    </row>
    <row r="714" spans="1:9" hidden="1" x14ac:dyDescent="0.25">
      <c r="A714" s="3" t="s">
        <v>1430</v>
      </c>
      <c r="B714" s="3" t="s">
        <v>1431</v>
      </c>
      <c r="C714" s="3" t="s">
        <v>1428</v>
      </c>
      <c r="D714" s="3" t="s">
        <v>10</v>
      </c>
      <c r="E714" s="3" t="s">
        <v>1429</v>
      </c>
      <c r="F714" s="3" t="s">
        <v>21</v>
      </c>
      <c r="G714" s="4">
        <v>1.74</v>
      </c>
      <c r="H714" s="4">
        <v>0</v>
      </c>
      <c r="I714" s="4">
        <v>17.579999999999998</v>
      </c>
    </row>
    <row r="715" spans="1:9" hidden="1" x14ac:dyDescent="0.25">
      <c r="A715" s="3" t="s">
        <v>1564</v>
      </c>
      <c r="B715" s="3" t="s">
        <v>1565</v>
      </c>
      <c r="C715" s="3" t="s">
        <v>1428</v>
      </c>
      <c r="D715" s="3" t="s">
        <v>10</v>
      </c>
      <c r="E715" s="3" t="s">
        <v>1429</v>
      </c>
      <c r="F715" s="3" t="s">
        <v>21</v>
      </c>
      <c r="G715" s="4">
        <v>1.1200000000000001</v>
      </c>
      <c r="H715" s="4">
        <v>0</v>
      </c>
      <c r="I715" s="4">
        <v>16.53</v>
      </c>
    </row>
    <row r="716" spans="1:9" hidden="1" x14ac:dyDescent="0.25">
      <c r="A716" s="3" t="s">
        <v>1513</v>
      </c>
      <c r="B716" s="3" t="s">
        <v>1514</v>
      </c>
      <c r="C716" s="3" t="s">
        <v>1428</v>
      </c>
      <c r="D716" s="3" t="s">
        <v>10</v>
      </c>
      <c r="E716" s="3" t="s">
        <v>1429</v>
      </c>
      <c r="F716" s="3" t="s">
        <v>21</v>
      </c>
      <c r="G716" s="4">
        <v>1.23</v>
      </c>
      <c r="H716" s="4">
        <v>0</v>
      </c>
      <c r="I716" s="4">
        <v>24.3</v>
      </c>
    </row>
    <row r="717" spans="1:9" hidden="1" x14ac:dyDescent="0.25">
      <c r="A717" s="3" t="s">
        <v>1445</v>
      </c>
      <c r="B717" s="3" t="s">
        <v>1446</v>
      </c>
      <c r="C717" s="3" t="s">
        <v>1428</v>
      </c>
      <c r="D717" s="3" t="s">
        <v>10</v>
      </c>
      <c r="E717" s="3" t="s">
        <v>1429</v>
      </c>
      <c r="F717" s="3" t="s">
        <v>21</v>
      </c>
      <c r="G717" s="4">
        <v>0.28999999999999998</v>
      </c>
      <c r="H717" s="4">
        <v>0</v>
      </c>
      <c r="I717" s="4">
        <v>5.03</v>
      </c>
    </row>
    <row r="718" spans="1:9" hidden="1" x14ac:dyDescent="0.25">
      <c r="A718" s="3" t="s">
        <v>1451</v>
      </c>
      <c r="B718" s="3" t="s">
        <v>1452</v>
      </c>
      <c r="C718" s="3" t="s">
        <v>1428</v>
      </c>
      <c r="D718" s="3" t="s">
        <v>10</v>
      </c>
      <c r="E718" s="3" t="s">
        <v>1450</v>
      </c>
      <c r="F718" s="3" t="s">
        <v>11</v>
      </c>
      <c r="G718" s="4">
        <v>23.05</v>
      </c>
      <c r="H718" s="4">
        <v>1.26</v>
      </c>
      <c r="I718" s="4">
        <v>100</v>
      </c>
    </row>
    <row r="719" spans="1:9" hidden="1" x14ac:dyDescent="0.25">
      <c r="A719" s="3" t="s">
        <v>1443</v>
      </c>
      <c r="B719" s="3" t="s">
        <v>1444</v>
      </c>
      <c r="C719" s="3" t="s">
        <v>1428</v>
      </c>
      <c r="D719" s="3" t="s">
        <v>10</v>
      </c>
      <c r="E719" s="3" t="s">
        <v>1429</v>
      </c>
      <c r="F719" s="3" t="s">
        <v>11</v>
      </c>
      <c r="G719" s="4">
        <v>2.33</v>
      </c>
      <c r="H719" s="4">
        <v>7.0000000000000007E-2</v>
      </c>
      <c r="I719" s="4">
        <v>57.49</v>
      </c>
    </row>
    <row r="720" spans="1:9" hidden="1" x14ac:dyDescent="0.25">
      <c r="A720" s="3" t="s">
        <v>1597</v>
      </c>
      <c r="B720" s="3" t="s">
        <v>1598</v>
      </c>
      <c r="C720" s="3" t="s">
        <v>1428</v>
      </c>
      <c r="D720" s="3" t="s">
        <v>10</v>
      </c>
      <c r="E720" s="3" t="s">
        <v>1447</v>
      </c>
      <c r="F720" s="3" t="s">
        <v>258</v>
      </c>
      <c r="G720" s="4">
        <v>7.23</v>
      </c>
      <c r="H720" s="4">
        <v>0.35</v>
      </c>
      <c r="I720" s="4">
        <v>98.38</v>
      </c>
    </row>
    <row r="721" spans="1:9" hidden="1" x14ac:dyDescent="0.25">
      <c r="A721" s="3" t="s">
        <v>1475</v>
      </c>
      <c r="B721" s="3" t="s">
        <v>1476</v>
      </c>
      <c r="C721" s="3" t="s">
        <v>1428</v>
      </c>
      <c r="D721" s="3" t="s">
        <v>10</v>
      </c>
      <c r="E721" s="3" t="s">
        <v>1447</v>
      </c>
      <c r="F721" s="3" t="s">
        <v>258</v>
      </c>
      <c r="G721" s="4">
        <v>2.4500000000000002</v>
      </c>
      <c r="H721" s="4">
        <v>0.06</v>
      </c>
      <c r="I721" s="4">
        <v>99.52</v>
      </c>
    </row>
    <row r="722" spans="1:9" hidden="1" x14ac:dyDescent="0.25">
      <c r="A722" s="3" t="s">
        <v>1572</v>
      </c>
      <c r="B722" s="3" t="s">
        <v>1573</v>
      </c>
      <c r="C722" s="3" t="s">
        <v>1428</v>
      </c>
      <c r="D722" s="3" t="s">
        <v>10</v>
      </c>
      <c r="E722" s="3" t="s">
        <v>1436</v>
      </c>
      <c r="F722" s="3" t="s">
        <v>258</v>
      </c>
      <c r="G722" s="4">
        <v>0.74</v>
      </c>
      <c r="H722" s="4">
        <v>0.46</v>
      </c>
      <c r="I722" s="4">
        <v>17.27</v>
      </c>
    </row>
    <row r="723" spans="1:9" hidden="1" x14ac:dyDescent="0.25">
      <c r="A723" s="3" t="s">
        <v>1558</v>
      </c>
      <c r="B723" s="3" t="s">
        <v>1559</v>
      </c>
      <c r="C723" s="3" t="s">
        <v>1428</v>
      </c>
      <c r="D723" s="3" t="s">
        <v>10</v>
      </c>
      <c r="E723" s="3" t="s">
        <v>1436</v>
      </c>
      <c r="F723" s="3" t="s">
        <v>258</v>
      </c>
      <c r="G723" s="4">
        <v>0.72</v>
      </c>
      <c r="H723" s="4">
        <v>0.38</v>
      </c>
      <c r="I723" s="4">
        <v>27.55</v>
      </c>
    </row>
    <row r="724" spans="1:9" hidden="1" x14ac:dyDescent="0.25">
      <c r="A724" s="3" t="s">
        <v>1439</v>
      </c>
      <c r="B724" s="3" t="s">
        <v>1440</v>
      </c>
      <c r="C724" s="3" t="s">
        <v>1428</v>
      </c>
      <c r="D724" s="3" t="s">
        <v>10</v>
      </c>
      <c r="E724" s="3" t="s">
        <v>1436</v>
      </c>
      <c r="F724" s="3" t="s">
        <v>258</v>
      </c>
      <c r="G724" s="4">
        <v>0.86</v>
      </c>
      <c r="H724" s="4">
        <v>0.08</v>
      </c>
      <c r="I724" s="4">
        <v>67.42</v>
      </c>
    </row>
    <row r="725" spans="1:9" hidden="1" x14ac:dyDescent="0.25">
      <c r="A725" s="3" t="s">
        <v>1511</v>
      </c>
      <c r="B725" s="3" t="s">
        <v>1512</v>
      </c>
      <c r="C725" s="3" t="s">
        <v>1428</v>
      </c>
      <c r="D725" s="3" t="s">
        <v>10</v>
      </c>
      <c r="E725" s="3" t="s">
        <v>1436</v>
      </c>
      <c r="F725" s="3" t="s">
        <v>258</v>
      </c>
      <c r="G725" s="4">
        <v>1.8</v>
      </c>
      <c r="H725" s="4">
        <v>1.06</v>
      </c>
      <c r="I725" s="4">
        <v>79.55</v>
      </c>
    </row>
    <row r="726" spans="1:9" hidden="1" x14ac:dyDescent="0.25">
      <c r="A726" s="3" t="s">
        <v>1529</v>
      </c>
      <c r="B726" s="3" t="s">
        <v>1530</v>
      </c>
      <c r="C726" s="3" t="s">
        <v>1428</v>
      </c>
      <c r="D726" s="3" t="s">
        <v>10</v>
      </c>
      <c r="E726" s="3" t="s">
        <v>1436</v>
      </c>
      <c r="F726" s="3" t="s">
        <v>258</v>
      </c>
      <c r="G726" s="4">
        <v>0.84</v>
      </c>
      <c r="H726" s="4">
        <v>0.35</v>
      </c>
      <c r="I726" s="4">
        <v>65.58</v>
      </c>
    </row>
    <row r="727" spans="1:9" hidden="1" x14ac:dyDescent="0.25">
      <c r="A727" s="3" t="s">
        <v>1455</v>
      </c>
      <c r="B727" s="3" t="s">
        <v>1456</v>
      </c>
      <c r="C727" s="3" t="s">
        <v>1428</v>
      </c>
      <c r="D727" s="3" t="s">
        <v>10</v>
      </c>
      <c r="E727" s="3" t="s">
        <v>1436</v>
      </c>
      <c r="F727" s="3" t="s">
        <v>258</v>
      </c>
      <c r="G727" s="4">
        <v>0.66</v>
      </c>
      <c r="H727" s="4">
        <v>0.38</v>
      </c>
      <c r="I727" s="4">
        <v>12.64</v>
      </c>
    </row>
    <row r="728" spans="1:9" hidden="1" x14ac:dyDescent="0.25">
      <c r="A728" s="3" t="s">
        <v>1593</v>
      </c>
      <c r="B728" s="3" t="s">
        <v>1594</v>
      </c>
      <c r="C728" s="3" t="s">
        <v>1428</v>
      </c>
      <c r="D728" s="3" t="s">
        <v>10</v>
      </c>
      <c r="E728" s="3" t="s">
        <v>1436</v>
      </c>
      <c r="F728" s="3" t="s">
        <v>258</v>
      </c>
      <c r="G728" s="4">
        <v>0.66</v>
      </c>
      <c r="H728" s="4">
        <v>0.14000000000000001</v>
      </c>
      <c r="I728" s="4">
        <v>18.059999999999999</v>
      </c>
    </row>
    <row r="729" spans="1:9" hidden="1" x14ac:dyDescent="0.25">
      <c r="A729" s="3" t="s">
        <v>1437</v>
      </c>
      <c r="B729" s="3" t="s">
        <v>1438</v>
      </c>
      <c r="C729" s="3" t="s">
        <v>1428</v>
      </c>
      <c r="D729" s="3" t="s">
        <v>10</v>
      </c>
      <c r="E729" s="3" t="s">
        <v>1436</v>
      </c>
      <c r="F729" s="3" t="s">
        <v>258</v>
      </c>
      <c r="G729" s="4">
        <v>0.3</v>
      </c>
      <c r="H729" s="4">
        <v>0.1</v>
      </c>
      <c r="I729" s="4">
        <v>8.2100000000000009</v>
      </c>
    </row>
    <row r="730" spans="1:9" hidden="1" x14ac:dyDescent="0.25">
      <c r="A730" s="3" t="s">
        <v>1582</v>
      </c>
      <c r="B730" s="3" t="s">
        <v>1583</v>
      </c>
      <c r="C730" s="3" t="s">
        <v>1428</v>
      </c>
      <c r="D730" s="3" t="s">
        <v>10</v>
      </c>
      <c r="E730" s="3" t="s">
        <v>1429</v>
      </c>
      <c r="F730" s="3" t="s">
        <v>11</v>
      </c>
      <c r="G730" s="4">
        <v>4.0599999999999996</v>
      </c>
      <c r="H730" s="4">
        <v>1.27</v>
      </c>
      <c r="I730" s="4">
        <v>78.7</v>
      </c>
    </row>
    <row r="731" spans="1:9" hidden="1" x14ac:dyDescent="0.25">
      <c r="A731" s="3" t="s">
        <v>1457</v>
      </c>
      <c r="B731" s="3" t="s">
        <v>1458</v>
      </c>
      <c r="C731" s="3" t="s">
        <v>1428</v>
      </c>
      <c r="D731" s="3" t="s">
        <v>10</v>
      </c>
      <c r="E731" s="3" t="s">
        <v>1429</v>
      </c>
      <c r="F731" s="3" t="s">
        <v>11</v>
      </c>
      <c r="G731" s="4">
        <v>4.0599999999999996</v>
      </c>
      <c r="H731" s="4">
        <v>1.1200000000000001</v>
      </c>
      <c r="I731" s="4">
        <v>93.84</v>
      </c>
    </row>
    <row r="732" spans="1:9" hidden="1" x14ac:dyDescent="0.25">
      <c r="A732" s="3" t="s">
        <v>1584</v>
      </c>
      <c r="B732" s="3" t="s">
        <v>1585</v>
      </c>
      <c r="C732" s="3" t="s">
        <v>1428</v>
      </c>
      <c r="D732" s="3" t="s">
        <v>10</v>
      </c>
      <c r="E732" s="3" t="s">
        <v>1486</v>
      </c>
      <c r="F732" s="3" t="s">
        <v>11</v>
      </c>
      <c r="G732" s="4">
        <v>0.8</v>
      </c>
      <c r="H732" s="4">
        <v>0.18</v>
      </c>
      <c r="I732" s="4">
        <v>24.86</v>
      </c>
    </row>
    <row r="733" spans="1:9" hidden="1" x14ac:dyDescent="0.25">
      <c r="A733" s="3" t="s">
        <v>1556</v>
      </c>
      <c r="B733" s="3" t="s">
        <v>1557</v>
      </c>
      <c r="C733" s="3" t="s">
        <v>1428</v>
      </c>
      <c r="D733" s="3" t="s">
        <v>10</v>
      </c>
      <c r="E733" s="3" t="s">
        <v>1486</v>
      </c>
      <c r="F733" s="3" t="s">
        <v>21</v>
      </c>
      <c r="G733" s="4">
        <v>2.89</v>
      </c>
      <c r="H733" s="4">
        <v>0</v>
      </c>
      <c r="I733" s="4">
        <v>100</v>
      </c>
    </row>
    <row r="734" spans="1:9" hidden="1" x14ac:dyDescent="0.25">
      <c r="A734" s="3" t="s">
        <v>1527</v>
      </c>
      <c r="B734" s="3" t="s">
        <v>1528</v>
      </c>
      <c r="C734" s="3" t="s">
        <v>1428</v>
      </c>
      <c r="D734" s="3" t="s">
        <v>10</v>
      </c>
      <c r="E734" s="3" t="s">
        <v>1486</v>
      </c>
      <c r="F734" s="3" t="s">
        <v>21</v>
      </c>
      <c r="G734" s="4">
        <v>0.35</v>
      </c>
      <c r="H734" s="4">
        <v>0</v>
      </c>
      <c r="I734" s="4">
        <v>9.01</v>
      </c>
    </row>
    <row r="735" spans="1:9" hidden="1" x14ac:dyDescent="0.25">
      <c r="A735" s="3" t="s">
        <v>1495</v>
      </c>
      <c r="B735" s="3" t="s">
        <v>1496</v>
      </c>
      <c r="C735" s="3" t="s">
        <v>1428</v>
      </c>
      <c r="D735" s="3" t="s">
        <v>10</v>
      </c>
      <c r="E735" s="3" t="s">
        <v>1486</v>
      </c>
      <c r="F735" s="3" t="s">
        <v>21</v>
      </c>
      <c r="G735" s="4">
        <v>0.53</v>
      </c>
      <c r="H735" s="4">
        <v>0.23</v>
      </c>
      <c r="I735" s="4">
        <v>9.4499999999999993</v>
      </c>
    </row>
    <row r="736" spans="1:9" hidden="1" x14ac:dyDescent="0.25">
      <c r="A736" s="3" t="s">
        <v>1448</v>
      </c>
      <c r="B736" s="3" t="s">
        <v>1449</v>
      </c>
      <c r="C736" s="3" t="s">
        <v>1428</v>
      </c>
      <c r="D736" s="3" t="s">
        <v>10</v>
      </c>
      <c r="E736" s="3" t="s">
        <v>1447</v>
      </c>
      <c r="F736" s="3" t="s">
        <v>21</v>
      </c>
      <c r="G736" s="4">
        <v>16.829999999999998</v>
      </c>
      <c r="H736" s="4">
        <v>0</v>
      </c>
      <c r="I736" s="4">
        <v>63.24</v>
      </c>
    </row>
    <row r="737" spans="1:9" hidden="1" x14ac:dyDescent="0.25">
      <c r="A737" s="3" t="s">
        <v>1578</v>
      </c>
      <c r="B737" s="3" t="s">
        <v>1579</v>
      </c>
      <c r="C737" s="3" t="s">
        <v>1428</v>
      </c>
      <c r="D737" s="3" t="s">
        <v>10</v>
      </c>
      <c r="E737" s="3" t="s">
        <v>1447</v>
      </c>
      <c r="F737" s="3" t="s">
        <v>21</v>
      </c>
      <c r="G737" s="4">
        <v>4.3</v>
      </c>
      <c r="H737" s="4">
        <v>0</v>
      </c>
      <c r="I737" s="4">
        <v>30.92</v>
      </c>
    </row>
    <row r="738" spans="1:9" hidden="1" x14ac:dyDescent="0.25">
      <c r="A738" s="3" t="s">
        <v>1465</v>
      </c>
      <c r="B738" s="3" t="s">
        <v>1466</v>
      </c>
      <c r="C738" s="3" t="s">
        <v>1428</v>
      </c>
      <c r="D738" s="3" t="s">
        <v>10</v>
      </c>
      <c r="E738" s="3" t="s">
        <v>1464</v>
      </c>
      <c r="F738" s="3" t="s">
        <v>11</v>
      </c>
      <c r="G738" s="4">
        <v>18.91</v>
      </c>
      <c r="H738" s="4">
        <v>2.5099999999999998</v>
      </c>
      <c r="I738" s="4">
        <v>100</v>
      </c>
    </row>
    <row r="739" spans="1:9" hidden="1" x14ac:dyDescent="0.25">
      <c r="A739" s="3" t="s">
        <v>1562</v>
      </c>
      <c r="B739" s="3" t="s">
        <v>1563</v>
      </c>
      <c r="C739" s="3" t="s">
        <v>1428</v>
      </c>
      <c r="D739" s="3" t="s">
        <v>10</v>
      </c>
      <c r="E739" s="3" t="s">
        <v>1429</v>
      </c>
      <c r="F739" s="3" t="s">
        <v>11</v>
      </c>
      <c r="G739" s="4">
        <v>8.11</v>
      </c>
      <c r="H739" s="4">
        <v>2.0499999999999998</v>
      </c>
      <c r="I739" s="4">
        <v>97.87</v>
      </c>
    </row>
    <row r="740" spans="1:9" hidden="1" x14ac:dyDescent="0.25">
      <c r="A740" s="3" t="s">
        <v>1503</v>
      </c>
      <c r="B740" s="3" t="s">
        <v>1504</v>
      </c>
      <c r="C740" s="3" t="s">
        <v>1428</v>
      </c>
      <c r="D740" s="3" t="s">
        <v>10</v>
      </c>
      <c r="E740" s="3" t="s">
        <v>1429</v>
      </c>
      <c r="F740" s="3" t="s">
        <v>11</v>
      </c>
      <c r="G740" s="4">
        <v>8.24</v>
      </c>
      <c r="H740" s="4">
        <v>1.94</v>
      </c>
      <c r="I740" s="4">
        <v>96.83</v>
      </c>
    </row>
    <row r="741" spans="1:9" hidden="1" x14ac:dyDescent="0.25">
      <c r="A741" s="3" t="s">
        <v>1497</v>
      </c>
      <c r="B741" s="3" t="s">
        <v>1498</v>
      </c>
      <c r="C741" s="3" t="s">
        <v>1428</v>
      </c>
      <c r="D741" s="3" t="s">
        <v>10</v>
      </c>
      <c r="E741" s="3" t="s">
        <v>1447</v>
      </c>
      <c r="F741" s="3" t="s">
        <v>11</v>
      </c>
      <c r="G741" s="4">
        <v>18.100000000000001</v>
      </c>
      <c r="H741" s="4">
        <v>3.93</v>
      </c>
      <c r="I741" s="4">
        <v>100</v>
      </c>
    </row>
    <row r="742" spans="1:9" hidden="1" x14ac:dyDescent="0.25">
      <c r="A742" s="3" t="s">
        <v>1533</v>
      </c>
      <c r="B742" s="3" t="s">
        <v>1534</v>
      </c>
      <c r="C742" s="3" t="s">
        <v>1428</v>
      </c>
      <c r="D742" s="3" t="s">
        <v>10</v>
      </c>
      <c r="E742" s="3" t="s">
        <v>1422</v>
      </c>
      <c r="F742" s="3" t="s">
        <v>11</v>
      </c>
      <c r="G742" s="4">
        <v>7.93</v>
      </c>
      <c r="H742" s="4">
        <v>1.25</v>
      </c>
      <c r="I742" s="4">
        <v>96.93</v>
      </c>
    </row>
    <row r="743" spans="1:9" hidden="1" x14ac:dyDescent="0.25">
      <c r="A743" s="3" t="s">
        <v>1515</v>
      </c>
      <c r="B743" s="3" t="s">
        <v>1516</v>
      </c>
      <c r="C743" s="3" t="s">
        <v>1428</v>
      </c>
      <c r="D743" s="3" t="s">
        <v>10</v>
      </c>
      <c r="E743" s="3" t="s">
        <v>1429</v>
      </c>
      <c r="F743" s="3" t="s">
        <v>11</v>
      </c>
      <c r="G743" s="4">
        <v>11.72</v>
      </c>
      <c r="H743" s="4">
        <v>2.17</v>
      </c>
      <c r="I743" s="4">
        <v>100</v>
      </c>
    </row>
    <row r="744" spans="1:9" hidden="1" x14ac:dyDescent="0.25">
      <c r="A744" s="3" t="s">
        <v>1515</v>
      </c>
      <c r="B744" s="3" t="s">
        <v>162</v>
      </c>
      <c r="C744" s="3" t="s">
        <v>1428</v>
      </c>
      <c r="D744" s="3" t="s">
        <v>10</v>
      </c>
      <c r="E744" s="3" t="s">
        <v>1429</v>
      </c>
      <c r="F744" s="3" t="s">
        <v>11</v>
      </c>
      <c r="G744" s="4">
        <v>9.7899999999999991</v>
      </c>
      <c r="H744" s="4">
        <v>0.1</v>
      </c>
      <c r="I744" s="4">
        <v>99.5</v>
      </c>
    </row>
    <row r="745" spans="1:9" hidden="1" x14ac:dyDescent="0.25">
      <c r="A745" s="3" t="s">
        <v>1517</v>
      </c>
      <c r="B745" s="3" t="s">
        <v>1518</v>
      </c>
      <c r="C745" s="3" t="s">
        <v>1428</v>
      </c>
      <c r="D745" s="3" t="s">
        <v>10</v>
      </c>
      <c r="E745" s="3" t="s">
        <v>1464</v>
      </c>
      <c r="F745" s="3" t="s">
        <v>11</v>
      </c>
      <c r="G745" s="4">
        <v>8.42</v>
      </c>
      <c r="H745" s="4">
        <v>2.38</v>
      </c>
      <c r="I745" s="4">
        <v>98.01</v>
      </c>
    </row>
    <row r="746" spans="1:9" x14ac:dyDescent="0.25">
      <c r="A746" s="3" t="s">
        <v>1601</v>
      </c>
      <c r="B746" s="3" t="s">
        <v>1602</v>
      </c>
      <c r="C746" s="3" t="s">
        <v>1428</v>
      </c>
      <c r="D746" s="3" t="s">
        <v>158</v>
      </c>
      <c r="E746" s="3" t="s">
        <v>1450</v>
      </c>
      <c r="F746" s="3" t="s">
        <v>11</v>
      </c>
      <c r="G746" s="4">
        <v>13.58</v>
      </c>
      <c r="H746" s="4">
        <v>0.38</v>
      </c>
      <c r="I746" s="4">
        <v>99.86</v>
      </c>
    </row>
    <row r="747" spans="1:9" x14ac:dyDescent="0.25">
      <c r="A747" s="3" t="s">
        <v>1471</v>
      </c>
      <c r="B747" s="3" t="s">
        <v>1472</v>
      </c>
      <c r="C747" s="3" t="s">
        <v>1428</v>
      </c>
      <c r="D747" s="3" t="s">
        <v>158</v>
      </c>
      <c r="E747" s="3" t="s">
        <v>1429</v>
      </c>
      <c r="F747" s="3" t="s">
        <v>11</v>
      </c>
      <c r="G747" s="4">
        <v>9.1999999999999993</v>
      </c>
      <c r="H747" s="4">
        <v>0</v>
      </c>
      <c r="I747" s="4">
        <v>100</v>
      </c>
    </row>
    <row r="748" spans="1:9" x14ac:dyDescent="0.25">
      <c r="A748" s="3" t="s">
        <v>1591</v>
      </c>
      <c r="B748" s="3" t="s">
        <v>1592</v>
      </c>
      <c r="C748" s="3" t="s">
        <v>1417</v>
      </c>
      <c r="D748" s="3" t="s">
        <v>1421</v>
      </c>
      <c r="E748" s="3" t="s">
        <v>1461</v>
      </c>
      <c r="F748" s="3" t="s">
        <v>11</v>
      </c>
      <c r="G748" s="4">
        <v>1.1000000000000001</v>
      </c>
      <c r="H748" s="4">
        <v>0.09</v>
      </c>
      <c r="I748" s="4">
        <v>100</v>
      </c>
    </row>
    <row r="749" spans="1:9" x14ac:dyDescent="0.25">
      <c r="A749" s="3" t="s">
        <v>1462</v>
      </c>
      <c r="B749" s="3" t="s">
        <v>1463</v>
      </c>
      <c r="C749" s="3" t="s">
        <v>1417</v>
      </c>
      <c r="D749" s="3" t="s">
        <v>1421</v>
      </c>
      <c r="E749" s="3" t="s">
        <v>1461</v>
      </c>
      <c r="F749" s="3" t="s">
        <v>11</v>
      </c>
      <c r="G749" s="4">
        <v>0.95</v>
      </c>
      <c r="H749" s="4">
        <v>0.08</v>
      </c>
      <c r="I749" s="4">
        <v>98.37</v>
      </c>
    </row>
    <row r="750" spans="1:9" x14ac:dyDescent="0.25">
      <c r="A750" s="3" t="s">
        <v>1599</v>
      </c>
      <c r="B750" s="3" t="s">
        <v>1600</v>
      </c>
      <c r="C750" s="3" t="s">
        <v>1417</v>
      </c>
      <c r="D750" s="3" t="s">
        <v>1421</v>
      </c>
      <c r="E750" s="3" t="s">
        <v>1551</v>
      </c>
      <c r="F750" s="3" t="s">
        <v>11</v>
      </c>
      <c r="G750" s="4">
        <v>0.56000000000000005</v>
      </c>
      <c r="H750" s="4">
        <v>0.05</v>
      </c>
      <c r="I750" s="4">
        <v>34.79</v>
      </c>
    </row>
    <row r="751" spans="1:9" x14ac:dyDescent="0.25">
      <c r="A751" s="3" t="s">
        <v>1552</v>
      </c>
      <c r="B751" s="3" t="s">
        <v>1553</v>
      </c>
      <c r="C751" s="3" t="s">
        <v>1417</v>
      </c>
      <c r="D751" s="3" t="s">
        <v>1421</v>
      </c>
      <c r="E751" s="3" t="s">
        <v>1551</v>
      </c>
      <c r="F751" s="3" t="s">
        <v>11</v>
      </c>
      <c r="G751" s="4">
        <v>6.04</v>
      </c>
      <c r="H751" s="4">
        <v>0.25</v>
      </c>
      <c r="I751" s="4">
        <v>39.130000000000003</v>
      </c>
    </row>
    <row r="752" spans="1:9" x14ac:dyDescent="0.25">
      <c r="A752" s="3" t="s">
        <v>1423</v>
      </c>
      <c r="B752" s="3" t="s">
        <v>1424</v>
      </c>
      <c r="C752" s="3" t="s">
        <v>1417</v>
      </c>
      <c r="D752" s="3" t="s">
        <v>1421</v>
      </c>
      <c r="E752" s="3" t="s">
        <v>1422</v>
      </c>
      <c r="F752" s="3" t="s">
        <v>11</v>
      </c>
      <c r="G752" s="4">
        <v>0.53</v>
      </c>
      <c r="H752" s="4">
        <v>0.22</v>
      </c>
      <c r="I752" s="4">
        <v>30.7</v>
      </c>
    </row>
    <row r="753" spans="1:9" x14ac:dyDescent="0.25">
      <c r="A753" s="3" t="s">
        <v>1509</v>
      </c>
      <c r="B753" s="3" t="s">
        <v>1510</v>
      </c>
      <c r="C753" s="3" t="s">
        <v>1417</v>
      </c>
      <c r="D753" s="3" t="s">
        <v>1421</v>
      </c>
      <c r="E753" s="3" t="s">
        <v>1479</v>
      </c>
      <c r="F753" s="3" t="s">
        <v>11</v>
      </c>
      <c r="G753" s="4">
        <v>1.42</v>
      </c>
      <c r="H753" s="4">
        <v>0.69</v>
      </c>
      <c r="I753" s="4">
        <v>96.47</v>
      </c>
    </row>
    <row r="754" spans="1:9" x14ac:dyDescent="0.25">
      <c r="A754" s="3" t="s">
        <v>1501</v>
      </c>
      <c r="B754" s="3" t="s">
        <v>1502</v>
      </c>
      <c r="C754" s="3" t="s">
        <v>1417</v>
      </c>
      <c r="D754" s="3" t="s">
        <v>1421</v>
      </c>
      <c r="E754" s="3" t="s">
        <v>1479</v>
      </c>
      <c r="F754" s="3" t="s">
        <v>11</v>
      </c>
      <c r="G754" s="4">
        <v>1.32</v>
      </c>
      <c r="H754" s="4">
        <v>0.7</v>
      </c>
      <c r="I754" s="4">
        <v>97.23</v>
      </c>
    </row>
    <row r="755" spans="1:9" x14ac:dyDescent="0.25">
      <c r="A755" s="3" t="s">
        <v>1480</v>
      </c>
      <c r="B755" s="3" t="s">
        <v>1481</v>
      </c>
      <c r="C755" s="3" t="s">
        <v>1417</v>
      </c>
      <c r="D755" s="3" t="s">
        <v>1421</v>
      </c>
      <c r="E755" s="3" t="s">
        <v>1479</v>
      </c>
      <c r="F755" s="3" t="s">
        <v>11</v>
      </c>
      <c r="G755" s="4">
        <v>1.0900000000000001</v>
      </c>
      <c r="H755" s="4">
        <v>0.19</v>
      </c>
      <c r="I755" s="4">
        <v>93.4</v>
      </c>
    </row>
    <row r="756" spans="1:9" x14ac:dyDescent="0.25">
      <c r="A756" s="3" t="s">
        <v>1531</v>
      </c>
      <c r="B756" s="3" t="s">
        <v>1532</v>
      </c>
      <c r="C756" s="3" t="s">
        <v>1417</v>
      </c>
      <c r="D756" s="3" t="s">
        <v>1421</v>
      </c>
      <c r="E756" s="3" t="s">
        <v>1425</v>
      </c>
      <c r="F756" s="3" t="s">
        <v>11</v>
      </c>
      <c r="G756" s="4">
        <v>0.88</v>
      </c>
      <c r="H756" s="4">
        <v>0.1</v>
      </c>
      <c r="I756" s="4">
        <v>86.05</v>
      </c>
    </row>
    <row r="757" spans="1:9" x14ac:dyDescent="0.25">
      <c r="A757" s="3" t="s">
        <v>1560</v>
      </c>
      <c r="B757" s="3" t="s">
        <v>1561</v>
      </c>
      <c r="C757" s="3" t="s">
        <v>1417</v>
      </c>
      <c r="D757" s="3" t="s">
        <v>1421</v>
      </c>
      <c r="E757" s="3" t="s">
        <v>1425</v>
      </c>
      <c r="F757" s="3" t="s">
        <v>11</v>
      </c>
      <c r="G757" s="4">
        <v>0.88</v>
      </c>
      <c r="H757" s="4">
        <v>0.28000000000000003</v>
      </c>
      <c r="I757" s="4">
        <v>97.95</v>
      </c>
    </row>
    <row r="758" spans="1:9" x14ac:dyDescent="0.25">
      <c r="A758" s="3" t="s">
        <v>1580</v>
      </c>
      <c r="B758" s="3" t="s">
        <v>1581</v>
      </c>
      <c r="C758" s="3" t="s">
        <v>1417</v>
      </c>
      <c r="D758" s="3" t="s">
        <v>1421</v>
      </c>
      <c r="E758" s="3" t="s">
        <v>1425</v>
      </c>
      <c r="F758" s="3" t="s">
        <v>11</v>
      </c>
      <c r="G758" s="4">
        <v>0.82</v>
      </c>
      <c r="H758" s="4">
        <v>0.28999999999999998</v>
      </c>
      <c r="I758" s="4">
        <v>81.7</v>
      </c>
    </row>
    <row r="759" spans="1:9" x14ac:dyDescent="0.25">
      <c r="A759" s="3" t="s">
        <v>1568</v>
      </c>
      <c r="B759" s="3" t="s">
        <v>1569</v>
      </c>
      <c r="C759" s="3" t="s">
        <v>1417</v>
      </c>
      <c r="D759" s="3" t="s">
        <v>1421</v>
      </c>
      <c r="E759" s="3" t="s">
        <v>1425</v>
      </c>
      <c r="F759" s="3" t="s">
        <v>11</v>
      </c>
      <c r="G759" s="4">
        <v>1.1499999999999999</v>
      </c>
      <c r="H759" s="4">
        <v>0.19</v>
      </c>
      <c r="I759" s="4">
        <v>97.45</v>
      </c>
    </row>
    <row r="760" spans="1:9" x14ac:dyDescent="0.25">
      <c r="A760" s="3" t="s">
        <v>1566</v>
      </c>
      <c r="B760" s="3" t="s">
        <v>1567</v>
      </c>
      <c r="C760" s="3" t="s">
        <v>1417</v>
      </c>
      <c r="D760" s="3" t="s">
        <v>1421</v>
      </c>
      <c r="E760" s="3" t="s">
        <v>1425</v>
      </c>
      <c r="F760" s="3" t="s">
        <v>11</v>
      </c>
      <c r="G760" s="4">
        <v>1.19</v>
      </c>
      <c r="H760" s="4">
        <v>0.56000000000000005</v>
      </c>
      <c r="I760" s="4">
        <v>96.29</v>
      </c>
    </row>
    <row r="761" spans="1:9" x14ac:dyDescent="0.25">
      <c r="A761" s="3" t="s">
        <v>1426</v>
      </c>
      <c r="B761" s="3" t="s">
        <v>1427</v>
      </c>
      <c r="C761" s="3" t="s">
        <v>1417</v>
      </c>
      <c r="D761" s="3" t="s">
        <v>1421</v>
      </c>
      <c r="E761" s="3" t="s">
        <v>1425</v>
      </c>
      <c r="F761" s="3" t="s">
        <v>11</v>
      </c>
      <c r="G761" s="4">
        <v>1.7</v>
      </c>
      <c r="H761" s="4">
        <v>0.56000000000000005</v>
      </c>
      <c r="I761" s="4">
        <v>99.88</v>
      </c>
    </row>
    <row r="762" spans="1:9" x14ac:dyDescent="0.25">
      <c r="A762" s="3" t="s">
        <v>1586</v>
      </c>
      <c r="B762" s="3" t="s">
        <v>1587</v>
      </c>
      <c r="C762" s="3" t="s">
        <v>1417</v>
      </c>
      <c r="D762" s="3" t="s">
        <v>1421</v>
      </c>
      <c r="E762" s="3" t="s">
        <v>1425</v>
      </c>
      <c r="F762" s="3" t="s">
        <v>11</v>
      </c>
      <c r="G762" s="4">
        <v>1.29</v>
      </c>
      <c r="H762" s="4">
        <v>0.56000000000000005</v>
      </c>
      <c r="I762" s="4">
        <v>100</v>
      </c>
    </row>
    <row r="763" spans="1:9" x14ac:dyDescent="0.25">
      <c r="A763" s="3" t="s">
        <v>1493</v>
      </c>
      <c r="B763" s="3" t="s">
        <v>1494</v>
      </c>
      <c r="C763" s="3" t="s">
        <v>1417</v>
      </c>
      <c r="D763" s="3" t="s">
        <v>1421</v>
      </c>
      <c r="E763" s="3" t="s">
        <v>1425</v>
      </c>
      <c r="F763" s="3" t="s">
        <v>11</v>
      </c>
      <c r="G763" s="4">
        <v>1.28</v>
      </c>
      <c r="H763" s="4">
        <v>0.57999999999999996</v>
      </c>
      <c r="I763" s="4">
        <v>100</v>
      </c>
    </row>
    <row r="764" spans="1:9" x14ac:dyDescent="0.25">
      <c r="A764" s="3" t="s">
        <v>1467</v>
      </c>
      <c r="B764" s="3" t="s">
        <v>1468</v>
      </c>
      <c r="C764" s="3" t="s">
        <v>1428</v>
      </c>
      <c r="D764" s="3" t="s">
        <v>848</v>
      </c>
      <c r="E764" s="3" t="s">
        <v>1429</v>
      </c>
      <c r="F764" s="3" t="s">
        <v>11</v>
      </c>
      <c r="G764" s="4">
        <v>9.33</v>
      </c>
      <c r="H764" s="4">
        <v>0.3</v>
      </c>
      <c r="I764" s="4">
        <v>75.790000000000006</v>
      </c>
    </row>
    <row r="765" spans="1:9" x14ac:dyDescent="0.25">
      <c r="A765" s="3" t="s">
        <v>1484</v>
      </c>
      <c r="B765" s="3" t="s">
        <v>1485</v>
      </c>
      <c r="C765" s="3" t="s">
        <v>1428</v>
      </c>
      <c r="D765" s="3" t="s">
        <v>848</v>
      </c>
      <c r="E765" s="3" t="s">
        <v>1447</v>
      </c>
      <c r="F765" s="3" t="s">
        <v>11</v>
      </c>
      <c r="G765" s="4">
        <v>19.97</v>
      </c>
      <c r="H765" s="4">
        <v>4.3099999999999996</v>
      </c>
      <c r="I765" s="4">
        <v>100</v>
      </c>
    </row>
    <row r="766" spans="1:9" x14ac:dyDescent="0.25">
      <c r="A766" s="3" t="s">
        <v>1473</v>
      </c>
      <c r="B766" s="3" t="s">
        <v>1474</v>
      </c>
      <c r="C766" s="3" t="s">
        <v>1428</v>
      </c>
      <c r="D766" s="3" t="s">
        <v>848</v>
      </c>
      <c r="E766" s="3" t="s">
        <v>1429</v>
      </c>
      <c r="F766" s="3" t="s">
        <v>11</v>
      </c>
      <c r="G766" s="4">
        <v>2.59</v>
      </c>
      <c r="H766" s="4">
        <v>1.36</v>
      </c>
      <c r="I766" s="4">
        <v>100</v>
      </c>
    </row>
    <row r="767" spans="1:9" hidden="1" x14ac:dyDescent="0.25">
      <c r="A767" s="3" t="s">
        <v>1589</v>
      </c>
      <c r="B767" s="3" t="s">
        <v>1590</v>
      </c>
      <c r="C767" s="3" t="s">
        <v>1428</v>
      </c>
      <c r="D767" s="3" t="s">
        <v>35</v>
      </c>
      <c r="E767" s="3" t="s">
        <v>1588</v>
      </c>
      <c r="F767" s="3" t="s">
        <v>11</v>
      </c>
      <c r="G767" s="4">
        <v>7.41</v>
      </c>
      <c r="H767" s="4">
        <v>0.54</v>
      </c>
      <c r="I767" s="4">
        <v>100</v>
      </c>
    </row>
    <row r="768" spans="1:9" hidden="1" x14ac:dyDescent="0.25">
      <c r="A768" s="3" t="s">
        <v>1549</v>
      </c>
      <c r="B768" s="3" t="s">
        <v>1550</v>
      </c>
      <c r="C768" s="3" t="s">
        <v>1428</v>
      </c>
      <c r="D768" s="3" t="s">
        <v>35</v>
      </c>
      <c r="E768" s="3" t="s">
        <v>1447</v>
      </c>
      <c r="F768" s="3" t="s">
        <v>258</v>
      </c>
      <c r="G768" s="4">
        <v>10.45</v>
      </c>
      <c r="H768" s="4">
        <v>0.02</v>
      </c>
      <c r="I768" s="4">
        <v>95.62</v>
      </c>
    </row>
    <row r="769" spans="1:9" hidden="1" x14ac:dyDescent="0.25">
      <c r="A769" s="3" t="s">
        <v>1499</v>
      </c>
      <c r="B769" s="3" t="s">
        <v>1500</v>
      </c>
      <c r="C769" s="3" t="s">
        <v>1428</v>
      </c>
      <c r="D769" s="3" t="s">
        <v>35</v>
      </c>
      <c r="E769" s="3" t="s">
        <v>1447</v>
      </c>
      <c r="F769" s="3" t="s">
        <v>258</v>
      </c>
      <c r="G769" s="4">
        <v>13.84</v>
      </c>
      <c r="H769" s="4">
        <v>1.37</v>
      </c>
      <c r="I769" s="4">
        <v>98.51</v>
      </c>
    </row>
    <row r="770" spans="1:9" hidden="1" x14ac:dyDescent="0.25">
      <c r="A770" s="3" t="s">
        <v>1539</v>
      </c>
      <c r="B770" s="3" t="s">
        <v>1540</v>
      </c>
      <c r="C770" s="3" t="s">
        <v>1428</v>
      </c>
      <c r="D770" s="3" t="s">
        <v>35</v>
      </c>
      <c r="E770" s="3" t="s">
        <v>1429</v>
      </c>
      <c r="F770" s="3" t="s">
        <v>11</v>
      </c>
      <c r="G770" s="4">
        <v>5.66</v>
      </c>
      <c r="H770" s="4">
        <v>3.53</v>
      </c>
      <c r="I770" s="4">
        <v>100</v>
      </c>
    </row>
    <row r="771" spans="1:9" hidden="1" x14ac:dyDescent="0.25">
      <c r="A771" s="3" t="s">
        <v>1639</v>
      </c>
      <c r="B771" s="3" t="s">
        <v>1640</v>
      </c>
      <c r="C771" s="3" t="s">
        <v>1603</v>
      </c>
      <c r="D771" s="3" t="s">
        <v>73</v>
      </c>
      <c r="E771" s="3" t="s">
        <v>1607</v>
      </c>
      <c r="F771" s="3" t="s">
        <v>11</v>
      </c>
      <c r="G771" s="4">
        <v>8.7100000000000009</v>
      </c>
      <c r="H771" s="4">
        <v>0.68</v>
      </c>
      <c r="I771" s="4">
        <v>97.99</v>
      </c>
    </row>
    <row r="772" spans="1:9" x14ac:dyDescent="0.25">
      <c r="A772" s="3" t="s">
        <v>1605</v>
      </c>
      <c r="B772" s="3" t="s">
        <v>1606</v>
      </c>
      <c r="C772" s="3" t="s">
        <v>1603</v>
      </c>
      <c r="D772" s="3" t="s">
        <v>20</v>
      </c>
      <c r="E772" s="3" t="s">
        <v>1604</v>
      </c>
      <c r="F772" s="3" t="s">
        <v>21</v>
      </c>
      <c r="G772" s="4">
        <v>1.42</v>
      </c>
      <c r="H772" s="4">
        <v>0</v>
      </c>
      <c r="I772" s="4">
        <v>10.97</v>
      </c>
    </row>
    <row r="773" spans="1:9" x14ac:dyDescent="0.25">
      <c r="A773" s="3" t="s">
        <v>1608</v>
      </c>
      <c r="B773" s="3" t="s">
        <v>1609</v>
      </c>
      <c r="C773" s="3" t="s">
        <v>1603</v>
      </c>
      <c r="D773" s="3" t="s">
        <v>20</v>
      </c>
      <c r="E773" s="3" t="s">
        <v>1607</v>
      </c>
      <c r="F773" s="3" t="s">
        <v>11</v>
      </c>
      <c r="G773" s="4">
        <v>4</v>
      </c>
      <c r="H773" s="4">
        <v>1.07</v>
      </c>
      <c r="I773" s="4">
        <v>97.61</v>
      </c>
    </row>
    <row r="774" spans="1:9" x14ac:dyDescent="0.25">
      <c r="A774" s="3" t="s">
        <v>1653</v>
      </c>
      <c r="B774" s="3" t="s">
        <v>1654</v>
      </c>
      <c r="C774" s="3" t="s">
        <v>1603</v>
      </c>
      <c r="D774" s="3" t="s">
        <v>20</v>
      </c>
      <c r="E774" s="3" t="s">
        <v>1623</v>
      </c>
      <c r="F774" s="3" t="s">
        <v>11</v>
      </c>
      <c r="G774" s="4">
        <v>4.0199999999999996</v>
      </c>
      <c r="H774" s="4">
        <v>1.66</v>
      </c>
      <c r="I774" s="4">
        <v>99.81</v>
      </c>
    </row>
    <row r="775" spans="1:9" x14ac:dyDescent="0.25">
      <c r="A775" s="3" t="s">
        <v>1634</v>
      </c>
      <c r="B775" s="3" t="s">
        <v>1634</v>
      </c>
      <c r="C775" s="3" t="s">
        <v>1603</v>
      </c>
      <c r="D775" s="3" t="s">
        <v>20</v>
      </c>
      <c r="E775" s="3" t="s">
        <v>1617</v>
      </c>
      <c r="F775" s="3" t="s">
        <v>11</v>
      </c>
      <c r="G775" s="4">
        <v>4.92</v>
      </c>
      <c r="H775" s="4">
        <v>3.23</v>
      </c>
      <c r="I775" s="4">
        <v>100</v>
      </c>
    </row>
    <row r="776" spans="1:9" x14ac:dyDescent="0.25">
      <c r="A776" s="3" t="s">
        <v>1635</v>
      </c>
      <c r="B776" s="3" t="s">
        <v>1636</v>
      </c>
      <c r="C776" s="3" t="s">
        <v>1603</v>
      </c>
      <c r="D776" s="3" t="s">
        <v>20</v>
      </c>
      <c r="E776" s="3" t="s">
        <v>1623</v>
      </c>
      <c r="F776" s="3" t="s">
        <v>11</v>
      </c>
      <c r="G776" s="4">
        <v>4.38</v>
      </c>
      <c r="H776" s="4">
        <v>2.61</v>
      </c>
      <c r="I776" s="4">
        <v>100</v>
      </c>
    </row>
    <row r="777" spans="1:9" x14ac:dyDescent="0.25">
      <c r="A777" s="3" t="s">
        <v>1651</v>
      </c>
      <c r="B777" s="3" t="s">
        <v>1652</v>
      </c>
      <c r="C777" s="3" t="s">
        <v>1603</v>
      </c>
      <c r="D777" s="3" t="s">
        <v>20</v>
      </c>
      <c r="E777" s="3" t="s">
        <v>1607</v>
      </c>
      <c r="F777" s="3" t="s">
        <v>11</v>
      </c>
      <c r="G777" s="4">
        <v>6.8</v>
      </c>
      <c r="H777" s="4">
        <v>1.78</v>
      </c>
      <c r="I777" s="4">
        <v>100</v>
      </c>
    </row>
    <row r="778" spans="1:9" x14ac:dyDescent="0.25">
      <c r="A778" s="3" t="s">
        <v>1627</v>
      </c>
      <c r="B778" s="3" t="s">
        <v>1628</v>
      </c>
      <c r="C778" s="3" t="s">
        <v>1603</v>
      </c>
      <c r="D778" s="3" t="s">
        <v>20</v>
      </c>
      <c r="E778" s="3" t="s">
        <v>1604</v>
      </c>
      <c r="F778" s="3" t="s">
        <v>11</v>
      </c>
      <c r="G778" s="4">
        <v>3.28</v>
      </c>
      <c r="H778" s="4">
        <v>1.94</v>
      </c>
      <c r="I778" s="4">
        <v>100</v>
      </c>
    </row>
    <row r="779" spans="1:9" hidden="1" x14ac:dyDescent="0.25">
      <c r="A779" s="3" t="s">
        <v>1661</v>
      </c>
      <c r="B779" s="3" t="s">
        <v>1662</v>
      </c>
      <c r="C779" s="3" t="s">
        <v>1603</v>
      </c>
      <c r="D779" s="3" t="s">
        <v>54</v>
      </c>
      <c r="E779" s="3" t="s">
        <v>1607</v>
      </c>
      <c r="F779" s="3" t="s">
        <v>11</v>
      </c>
      <c r="G779" s="4">
        <v>0.89</v>
      </c>
      <c r="H779" s="4">
        <v>0.68</v>
      </c>
      <c r="I779" s="4">
        <v>10.62</v>
      </c>
    </row>
    <row r="780" spans="1:9" hidden="1" x14ac:dyDescent="0.25">
      <c r="A780" s="3" t="s">
        <v>1659</v>
      </c>
      <c r="B780" s="3" t="s">
        <v>1660</v>
      </c>
      <c r="C780" s="3" t="s">
        <v>1603</v>
      </c>
      <c r="D780" s="3" t="s">
        <v>10</v>
      </c>
      <c r="E780" s="3" t="s">
        <v>1604</v>
      </c>
      <c r="F780" s="3" t="s">
        <v>21</v>
      </c>
      <c r="G780" s="4">
        <v>1.17</v>
      </c>
      <c r="H780" s="4">
        <v>0</v>
      </c>
      <c r="I780" s="4">
        <v>60.27</v>
      </c>
    </row>
    <row r="781" spans="1:9" hidden="1" x14ac:dyDescent="0.25">
      <c r="A781" s="3" t="s">
        <v>1630</v>
      </c>
      <c r="B781" s="3" t="s">
        <v>1631</v>
      </c>
      <c r="C781" s="3" t="s">
        <v>1603</v>
      </c>
      <c r="D781" s="3" t="s">
        <v>10</v>
      </c>
      <c r="E781" s="3" t="s">
        <v>1604</v>
      </c>
      <c r="F781" s="3" t="s">
        <v>21</v>
      </c>
      <c r="G781" s="4">
        <v>0.93</v>
      </c>
      <c r="H781" s="4">
        <v>0</v>
      </c>
      <c r="I781" s="4">
        <v>9.69</v>
      </c>
    </row>
    <row r="782" spans="1:9" hidden="1" x14ac:dyDescent="0.25">
      <c r="A782" s="3" t="s">
        <v>1655</v>
      </c>
      <c r="B782" s="3" t="s">
        <v>1656</v>
      </c>
      <c r="C782" s="3" t="s">
        <v>1603</v>
      </c>
      <c r="D782" s="3" t="s">
        <v>10</v>
      </c>
      <c r="E782" s="3" t="s">
        <v>1607</v>
      </c>
      <c r="F782" s="3" t="s">
        <v>11</v>
      </c>
      <c r="G782" s="4">
        <v>11.96</v>
      </c>
      <c r="H782" s="4">
        <v>0.59</v>
      </c>
      <c r="I782" s="4">
        <v>100</v>
      </c>
    </row>
    <row r="783" spans="1:9" hidden="1" x14ac:dyDescent="0.25">
      <c r="A783" s="3" t="s">
        <v>1611</v>
      </c>
      <c r="B783" s="3" t="s">
        <v>1612</v>
      </c>
      <c r="C783" s="3" t="s">
        <v>1603</v>
      </c>
      <c r="D783" s="3" t="s">
        <v>10</v>
      </c>
      <c r="E783" s="3" t="s">
        <v>1610</v>
      </c>
      <c r="F783" s="3" t="s">
        <v>11</v>
      </c>
      <c r="G783" s="4">
        <v>3</v>
      </c>
      <c r="H783" s="4">
        <v>1.36</v>
      </c>
      <c r="I783" s="4">
        <v>82.32</v>
      </c>
    </row>
    <row r="784" spans="1:9" hidden="1" x14ac:dyDescent="0.25">
      <c r="A784" s="3" t="s">
        <v>1611</v>
      </c>
      <c r="B784" s="3" t="s">
        <v>162</v>
      </c>
      <c r="C784" s="3" t="s">
        <v>1603</v>
      </c>
      <c r="D784" s="3" t="s">
        <v>10</v>
      </c>
      <c r="E784" s="3" t="s">
        <v>1610</v>
      </c>
      <c r="F784" s="3" t="s">
        <v>11</v>
      </c>
      <c r="G784" s="5" t="s">
        <v>1187</v>
      </c>
      <c r="H784" s="5" t="s">
        <v>1187</v>
      </c>
      <c r="I784" s="5" t="s">
        <v>1187</v>
      </c>
    </row>
    <row r="785" spans="1:9" hidden="1" x14ac:dyDescent="0.25">
      <c r="A785" s="3" t="s">
        <v>1624</v>
      </c>
      <c r="B785" s="3" t="s">
        <v>1624</v>
      </c>
      <c r="C785" s="3" t="s">
        <v>1603</v>
      </c>
      <c r="D785" s="3" t="s">
        <v>10</v>
      </c>
      <c r="E785" s="3" t="s">
        <v>1623</v>
      </c>
      <c r="F785" s="3" t="s">
        <v>11</v>
      </c>
      <c r="G785" s="4">
        <v>1.83</v>
      </c>
      <c r="H785" s="4">
        <v>1.21</v>
      </c>
      <c r="I785" s="4">
        <v>91.08</v>
      </c>
    </row>
    <row r="786" spans="1:9" hidden="1" x14ac:dyDescent="0.25">
      <c r="A786" s="3" t="s">
        <v>1624</v>
      </c>
      <c r="B786" s="3" t="s">
        <v>162</v>
      </c>
      <c r="C786" s="3" t="s">
        <v>1603</v>
      </c>
      <c r="D786" s="3" t="s">
        <v>10</v>
      </c>
      <c r="E786" s="3" t="s">
        <v>1623</v>
      </c>
      <c r="F786" s="3" t="s">
        <v>11</v>
      </c>
      <c r="G786" s="5" t="s">
        <v>1187</v>
      </c>
      <c r="H786" s="5" t="s">
        <v>1187</v>
      </c>
      <c r="I786" s="5" t="s">
        <v>1187</v>
      </c>
    </row>
    <row r="787" spans="1:9" hidden="1" x14ac:dyDescent="0.25">
      <c r="A787" s="3" t="s">
        <v>1629</v>
      </c>
      <c r="B787" s="3" t="s">
        <v>162</v>
      </c>
      <c r="C787" s="3" t="s">
        <v>1603</v>
      </c>
      <c r="D787" s="3" t="s">
        <v>10</v>
      </c>
      <c r="E787" s="3" t="s">
        <v>1617</v>
      </c>
      <c r="F787" s="3" t="s">
        <v>11</v>
      </c>
      <c r="G787" s="4">
        <v>10.83</v>
      </c>
      <c r="H787" s="4">
        <v>2</v>
      </c>
      <c r="I787" s="4">
        <v>82.1</v>
      </c>
    </row>
    <row r="788" spans="1:9" hidden="1" x14ac:dyDescent="0.25">
      <c r="A788" s="3" t="s">
        <v>1629</v>
      </c>
      <c r="B788" s="3" t="s">
        <v>1650</v>
      </c>
      <c r="C788" s="3" t="s">
        <v>1603</v>
      </c>
      <c r="D788" s="3" t="s">
        <v>10</v>
      </c>
      <c r="E788" s="3" t="s">
        <v>1617</v>
      </c>
      <c r="F788" s="3" t="s">
        <v>11</v>
      </c>
      <c r="G788" s="4">
        <v>11.84</v>
      </c>
      <c r="H788" s="4">
        <v>3.73</v>
      </c>
      <c r="I788" s="4">
        <v>100</v>
      </c>
    </row>
    <row r="789" spans="1:9" hidden="1" x14ac:dyDescent="0.25">
      <c r="A789" s="3" t="s">
        <v>1646</v>
      </c>
      <c r="B789" s="3" t="s">
        <v>1647</v>
      </c>
      <c r="C789" s="3" t="s">
        <v>1603</v>
      </c>
      <c r="D789" s="3" t="s">
        <v>10</v>
      </c>
      <c r="E789" s="3" t="s">
        <v>1617</v>
      </c>
      <c r="F789" s="3" t="s">
        <v>11</v>
      </c>
      <c r="G789" s="4">
        <v>38.58</v>
      </c>
      <c r="H789" s="4">
        <v>1.67</v>
      </c>
      <c r="I789" s="4">
        <v>99.97</v>
      </c>
    </row>
    <row r="790" spans="1:9" hidden="1" x14ac:dyDescent="0.25">
      <c r="A790" s="3" t="s">
        <v>1646</v>
      </c>
      <c r="B790" s="3" t="s">
        <v>162</v>
      </c>
      <c r="C790" s="3" t="s">
        <v>1603</v>
      </c>
      <c r="D790" s="3" t="s">
        <v>10</v>
      </c>
      <c r="E790" s="3" t="s">
        <v>1617</v>
      </c>
      <c r="F790" s="3" t="s">
        <v>11</v>
      </c>
      <c r="G790" s="4">
        <v>34.909999999999997</v>
      </c>
      <c r="H790" s="4">
        <v>6</v>
      </c>
      <c r="I790" s="4">
        <v>100</v>
      </c>
    </row>
    <row r="791" spans="1:9" hidden="1" x14ac:dyDescent="0.25">
      <c r="A791" s="3" t="s">
        <v>1613</v>
      </c>
      <c r="B791" s="3" t="s">
        <v>1614</v>
      </c>
      <c r="C791" s="3" t="s">
        <v>1603</v>
      </c>
      <c r="D791" s="3" t="s">
        <v>10</v>
      </c>
      <c r="E791" s="3" t="s">
        <v>1607</v>
      </c>
      <c r="F791" s="3" t="s">
        <v>11</v>
      </c>
      <c r="G791" s="4">
        <v>36.119999999999997</v>
      </c>
      <c r="H791" s="4">
        <v>15.96</v>
      </c>
      <c r="I791" s="4">
        <v>100</v>
      </c>
    </row>
    <row r="792" spans="1:9" hidden="1" x14ac:dyDescent="0.25">
      <c r="A792" s="3" t="s">
        <v>1613</v>
      </c>
      <c r="B792" s="3" t="s">
        <v>162</v>
      </c>
      <c r="C792" s="3" t="s">
        <v>1603</v>
      </c>
      <c r="D792" s="3" t="s">
        <v>10</v>
      </c>
      <c r="E792" s="3" t="s">
        <v>1607</v>
      </c>
      <c r="F792" s="3" t="s">
        <v>11</v>
      </c>
      <c r="G792" s="4">
        <v>33.909999999999997</v>
      </c>
      <c r="H792" s="4">
        <v>12.2</v>
      </c>
      <c r="I792" s="4">
        <v>100</v>
      </c>
    </row>
    <row r="793" spans="1:9" hidden="1" x14ac:dyDescent="0.25">
      <c r="A793" s="3" t="s">
        <v>1620</v>
      </c>
      <c r="B793" s="3" t="s">
        <v>1621</v>
      </c>
      <c r="C793" s="3" t="s">
        <v>1603</v>
      </c>
      <c r="D793" s="3" t="s">
        <v>10</v>
      </c>
      <c r="E793" s="3" t="s">
        <v>1607</v>
      </c>
      <c r="F793" s="3" t="s">
        <v>11</v>
      </c>
      <c r="G793" s="4">
        <v>5.26</v>
      </c>
      <c r="H793" s="4">
        <v>2.5</v>
      </c>
      <c r="I793" s="4">
        <v>95.84</v>
      </c>
    </row>
    <row r="794" spans="1:9" hidden="1" x14ac:dyDescent="0.25">
      <c r="A794" s="3" t="s">
        <v>1641</v>
      </c>
      <c r="B794" s="3" t="s">
        <v>1642</v>
      </c>
      <c r="C794" s="3" t="s">
        <v>1603</v>
      </c>
      <c r="D794" s="3" t="s">
        <v>10</v>
      </c>
      <c r="E794" s="3" t="s">
        <v>1604</v>
      </c>
      <c r="F794" s="3" t="s">
        <v>11</v>
      </c>
      <c r="G794" s="4">
        <v>2.71</v>
      </c>
      <c r="H794" s="4">
        <v>1.51</v>
      </c>
      <c r="I794" s="4">
        <v>75.849999999999994</v>
      </c>
    </row>
    <row r="795" spans="1:9" x14ac:dyDescent="0.25">
      <c r="A795" s="3" t="s">
        <v>1644</v>
      </c>
      <c r="B795" s="3" t="s">
        <v>1645</v>
      </c>
      <c r="C795" s="3" t="s">
        <v>1603</v>
      </c>
      <c r="D795" s="3" t="s">
        <v>158</v>
      </c>
      <c r="E795" s="3" t="s">
        <v>1643</v>
      </c>
      <c r="F795" s="3" t="s">
        <v>11</v>
      </c>
      <c r="G795" s="4">
        <v>1.74</v>
      </c>
      <c r="H795" s="4">
        <v>0.63</v>
      </c>
      <c r="I795" s="4">
        <v>75.849999999999994</v>
      </c>
    </row>
    <row r="796" spans="1:9" hidden="1" x14ac:dyDescent="0.25">
      <c r="A796" s="3" t="s">
        <v>1632</v>
      </c>
      <c r="B796" s="3" t="s">
        <v>1633</v>
      </c>
      <c r="C796" s="3" t="s">
        <v>1603</v>
      </c>
      <c r="D796" s="3" t="s">
        <v>35</v>
      </c>
      <c r="E796" s="3" t="s">
        <v>1607</v>
      </c>
      <c r="F796" s="3" t="s">
        <v>11</v>
      </c>
      <c r="G796" s="4">
        <v>11.37</v>
      </c>
      <c r="H796" s="4">
        <v>0.62</v>
      </c>
      <c r="I796" s="4">
        <v>98.85</v>
      </c>
    </row>
    <row r="797" spans="1:9" hidden="1" x14ac:dyDescent="0.25">
      <c r="A797" s="3" t="s">
        <v>1622</v>
      </c>
      <c r="B797" s="3" t="s">
        <v>1622</v>
      </c>
      <c r="C797" s="3" t="s">
        <v>1603</v>
      </c>
      <c r="D797" s="3" t="s">
        <v>35</v>
      </c>
      <c r="E797" s="3" t="s">
        <v>1610</v>
      </c>
      <c r="F797" s="3" t="s">
        <v>11</v>
      </c>
      <c r="G797" s="4">
        <v>2.92</v>
      </c>
      <c r="H797" s="4">
        <v>0.28000000000000003</v>
      </c>
      <c r="I797" s="4">
        <v>100</v>
      </c>
    </row>
    <row r="798" spans="1:9" hidden="1" x14ac:dyDescent="0.25">
      <c r="A798" s="3" t="s">
        <v>1637</v>
      </c>
      <c r="B798" s="3" t="s">
        <v>1638</v>
      </c>
      <c r="C798" s="3" t="s">
        <v>1603</v>
      </c>
      <c r="D798" s="3" t="s">
        <v>35</v>
      </c>
      <c r="E798" s="3" t="s">
        <v>1617</v>
      </c>
      <c r="F798" s="3" t="s">
        <v>11</v>
      </c>
      <c r="G798" s="4">
        <v>3.35</v>
      </c>
      <c r="H798" s="4">
        <v>1.74</v>
      </c>
      <c r="I798" s="4">
        <v>100</v>
      </c>
    </row>
    <row r="799" spans="1:9" hidden="1" x14ac:dyDescent="0.25">
      <c r="A799" s="3" t="s">
        <v>1618</v>
      </c>
      <c r="B799" s="3" t="s">
        <v>1619</v>
      </c>
      <c r="C799" s="3" t="s">
        <v>1603</v>
      </c>
      <c r="D799" s="3" t="s">
        <v>35</v>
      </c>
      <c r="E799" s="3" t="s">
        <v>1617</v>
      </c>
      <c r="F799" s="3" t="s">
        <v>11</v>
      </c>
      <c r="G799" s="4">
        <v>5.07</v>
      </c>
      <c r="H799" s="4">
        <v>1.89</v>
      </c>
      <c r="I799" s="4">
        <v>100</v>
      </c>
    </row>
    <row r="800" spans="1:9" hidden="1" x14ac:dyDescent="0.25">
      <c r="A800" s="3" t="s">
        <v>1657</v>
      </c>
      <c r="B800" s="3" t="s">
        <v>1658</v>
      </c>
      <c r="C800" s="3" t="s">
        <v>1603</v>
      </c>
      <c r="D800" s="3" t="s">
        <v>35</v>
      </c>
      <c r="E800" s="3" t="s">
        <v>1610</v>
      </c>
      <c r="F800" s="3" t="s">
        <v>11</v>
      </c>
      <c r="G800" s="4">
        <v>2.86</v>
      </c>
      <c r="H800" s="4">
        <v>0.17</v>
      </c>
      <c r="I800" s="4">
        <v>91.14</v>
      </c>
    </row>
    <row r="801" spans="1:9" hidden="1" x14ac:dyDescent="0.25">
      <c r="A801" s="3" t="s">
        <v>1648</v>
      </c>
      <c r="B801" s="3" t="s">
        <v>1649</v>
      </c>
      <c r="C801" s="3" t="s">
        <v>1603</v>
      </c>
      <c r="D801" s="3" t="s">
        <v>35</v>
      </c>
      <c r="E801" s="3" t="s">
        <v>1617</v>
      </c>
      <c r="F801" s="3" t="s">
        <v>11</v>
      </c>
      <c r="G801" s="4">
        <v>1.04</v>
      </c>
      <c r="H801" s="4">
        <v>0.45</v>
      </c>
      <c r="I801" s="4">
        <v>86.64</v>
      </c>
    </row>
    <row r="802" spans="1:9" hidden="1" x14ac:dyDescent="0.25">
      <c r="A802" s="3" t="s">
        <v>1625</v>
      </c>
      <c r="B802" s="3" t="s">
        <v>1626</v>
      </c>
      <c r="C802" s="3" t="s">
        <v>1603</v>
      </c>
      <c r="D802" s="3" t="s">
        <v>35</v>
      </c>
      <c r="E802" s="3" t="s">
        <v>1604</v>
      </c>
      <c r="F802" s="3" t="s">
        <v>11</v>
      </c>
      <c r="G802" s="4">
        <v>5.23</v>
      </c>
      <c r="H802" s="4">
        <v>2.64</v>
      </c>
      <c r="I802" s="4">
        <v>85.61</v>
      </c>
    </row>
    <row r="803" spans="1:9" hidden="1" x14ac:dyDescent="0.25">
      <c r="A803" s="3" t="s">
        <v>1615</v>
      </c>
      <c r="B803" s="3" t="s">
        <v>1616</v>
      </c>
      <c r="C803" s="3" t="s">
        <v>1603</v>
      </c>
      <c r="D803" s="3" t="s">
        <v>35</v>
      </c>
      <c r="E803" s="3" t="s">
        <v>1604</v>
      </c>
      <c r="F803" s="3" t="s">
        <v>11</v>
      </c>
      <c r="G803" s="4">
        <v>5.23</v>
      </c>
      <c r="H803" s="4">
        <v>3.1</v>
      </c>
      <c r="I803" s="4">
        <v>98.77</v>
      </c>
    </row>
    <row r="804" spans="1:9" x14ac:dyDescent="0.25">
      <c r="A804" s="3" t="s">
        <v>1675</v>
      </c>
      <c r="B804" s="3" t="s">
        <v>1676</v>
      </c>
      <c r="C804" s="3" t="s">
        <v>1663</v>
      </c>
      <c r="D804" s="3" t="s">
        <v>20</v>
      </c>
      <c r="E804" s="3" t="s">
        <v>1674</v>
      </c>
      <c r="F804" s="3" t="s">
        <v>11</v>
      </c>
      <c r="G804" s="4">
        <v>1.26</v>
      </c>
      <c r="H804" s="4">
        <v>0.44</v>
      </c>
      <c r="I804" s="4">
        <v>90.27</v>
      </c>
    </row>
    <row r="805" spans="1:9" x14ac:dyDescent="0.25">
      <c r="A805" s="3" t="s">
        <v>1672</v>
      </c>
      <c r="B805" s="3" t="s">
        <v>1673</v>
      </c>
      <c r="C805" s="3" t="s">
        <v>1663</v>
      </c>
      <c r="D805" s="3" t="s">
        <v>20</v>
      </c>
      <c r="E805" s="3" t="s">
        <v>1671</v>
      </c>
      <c r="F805" s="3" t="s">
        <v>11</v>
      </c>
      <c r="G805" s="4">
        <v>1.83</v>
      </c>
      <c r="H805" s="4">
        <v>0.96</v>
      </c>
      <c r="I805" s="4">
        <v>99.81</v>
      </c>
    </row>
    <row r="806" spans="1:9" x14ac:dyDescent="0.25">
      <c r="A806" s="3" t="s">
        <v>1677</v>
      </c>
      <c r="B806" s="3" t="s">
        <v>1678</v>
      </c>
      <c r="C806" s="3" t="s">
        <v>1663</v>
      </c>
      <c r="D806" s="3" t="s">
        <v>20</v>
      </c>
      <c r="E806" s="3" t="s">
        <v>1671</v>
      </c>
      <c r="F806" s="3" t="s">
        <v>11</v>
      </c>
      <c r="G806" s="4">
        <v>1.7</v>
      </c>
      <c r="H806" s="4">
        <v>0.96</v>
      </c>
      <c r="I806" s="4">
        <v>100</v>
      </c>
    </row>
    <row r="807" spans="1:9" x14ac:dyDescent="0.25">
      <c r="A807" s="3" t="s">
        <v>1691</v>
      </c>
      <c r="B807" s="3" t="s">
        <v>1692</v>
      </c>
      <c r="C807" s="3" t="s">
        <v>1663</v>
      </c>
      <c r="D807" s="3" t="s">
        <v>20</v>
      </c>
      <c r="E807" s="3" t="s">
        <v>1674</v>
      </c>
      <c r="F807" s="3" t="s">
        <v>11</v>
      </c>
      <c r="G807" s="4">
        <v>6.17</v>
      </c>
      <c r="H807" s="4">
        <v>3.07</v>
      </c>
      <c r="I807" s="4">
        <v>100</v>
      </c>
    </row>
    <row r="808" spans="1:9" x14ac:dyDescent="0.25">
      <c r="A808" s="3" t="s">
        <v>1704</v>
      </c>
      <c r="B808" s="3" t="s">
        <v>1705</v>
      </c>
      <c r="C808" s="3" t="s">
        <v>1663</v>
      </c>
      <c r="D808" s="3" t="s">
        <v>20</v>
      </c>
      <c r="E808" s="3" t="s">
        <v>1701</v>
      </c>
      <c r="F808" s="3" t="s">
        <v>11</v>
      </c>
      <c r="G808" s="4">
        <v>2.85</v>
      </c>
      <c r="H808" s="4">
        <v>1.69</v>
      </c>
      <c r="I808" s="4">
        <v>99.64</v>
      </c>
    </row>
    <row r="809" spans="1:9" hidden="1" x14ac:dyDescent="0.25">
      <c r="A809" s="3" t="s">
        <v>1717</v>
      </c>
      <c r="B809" s="3" t="s">
        <v>1718</v>
      </c>
      <c r="C809" s="3" t="s">
        <v>1663</v>
      </c>
      <c r="D809" s="3" t="s">
        <v>10</v>
      </c>
      <c r="E809" s="3" t="s">
        <v>1714</v>
      </c>
      <c r="F809" s="3" t="s">
        <v>11</v>
      </c>
      <c r="G809" s="4">
        <v>2.78</v>
      </c>
      <c r="H809" s="4">
        <v>0.71</v>
      </c>
      <c r="I809" s="4">
        <v>87.95</v>
      </c>
    </row>
    <row r="810" spans="1:9" hidden="1" x14ac:dyDescent="0.25">
      <c r="A810" s="3" t="s">
        <v>1682</v>
      </c>
      <c r="B810" s="3" t="s">
        <v>1683</v>
      </c>
      <c r="C810" s="3" t="s">
        <v>1663</v>
      </c>
      <c r="D810" s="3" t="s">
        <v>10</v>
      </c>
      <c r="E810" s="3" t="s">
        <v>1681</v>
      </c>
      <c r="F810" s="3" t="s">
        <v>11</v>
      </c>
      <c r="G810" s="4">
        <v>4.58</v>
      </c>
      <c r="H810" s="4">
        <v>0.52</v>
      </c>
      <c r="I810" s="4">
        <v>64.05</v>
      </c>
    </row>
    <row r="811" spans="1:9" hidden="1" x14ac:dyDescent="0.25">
      <c r="A811" s="3" t="s">
        <v>1687</v>
      </c>
      <c r="B811" s="3" t="s">
        <v>1688</v>
      </c>
      <c r="C811" s="3" t="s">
        <v>1663</v>
      </c>
      <c r="D811" s="3" t="s">
        <v>10</v>
      </c>
      <c r="E811" s="3" t="s">
        <v>1686</v>
      </c>
      <c r="F811" s="3" t="s">
        <v>11</v>
      </c>
      <c r="G811" s="4">
        <v>11.79</v>
      </c>
      <c r="H811" s="4">
        <v>4.21</v>
      </c>
      <c r="I811" s="4">
        <v>99.97</v>
      </c>
    </row>
    <row r="812" spans="1:9" hidden="1" x14ac:dyDescent="0.25">
      <c r="A812" s="3" t="s">
        <v>1702</v>
      </c>
      <c r="B812" s="3" t="s">
        <v>1703</v>
      </c>
      <c r="C812" s="3" t="s">
        <v>1663</v>
      </c>
      <c r="D812" s="3" t="s">
        <v>10</v>
      </c>
      <c r="E812" s="3" t="s">
        <v>1701</v>
      </c>
      <c r="F812" s="3" t="s">
        <v>11</v>
      </c>
      <c r="G812" s="4">
        <v>2.73</v>
      </c>
      <c r="H812" s="4">
        <v>1.53</v>
      </c>
      <c r="I812" s="4">
        <v>99.76</v>
      </c>
    </row>
    <row r="813" spans="1:9" x14ac:dyDescent="0.25">
      <c r="A813" s="3" t="s">
        <v>1715</v>
      </c>
      <c r="B813" s="3" t="s">
        <v>1716</v>
      </c>
      <c r="C813" s="3" t="s">
        <v>1663</v>
      </c>
      <c r="D813" s="3" t="s">
        <v>158</v>
      </c>
      <c r="E813" s="3" t="s">
        <v>1714</v>
      </c>
      <c r="F813" s="3" t="s">
        <v>11</v>
      </c>
      <c r="G813" s="4">
        <v>1.48</v>
      </c>
      <c r="H813" s="4">
        <v>0.59</v>
      </c>
      <c r="I813" s="4">
        <v>34.409999999999997</v>
      </c>
    </row>
    <row r="814" spans="1:9" x14ac:dyDescent="0.25">
      <c r="A814" s="3" t="s">
        <v>1699</v>
      </c>
      <c r="B814" s="3" t="s">
        <v>1700</v>
      </c>
      <c r="C814" s="3" t="s">
        <v>1663</v>
      </c>
      <c r="D814" s="3" t="s">
        <v>158</v>
      </c>
      <c r="E814" s="3" t="s">
        <v>1686</v>
      </c>
      <c r="F814" s="3" t="s">
        <v>11</v>
      </c>
      <c r="G814" s="4">
        <v>3.87</v>
      </c>
      <c r="H814" s="4">
        <v>1.3</v>
      </c>
      <c r="I814" s="4">
        <v>98.49</v>
      </c>
    </row>
    <row r="815" spans="1:9" x14ac:dyDescent="0.25">
      <c r="A815" s="3" t="s">
        <v>1706</v>
      </c>
      <c r="B815" s="3" t="s">
        <v>1707</v>
      </c>
      <c r="C815" s="3" t="s">
        <v>1663</v>
      </c>
      <c r="D815" s="3" t="s">
        <v>158</v>
      </c>
      <c r="E815" s="3" t="s">
        <v>1674</v>
      </c>
      <c r="F815" s="3" t="s">
        <v>11</v>
      </c>
      <c r="G815" s="4">
        <v>8.48</v>
      </c>
      <c r="H815" s="4">
        <v>2.7</v>
      </c>
      <c r="I815" s="4">
        <v>94.36</v>
      </c>
    </row>
    <row r="816" spans="1:9" x14ac:dyDescent="0.25">
      <c r="A816" s="3" t="s">
        <v>1669</v>
      </c>
      <c r="B816" s="3" t="s">
        <v>1670</v>
      </c>
      <c r="C816" s="3" t="s">
        <v>1663</v>
      </c>
      <c r="D816" s="3" t="s">
        <v>158</v>
      </c>
      <c r="E816" s="3" t="s">
        <v>1664</v>
      </c>
      <c r="F816" s="3" t="s">
        <v>11</v>
      </c>
      <c r="G816" s="4">
        <v>5.22</v>
      </c>
      <c r="H816" s="4">
        <v>2.64</v>
      </c>
      <c r="I816" s="4">
        <v>99.82</v>
      </c>
    </row>
    <row r="817" spans="1:9" x14ac:dyDescent="0.25">
      <c r="A817" s="3" t="s">
        <v>1721</v>
      </c>
      <c r="B817" s="3" t="s">
        <v>1722</v>
      </c>
      <c r="C817" s="3" t="s">
        <v>1663</v>
      </c>
      <c r="D817" s="3" t="s">
        <v>158</v>
      </c>
      <c r="E817" s="3" t="s">
        <v>1664</v>
      </c>
      <c r="F817" s="3" t="s">
        <v>11</v>
      </c>
      <c r="G817" s="4">
        <v>4.75</v>
      </c>
      <c r="H817" s="4">
        <v>1.31</v>
      </c>
      <c r="I817" s="4">
        <v>85.37</v>
      </c>
    </row>
    <row r="818" spans="1:9" x14ac:dyDescent="0.25">
      <c r="A818" s="3" t="s">
        <v>1723</v>
      </c>
      <c r="B818" s="3" t="s">
        <v>1724</v>
      </c>
      <c r="C818" s="3" t="s">
        <v>1663</v>
      </c>
      <c r="D818" s="3" t="s">
        <v>158</v>
      </c>
      <c r="E818" s="3" t="s">
        <v>1664</v>
      </c>
      <c r="F818" s="3" t="s">
        <v>11</v>
      </c>
      <c r="G818" s="4">
        <v>6.83</v>
      </c>
      <c r="H818" s="4">
        <v>1.69</v>
      </c>
      <c r="I818" s="4">
        <v>100</v>
      </c>
    </row>
    <row r="819" spans="1:9" x14ac:dyDescent="0.25">
      <c r="A819" s="3" t="s">
        <v>1695</v>
      </c>
      <c r="B819" s="3" t="s">
        <v>1696</v>
      </c>
      <c r="C819" s="3" t="s">
        <v>1663</v>
      </c>
      <c r="D819" s="3" t="s">
        <v>158</v>
      </c>
      <c r="E819" s="3" t="s">
        <v>1664</v>
      </c>
      <c r="F819" s="3" t="s">
        <v>11</v>
      </c>
      <c r="G819" s="4">
        <v>4.1100000000000003</v>
      </c>
      <c r="H819" s="4">
        <v>2.66</v>
      </c>
      <c r="I819" s="4">
        <v>100</v>
      </c>
    </row>
    <row r="820" spans="1:9" x14ac:dyDescent="0.25">
      <c r="A820" s="3" t="s">
        <v>1665</v>
      </c>
      <c r="B820" s="3" t="s">
        <v>1666</v>
      </c>
      <c r="C820" s="3" t="s">
        <v>1663</v>
      </c>
      <c r="D820" s="3" t="s">
        <v>158</v>
      </c>
      <c r="E820" s="3" t="s">
        <v>1664</v>
      </c>
      <c r="F820" s="3" t="s">
        <v>11</v>
      </c>
      <c r="G820" s="4">
        <v>5.77</v>
      </c>
      <c r="H820" s="4">
        <v>2.5099999999999998</v>
      </c>
      <c r="I820" s="4">
        <v>100</v>
      </c>
    </row>
    <row r="821" spans="1:9" x14ac:dyDescent="0.25">
      <c r="A821" s="3" t="s">
        <v>1679</v>
      </c>
      <c r="B821" s="3" t="s">
        <v>1680</v>
      </c>
      <c r="C821" s="3" t="s">
        <v>1663</v>
      </c>
      <c r="D821" s="3" t="s">
        <v>158</v>
      </c>
      <c r="E821" s="3" t="s">
        <v>1664</v>
      </c>
      <c r="F821" s="3" t="s">
        <v>11</v>
      </c>
      <c r="G821" s="4">
        <v>8.81</v>
      </c>
      <c r="H821" s="4">
        <v>2.2599999999999998</v>
      </c>
      <c r="I821" s="4">
        <v>100</v>
      </c>
    </row>
    <row r="822" spans="1:9" x14ac:dyDescent="0.25">
      <c r="A822" s="3" t="s">
        <v>1667</v>
      </c>
      <c r="B822" s="3" t="s">
        <v>1668</v>
      </c>
      <c r="C822" s="3" t="s">
        <v>1663</v>
      </c>
      <c r="D822" s="3" t="s">
        <v>158</v>
      </c>
      <c r="E822" s="3" t="s">
        <v>1664</v>
      </c>
      <c r="F822" s="3" t="s">
        <v>11</v>
      </c>
      <c r="G822" s="4">
        <v>8.6</v>
      </c>
      <c r="H822" s="4">
        <v>2.71</v>
      </c>
      <c r="I822" s="4">
        <v>100</v>
      </c>
    </row>
    <row r="823" spans="1:9" x14ac:dyDescent="0.25">
      <c r="A823" s="3" t="s">
        <v>1684</v>
      </c>
      <c r="B823" s="3" t="s">
        <v>1685</v>
      </c>
      <c r="C823" s="3" t="s">
        <v>1663</v>
      </c>
      <c r="D823" s="3" t="s">
        <v>158</v>
      </c>
      <c r="E823" s="3" t="s">
        <v>1664</v>
      </c>
      <c r="F823" s="3" t="s">
        <v>11</v>
      </c>
      <c r="G823" s="4">
        <v>7.21</v>
      </c>
      <c r="H823" s="4">
        <v>2.68</v>
      </c>
      <c r="I823" s="4">
        <v>99.43</v>
      </c>
    </row>
    <row r="824" spans="1:9" x14ac:dyDescent="0.25">
      <c r="A824" s="3" t="s">
        <v>1708</v>
      </c>
      <c r="B824" s="3" t="s">
        <v>1709</v>
      </c>
      <c r="C824" s="3" t="s">
        <v>1663</v>
      </c>
      <c r="D824" s="3" t="s">
        <v>158</v>
      </c>
      <c r="E824" s="3" t="s">
        <v>1664</v>
      </c>
      <c r="F824" s="3" t="s">
        <v>11</v>
      </c>
      <c r="G824" s="4">
        <v>7.16</v>
      </c>
      <c r="H824" s="4">
        <v>2.3199999999999998</v>
      </c>
      <c r="I824" s="4">
        <v>100</v>
      </c>
    </row>
    <row r="825" spans="1:9" x14ac:dyDescent="0.25">
      <c r="A825" s="3" t="s">
        <v>1719</v>
      </c>
      <c r="B825" s="3" t="s">
        <v>1720</v>
      </c>
      <c r="C825" s="3" t="s">
        <v>1663</v>
      </c>
      <c r="D825" s="3" t="s">
        <v>158</v>
      </c>
      <c r="E825" s="3" t="s">
        <v>1664</v>
      </c>
      <c r="F825" s="3" t="s">
        <v>11</v>
      </c>
      <c r="G825" s="4">
        <v>3.42</v>
      </c>
      <c r="H825" s="4">
        <v>0.96</v>
      </c>
      <c r="I825" s="4">
        <v>70.349999999999994</v>
      </c>
    </row>
    <row r="826" spans="1:9" x14ac:dyDescent="0.25">
      <c r="A826" s="3" t="s">
        <v>1693</v>
      </c>
      <c r="B826" s="3" t="s">
        <v>1694</v>
      </c>
      <c r="C826" s="3" t="s">
        <v>1663</v>
      </c>
      <c r="D826" s="3" t="s">
        <v>158</v>
      </c>
      <c r="E826" s="3" t="s">
        <v>1664</v>
      </c>
      <c r="F826" s="3" t="s">
        <v>11</v>
      </c>
      <c r="G826" s="4">
        <v>2.89</v>
      </c>
      <c r="H826" s="4">
        <v>1.57</v>
      </c>
      <c r="I826" s="4">
        <v>56.39</v>
      </c>
    </row>
    <row r="827" spans="1:9" x14ac:dyDescent="0.25">
      <c r="A827" s="3" t="s">
        <v>1712</v>
      </c>
      <c r="B827" s="3" t="s">
        <v>1713</v>
      </c>
      <c r="C827" s="3" t="s">
        <v>1663</v>
      </c>
      <c r="D827" s="3" t="s">
        <v>158</v>
      </c>
      <c r="E827" s="3" t="s">
        <v>1664</v>
      </c>
      <c r="F827" s="3" t="s">
        <v>11</v>
      </c>
      <c r="G827" s="4">
        <v>5.71</v>
      </c>
      <c r="H827" s="4">
        <v>2.8</v>
      </c>
      <c r="I827" s="4">
        <v>84.17</v>
      </c>
    </row>
    <row r="828" spans="1:9" x14ac:dyDescent="0.25">
      <c r="A828" s="3" t="s">
        <v>1689</v>
      </c>
      <c r="B828" s="3" t="s">
        <v>1690</v>
      </c>
      <c r="C828" s="3" t="s">
        <v>1663</v>
      </c>
      <c r="D828" s="3" t="s">
        <v>158</v>
      </c>
      <c r="E828" s="3" t="s">
        <v>1664</v>
      </c>
      <c r="F828" s="3" t="s">
        <v>11</v>
      </c>
      <c r="G828" s="4">
        <v>5.2</v>
      </c>
      <c r="H828" s="4">
        <v>2.44</v>
      </c>
      <c r="I828" s="4">
        <v>77.86</v>
      </c>
    </row>
    <row r="829" spans="1:9" hidden="1" x14ac:dyDescent="0.25">
      <c r="A829" s="3" t="s">
        <v>1697</v>
      </c>
      <c r="B829" s="3" t="s">
        <v>1698</v>
      </c>
      <c r="C829" s="3" t="s">
        <v>1663</v>
      </c>
      <c r="D829" s="3" t="s">
        <v>35</v>
      </c>
      <c r="E829" s="3" t="s">
        <v>1686</v>
      </c>
      <c r="F829" s="3" t="s">
        <v>11</v>
      </c>
      <c r="G829" s="4">
        <v>1.1100000000000001</v>
      </c>
      <c r="H829" s="4">
        <v>0.6</v>
      </c>
      <c r="I829" s="4">
        <v>99.31</v>
      </c>
    </row>
    <row r="830" spans="1:9" hidden="1" x14ac:dyDescent="0.25">
      <c r="A830" s="3" t="s">
        <v>1710</v>
      </c>
      <c r="B830" s="3" t="s">
        <v>1711</v>
      </c>
      <c r="C830" s="3" t="s">
        <v>1663</v>
      </c>
      <c r="D830" s="3" t="s">
        <v>35</v>
      </c>
      <c r="E830" s="3" t="s">
        <v>1674</v>
      </c>
      <c r="F830" s="3" t="s">
        <v>11</v>
      </c>
      <c r="G830" s="4">
        <v>3.17</v>
      </c>
      <c r="H830" s="4">
        <v>0.76</v>
      </c>
      <c r="I830" s="4">
        <v>97.99</v>
      </c>
    </row>
    <row r="831" spans="1:9" hidden="1" x14ac:dyDescent="0.25">
      <c r="A831" s="3" t="s">
        <v>1798</v>
      </c>
      <c r="B831" s="3" t="s">
        <v>1799</v>
      </c>
      <c r="C831" s="3" t="s">
        <v>1743</v>
      </c>
      <c r="D831" s="3" t="s">
        <v>73</v>
      </c>
      <c r="E831" s="3" t="s">
        <v>1749</v>
      </c>
      <c r="F831" s="3" t="s">
        <v>21</v>
      </c>
      <c r="G831" s="4">
        <v>0.62</v>
      </c>
      <c r="H831" s="4">
        <v>0</v>
      </c>
      <c r="I831" s="4">
        <v>11.09</v>
      </c>
    </row>
    <row r="832" spans="1:9" hidden="1" x14ac:dyDescent="0.25">
      <c r="A832" s="3" t="s">
        <v>1750</v>
      </c>
      <c r="B832" s="3" t="s">
        <v>1751</v>
      </c>
      <c r="C832" s="3" t="s">
        <v>1743</v>
      </c>
      <c r="D832" s="3" t="s">
        <v>73</v>
      </c>
      <c r="E832" s="3" t="s">
        <v>1747</v>
      </c>
      <c r="F832" s="3" t="s">
        <v>11</v>
      </c>
      <c r="G832" s="4">
        <v>7.15</v>
      </c>
      <c r="H832" s="4">
        <v>1.52</v>
      </c>
      <c r="I832" s="4">
        <v>100</v>
      </c>
    </row>
    <row r="833" spans="1:9" x14ac:dyDescent="0.25">
      <c r="A833" s="3" t="s">
        <v>1791</v>
      </c>
      <c r="B833" s="3" t="s">
        <v>1792</v>
      </c>
      <c r="C833" s="3" t="s">
        <v>1743</v>
      </c>
      <c r="D833" s="3" t="s">
        <v>20</v>
      </c>
      <c r="E833" s="3" t="s">
        <v>1747</v>
      </c>
      <c r="F833" s="3" t="s">
        <v>11</v>
      </c>
      <c r="G833" s="4">
        <v>11.52</v>
      </c>
      <c r="H833" s="4">
        <v>0.2</v>
      </c>
      <c r="I833" s="4">
        <v>90.56</v>
      </c>
    </row>
    <row r="834" spans="1:9" x14ac:dyDescent="0.25">
      <c r="A834" s="3" t="s">
        <v>1780</v>
      </c>
      <c r="B834" s="3" t="s">
        <v>1781</v>
      </c>
      <c r="C834" s="3" t="s">
        <v>1743</v>
      </c>
      <c r="D834" s="3" t="s">
        <v>20</v>
      </c>
      <c r="E834" s="3" t="s">
        <v>1744</v>
      </c>
      <c r="F834" s="3" t="s">
        <v>11</v>
      </c>
      <c r="G834" s="4">
        <v>23.23</v>
      </c>
      <c r="H834" s="4">
        <v>1.05</v>
      </c>
      <c r="I834" s="4">
        <v>100</v>
      </c>
    </row>
    <row r="835" spans="1:9" x14ac:dyDescent="0.25">
      <c r="A835" s="3" t="s">
        <v>952</v>
      </c>
      <c r="B835" s="3" t="s">
        <v>953</v>
      </c>
      <c r="C835" s="3" t="s">
        <v>1743</v>
      </c>
      <c r="D835" s="3" t="s">
        <v>20</v>
      </c>
      <c r="E835" s="3" t="s">
        <v>1749</v>
      </c>
      <c r="F835" s="3" t="s">
        <v>11</v>
      </c>
      <c r="G835" s="4">
        <v>10.64</v>
      </c>
      <c r="H835" s="4">
        <v>5.58</v>
      </c>
      <c r="I835" s="4">
        <v>100</v>
      </c>
    </row>
    <row r="836" spans="1:9" x14ac:dyDescent="0.25">
      <c r="A836" s="3" t="s">
        <v>1753</v>
      </c>
      <c r="B836" s="3" t="s">
        <v>1754</v>
      </c>
      <c r="C836" s="3" t="s">
        <v>1743</v>
      </c>
      <c r="D836" s="3" t="s">
        <v>20</v>
      </c>
      <c r="E836" s="3" t="s">
        <v>1752</v>
      </c>
      <c r="F836" s="3" t="s">
        <v>11</v>
      </c>
      <c r="G836" s="4">
        <v>4.37</v>
      </c>
      <c r="H836" s="4">
        <v>1.84</v>
      </c>
      <c r="I836" s="4">
        <v>100</v>
      </c>
    </row>
    <row r="837" spans="1:9" x14ac:dyDescent="0.25">
      <c r="A837" s="3" t="s">
        <v>1757</v>
      </c>
      <c r="B837" s="3" t="s">
        <v>1758</v>
      </c>
      <c r="C837" s="3" t="s">
        <v>1743</v>
      </c>
      <c r="D837" s="3" t="s">
        <v>20</v>
      </c>
      <c r="E837" s="3" t="s">
        <v>1752</v>
      </c>
      <c r="F837" s="3" t="s">
        <v>11</v>
      </c>
      <c r="G837" s="4">
        <v>4.55</v>
      </c>
      <c r="H837" s="4">
        <v>1.81</v>
      </c>
      <c r="I837" s="4">
        <v>100</v>
      </c>
    </row>
    <row r="838" spans="1:9" x14ac:dyDescent="0.25">
      <c r="A838" s="3" t="s">
        <v>1773</v>
      </c>
      <c r="B838" s="3" t="s">
        <v>1774</v>
      </c>
      <c r="C838" s="3" t="s">
        <v>1743</v>
      </c>
      <c r="D838" s="3" t="s">
        <v>20</v>
      </c>
      <c r="E838" s="3" t="s">
        <v>1744</v>
      </c>
      <c r="F838" s="3" t="s">
        <v>11</v>
      </c>
      <c r="G838" s="4">
        <v>10.8</v>
      </c>
      <c r="H838" s="4">
        <v>3.93</v>
      </c>
      <c r="I838" s="4">
        <v>100</v>
      </c>
    </row>
    <row r="839" spans="1:9" hidden="1" x14ac:dyDescent="0.25">
      <c r="A839" s="3" t="s">
        <v>1796</v>
      </c>
      <c r="B839" s="3" t="s">
        <v>1797</v>
      </c>
      <c r="C839" s="3" t="s">
        <v>1743</v>
      </c>
      <c r="D839" s="3" t="s">
        <v>54</v>
      </c>
      <c r="E839" s="3" t="s">
        <v>1770</v>
      </c>
      <c r="F839" s="3" t="s">
        <v>11</v>
      </c>
      <c r="G839" s="4">
        <v>2.1800000000000002</v>
      </c>
      <c r="H839" s="4">
        <v>0.03</v>
      </c>
      <c r="I839" s="4">
        <v>75.19</v>
      </c>
    </row>
    <row r="840" spans="1:9" hidden="1" x14ac:dyDescent="0.25">
      <c r="A840" s="3" t="s">
        <v>1766</v>
      </c>
      <c r="B840" s="3" t="s">
        <v>1767</v>
      </c>
      <c r="C840" s="3" t="s">
        <v>1743</v>
      </c>
      <c r="D840" s="3" t="s">
        <v>54</v>
      </c>
      <c r="E840" s="3" t="s">
        <v>1744</v>
      </c>
      <c r="F840" s="3" t="s">
        <v>11</v>
      </c>
      <c r="G840" s="4">
        <v>1.97</v>
      </c>
      <c r="H840" s="4">
        <v>0.18</v>
      </c>
      <c r="I840" s="4">
        <v>70.900000000000006</v>
      </c>
    </row>
    <row r="841" spans="1:9" hidden="1" x14ac:dyDescent="0.25">
      <c r="A841" s="3" t="s">
        <v>1760</v>
      </c>
      <c r="B841" s="3" t="s">
        <v>1761</v>
      </c>
      <c r="C841" s="3" t="s">
        <v>1743</v>
      </c>
      <c r="D841" s="3" t="s">
        <v>10</v>
      </c>
      <c r="E841" s="3" t="s">
        <v>1749</v>
      </c>
      <c r="F841" s="3" t="s">
        <v>21</v>
      </c>
      <c r="G841" s="4">
        <v>0.69</v>
      </c>
      <c r="H841" s="4">
        <v>0</v>
      </c>
      <c r="I841" s="4">
        <v>6.07</v>
      </c>
    </row>
    <row r="842" spans="1:9" hidden="1" x14ac:dyDescent="0.25">
      <c r="A842" s="3" t="s">
        <v>956</v>
      </c>
      <c r="B842" s="3" t="s">
        <v>957</v>
      </c>
      <c r="C842" s="3" t="s">
        <v>1743</v>
      </c>
      <c r="D842" s="3" t="s">
        <v>10</v>
      </c>
      <c r="E842" s="3" t="s">
        <v>1756</v>
      </c>
      <c r="F842" s="3" t="s">
        <v>21</v>
      </c>
      <c r="G842" s="4">
        <v>0.9</v>
      </c>
      <c r="H842" s="4">
        <v>0</v>
      </c>
      <c r="I842" s="4">
        <v>7.01</v>
      </c>
    </row>
    <row r="843" spans="1:9" hidden="1" x14ac:dyDescent="0.25">
      <c r="A843" s="3" t="s">
        <v>1794</v>
      </c>
      <c r="B843" s="3" t="s">
        <v>1795</v>
      </c>
      <c r="C843" s="3" t="s">
        <v>1743</v>
      </c>
      <c r="D843" s="3" t="s">
        <v>10</v>
      </c>
      <c r="E843" s="3" t="s">
        <v>1793</v>
      </c>
      <c r="F843" s="3" t="s">
        <v>11</v>
      </c>
      <c r="G843" s="4">
        <v>1.84</v>
      </c>
      <c r="H843" s="4">
        <v>0.56999999999999995</v>
      </c>
      <c r="I843" s="4">
        <v>69.459999999999994</v>
      </c>
    </row>
    <row r="844" spans="1:9" hidden="1" x14ac:dyDescent="0.25">
      <c r="A844" s="3" t="s">
        <v>1775</v>
      </c>
      <c r="B844" s="3" t="s">
        <v>1776</v>
      </c>
      <c r="C844" s="3" t="s">
        <v>1743</v>
      </c>
      <c r="D844" s="3" t="s">
        <v>10</v>
      </c>
      <c r="E844" s="3" t="s">
        <v>1752</v>
      </c>
      <c r="F844" s="3" t="s">
        <v>11</v>
      </c>
      <c r="G844" s="4">
        <v>38.79</v>
      </c>
      <c r="H844" s="4">
        <v>0.55000000000000004</v>
      </c>
      <c r="I844" s="4">
        <v>88.29</v>
      </c>
    </row>
    <row r="845" spans="1:9" hidden="1" x14ac:dyDescent="0.25">
      <c r="A845" s="3" t="s">
        <v>1745</v>
      </c>
      <c r="B845" s="3" t="s">
        <v>1746</v>
      </c>
      <c r="C845" s="3" t="s">
        <v>1743</v>
      </c>
      <c r="D845" s="3" t="s">
        <v>10</v>
      </c>
      <c r="E845" s="3" t="s">
        <v>1744</v>
      </c>
      <c r="F845" s="3" t="s">
        <v>11</v>
      </c>
      <c r="G845" s="4">
        <v>17.05</v>
      </c>
      <c r="H845" s="4">
        <v>0.53</v>
      </c>
      <c r="I845" s="4">
        <v>99.98</v>
      </c>
    </row>
    <row r="846" spans="1:9" hidden="1" x14ac:dyDescent="0.25">
      <c r="A846" s="3" t="s">
        <v>1748</v>
      </c>
      <c r="B846" s="3" t="s">
        <v>162</v>
      </c>
      <c r="C846" s="3" t="s">
        <v>1743</v>
      </c>
      <c r="D846" s="3" t="s">
        <v>10</v>
      </c>
      <c r="E846" s="3" t="s">
        <v>1747</v>
      </c>
      <c r="F846" s="3" t="s">
        <v>11</v>
      </c>
      <c r="G846" s="4">
        <v>7.83</v>
      </c>
      <c r="H846" s="4">
        <v>0.9</v>
      </c>
      <c r="I846" s="4">
        <v>89.8</v>
      </c>
    </row>
    <row r="847" spans="1:9" hidden="1" x14ac:dyDescent="0.25">
      <c r="A847" s="3" t="s">
        <v>1748</v>
      </c>
      <c r="B847" s="3" t="s">
        <v>1759</v>
      </c>
      <c r="C847" s="3" t="s">
        <v>1743</v>
      </c>
      <c r="D847" s="3" t="s">
        <v>10</v>
      </c>
      <c r="E847" s="3" t="s">
        <v>1747</v>
      </c>
      <c r="F847" s="3" t="s">
        <v>11</v>
      </c>
      <c r="G847" s="4">
        <v>8.26</v>
      </c>
      <c r="H847" s="4">
        <v>2.81</v>
      </c>
      <c r="I847" s="4">
        <v>95.81</v>
      </c>
    </row>
    <row r="848" spans="1:9" hidden="1" x14ac:dyDescent="0.25">
      <c r="A848" s="3" t="s">
        <v>1778</v>
      </c>
      <c r="B848" s="3" t="s">
        <v>1779</v>
      </c>
      <c r="C848" s="3" t="s">
        <v>1743</v>
      </c>
      <c r="D848" s="3" t="s">
        <v>10</v>
      </c>
      <c r="E848" s="3" t="s">
        <v>1777</v>
      </c>
      <c r="F848" s="3" t="s">
        <v>11</v>
      </c>
      <c r="G848" s="4">
        <v>8.14</v>
      </c>
      <c r="H848" s="4">
        <v>2.35</v>
      </c>
      <c r="I848" s="4">
        <v>99.27</v>
      </c>
    </row>
    <row r="849" spans="1:9" hidden="1" x14ac:dyDescent="0.25">
      <c r="A849" s="3" t="s">
        <v>1778</v>
      </c>
      <c r="B849" s="3" t="s">
        <v>162</v>
      </c>
      <c r="C849" s="3" t="s">
        <v>1743</v>
      </c>
      <c r="D849" s="3" t="s">
        <v>10</v>
      </c>
      <c r="E849" s="3" t="s">
        <v>1777</v>
      </c>
      <c r="F849" s="3" t="s">
        <v>11</v>
      </c>
      <c r="G849" s="4">
        <v>9.1</v>
      </c>
      <c r="H849" s="4">
        <v>1.3</v>
      </c>
      <c r="I849" s="4">
        <v>82.5</v>
      </c>
    </row>
    <row r="850" spans="1:9" hidden="1" x14ac:dyDescent="0.25">
      <c r="A850" s="3" t="s">
        <v>1755</v>
      </c>
      <c r="B850" s="3" t="s">
        <v>162</v>
      </c>
      <c r="C850" s="3" t="s">
        <v>1743</v>
      </c>
      <c r="D850" s="3" t="s">
        <v>10</v>
      </c>
      <c r="E850" s="3" t="s">
        <v>1752</v>
      </c>
      <c r="F850" s="3" t="s">
        <v>11</v>
      </c>
      <c r="G850" s="4">
        <v>8.23</v>
      </c>
      <c r="H850" s="4">
        <v>1.3</v>
      </c>
      <c r="I850" s="4">
        <v>74.7</v>
      </c>
    </row>
    <row r="851" spans="1:9" hidden="1" x14ac:dyDescent="0.25">
      <c r="A851" s="3" t="s">
        <v>1755</v>
      </c>
      <c r="B851" s="3" t="s">
        <v>1788</v>
      </c>
      <c r="C851" s="3" t="s">
        <v>1743</v>
      </c>
      <c r="D851" s="3" t="s">
        <v>10</v>
      </c>
      <c r="E851" s="3" t="s">
        <v>1752</v>
      </c>
      <c r="F851" s="3" t="s">
        <v>11</v>
      </c>
      <c r="G851" s="4">
        <v>9.9700000000000006</v>
      </c>
      <c r="H851" s="4">
        <v>0.04</v>
      </c>
      <c r="I851" s="4">
        <v>90.11</v>
      </c>
    </row>
    <row r="852" spans="1:9" hidden="1" x14ac:dyDescent="0.25">
      <c r="A852" s="3" t="s">
        <v>1771</v>
      </c>
      <c r="B852" s="3" t="s">
        <v>1772</v>
      </c>
      <c r="C852" s="3" t="s">
        <v>1743</v>
      </c>
      <c r="D852" s="3" t="s">
        <v>10</v>
      </c>
      <c r="E852" s="3" t="s">
        <v>1770</v>
      </c>
      <c r="F852" s="3" t="s">
        <v>11</v>
      </c>
      <c r="G852" s="4">
        <v>12.54</v>
      </c>
      <c r="H852" s="4">
        <v>4.5</v>
      </c>
      <c r="I852" s="4">
        <v>99.82</v>
      </c>
    </row>
    <row r="853" spans="1:9" hidden="1" x14ac:dyDescent="0.25">
      <c r="A853" s="3" t="s">
        <v>1771</v>
      </c>
      <c r="B853" s="3" t="s">
        <v>162</v>
      </c>
      <c r="C853" s="3" t="s">
        <v>1743</v>
      </c>
      <c r="D853" s="3" t="s">
        <v>10</v>
      </c>
      <c r="E853" s="3" t="s">
        <v>1770</v>
      </c>
      <c r="F853" s="3" t="s">
        <v>11</v>
      </c>
      <c r="G853" s="4">
        <v>11.29</v>
      </c>
      <c r="H853" s="4">
        <v>2</v>
      </c>
      <c r="I853" s="4">
        <v>88.3</v>
      </c>
    </row>
    <row r="854" spans="1:9" hidden="1" x14ac:dyDescent="0.25">
      <c r="A854" s="3" t="s">
        <v>1000</v>
      </c>
      <c r="B854" s="3" t="s">
        <v>1001</v>
      </c>
      <c r="C854" s="3" t="s">
        <v>1743</v>
      </c>
      <c r="D854" s="3" t="s">
        <v>10</v>
      </c>
      <c r="E854" s="3" t="s">
        <v>1749</v>
      </c>
      <c r="F854" s="3" t="s">
        <v>11</v>
      </c>
      <c r="G854" s="4">
        <v>4.08</v>
      </c>
      <c r="H854" s="4">
        <v>2.2599999999999998</v>
      </c>
      <c r="I854" s="4">
        <v>93.01</v>
      </c>
    </row>
    <row r="855" spans="1:9" x14ac:dyDescent="0.25">
      <c r="A855" s="3" t="s">
        <v>1764</v>
      </c>
      <c r="B855" s="3" t="s">
        <v>1765</v>
      </c>
      <c r="C855" s="3" t="s">
        <v>1743</v>
      </c>
      <c r="D855" s="3" t="s">
        <v>158</v>
      </c>
      <c r="E855" s="3" t="s">
        <v>1744</v>
      </c>
      <c r="F855" s="3" t="s">
        <v>11</v>
      </c>
      <c r="G855" s="4">
        <v>36.57</v>
      </c>
      <c r="H855" s="4">
        <v>5.77</v>
      </c>
      <c r="I855" s="4">
        <v>99.54</v>
      </c>
    </row>
    <row r="856" spans="1:9" x14ac:dyDescent="0.25">
      <c r="A856" s="3" t="s">
        <v>1800</v>
      </c>
      <c r="B856" s="3" t="s">
        <v>1801</v>
      </c>
      <c r="C856" s="3" t="s">
        <v>1743</v>
      </c>
      <c r="D856" s="3" t="s">
        <v>158</v>
      </c>
      <c r="E856" s="3" t="s">
        <v>1777</v>
      </c>
      <c r="F856" s="3" t="s">
        <v>11</v>
      </c>
      <c r="G856" s="4">
        <v>14.23</v>
      </c>
      <c r="H856" s="4">
        <v>3.69</v>
      </c>
      <c r="I856" s="4">
        <v>100</v>
      </c>
    </row>
    <row r="857" spans="1:9" x14ac:dyDescent="0.25">
      <c r="A857" s="3" t="s">
        <v>950</v>
      </c>
      <c r="B857" s="3" t="s">
        <v>951</v>
      </c>
      <c r="C857" s="3" t="s">
        <v>1743</v>
      </c>
      <c r="D857" s="3" t="s">
        <v>158</v>
      </c>
      <c r="E857" s="3" t="s">
        <v>1756</v>
      </c>
      <c r="F857" s="3" t="s">
        <v>11</v>
      </c>
      <c r="G857" s="4">
        <v>1.1200000000000001</v>
      </c>
      <c r="H857" s="4">
        <v>0.27</v>
      </c>
      <c r="I857" s="4">
        <v>67.5</v>
      </c>
    </row>
    <row r="858" spans="1:9" x14ac:dyDescent="0.25">
      <c r="A858" s="3" t="s">
        <v>960</v>
      </c>
      <c r="B858" s="3" t="s">
        <v>961</v>
      </c>
      <c r="C858" s="3" t="s">
        <v>1743</v>
      </c>
      <c r="D858" s="3" t="s">
        <v>158</v>
      </c>
      <c r="E858" s="3" t="s">
        <v>1749</v>
      </c>
      <c r="F858" s="3" t="s">
        <v>11</v>
      </c>
      <c r="G858" s="4">
        <v>4.99</v>
      </c>
      <c r="H858" s="4">
        <v>0.14000000000000001</v>
      </c>
      <c r="I858" s="4">
        <v>100</v>
      </c>
    </row>
    <row r="859" spans="1:9" x14ac:dyDescent="0.25">
      <c r="A859" s="3" t="s">
        <v>1786</v>
      </c>
      <c r="B859" s="3" t="s">
        <v>1787</v>
      </c>
      <c r="C859" s="3" t="s">
        <v>1743</v>
      </c>
      <c r="D859" s="3" t="s">
        <v>848</v>
      </c>
      <c r="E859" s="3" t="s">
        <v>1747</v>
      </c>
      <c r="F859" s="3" t="s">
        <v>11</v>
      </c>
      <c r="G859" s="4">
        <v>3.38</v>
      </c>
      <c r="H859" s="4">
        <v>1.7</v>
      </c>
      <c r="I859" s="4">
        <v>99.26</v>
      </c>
    </row>
    <row r="860" spans="1:9" x14ac:dyDescent="0.25">
      <c r="A860" s="3" t="s">
        <v>1789</v>
      </c>
      <c r="B860" s="3" t="s">
        <v>1790</v>
      </c>
      <c r="C860" s="3" t="s">
        <v>1743</v>
      </c>
      <c r="D860" s="3" t="s">
        <v>848</v>
      </c>
      <c r="E860" s="3" t="s">
        <v>1747</v>
      </c>
      <c r="F860" s="3" t="s">
        <v>11</v>
      </c>
      <c r="G860" s="4">
        <v>6.76</v>
      </c>
      <c r="H860" s="4">
        <v>2.78</v>
      </c>
      <c r="I860" s="4">
        <v>100</v>
      </c>
    </row>
    <row r="861" spans="1:9" hidden="1" x14ac:dyDescent="0.25">
      <c r="A861" s="3" t="s">
        <v>937</v>
      </c>
      <c r="B861" s="3" t="s">
        <v>938</v>
      </c>
      <c r="C861" s="3" t="s">
        <v>1743</v>
      </c>
      <c r="D861" s="3" t="s">
        <v>35</v>
      </c>
      <c r="E861" s="3" t="s">
        <v>1756</v>
      </c>
      <c r="F861" s="3" t="s">
        <v>11</v>
      </c>
      <c r="G861" s="4">
        <v>8.16</v>
      </c>
      <c r="H861" s="4">
        <v>6.15</v>
      </c>
      <c r="I861" s="4">
        <v>52.81</v>
      </c>
    </row>
    <row r="862" spans="1:9" hidden="1" x14ac:dyDescent="0.25">
      <c r="A862" s="3" t="s">
        <v>954</v>
      </c>
      <c r="B862" s="3" t="s">
        <v>955</v>
      </c>
      <c r="C862" s="3" t="s">
        <v>1743</v>
      </c>
      <c r="D862" s="3" t="s">
        <v>35</v>
      </c>
      <c r="E862" s="3" t="s">
        <v>1756</v>
      </c>
      <c r="F862" s="3" t="s">
        <v>11</v>
      </c>
      <c r="G862" s="4">
        <v>9.16</v>
      </c>
      <c r="H862" s="4">
        <v>5.62</v>
      </c>
      <c r="I862" s="4">
        <v>100</v>
      </c>
    </row>
    <row r="863" spans="1:9" hidden="1" x14ac:dyDescent="0.25">
      <c r="A863" s="3" t="s">
        <v>1782</v>
      </c>
      <c r="B863" s="3" t="s">
        <v>1783</v>
      </c>
      <c r="C863" s="3" t="s">
        <v>1743</v>
      </c>
      <c r="D863" s="3" t="s">
        <v>35</v>
      </c>
      <c r="E863" s="3" t="s">
        <v>1752</v>
      </c>
      <c r="F863" s="3" t="s">
        <v>11</v>
      </c>
      <c r="G863" s="4">
        <v>3.86</v>
      </c>
      <c r="H863" s="4">
        <v>0.98</v>
      </c>
      <c r="I863" s="4">
        <v>100</v>
      </c>
    </row>
    <row r="864" spans="1:9" hidden="1" x14ac:dyDescent="0.25">
      <c r="A864" s="3" t="s">
        <v>1762</v>
      </c>
      <c r="B864" s="3" t="s">
        <v>1763</v>
      </c>
      <c r="C864" s="3" t="s">
        <v>1743</v>
      </c>
      <c r="D864" s="3" t="s">
        <v>35</v>
      </c>
      <c r="E864" s="3" t="s">
        <v>1744</v>
      </c>
      <c r="F864" s="3" t="s">
        <v>11</v>
      </c>
      <c r="G864" s="4">
        <v>4.37</v>
      </c>
      <c r="H864" s="4">
        <v>1.87</v>
      </c>
      <c r="I864" s="4">
        <v>100</v>
      </c>
    </row>
    <row r="865" spans="1:9" hidden="1" x14ac:dyDescent="0.25">
      <c r="A865" s="3" t="s">
        <v>1031</v>
      </c>
      <c r="B865" s="3" t="s">
        <v>1032</v>
      </c>
      <c r="C865" s="3" t="s">
        <v>1743</v>
      </c>
      <c r="D865" s="3" t="s">
        <v>35</v>
      </c>
      <c r="E865" s="3" t="s">
        <v>1744</v>
      </c>
      <c r="F865" s="3" t="s">
        <v>11</v>
      </c>
      <c r="G865" s="4">
        <v>1.91</v>
      </c>
      <c r="H865" s="4">
        <v>0.66</v>
      </c>
      <c r="I865" s="4">
        <v>100</v>
      </c>
    </row>
    <row r="866" spans="1:9" hidden="1" x14ac:dyDescent="0.25">
      <c r="A866" s="3" t="s">
        <v>1004</v>
      </c>
      <c r="B866" s="3" t="s">
        <v>1005</v>
      </c>
      <c r="C866" s="3" t="s">
        <v>1743</v>
      </c>
      <c r="D866" s="3" t="s">
        <v>35</v>
      </c>
      <c r="E866" s="3" t="s">
        <v>1744</v>
      </c>
      <c r="F866" s="3" t="s">
        <v>11</v>
      </c>
      <c r="G866" s="4">
        <v>1.97</v>
      </c>
      <c r="H866" s="4">
        <v>1.01</v>
      </c>
      <c r="I866" s="4">
        <v>100</v>
      </c>
    </row>
    <row r="867" spans="1:9" hidden="1" x14ac:dyDescent="0.25">
      <c r="A867" s="3" t="s">
        <v>1768</v>
      </c>
      <c r="B867" s="3" t="s">
        <v>1769</v>
      </c>
      <c r="C867" s="3" t="s">
        <v>1743</v>
      </c>
      <c r="D867" s="3" t="s">
        <v>17</v>
      </c>
      <c r="E867" s="3" t="s">
        <v>1752</v>
      </c>
      <c r="F867" s="3" t="s">
        <v>11</v>
      </c>
      <c r="G867" s="4">
        <v>4.3899999999999997</v>
      </c>
      <c r="H867" s="4">
        <v>3.22</v>
      </c>
      <c r="I867" s="4">
        <v>100</v>
      </c>
    </row>
    <row r="868" spans="1:9" hidden="1" x14ac:dyDescent="0.25">
      <c r="A868" s="3" t="s">
        <v>1784</v>
      </c>
      <c r="B868" s="3" t="s">
        <v>1785</v>
      </c>
      <c r="C868" s="3" t="s">
        <v>1743</v>
      </c>
      <c r="D868" s="3" t="s">
        <v>17</v>
      </c>
      <c r="E868" s="3" t="s">
        <v>1777</v>
      </c>
      <c r="F868" s="3" t="s">
        <v>11</v>
      </c>
      <c r="G868" s="4">
        <v>2.54</v>
      </c>
      <c r="H868" s="4">
        <v>0.93</v>
      </c>
      <c r="I868" s="4">
        <v>99.67</v>
      </c>
    </row>
    <row r="869" spans="1:9" x14ac:dyDescent="0.25">
      <c r="A869" s="3" t="s">
        <v>1734</v>
      </c>
      <c r="B869" s="3" t="s">
        <v>1735</v>
      </c>
      <c r="C869" s="3" t="s">
        <v>1725</v>
      </c>
      <c r="D869" s="3" t="s">
        <v>20</v>
      </c>
      <c r="E869" s="3" t="s">
        <v>1733</v>
      </c>
      <c r="F869" s="3" t="s">
        <v>21</v>
      </c>
      <c r="G869" s="4">
        <v>2.62</v>
      </c>
      <c r="H869" s="4">
        <v>0</v>
      </c>
      <c r="I869" s="4">
        <v>31.28</v>
      </c>
    </row>
    <row r="870" spans="1:9" x14ac:dyDescent="0.25">
      <c r="A870" s="3" t="s">
        <v>1734</v>
      </c>
      <c r="B870" s="3" t="s">
        <v>162</v>
      </c>
      <c r="C870" s="3" t="s">
        <v>1725</v>
      </c>
      <c r="D870" s="3" t="s">
        <v>20</v>
      </c>
      <c r="E870" s="3" t="s">
        <v>1733</v>
      </c>
      <c r="F870" s="3" t="s">
        <v>21</v>
      </c>
      <c r="G870" s="4">
        <v>2.31</v>
      </c>
      <c r="H870" s="4">
        <v>-1.2</v>
      </c>
      <c r="I870" s="4">
        <v>59.8</v>
      </c>
    </row>
    <row r="871" spans="1:9" x14ac:dyDescent="0.25">
      <c r="A871" s="3" t="s">
        <v>1739</v>
      </c>
      <c r="B871" s="3" t="s">
        <v>1740</v>
      </c>
      <c r="C871" s="3" t="s">
        <v>1725</v>
      </c>
      <c r="D871" s="3" t="s">
        <v>20</v>
      </c>
      <c r="E871" s="3" t="s">
        <v>1726</v>
      </c>
      <c r="F871" s="3" t="s">
        <v>11</v>
      </c>
      <c r="G871" s="4">
        <v>3.03</v>
      </c>
      <c r="H871" s="4">
        <v>1.61</v>
      </c>
      <c r="I871" s="4">
        <v>100</v>
      </c>
    </row>
    <row r="872" spans="1:9" x14ac:dyDescent="0.25">
      <c r="A872" s="3" t="s">
        <v>1732</v>
      </c>
      <c r="B872" s="3" t="s">
        <v>1732</v>
      </c>
      <c r="C872" s="3" t="s">
        <v>1725</v>
      </c>
      <c r="D872" s="3" t="s">
        <v>20</v>
      </c>
      <c r="E872" s="3" t="s">
        <v>1726</v>
      </c>
      <c r="F872" s="3" t="s">
        <v>11</v>
      </c>
      <c r="G872" s="4">
        <v>41.8</v>
      </c>
      <c r="H872" s="4">
        <v>1.5</v>
      </c>
      <c r="I872" s="4">
        <v>100</v>
      </c>
    </row>
    <row r="873" spans="1:9" hidden="1" x14ac:dyDescent="0.25">
      <c r="A873" s="3" t="s">
        <v>1727</v>
      </c>
      <c r="B873" s="3" t="s">
        <v>1728</v>
      </c>
      <c r="C873" s="3" t="s">
        <v>1725</v>
      </c>
      <c r="D873" s="3" t="s">
        <v>10</v>
      </c>
      <c r="E873" s="3" t="s">
        <v>1726</v>
      </c>
      <c r="F873" s="3" t="s">
        <v>21</v>
      </c>
      <c r="G873" s="4">
        <v>14.78</v>
      </c>
      <c r="H873" s="4">
        <v>0.74</v>
      </c>
      <c r="I873" s="4">
        <v>100</v>
      </c>
    </row>
    <row r="874" spans="1:9" hidden="1" x14ac:dyDescent="0.25">
      <c r="A874" s="3" t="s">
        <v>1729</v>
      </c>
      <c r="B874" s="3" t="s">
        <v>162</v>
      </c>
      <c r="C874" s="3" t="s">
        <v>1725</v>
      </c>
      <c r="D874" s="3" t="s">
        <v>10</v>
      </c>
      <c r="E874" s="3" t="s">
        <v>1726</v>
      </c>
      <c r="F874" s="3" t="s">
        <v>11</v>
      </c>
      <c r="G874" s="4">
        <v>6.08</v>
      </c>
      <c r="H874" s="4">
        <v>0.3</v>
      </c>
      <c r="I874" s="4">
        <v>100</v>
      </c>
    </row>
    <row r="875" spans="1:9" hidden="1" x14ac:dyDescent="0.25">
      <c r="A875" s="3" t="s">
        <v>1729</v>
      </c>
      <c r="B875" s="3" t="s">
        <v>1736</v>
      </c>
      <c r="C875" s="3" t="s">
        <v>1725</v>
      </c>
      <c r="D875" s="3" t="s">
        <v>10</v>
      </c>
      <c r="E875" s="3" t="s">
        <v>1726</v>
      </c>
      <c r="F875" s="3" t="s">
        <v>11</v>
      </c>
      <c r="G875" s="4">
        <v>6.2</v>
      </c>
      <c r="H875" s="4">
        <v>1.86</v>
      </c>
      <c r="I875" s="4">
        <v>99.31</v>
      </c>
    </row>
    <row r="876" spans="1:9" hidden="1" x14ac:dyDescent="0.25">
      <c r="A876" s="3" t="s">
        <v>1741</v>
      </c>
      <c r="B876" s="3" t="s">
        <v>1742</v>
      </c>
      <c r="C876" s="3" t="s">
        <v>1725</v>
      </c>
      <c r="D876" s="3" t="s">
        <v>10</v>
      </c>
      <c r="E876" s="3" t="s">
        <v>1726</v>
      </c>
      <c r="F876" s="3" t="s">
        <v>11</v>
      </c>
      <c r="G876" s="4">
        <v>4.18</v>
      </c>
      <c r="H876" s="4">
        <v>2.12</v>
      </c>
      <c r="I876" s="4">
        <v>100</v>
      </c>
    </row>
    <row r="877" spans="1:9" hidden="1" x14ac:dyDescent="0.25">
      <c r="A877" s="3" t="s">
        <v>1730</v>
      </c>
      <c r="B877" s="3" t="s">
        <v>1731</v>
      </c>
      <c r="C877" s="3" t="s">
        <v>1725</v>
      </c>
      <c r="D877" s="3" t="s">
        <v>10</v>
      </c>
      <c r="E877" s="3" t="s">
        <v>1726</v>
      </c>
      <c r="F877" s="3" t="s">
        <v>11</v>
      </c>
      <c r="G877" s="4">
        <v>18.41</v>
      </c>
      <c r="H877" s="4">
        <v>4.12</v>
      </c>
      <c r="I877" s="4">
        <v>99.93</v>
      </c>
    </row>
    <row r="878" spans="1:9" x14ac:dyDescent="0.25">
      <c r="A878" s="3" t="s">
        <v>1737</v>
      </c>
      <c r="B878" s="3" t="s">
        <v>1738</v>
      </c>
      <c r="C878" s="3" t="s">
        <v>1725</v>
      </c>
      <c r="D878" s="3" t="s">
        <v>158</v>
      </c>
      <c r="E878" s="3" t="s">
        <v>1726</v>
      </c>
      <c r="F878" s="3" t="s">
        <v>11</v>
      </c>
      <c r="G878" s="4">
        <v>4.9800000000000004</v>
      </c>
      <c r="H878" s="4">
        <v>1.64</v>
      </c>
      <c r="I878" s="4">
        <v>100</v>
      </c>
    </row>
    <row r="879" spans="1:9" x14ac:dyDescent="0.25">
      <c r="A879" s="3" t="s">
        <v>1820</v>
      </c>
      <c r="B879" s="3" t="s">
        <v>1821</v>
      </c>
      <c r="C879" s="3" t="s">
        <v>1802</v>
      </c>
      <c r="D879" s="3" t="s">
        <v>20</v>
      </c>
      <c r="E879" s="3" t="s">
        <v>1803</v>
      </c>
      <c r="F879" s="3" t="s">
        <v>258</v>
      </c>
      <c r="G879" s="4">
        <v>0.6</v>
      </c>
      <c r="H879" s="4">
        <v>0.05</v>
      </c>
      <c r="I879" s="4">
        <v>60.21</v>
      </c>
    </row>
    <row r="880" spans="1:9" x14ac:dyDescent="0.25">
      <c r="A880" s="3" t="s">
        <v>1818</v>
      </c>
      <c r="B880" s="3" t="s">
        <v>1819</v>
      </c>
      <c r="C880" s="3" t="s">
        <v>1802</v>
      </c>
      <c r="D880" s="3" t="s">
        <v>20</v>
      </c>
      <c r="E880" s="3" t="s">
        <v>1813</v>
      </c>
      <c r="F880" s="3" t="s">
        <v>258</v>
      </c>
      <c r="G880" s="4">
        <v>1.1200000000000001</v>
      </c>
      <c r="H880" s="4">
        <v>0.4</v>
      </c>
      <c r="I880" s="4">
        <v>78.650000000000006</v>
      </c>
    </row>
    <row r="881" spans="1:9" x14ac:dyDescent="0.25">
      <c r="A881" s="3" t="s">
        <v>1814</v>
      </c>
      <c r="B881" s="3" t="s">
        <v>1815</v>
      </c>
      <c r="C881" s="3" t="s">
        <v>1802</v>
      </c>
      <c r="D881" s="3" t="s">
        <v>20</v>
      </c>
      <c r="E881" s="3" t="s">
        <v>1813</v>
      </c>
      <c r="F881" s="3" t="s">
        <v>258</v>
      </c>
      <c r="G881" s="4">
        <v>1</v>
      </c>
      <c r="H881" s="4">
        <v>0.48</v>
      </c>
      <c r="I881" s="4">
        <v>79.66</v>
      </c>
    </row>
    <row r="882" spans="1:9" x14ac:dyDescent="0.25">
      <c r="A882" s="3" t="s">
        <v>1809</v>
      </c>
      <c r="B882" s="3" t="s">
        <v>1810</v>
      </c>
      <c r="C882" s="3" t="s">
        <v>1802</v>
      </c>
      <c r="D882" s="3" t="s">
        <v>20</v>
      </c>
      <c r="E882" s="3" t="s">
        <v>1803</v>
      </c>
      <c r="F882" s="3" t="s">
        <v>11</v>
      </c>
      <c r="G882" s="4">
        <v>0.43</v>
      </c>
      <c r="H882" s="4">
        <v>0.14000000000000001</v>
      </c>
      <c r="I882" s="4">
        <v>36.799999999999997</v>
      </c>
    </row>
    <row r="883" spans="1:9" hidden="1" x14ac:dyDescent="0.25">
      <c r="A883" s="3" t="s">
        <v>1804</v>
      </c>
      <c r="B883" s="3" t="s">
        <v>1805</v>
      </c>
      <c r="C883" s="3" t="s">
        <v>1802</v>
      </c>
      <c r="D883" s="3" t="s">
        <v>10</v>
      </c>
      <c r="E883" s="3" t="s">
        <v>1803</v>
      </c>
      <c r="F883" s="3" t="s">
        <v>258</v>
      </c>
      <c r="G883" s="4">
        <v>0.68</v>
      </c>
      <c r="H883" s="4">
        <v>0.37</v>
      </c>
      <c r="I883" s="4">
        <v>85.53</v>
      </c>
    </row>
    <row r="884" spans="1:9" hidden="1" x14ac:dyDescent="0.25">
      <c r="A884" s="3" t="s">
        <v>1807</v>
      </c>
      <c r="B884" s="3" t="s">
        <v>1808</v>
      </c>
      <c r="C884" s="3" t="s">
        <v>1802</v>
      </c>
      <c r="D884" s="3" t="s">
        <v>10</v>
      </c>
      <c r="E884" s="3" t="s">
        <v>1806</v>
      </c>
      <c r="F884" s="3" t="s">
        <v>258</v>
      </c>
      <c r="G884" s="4">
        <v>0.92</v>
      </c>
      <c r="H884" s="4">
        <v>0.31</v>
      </c>
      <c r="I884" s="4">
        <v>81.08</v>
      </c>
    </row>
    <row r="885" spans="1:9" hidden="1" x14ac:dyDescent="0.25">
      <c r="A885" s="3" t="s">
        <v>1816</v>
      </c>
      <c r="B885" s="3" t="s">
        <v>1817</v>
      </c>
      <c r="C885" s="3" t="s">
        <v>1802</v>
      </c>
      <c r="D885" s="3" t="s">
        <v>10</v>
      </c>
      <c r="E885" s="3" t="s">
        <v>1806</v>
      </c>
      <c r="F885" s="3" t="s">
        <v>258</v>
      </c>
      <c r="G885" s="4">
        <v>1.08</v>
      </c>
      <c r="H885" s="4">
        <v>0.41</v>
      </c>
      <c r="I885" s="4">
        <v>73.290000000000006</v>
      </c>
    </row>
    <row r="886" spans="1:9" hidden="1" x14ac:dyDescent="0.25">
      <c r="A886" s="3" t="s">
        <v>1811</v>
      </c>
      <c r="B886" s="3" t="s">
        <v>1812</v>
      </c>
      <c r="C886" s="3" t="s">
        <v>1802</v>
      </c>
      <c r="D886" s="3" t="s">
        <v>10</v>
      </c>
      <c r="E886" s="3" t="s">
        <v>1803</v>
      </c>
      <c r="F886" s="3" t="s">
        <v>11</v>
      </c>
      <c r="G886" s="4">
        <v>0.4</v>
      </c>
      <c r="H886" s="4">
        <v>0.2</v>
      </c>
      <c r="I886" s="4">
        <v>73.31</v>
      </c>
    </row>
    <row r="887" spans="1:9" hidden="1" x14ac:dyDescent="0.25">
      <c r="A887" s="3" t="s">
        <v>1833</v>
      </c>
      <c r="B887" s="3" t="s">
        <v>1834</v>
      </c>
      <c r="C887" s="3" t="s">
        <v>1822</v>
      </c>
      <c r="D887" s="3" t="s">
        <v>10</v>
      </c>
      <c r="E887" s="3" t="s">
        <v>1826</v>
      </c>
      <c r="F887" s="3" t="s">
        <v>21</v>
      </c>
      <c r="G887" s="4">
        <v>0.46</v>
      </c>
      <c r="H887" s="4">
        <v>0</v>
      </c>
      <c r="I887" s="4">
        <v>2.5499999999999998</v>
      </c>
    </row>
    <row r="888" spans="1:9" hidden="1" x14ac:dyDescent="0.25">
      <c r="A888" s="3" t="s">
        <v>1827</v>
      </c>
      <c r="B888" s="3" t="s">
        <v>1828</v>
      </c>
      <c r="C888" s="3" t="s">
        <v>1822</v>
      </c>
      <c r="D888" s="3" t="s">
        <v>10</v>
      </c>
      <c r="E888" s="3" t="s">
        <v>1826</v>
      </c>
      <c r="F888" s="3" t="s">
        <v>21</v>
      </c>
      <c r="G888" s="4">
        <v>0.42</v>
      </c>
      <c r="H888" s="4">
        <v>0</v>
      </c>
      <c r="I888" s="4">
        <v>2.38</v>
      </c>
    </row>
    <row r="889" spans="1:9" hidden="1" x14ac:dyDescent="0.25">
      <c r="A889" s="3" t="s">
        <v>1829</v>
      </c>
      <c r="B889" s="3" t="s">
        <v>1830</v>
      </c>
      <c r="C889" s="3" t="s">
        <v>1822</v>
      </c>
      <c r="D889" s="3" t="s">
        <v>10</v>
      </c>
      <c r="E889" s="3" t="s">
        <v>1823</v>
      </c>
      <c r="F889" s="3" t="s">
        <v>11</v>
      </c>
      <c r="G889" s="4">
        <v>1.86</v>
      </c>
      <c r="H889" s="4">
        <v>1.06</v>
      </c>
      <c r="I889" s="4">
        <v>68.3</v>
      </c>
    </row>
    <row r="890" spans="1:9" hidden="1" x14ac:dyDescent="0.25">
      <c r="A890" s="3" t="s">
        <v>1831</v>
      </c>
      <c r="B890" s="3" t="s">
        <v>1832</v>
      </c>
      <c r="C890" s="3" t="s">
        <v>1822</v>
      </c>
      <c r="D890" s="3" t="s">
        <v>35</v>
      </c>
      <c r="E890" s="3" t="s">
        <v>1823</v>
      </c>
      <c r="F890" s="3" t="s">
        <v>11</v>
      </c>
      <c r="G890" s="4">
        <v>4.54</v>
      </c>
      <c r="H890" s="4">
        <v>3.61</v>
      </c>
      <c r="I890" s="4">
        <v>100</v>
      </c>
    </row>
    <row r="891" spans="1:9" hidden="1" x14ac:dyDescent="0.25">
      <c r="A891" s="3" t="s">
        <v>1824</v>
      </c>
      <c r="B891" s="3" t="s">
        <v>1825</v>
      </c>
      <c r="C891" s="3" t="s">
        <v>1822</v>
      </c>
      <c r="D891" s="3" t="s">
        <v>35</v>
      </c>
      <c r="E891" s="3" t="s">
        <v>1823</v>
      </c>
      <c r="F891" s="3" t="s">
        <v>258</v>
      </c>
      <c r="G891" s="4">
        <v>2.84</v>
      </c>
      <c r="H891" s="4">
        <v>0.66</v>
      </c>
      <c r="I891" s="4">
        <v>99.36</v>
      </c>
    </row>
    <row r="892" spans="1:9" x14ac:dyDescent="0.25">
      <c r="A892" s="3" t="s">
        <v>1837</v>
      </c>
      <c r="B892" s="3" t="s">
        <v>1838</v>
      </c>
      <c r="C892" s="3" t="s">
        <v>1835</v>
      </c>
      <c r="D892" s="3" t="s">
        <v>20</v>
      </c>
      <c r="E892" s="3" t="s">
        <v>1836</v>
      </c>
      <c r="F892" s="3" t="s">
        <v>11</v>
      </c>
      <c r="G892" s="4">
        <v>13.22</v>
      </c>
      <c r="H892" s="4">
        <v>3.53</v>
      </c>
      <c r="I892" s="4">
        <v>69.94</v>
      </c>
    </row>
    <row r="893" spans="1:9" hidden="1" x14ac:dyDescent="0.25">
      <c r="A893" s="3" t="s">
        <v>1839</v>
      </c>
      <c r="B893" s="3" t="s">
        <v>1840</v>
      </c>
      <c r="C893" s="3" t="s">
        <v>1835</v>
      </c>
      <c r="D893" s="3" t="s">
        <v>10</v>
      </c>
      <c r="E893" s="3" t="s">
        <v>1836</v>
      </c>
      <c r="F893" s="3" t="s">
        <v>11</v>
      </c>
      <c r="G893" s="4">
        <v>16.48</v>
      </c>
      <c r="H893" s="4">
        <v>14.11</v>
      </c>
      <c r="I893" s="4">
        <v>99.25</v>
      </c>
    </row>
    <row r="894" spans="1:9" x14ac:dyDescent="0.25">
      <c r="A894" s="3" t="s">
        <v>1847</v>
      </c>
      <c r="B894" s="3" t="s">
        <v>1848</v>
      </c>
      <c r="C894" s="3" t="s">
        <v>1841</v>
      </c>
      <c r="D894" s="3" t="s">
        <v>20</v>
      </c>
      <c r="E894" s="3" t="s">
        <v>1844</v>
      </c>
      <c r="F894" s="3" t="s">
        <v>11</v>
      </c>
      <c r="G894" s="4">
        <v>5.83</v>
      </c>
      <c r="H894" s="4">
        <v>3.67</v>
      </c>
      <c r="I894" s="4">
        <v>99.97</v>
      </c>
    </row>
    <row r="895" spans="1:9" hidden="1" x14ac:dyDescent="0.25">
      <c r="A895" s="3" t="s">
        <v>1843</v>
      </c>
      <c r="B895" s="3" t="s">
        <v>1843</v>
      </c>
      <c r="C895" s="3" t="s">
        <v>1841</v>
      </c>
      <c r="D895" s="3" t="s">
        <v>10</v>
      </c>
      <c r="E895" s="3" t="s">
        <v>1842</v>
      </c>
      <c r="F895" s="3" t="s">
        <v>11</v>
      </c>
      <c r="G895" s="4">
        <v>3.9</v>
      </c>
      <c r="H895" s="4">
        <v>1.62</v>
      </c>
      <c r="I895" s="4">
        <v>34.26</v>
      </c>
    </row>
    <row r="896" spans="1:9" hidden="1" x14ac:dyDescent="0.25">
      <c r="A896" s="3" t="s">
        <v>1845</v>
      </c>
      <c r="B896" s="3" t="s">
        <v>1846</v>
      </c>
      <c r="C896" s="3" t="s">
        <v>1841</v>
      </c>
      <c r="D896" s="3" t="s">
        <v>10</v>
      </c>
      <c r="E896" s="3" t="s">
        <v>1844</v>
      </c>
      <c r="F896" s="3" t="s">
        <v>11</v>
      </c>
      <c r="G896" s="4">
        <v>13.32</v>
      </c>
      <c r="H896" s="4">
        <v>4.1100000000000003</v>
      </c>
      <c r="I896" s="4">
        <v>99.97</v>
      </c>
    </row>
    <row r="897" spans="1:9" hidden="1" x14ac:dyDescent="0.25">
      <c r="A897" s="3" t="s">
        <v>1850</v>
      </c>
      <c r="B897" s="3" t="s">
        <v>1850</v>
      </c>
      <c r="C897" s="3" t="s">
        <v>1841</v>
      </c>
      <c r="D897" s="3" t="s">
        <v>35</v>
      </c>
      <c r="E897" s="3" t="s">
        <v>1849</v>
      </c>
      <c r="F897" s="3" t="s">
        <v>11</v>
      </c>
      <c r="G897" s="4">
        <v>3.33</v>
      </c>
      <c r="H897" s="4">
        <v>1.89</v>
      </c>
      <c r="I897" s="4">
        <v>98.92</v>
      </c>
    </row>
    <row r="898" spans="1:9" x14ac:dyDescent="0.25">
      <c r="A898" s="3" t="s">
        <v>1945</v>
      </c>
      <c r="B898" s="3" t="s">
        <v>1946</v>
      </c>
      <c r="C898" s="3" t="s">
        <v>1938</v>
      </c>
      <c r="D898" s="3" t="s">
        <v>20</v>
      </c>
      <c r="E898" s="3" t="s">
        <v>1942</v>
      </c>
      <c r="F898" s="3" t="s">
        <v>11</v>
      </c>
      <c r="G898" s="4">
        <v>1.38</v>
      </c>
      <c r="H898" s="4">
        <v>0.59</v>
      </c>
      <c r="I898" s="4">
        <v>51.32</v>
      </c>
    </row>
    <row r="899" spans="1:9" x14ac:dyDescent="0.25">
      <c r="A899" s="3" t="s">
        <v>1965</v>
      </c>
      <c r="B899" s="3" t="s">
        <v>1966</v>
      </c>
      <c r="C899" s="3" t="s">
        <v>1938</v>
      </c>
      <c r="D899" s="3" t="s">
        <v>20</v>
      </c>
      <c r="E899" s="3" t="s">
        <v>1939</v>
      </c>
      <c r="F899" s="3" t="s">
        <v>11</v>
      </c>
      <c r="G899" s="4">
        <v>11.12</v>
      </c>
      <c r="H899" s="4">
        <v>4.42</v>
      </c>
      <c r="I899" s="4">
        <v>100</v>
      </c>
    </row>
    <row r="900" spans="1:9" x14ac:dyDescent="0.25">
      <c r="A900" s="3" t="s">
        <v>1954</v>
      </c>
      <c r="B900" s="3" t="s">
        <v>1955</v>
      </c>
      <c r="C900" s="3" t="s">
        <v>1938</v>
      </c>
      <c r="D900" s="3" t="s">
        <v>20</v>
      </c>
      <c r="E900" s="3" t="s">
        <v>1953</v>
      </c>
      <c r="F900" s="3" t="s">
        <v>11</v>
      </c>
      <c r="G900" s="4">
        <v>10.36</v>
      </c>
      <c r="H900" s="4">
        <v>4.29</v>
      </c>
      <c r="I900" s="4">
        <v>94.48</v>
      </c>
    </row>
    <row r="901" spans="1:9" hidden="1" x14ac:dyDescent="0.25">
      <c r="A901" s="3" t="s">
        <v>1940</v>
      </c>
      <c r="B901" s="3" t="s">
        <v>1941</v>
      </c>
      <c r="C901" s="3" t="s">
        <v>1938</v>
      </c>
      <c r="D901" s="3" t="s">
        <v>10</v>
      </c>
      <c r="E901" s="3" t="s">
        <v>1939</v>
      </c>
      <c r="F901" s="3" t="s">
        <v>11</v>
      </c>
      <c r="G901" s="4">
        <v>11.19</v>
      </c>
      <c r="H901" s="4">
        <v>1.46</v>
      </c>
      <c r="I901" s="4">
        <v>81.61</v>
      </c>
    </row>
    <row r="902" spans="1:9" hidden="1" x14ac:dyDescent="0.25">
      <c r="A902" s="3" t="s">
        <v>1943</v>
      </c>
      <c r="B902" s="3" t="s">
        <v>1944</v>
      </c>
      <c r="C902" s="3" t="s">
        <v>1938</v>
      </c>
      <c r="D902" s="3" t="s">
        <v>10</v>
      </c>
      <c r="E902" s="3" t="s">
        <v>1942</v>
      </c>
      <c r="F902" s="3" t="s">
        <v>11</v>
      </c>
      <c r="G902" s="4">
        <v>4.0599999999999996</v>
      </c>
      <c r="H902" s="4">
        <v>1.31</v>
      </c>
      <c r="I902" s="4">
        <v>84.59</v>
      </c>
    </row>
    <row r="903" spans="1:9" hidden="1" x14ac:dyDescent="0.25">
      <c r="A903" s="3" t="s">
        <v>1968</v>
      </c>
      <c r="B903" s="3" t="s">
        <v>1969</v>
      </c>
      <c r="C903" s="3" t="s">
        <v>1938</v>
      </c>
      <c r="D903" s="3" t="s">
        <v>10</v>
      </c>
      <c r="E903" s="3" t="s">
        <v>1967</v>
      </c>
      <c r="F903" s="3" t="s">
        <v>11</v>
      </c>
      <c r="G903" s="4">
        <v>8.43</v>
      </c>
      <c r="H903" s="4">
        <v>2.02</v>
      </c>
      <c r="I903" s="4">
        <v>100</v>
      </c>
    </row>
    <row r="904" spans="1:9" hidden="1" x14ac:dyDescent="0.25">
      <c r="A904" s="3" t="s">
        <v>1963</v>
      </c>
      <c r="B904" s="3" t="s">
        <v>1964</v>
      </c>
      <c r="C904" s="3" t="s">
        <v>1938</v>
      </c>
      <c r="D904" s="3" t="s">
        <v>10</v>
      </c>
      <c r="E904" s="3" t="s">
        <v>1962</v>
      </c>
      <c r="F904" s="3" t="s">
        <v>11</v>
      </c>
      <c r="G904" s="4">
        <v>19.66</v>
      </c>
      <c r="H904" s="4">
        <v>2.17</v>
      </c>
      <c r="I904" s="4">
        <v>85.3</v>
      </c>
    </row>
    <row r="905" spans="1:9" hidden="1" x14ac:dyDescent="0.25">
      <c r="A905" s="3" t="s">
        <v>1951</v>
      </c>
      <c r="B905" s="3" t="s">
        <v>1952</v>
      </c>
      <c r="C905" s="3" t="s">
        <v>1938</v>
      </c>
      <c r="D905" s="3" t="s">
        <v>10</v>
      </c>
      <c r="E905" s="3" t="s">
        <v>1950</v>
      </c>
      <c r="F905" s="3" t="s">
        <v>11</v>
      </c>
      <c r="G905" s="4">
        <v>4.34</v>
      </c>
      <c r="H905" s="4">
        <v>2.0299999999999998</v>
      </c>
      <c r="I905" s="4">
        <v>50.19</v>
      </c>
    </row>
    <row r="906" spans="1:9" x14ac:dyDescent="0.25">
      <c r="A906" s="3" t="s">
        <v>1960</v>
      </c>
      <c r="B906" s="3" t="s">
        <v>1961</v>
      </c>
      <c r="C906" s="3" t="s">
        <v>1938</v>
      </c>
      <c r="D906" s="3" t="s">
        <v>158</v>
      </c>
      <c r="E906" s="3" t="s">
        <v>1959</v>
      </c>
      <c r="F906" s="3" t="s">
        <v>11</v>
      </c>
      <c r="G906" s="4">
        <v>5.13</v>
      </c>
      <c r="H906" s="4">
        <v>2.83</v>
      </c>
      <c r="I906" s="4">
        <v>96.83</v>
      </c>
    </row>
    <row r="907" spans="1:9" hidden="1" x14ac:dyDescent="0.25">
      <c r="A907" s="3" t="s">
        <v>1957</v>
      </c>
      <c r="B907" s="3" t="s">
        <v>1958</v>
      </c>
      <c r="C907" s="3" t="s">
        <v>1938</v>
      </c>
      <c r="D907" s="3" t="s">
        <v>35</v>
      </c>
      <c r="E907" s="3" t="s">
        <v>1956</v>
      </c>
      <c r="F907" s="3" t="s">
        <v>11</v>
      </c>
      <c r="G907" s="4">
        <v>11.5</v>
      </c>
      <c r="H907" s="4">
        <v>1.65</v>
      </c>
      <c r="I907" s="4">
        <v>100</v>
      </c>
    </row>
    <row r="908" spans="1:9" hidden="1" x14ac:dyDescent="0.25">
      <c r="A908" s="3" t="s">
        <v>1948</v>
      </c>
      <c r="B908" s="3" t="s">
        <v>1949</v>
      </c>
      <c r="C908" s="3" t="s">
        <v>1938</v>
      </c>
      <c r="D908" s="3" t="s">
        <v>35</v>
      </c>
      <c r="E908" s="3" t="s">
        <v>1947</v>
      </c>
      <c r="F908" s="3" t="s">
        <v>11</v>
      </c>
      <c r="G908" s="4">
        <v>4.51</v>
      </c>
      <c r="H908" s="4">
        <v>1.74</v>
      </c>
      <c r="I908" s="4">
        <v>100</v>
      </c>
    </row>
    <row r="909" spans="1:9" x14ac:dyDescent="0.25">
      <c r="A909" s="3" t="s">
        <v>2011</v>
      </c>
      <c r="B909" s="3" t="s">
        <v>2012</v>
      </c>
      <c r="C909" s="3" t="s">
        <v>1970</v>
      </c>
      <c r="D909" s="3" t="s">
        <v>20</v>
      </c>
      <c r="E909" s="3" t="s">
        <v>1977</v>
      </c>
      <c r="F909" s="3" t="s">
        <v>21</v>
      </c>
      <c r="G909" s="4">
        <v>1.62</v>
      </c>
      <c r="H909" s="4">
        <v>0</v>
      </c>
      <c r="I909" s="4">
        <v>23.47</v>
      </c>
    </row>
    <row r="910" spans="1:9" x14ac:dyDescent="0.25">
      <c r="A910" s="3" t="s">
        <v>2003</v>
      </c>
      <c r="B910" s="3" t="s">
        <v>2004</v>
      </c>
      <c r="C910" s="3" t="s">
        <v>1970</v>
      </c>
      <c r="D910" s="3" t="s">
        <v>20</v>
      </c>
      <c r="E910" s="3" t="s">
        <v>1977</v>
      </c>
      <c r="F910" s="3" t="s">
        <v>21</v>
      </c>
      <c r="G910" s="4">
        <v>1.88</v>
      </c>
      <c r="H910" s="4">
        <v>0</v>
      </c>
      <c r="I910" s="4">
        <v>7.5</v>
      </c>
    </row>
    <row r="911" spans="1:9" x14ac:dyDescent="0.25">
      <c r="A911" s="3" t="s">
        <v>1980</v>
      </c>
      <c r="B911" s="3" t="s">
        <v>1981</v>
      </c>
      <c r="C911" s="3" t="s">
        <v>1970</v>
      </c>
      <c r="D911" s="3" t="s">
        <v>20</v>
      </c>
      <c r="E911" s="3" t="s">
        <v>1977</v>
      </c>
      <c r="F911" s="3" t="s">
        <v>21</v>
      </c>
      <c r="G911" s="4">
        <v>1.63</v>
      </c>
      <c r="H911" s="4">
        <v>0</v>
      </c>
      <c r="I911" s="4">
        <v>32.380000000000003</v>
      </c>
    </row>
    <row r="912" spans="1:9" x14ac:dyDescent="0.25">
      <c r="A912" s="3" t="s">
        <v>2019</v>
      </c>
      <c r="B912" s="3" t="s">
        <v>2020</v>
      </c>
      <c r="C912" s="3" t="s">
        <v>1970</v>
      </c>
      <c r="D912" s="3" t="s">
        <v>20</v>
      </c>
      <c r="E912" s="3" t="s">
        <v>1977</v>
      </c>
      <c r="F912" s="3" t="s">
        <v>21</v>
      </c>
      <c r="G912" s="4">
        <v>1.74</v>
      </c>
      <c r="H912" s="4">
        <v>0</v>
      </c>
      <c r="I912" s="4">
        <v>41.28</v>
      </c>
    </row>
    <row r="913" spans="1:9" x14ac:dyDescent="0.25">
      <c r="A913" s="3" t="s">
        <v>1993</v>
      </c>
      <c r="B913" s="3" t="s">
        <v>1994</v>
      </c>
      <c r="C913" s="3" t="s">
        <v>1970</v>
      </c>
      <c r="D913" s="3" t="s">
        <v>20</v>
      </c>
      <c r="E913" s="3" t="s">
        <v>1977</v>
      </c>
      <c r="F913" s="3" t="s">
        <v>21</v>
      </c>
      <c r="G913" s="4">
        <v>3.58</v>
      </c>
      <c r="H913" s="4">
        <v>0</v>
      </c>
      <c r="I913" s="4">
        <v>97.84</v>
      </c>
    </row>
    <row r="914" spans="1:9" x14ac:dyDescent="0.25">
      <c r="A914" s="3" t="s">
        <v>2005</v>
      </c>
      <c r="B914" s="3" t="s">
        <v>2006</v>
      </c>
      <c r="C914" s="3" t="s">
        <v>1970</v>
      </c>
      <c r="D914" s="3" t="s">
        <v>20</v>
      </c>
      <c r="E914" s="3" t="s">
        <v>1977</v>
      </c>
      <c r="F914" s="3" t="s">
        <v>21</v>
      </c>
      <c r="G914" s="4">
        <v>1.1100000000000001</v>
      </c>
      <c r="H914" s="4">
        <v>0</v>
      </c>
      <c r="I914" s="4">
        <v>98.5</v>
      </c>
    </row>
    <row r="915" spans="1:9" x14ac:dyDescent="0.25">
      <c r="A915" s="3" t="s">
        <v>2001</v>
      </c>
      <c r="B915" s="3" t="s">
        <v>2002</v>
      </c>
      <c r="C915" s="3" t="s">
        <v>1970</v>
      </c>
      <c r="D915" s="3" t="s">
        <v>20</v>
      </c>
      <c r="E915" s="3" t="s">
        <v>1971</v>
      </c>
      <c r="F915" s="3" t="s">
        <v>11</v>
      </c>
      <c r="G915" s="4">
        <v>2.34</v>
      </c>
      <c r="H915" s="4">
        <v>0.66</v>
      </c>
      <c r="I915" s="4">
        <v>71.56</v>
      </c>
    </row>
    <row r="916" spans="1:9" x14ac:dyDescent="0.25">
      <c r="A916" s="3" t="s">
        <v>1982</v>
      </c>
      <c r="B916" s="3" t="s">
        <v>1983</v>
      </c>
      <c r="C916" s="3" t="s">
        <v>1970</v>
      </c>
      <c r="D916" s="3" t="s">
        <v>20</v>
      </c>
      <c r="E916" s="3" t="s">
        <v>1977</v>
      </c>
      <c r="F916" s="3" t="s">
        <v>11</v>
      </c>
      <c r="G916" s="4">
        <v>2.4900000000000002</v>
      </c>
      <c r="H916" s="4">
        <v>0.56000000000000005</v>
      </c>
      <c r="I916" s="4">
        <v>93.79</v>
      </c>
    </row>
    <row r="917" spans="1:9" x14ac:dyDescent="0.25">
      <c r="A917" s="3" t="s">
        <v>1987</v>
      </c>
      <c r="B917" s="3" t="s">
        <v>1988</v>
      </c>
      <c r="C917" s="3" t="s">
        <v>1970</v>
      </c>
      <c r="D917" s="3" t="s">
        <v>20</v>
      </c>
      <c r="E917" s="3" t="s">
        <v>1986</v>
      </c>
      <c r="F917" s="3" t="s">
        <v>11</v>
      </c>
      <c r="G917" s="4">
        <v>1.96</v>
      </c>
      <c r="H917" s="4">
        <v>0.86</v>
      </c>
      <c r="I917" s="4">
        <v>58.81</v>
      </c>
    </row>
    <row r="918" spans="1:9" x14ac:dyDescent="0.25">
      <c r="A918" s="3" t="s">
        <v>2013</v>
      </c>
      <c r="B918" s="3" t="s">
        <v>2014</v>
      </c>
      <c r="C918" s="3" t="s">
        <v>1970</v>
      </c>
      <c r="D918" s="3" t="s">
        <v>20</v>
      </c>
      <c r="E918" s="3" t="s">
        <v>1977</v>
      </c>
      <c r="F918" s="3" t="s">
        <v>11</v>
      </c>
      <c r="G918" s="4">
        <v>3.2</v>
      </c>
      <c r="H918" s="4">
        <v>1.5</v>
      </c>
      <c r="I918" s="4">
        <v>100</v>
      </c>
    </row>
    <row r="919" spans="1:9" x14ac:dyDescent="0.25">
      <c r="A919" s="3" t="s">
        <v>1972</v>
      </c>
      <c r="B919" s="3" t="s">
        <v>1973</v>
      </c>
      <c r="C919" s="3" t="s">
        <v>1970</v>
      </c>
      <c r="D919" s="3" t="s">
        <v>20</v>
      </c>
      <c r="E919" s="3" t="s">
        <v>1971</v>
      </c>
      <c r="F919" s="3" t="s">
        <v>11</v>
      </c>
      <c r="G919" s="4">
        <v>2.27</v>
      </c>
      <c r="H919" s="4">
        <v>0.85</v>
      </c>
      <c r="I919" s="4">
        <v>83.24</v>
      </c>
    </row>
    <row r="920" spans="1:9" hidden="1" x14ac:dyDescent="0.25">
      <c r="A920" s="3" t="s">
        <v>1999</v>
      </c>
      <c r="B920" s="3" t="s">
        <v>2000</v>
      </c>
      <c r="C920" s="3" t="s">
        <v>1970</v>
      </c>
      <c r="D920" s="3" t="s">
        <v>10</v>
      </c>
      <c r="E920" s="3" t="s">
        <v>1977</v>
      </c>
      <c r="F920" s="3" t="s">
        <v>21</v>
      </c>
      <c r="G920" s="4">
        <v>1.08</v>
      </c>
      <c r="H920" s="4">
        <v>0</v>
      </c>
      <c r="I920" s="4">
        <v>17.77</v>
      </c>
    </row>
    <row r="921" spans="1:9" hidden="1" x14ac:dyDescent="0.25">
      <c r="A921" s="3" t="s">
        <v>2021</v>
      </c>
      <c r="B921" s="3" t="s">
        <v>2022</v>
      </c>
      <c r="C921" s="3" t="s">
        <v>1970</v>
      </c>
      <c r="D921" s="3" t="s">
        <v>10</v>
      </c>
      <c r="E921" s="3" t="s">
        <v>1977</v>
      </c>
      <c r="F921" s="3" t="s">
        <v>21</v>
      </c>
      <c r="G921" s="4">
        <v>1.39</v>
      </c>
      <c r="H921" s="4">
        <v>0</v>
      </c>
      <c r="I921" s="4">
        <v>15.34</v>
      </c>
    </row>
    <row r="922" spans="1:9" hidden="1" x14ac:dyDescent="0.25">
      <c r="A922" s="3" t="s">
        <v>1984</v>
      </c>
      <c r="B922" s="3" t="s">
        <v>1985</v>
      </c>
      <c r="C922" s="3" t="s">
        <v>1970</v>
      </c>
      <c r="D922" s="3" t="s">
        <v>10</v>
      </c>
      <c r="E922" s="3" t="s">
        <v>1977</v>
      </c>
      <c r="F922" s="3" t="s">
        <v>21</v>
      </c>
      <c r="G922" s="4">
        <v>1.56</v>
      </c>
      <c r="H922" s="4">
        <v>0</v>
      </c>
      <c r="I922" s="4">
        <v>34.36</v>
      </c>
    </row>
    <row r="923" spans="1:9" hidden="1" x14ac:dyDescent="0.25">
      <c r="A923" s="3" t="s">
        <v>1991</v>
      </c>
      <c r="B923" s="3" t="s">
        <v>1992</v>
      </c>
      <c r="C923" s="3" t="s">
        <v>1970</v>
      </c>
      <c r="D923" s="3" t="s">
        <v>10</v>
      </c>
      <c r="E923" s="3" t="s">
        <v>1977</v>
      </c>
      <c r="F923" s="3" t="s">
        <v>21</v>
      </c>
      <c r="G923" s="4">
        <v>1</v>
      </c>
      <c r="H923" s="4">
        <v>0</v>
      </c>
      <c r="I923" s="4">
        <v>12.84</v>
      </c>
    </row>
    <row r="924" spans="1:9" hidden="1" x14ac:dyDescent="0.25">
      <c r="A924" s="3" t="s">
        <v>1978</v>
      </c>
      <c r="B924" s="3" t="s">
        <v>1979</v>
      </c>
      <c r="C924" s="3" t="s">
        <v>1970</v>
      </c>
      <c r="D924" s="3" t="s">
        <v>10</v>
      </c>
      <c r="E924" s="3" t="s">
        <v>1977</v>
      </c>
      <c r="F924" s="3" t="s">
        <v>21</v>
      </c>
      <c r="G924" s="4">
        <v>2.54</v>
      </c>
      <c r="H924" s="4">
        <v>0</v>
      </c>
      <c r="I924" s="4">
        <v>57.63</v>
      </c>
    </row>
    <row r="925" spans="1:9" hidden="1" x14ac:dyDescent="0.25">
      <c r="A925" s="3" t="s">
        <v>1995</v>
      </c>
      <c r="B925" s="3" t="s">
        <v>1996</v>
      </c>
      <c r="C925" s="3" t="s">
        <v>1970</v>
      </c>
      <c r="D925" s="3" t="s">
        <v>10</v>
      </c>
      <c r="E925" s="3" t="s">
        <v>1977</v>
      </c>
      <c r="F925" s="3" t="s">
        <v>21</v>
      </c>
      <c r="G925" s="4">
        <v>0.33</v>
      </c>
      <c r="H925" s="4">
        <v>0</v>
      </c>
      <c r="I925" s="4">
        <v>4.5999999999999996</v>
      </c>
    </row>
    <row r="926" spans="1:9" hidden="1" x14ac:dyDescent="0.25">
      <c r="A926" s="3" t="s">
        <v>2007</v>
      </c>
      <c r="B926" s="3" t="s">
        <v>2008</v>
      </c>
      <c r="C926" s="3" t="s">
        <v>1970</v>
      </c>
      <c r="D926" s="3" t="s">
        <v>10</v>
      </c>
      <c r="E926" s="3" t="s">
        <v>1971</v>
      </c>
      <c r="F926" s="3" t="s">
        <v>11</v>
      </c>
      <c r="G926" s="4">
        <v>3.03</v>
      </c>
      <c r="H926" s="4">
        <v>0.77</v>
      </c>
      <c r="I926" s="4">
        <v>97.93</v>
      </c>
    </row>
    <row r="927" spans="1:9" hidden="1" x14ac:dyDescent="0.25">
      <c r="A927" s="3" t="s">
        <v>2015</v>
      </c>
      <c r="B927" s="3" t="s">
        <v>2016</v>
      </c>
      <c r="C927" s="3" t="s">
        <v>1970</v>
      </c>
      <c r="D927" s="3" t="s">
        <v>10</v>
      </c>
      <c r="E927" s="3" t="s">
        <v>1971</v>
      </c>
      <c r="F927" s="3" t="s">
        <v>11</v>
      </c>
      <c r="G927" s="4">
        <v>1.63</v>
      </c>
      <c r="H927" s="4">
        <v>0.51</v>
      </c>
      <c r="I927" s="4">
        <v>100</v>
      </c>
    </row>
    <row r="928" spans="1:9" x14ac:dyDescent="0.25">
      <c r="A928" s="3" t="s">
        <v>2009</v>
      </c>
      <c r="B928" s="3" t="s">
        <v>2010</v>
      </c>
      <c r="C928" s="3" t="s">
        <v>1970</v>
      </c>
      <c r="D928" s="3" t="s">
        <v>158</v>
      </c>
      <c r="E928" s="3" t="s">
        <v>1977</v>
      </c>
      <c r="F928" s="3" t="s">
        <v>11</v>
      </c>
      <c r="G928" s="4">
        <v>2.4</v>
      </c>
      <c r="H928" s="4">
        <v>0.23</v>
      </c>
      <c r="I928" s="4">
        <v>94.1</v>
      </c>
    </row>
    <row r="929" spans="1:9" hidden="1" x14ac:dyDescent="0.25">
      <c r="A929" s="3" t="s">
        <v>1989</v>
      </c>
      <c r="B929" s="3" t="s">
        <v>1990</v>
      </c>
      <c r="C929" s="3" t="s">
        <v>1970</v>
      </c>
      <c r="D929" s="3" t="s">
        <v>35</v>
      </c>
      <c r="E929" s="3" t="s">
        <v>1974</v>
      </c>
      <c r="F929" s="3" t="s">
        <v>11</v>
      </c>
      <c r="G929" s="4">
        <v>2.1800000000000002</v>
      </c>
      <c r="H929" s="4">
        <v>0.38</v>
      </c>
      <c r="I929" s="4">
        <v>82.02</v>
      </c>
    </row>
    <row r="930" spans="1:9" hidden="1" x14ac:dyDescent="0.25">
      <c r="A930" s="3" t="s">
        <v>1975</v>
      </c>
      <c r="B930" s="3" t="s">
        <v>1976</v>
      </c>
      <c r="C930" s="3" t="s">
        <v>1970</v>
      </c>
      <c r="D930" s="3" t="s">
        <v>35</v>
      </c>
      <c r="E930" s="3" t="s">
        <v>1974</v>
      </c>
      <c r="F930" s="3" t="s">
        <v>11</v>
      </c>
      <c r="G930" s="4">
        <v>1.68</v>
      </c>
      <c r="H930" s="4">
        <v>0.49</v>
      </c>
      <c r="I930" s="4">
        <v>80.58</v>
      </c>
    </row>
    <row r="931" spans="1:9" hidden="1" x14ac:dyDescent="0.25">
      <c r="A931" s="3" t="s">
        <v>2017</v>
      </c>
      <c r="B931" s="3" t="s">
        <v>2018</v>
      </c>
      <c r="C931" s="3" t="s">
        <v>1970</v>
      </c>
      <c r="D931" s="3" t="s">
        <v>35</v>
      </c>
      <c r="E931" s="3" t="s">
        <v>1974</v>
      </c>
      <c r="F931" s="3" t="s">
        <v>11</v>
      </c>
      <c r="G931" s="4">
        <v>2.7</v>
      </c>
      <c r="H931" s="4">
        <v>0.98</v>
      </c>
      <c r="I931" s="4">
        <v>100</v>
      </c>
    </row>
    <row r="932" spans="1:9" hidden="1" x14ac:dyDescent="0.25">
      <c r="A932" s="3" t="s">
        <v>1997</v>
      </c>
      <c r="B932" s="3" t="s">
        <v>1998</v>
      </c>
      <c r="C932" s="3" t="s">
        <v>1970</v>
      </c>
      <c r="D932" s="3" t="s">
        <v>35</v>
      </c>
      <c r="E932" s="3" t="s">
        <v>1974</v>
      </c>
      <c r="F932" s="3" t="s">
        <v>11</v>
      </c>
      <c r="G932" s="4">
        <v>4.38</v>
      </c>
      <c r="H932" s="4">
        <v>0.57999999999999996</v>
      </c>
      <c r="I932" s="4">
        <v>70.349999999999994</v>
      </c>
    </row>
    <row r="933" spans="1:9" hidden="1" x14ac:dyDescent="0.25">
      <c r="A933" s="3" t="s">
        <v>2023</v>
      </c>
      <c r="B933" s="3" t="s">
        <v>2024</v>
      </c>
      <c r="C933" s="3" t="s">
        <v>1970</v>
      </c>
      <c r="D933" s="3" t="s">
        <v>35</v>
      </c>
      <c r="E933" s="3" t="s">
        <v>1974</v>
      </c>
      <c r="F933" s="3" t="s">
        <v>11</v>
      </c>
      <c r="G933" s="4">
        <v>1.1200000000000001</v>
      </c>
      <c r="H933" s="4">
        <v>0.19</v>
      </c>
      <c r="I933" s="4">
        <v>100</v>
      </c>
    </row>
    <row r="934" spans="1:9" x14ac:dyDescent="0.25">
      <c r="A934" s="3" t="s">
        <v>2036</v>
      </c>
      <c r="B934" s="3" t="s">
        <v>2037</v>
      </c>
      <c r="C934" s="3" t="s">
        <v>2025</v>
      </c>
      <c r="D934" s="3" t="s">
        <v>20</v>
      </c>
      <c r="E934" s="3" t="s">
        <v>2026</v>
      </c>
      <c r="F934" s="3" t="s">
        <v>11</v>
      </c>
      <c r="G934" s="4">
        <v>1.97</v>
      </c>
      <c r="H934" s="4">
        <v>0.69</v>
      </c>
      <c r="I934" s="4">
        <v>44.36</v>
      </c>
    </row>
    <row r="935" spans="1:9" hidden="1" x14ac:dyDescent="0.25">
      <c r="A935" s="3" t="s">
        <v>2034</v>
      </c>
      <c r="B935" s="3" t="s">
        <v>2035</v>
      </c>
      <c r="C935" s="3" t="s">
        <v>2025</v>
      </c>
      <c r="D935" s="3" t="s">
        <v>10</v>
      </c>
      <c r="E935" s="3" t="s">
        <v>2026</v>
      </c>
      <c r="F935" s="3" t="s">
        <v>11</v>
      </c>
      <c r="G935" s="4">
        <v>4.3099999999999996</v>
      </c>
      <c r="H935" s="4">
        <v>1.1200000000000001</v>
      </c>
      <c r="I935" s="4">
        <v>80.77</v>
      </c>
    </row>
    <row r="936" spans="1:9" hidden="1" x14ac:dyDescent="0.25">
      <c r="A936" s="3" t="s">
        <v>2070</v>
      </c>
      <c r="B936" s="3" t="s">
        <v>2071</v>
      </c>
      <c r="C936" s="3" t="s">
        <v>2025</v>
      </c>
      <c r="D936" s="3" t="s">
        <v>10</v>
      </c>
      <c r="E936" s="3" t="s">
        <v>2047</v>
      </c>
      <c r="F936" s="3" t="s">
        <v>11</v>
      </c>
      <c r="G936" s="4">
        <v>1.26</v>
      </c>
      <c r="H936" s="4">
        <v>0.24</v>
      </c>
      <c r="I936" s="4">
        <v>82.42</v>
      </c>
    </row>
    <row r="937" spans="1:9" hidden="1" x14ac:dyDescent="0.25">
      <c r="A937" s="3" t="s">
        <v>2048</v>
      </c>
      <c r="B937" s="3" t="s">
        <v>2049</v>
      </c>
      <c r="C937" s="3" t="s">
        <v>2025</v>
      </c>
      <c r="D937" s="3" t="s">
        <v>10</v>
      </c>
      <c r="E937" s="3" t="s">
        <v>2047</v>
      </c>
      <c r="F937" s="3" t="s">
        <v>11</v>
      </c>
      <c r="G937" s="4">
        <v>15.24</v>
      </c>
      <c r="H937" s="4">
        <v>0.77</v>
      </c>
      <c r="I937" s="4">
        <v>99.9</v>
      </c>
    </row>
    <row r="938" spans="1:9" hidden="1" x14ac:dyDescent="0.25">
      <c r="A938" s="3" t="s">
        <v>2032</v>
      </c>
      <c r="B938" s="3" t="s">
        <v>2033</v>
      </c>
      <c r="C938" s="3" t="s">
        <v>2025</v>
      </c>
      <c r="D938" s="3" t="s">
        <v>10</v>
      </c>
      <c r="E938" s="3" t="s">
        <v>2031</v>
      </c>
      <c r="F938" s="3" t="s">
        <v>258</v>
      </c>
      <c r="G938" s="4">
        <v>0.28999999999999998</v>
      </c>
      <c r="H938" s="4">
        <v>0.15</v>
      </c>
      <c r="I938" s="4">
        <v>37.159999999999997</v>
      </c>
    </row>
    <row r="939" spans="1:9" hidden="1" x14ac:dyDescent="0.25">
      <c r="A939" s="3" t="s">
        <v>2040</v>
      </c>
      <c r="B939" s="3" t="s">
        <v>2041</v>
      </c>
      <c r="C939" s="3" t="s">
        <v>2025</v>
      </c>
      <c r="D939" s="3" t="s">
        <v>10</v>
      </c>
      <c r="E939" s="3" t="s">
        <v>2031</v>
      </c>
      <c r="F939" s="3" t="s">
        <v>258</v>
      </c>
      <c r="G939" s="4">
        <v>1.03</v>
      </c>
      <c r="H939" s="4">
        <v>0.1</v>
      </c>
      <c r="I939" s="4">
        <v>89.5</v>
      </c>
    </row>
    <row r="940" spans="1:9" hidden="1" x14ac:dyDescent="0.25">
      <c r="A940" s="3" t="s">
        <v>2060</v>
      </c>
      <c r="B940" s="3" t="s">
        <v>2061</v>
      </c>
      <c r="C940" s="3" t="s">
        <v>2025</v>
      </c>
      <c r="D940" s="3" t="s">
        <v>10</v>
      </c>
      <c r="E940" s="3" t="s">
        <v>2026</v>
      </c>
      <c r="F940" s="3" t="s">
        <v>11</v>
      </c>
      <c r="G940" s="4">
        <v>0.57999999999999996</v>
      </c>
      <c r="H940" s="4">
        <v>0.33</v>
      </c>
      <c r="I940" s="4">
        <v>62.74</v>
      </c>
    </row>
    <row r="941" spans="1:9" hidden="1" x14ac:dyDescent="0.25">
      <c r="A941" s="3" t="s">
        <v>2045</v>
      </c>
      <c r="B941" s="3" t="s">
        <v>2046</v>
      </c>
      <c r="C941" s="3" t="s">
        <v>2025</v>
      </c>
      <c r="D941" s="3" t="s">
        <v>10</v>
      </c>
      <c r="E941" s="3" t="s">
        <v>2044</v>
      </c>
      <c r="F941" s="3" t="s">
        <v>11</v>
      </c>
      <c r="G941" s="4">
        <v>3.87</v>
      </c>
      <c r="H941" s="4">
        <v>1.81</v>
      </c>
      <c r="I941" s="4">
        <v>100</v>
      </c>
    </row>
    <row r="942" spans="1:9" hidden="1" x14ac:dyDescent="0.25">
      <c r="A942" s="3" t="s">
        <v>2062</v>
      </c>
      <c r="B942" s="3" t="s">
        <v>2063</v>
      </c>
      <c r="C942" s="3" t="s">
        <v>2025</v>
      </c>
      <c r="D942" s="3" t="s">
        <v>10</v>
      </c>
      <c r="E942" s="3" t="s">
        <v>2026</v>
      </c>
      <c r="F942" s="3" t="s">
        <v>11</v>
      </c>
      <c r="G942" s="4">
        <v>6.55</v>
      </c>
      <c r="H942" s="4">
        <v>3.34</v>
      </c>
      <c r="I942" s="4">
        <v>100</v>
      </c>
    </row>
    <row r="943" spans="1:9" hidden="1" x14ac:dyDescent="0.25">
      <c r="A943" s="3" t="s">
        <v>2074</v>
      </c>
      <c r="B943" s="3" t="s">
        <v>2075</v>
      </c>
      <c r="C943" s="3" t="s">
        <v>2025</v>
      </c>
      <c r="D943" s="3" t="s">
        <v>10</v>
      </c>
      <c r="E943" s="3" t="s">
        <v>2026</v>
      </c>
      <c r="F943" s="3" t="s">
        <v>11</v>
      </c>
      <c r="G943" s="4">
        <v>6.45</v>
      </c>
      <c r="H943" s="4">
        <v>3.08</v>
      </c>
      <c r="I943" s="4">
        <v>99.32</v>
      </c>
    </row>
    <row r="944" spans="1:9" hidden="1" x14ac:dyDescent="0.25">
      <c r="A944" s="3" t="s">
        <v>2072</v>
      </c>
      <c r="B944" s="3" t="s">
        <v>2073</v>
      </c>
      <c r="C944" s="3" t="s">
        <v>2025</v>
      </c>
      <c r="D944" s="3" t="s">
        <v>10</v>
      </c>
      <c r="E944" s="3" t="s">
        <v>2026</v>
      </c>
      <c r="F944" s="3" t="s">
        <v>11</v>
      </c>
      <c r="G944" s="4">
        <v>10.25</v>
      </c>
      <c r="H944" s="4">
        <v>1.82</v>
      </c>
      <c r="I944" s="4">
        <v>99.9</v>
      </c>
    </row>
    <row r="945" spans="1:9" hidden="1" x14ac:dyDescent="0.25">
      <c r="A945" s="3" t="s">
        <v>2038</v>
      </c>
      <c r="B945" s="3" t="s">
        <v>2039</v>
      </c>
      <c r="C945" s="3" t="s">
        <v>2025</v>
      </c>
      <c r="D945" s="3" t="s">
        <v>10</v>
      </c>
      <c r="E945" s="3" t="s">
        <v>2026</v>
      </c>
      <c r="F945" s="3" t="s">
        <v>11</v>
      </c>
      <c r="G945" s="4">
        <v>6.92</v>
      </c>
      <c r="H945" s="4">
        <v>1.84</v>
      </c>
      <c r="I945" s="4">
        <v>62.45</v>
      </c>
    </row>
    <row r="946" spans="1:9" hidden="1" x14ac:dyDescent="0.25">
      <c r="A946" s="3" t="s">
        <v>2029</v>
      </c>
      <c r="B946" s="3" t="s">
        <v>2030</v>
      </c>
      <c r="C946" s="3" t="s">
        <v>2025</v>
      </c>
      <c r="D946" s="3" t="s">
        <v>10</v>
      </c>
      <c r="E946" s="3" t="s">
        <v>2026</v>
      </c>
      <c r="F946" s="3" t="s">
        <v>11</v>
      </c>
      <c r="G946" s="4">
        <v>6.02</v>
      </c>
      <c r="H946" s="4">
        <v>1.85</v>
      </c>
      <c r="I946" s="4">
        <v>71.47</v>
      </c>
    </row>
    <row r="947" spans="1:9" hidden="1" x14ac:dyDescent="0.25">
      <c r="A947" s="3" t="s">
        <v>2066</v>
      </c>
      <c r="B947" s="3" t="s">
        <v>2067</v>
      </c>
      <c r="C947" s="3" t="s">
        <v>2025</v>
      </c>
      <c r="D947" s="3" t="s">
        <v>10</v>
      </c>
      <c r="E947" s="3" t="s">
        <v>2055</v>
      </c>
      <c r="F947" s="3" t="s">
        <v>11</v>
      </c>
      <c r="G947" s="4">
        <v>0.97</v>
      </c>
      <c r="H947" s="4">
        <v>0.49</v>
      </c>
      <c r="I947" s="4">
        <v>87.64</v>
      </c>
    </row>
    <row r="948" spans="1:9" hidden="1" x14ac:dyDescent="0.25">
      <c r="A948" s="3" t="s">
        <v>2068</v>
      </c>
      <c r="B948" s="3" t="s">
        <v>2069</v>
      </c>
      <c r="C948" s="3" t="s">
        <v>2025</v>
      </c>
      <c r="D948" s="3" t="s">
        <v>10</v>
      </c>
      <c r="E948" s="3" t="s">
        <v>2055</v>
      </c>
      <c r="F948" s="3" t="s">
        <v>11</v>
      </c>
      <c r="G948" s="4">
        <v>1.39</v>
      </c>
      <c r="H948" s="4">
        <v>0.78</v>
      </c>
      <c r="I948" s="4">
        <v>93.51</v>
      </c>
    </row>
    <row r="949" spans="1:9" hidden="1" x14ac:dyDescent="0.25">
      <c r="A949" s="3" t="s">
        <v>2056</v>
      </c>
      <c r="B949" s="3" t="s">
        <v>2057</v>
      </c>
      <c r="C949" s="3" t="s">
        <v>2025</v>
      </c>
      <c r="D949" s="3" t="s">
        <v>10</v>
      </c>
      <c r="E949" s="3" t="s">
        <v>2055</v>
      </c>
      <c r="F949" s="3" t="s">
        <v>11</v>
      </c>
      <c r="G949" s="4">
        <v>6.43</v>
      </c>
      <c r="H949" s="4">
        <v>1.06</v>
      </c>
      <c r="I949" s="4">
        <v>99.91</v>
      </c>
    </row>
    <row r="950" spans="1:9" x14ac:dyDescent="0.25">
      <c r="A950" s="3" t="s">
        <v>2053</v>
      </c>
      <c r="B950" s="3" t="s">
        <v>2054</v>
      </c>
      <c r="C950" s="3" t="s">
        <v>2025</v>
      </c>
      <c r="D950" s="3" t="s">
        <v>848</v>
      </c>
      <c r="E950" s="3" t="s">
        <v>2026</v>
      </c>
      <c r="F950" s="3" t="s">
        <v>11</v>
      </c>
      <c r="G950" s="4">
        <v>3.26</v>
      </c>
      <c r="H950" s="4">
        <v>1.04</v>
      </c>
      <c r="I950" s="4">
        <v>100</v>
      </c>
    </row>
    <row r="951" spans="1:9" hidden="1" x14ac:dyDescent="0.25">
      <c r="A951" s="3" t="s">
        <v>2078</v>
      </c>
      <c r="B951" s="3" t="s">
        <v>2079</v>
      </c>
      <c r="C951" s="3" t="s">
        <v>2025</v>
      </c>
      <c r="D951" s="3" t="s">
        <v>35</v>
      </c>
      <c r="E951" s="3" t="s">
        <v>2026</v>
      </c>
      <c r="F951" s="3" t="s">
        <v>11</v>
      </c>
      <c r="G951" s="4">
        <v>6.49</v>
      </c>
      <c r="H951" s="4">
        <v>0.86</v>
      </c>
      <c r="I951" s="4">
        <v>94.68</v>
      </c>
    </row>
    <row r="952" spans="1:9" hidden="1" x14ac:dyDescent="0.25">
      <c r="A952" s="3" t="s">
        <v>2076</v>
      </c>
      <c r="B952" s="3" t="s">
        <v>2077</v>
      </c>
      <c r="C952" s="3" t="s">
        <v>2025</v>
      </c>
      <c r="D952" s="3" t="s">
        <v>35</v>
      </c>
      <c r="E952" s="3" t="s">
        <v>2047</v>
      </c>
      <c r="F952" s="3" t="s">
        <v>11</v>
      </c>
      <c r="G952" s="4">
        <v>1.83</v>
      </c>
      <c r="H952" s="4">
        <v>0.62</v>
      </c>
      <c r="I952" s="4">
        <v>100</v>
      </c>
    </row>
    <row r="953" spans="1:9" hidden="1" x14ac:dyDescent="0.25">
      <c r="A953" s="3" t="s">
        <v>2064</v>
      </c>
      <c r="B953" s="3" t="s">
        <v>2065</v>
      </c>
      <c r="C953" s="3" t="s">
        <v>2025</v>
      </c>
      <c r="D953" s="3" t="s">
        <v>35</v>
      </c>
      <c r="E953" s="3" t="s">
        <v>2047</v>
      </c>
      <c r="F953" s="3" t="s">
        <v>11</v>
      </c>
      <c r="G953" s="4">
        <v>0.93</v>
      </c>
      <c r="H953" s="4">
        <v>0.39</v>
      </c>
      <c r="I953" s="4">
        <v>86.8</v>
      </c>
    </row>
    <row r="954" spans="1:9" hidden="1" x14ac:dyDescent="0.25">
      <c r="A954" s="3" t="s">
        <v>2027</v>
      </c>
      <c r="B954" s="3" t="s">
        <v>2028</v>
      </c>
      <c r="C954" s="3" t="s">
        <v>2025</v>
      </c>
      <c r="D954" s="3" t="s">
        <v>35</v>
      </c>
      <c r="E954" s="3" t="s">
        <v>2026</v>
      </c>
      <c r="F954" s="3" t="s">
        <v>11</v>
      </c>
      <c r="G954" s="4">
        <v>3.51</v>
      </c>
      <c r="H954" s="4">
        <v>1.75</v>
      </c>
      <c r="I954" s="4">
        <v>99.63</v>
      </c>
    </row>
    <row r="955" spans="1:9" hidden="1" x14ac:dyDescent="0.25">
      <c r="A955" s="3" t="s">
        <v>2058</v>
      </c>
      <c r="B955" s="3" t="s">
        <v>2059</v>
      </c>
      <c r="C955" s="3" t="s">
        <v>2025</v>
      </c>
      <c r="D955" s="3" t="s">
        <v>35</v>
      </c>
      <c r="E955" s="3" t="s">
        <v>2026</v>
      </c>
      <c r="F955" s="3" t="s">
        <v>11</v>
      </c>
      <c r="G955" s="4">
        <v>4.41</v>
      </c>
      <c r="H955" s="4">
        <v>1.54</v>
      </c>
      <c r="I955" s="4">
        <v>99.81</v>
      </c>
    </row>
    <row r="956" spans="1:9" hidden="1" x14ac:dyDescent="0.25">
      <c r="A956" s="3" t="s">
        <v>2042</v>
      </c>
      <c r="B956" s="3" t="s">
        <v>2043</v>
      </c>
      <c r="C956" s="3" t="s">
        <v>2025</v>
      </c>
      <c r="D956" s="3" t="s">
        <v>35</v>
      </c>
      <c r="E956" s="3" t="s">
        <v>2026</v>
      </c>
      <c r="F956" s="3" t="s">
        <v>11</v>
      </c>
      <c r="G956" s="4">
        <v>3.84</v>
      </c>
      <c r="H956" s="4">
        <v>1.63</v>
      </c>
      <c r="I956" s="4">
        <v>99.65</v>
      </c>
    </row>
    <row r="957" spans="1:9" hidden="1" x14ac:dyDescent="0.25">
      <c r="A957" s="3" t="s">
        <v>2051</v>
      </c>
      <c r="B957" s="3" t="s">
        <v>2052</v>
      </c>
      <c r="C957" s="3" t="s">
        <v>2025</v>
      </c>
      <c r="D957" s="3" t="s">
        <v>17</v>
      </c>
      <c r="E957" s="3" t="s">
        <v>2050</v>
      </c>
      <c r="F957" s="3" t="s">
        <v>11</v>
      </c>
      <c r="G957" s="4">
        <v>1.38</v>
      </c>
      <c r="H957" s="4">
        <v>0.84</v>
      </c>
      <c r="I957" s="4">
        <v>76.83</v>
      </c>
    </row>
    <row r="958" spans="1:9" x14ac:dyDescent="0.25">
      <c r="A958" s="3" t="s">
        <v>976</v>
      </c>
      <c r="B958" s="3" t="s">
        <v>977</v>
      </c>
      <c r="C958" s="3" t="s">
        <v>2080</v>
      </c>
      <c r="D958" s="3" t="s">
        <v>20</v>
      </c>
      <c r="E958" s="3" t="s">
        <v>2123</v>
      </c>
      <c r="F958" s="3" t="s">
        <v>11</v>
      </c>
      <c r="G958" s="4">
        <v>3.06</v>
      </c>
      <c r="H958" s="4">
        <v>0.46</v>
      </c>
      <c r="I958" s="4">
        <v>91.84</v>
      </c>
    </row>
    <row r="959" spans="1:9" x14ac:dyDescent="0.25">
      <c r="A959" s="3" t="s">
        <v>2082</v>
      </c>
      <c r="B959" s="3" t="s">
        <v>2083</v>
      </c>
      <c r="C959" s="3" t="s">
        <v>2080</v>
      </c>
      <c r="D959" s="3" t="s">
        <v>20</v>
      </c>
      <c r="E959" s="3" t="s">
        <v>2081</v>
      </c>
      <c r="F959" s="3" t="s">
        <v>11</v>
      </c>
      <c r="G959" s="4">
        <v>3.17</v>
      </c>
      <c r="H959" s="4">
        <v>0.76</v>
      </c>
      <c r="I959" s="4">
        <v>99.61</v>
      </c>
    </row>
    <row r="960" spans="1:9" x14ac:dyDescent="0.25">
      <c r="A960" s="3" t="s">
        <v>2096</v>
      </c>
      <c r="B960" s="3" t="s">
        <v>2097</v>
      </c>
      <c r="C960" s="3" t="s">
        <v>2080</v>
      </c>
      <c r="D960" s="3" t="s">
        <v>20</v>
      </c>
      <c r="E960" s="3" t="s">
        <v>2095</v>
      </c>
      <c r="F960" s="3" t="s">
        <v>11</v>
      </c>
      <c r="G960" s="4">
        <v>5.6</v>
      </c>
      <c r="H960" s="4">
        <v>0.4</v>
      </c>
      <c r="I960" s="4">
        <v>95.99</v>
      </c>
    </row>
    <row r="961" spans="1:9" hidden="1" x14ac:dyDescent="0.25">
      <c r="A961" s="3" t="s">
        <v>2125</v>
      </c>
      <c r="B961" s="3" t="s">
        <v>2126</v>
      </c>
      <c r="C961" s="3" t="s">
        <v>2080</v>
      </c>
      <c r="D961" s="3" t="s">
        <v>10</v>
      </c>
      <c r="E961" s="3" t="s">
        <v>2098</v>
      </c>
      <c r="F961" s="3" t="s">
        <v>11</v>
      </c>
      <c r="G961" s="4">
        <v>9.02</v>
      </c>
      <c r="H961" s="4">
        <v>3.53</v>
      </c>
      <c r="I961" s="4">
        <v>97.19</v>
      </c>
    </row>
    <row r="962" spans="1:9" hidden="1" x14ac:dyDescent="0.25">
      <c r="A962" s="3" t="s">
        <v>2116</v>
      </c>
      <c r="B962" s="3" t="s">
        <v>2117</v>
      </c>
      <c r="C962" s="3" t="s">
        <v>2080</v>
      </c>
      <c r="D962" s="3" t="s">
        <v>10</v>
      </c>
      <c r="E962" s="3" t="s">
        <v>2092</v>
      </c>
      <c r="F962" s="3" t="s">
        <v>11</v>
      </c>
      <c r="G962" s="4">
        <v>5.87</v>
      </c>
      <c r="H962" s="4">
        <v>0.52</v>
      </c>
      <c r="I962" s="4">
        <v>77.53</v>
      </c>
    </row>
    <row r="963" spans="1:9" hidden="1" x14ac:dyDescent="0.25">
      <c r="A963" s="3" t="s">
        <v>2084</v>
      </c>
      <c r="B963" s="3" t="s">
        <v>2085</v>
      </c>
      <c r="C963" s="3" t="s">
        <v>2080</v>
      </c>
      <c r="D963" s="3" t="s">
        <v>10</v>
      </c>
      <c r="E963" s="3" t="s">
        <v>2081</v>
      </c>
      <c r="F963" s="3" t="s">
        <v>11</v>
      </c>
      <c r="G963" s="4">
        <v>2.5499999999999998</v>
      </c>
      <c r="H963" s="4">
        <v>0.72</v>
      </c>
      <c r="I963" s="4">
        <v>82.77</v>
      </c>
    </row>
    <row r="964" spans="1:9" hidden="1" x14ac:dyDescent="0.25">
      <c r="A964" s="3" t="s">
        <v>2121</v>
      </c>
      <c r="B964" s="3" t="s">
        <v>2122</v>
      </c>
      <c r="C964" s="3" t="s">
        <v>2080</v>
      </c>
      <c r="D964" s="3" t="s">
        <v>10</v>
      </c>
      <c r="E964" s="3" t="s">
        <v>2104</v>
      </c>
      <c r="F964" s="3" t="s">
        <v>11</v>
      </c>
      <c r="G964" s="4">
        <v>1.06</v>
      </c>
      <c r="H964" s="4">
        <v>0.65</v>
      </c>
      <c r="I964" s="4">
        <v>90.19</v>
      </c>
    </row>
    <row r="965" spans="1:9" hidden="1" x14ac:dyDescent="0.25">
      <c r="A965" s="3" t="s">
        <v>2105</v>
      </c>
      <c r="B965" s="3" t="s">
        <v>2106</v>
      </c>
      <c r="C965" s="3" t="s">
        <v>2080</v>
      </c>
      <c r="D965" s="3" t="s">
        <v>10</v>
      </c>
      <c r="E965" s="3" t="s">
        <v>2104</v>
      </c>
      <c r="F965" s="3" t="s">
        <v>11</v>
      </c>
      <c r="G965" s="4">
        <v>4.95</v>
      </c>
      <c r="H965" s="4">
        <v>1.7</v>
      </c>
      <c r="I965" s="4">
        <v>99.98</v>
      </c>
    </row>
    <row r="966" spans="1:9" hidden="1" x14ac:dyDescent="0.25">
      <c r="A966" s="3" t="s">
        <v>2119</v>
      </c>
      <c r="B966" s="3" t="s">
        <v>2120</v>
      </c>
      <c r="C966" s="3" t="s">
        <v>2080</v>
      </c>
      <c r="D966" s="3" t="s">
        <v>10</v>
      </c>
      <c r="E966" s="3" t="s">
        <v>2118</v>
      </c>
      <c r="F966" s="3" t="s">
        <v>11</v>
      </c>
      <c r="G966" s="4">
        <v>3.91</v>
      </c>
      <c r="H966" s="4">
        <v>1.54</v>
      </c>
      <c r="I966" s="4">
        <v>100</v>
      </c>
    </row>
    <row r="967" spans="1:9" hidden="1" x14ac:dyDescent="0.25">
      <c r="A967" s="3" t="s">
        <v>2114</v>
      </c>
      <c r="B967" s="3" t="s">
        <v>2115</v>
      </c>
      <c r="C967" s="3" t="s">
        <v>2080</v>
      </c>
      <c r="D967" s="3" t="s">
        <v>10</v>
      </c>
      <c r="E967" s="3" t="s">
        <v>2113</v>
      </c>
      <c r="F967" s="3" t="s">
        <v>11</v>
      </c>
      <c r="G967" s="4">
        <v>26.84</v>
      </c>
      <c r="H967" s="4">
        <v>0.99</v>
      </c>
      <c r="I967" s="4">
        <v>90.68</v>
      </c>
    </row>
    <row r="968" spans="1:9" hidden="1" x14ac:dyDescent="0.25">
      <c r="A968" s="3" t="s">
        <v>2109</v>
      </c>
      <c r="B968" s="3" t="s">
        <v>2110</v>
      </c>
      <c r="C968" s="3" t="s">
        <v>2080</v>
      </c>
      <c r="D968" s="3" t="s">
        <v>10</v>
      </c>
      <c r="E968" s="3" t="s">
        <v>2092</v>
      </c>
      <c r="F968" s="3" t="s">
        <v>11</v>
      </c>
      <c r="G968" s="4">
        <v>6.36</v>
      </c>
      <c r="H968" s="4">
        <v>3.1</v>
      </c>
      <c r="I968" s="4">
        <v>92.23</v>
      </c>
    </row>
    <row r="969" spans="1:9" hidden="1" x14ac:dyDescent="0.25">
      <c r="A969" s="3" t="s">
        <v>2107</v>
      </c>
      <c r="B969" s="3" t="s">
        <v>2108</v>
      </c>
      <c r="C969" s="3" t="s">
        <v>2080</v>
      </c>
      <c r="D969" s="3" t="s">
        <v>10</v>
      </c>
      <c r="E969" s="3" t="s">
        <v>2092</v>
      </c>
      <c r="F969" s="3" t="s">
        <v>11</v>
      </c>
      <c r="G969" s="4">
        <v>17.89</v>
      </c>
      <c r="H969" s="4">
        <v>4.1900000000000004</v>
      </c>
      <c r="I969" s="4">
        <v>99.95</v>
      </c>
    </row>
    <row r="970" spans="1:9" hidden="1" x14ac:dyDescent="0.25">
      <c r="A970" s="3" t="s">
        <v>2124</v>
      </c>
      <c r="B970" s="3" t="s">
        <v>2124</v>
      </c>
      <c r="C970" s="3" t="s">
        <v>2080</v>
      </c>
      <c r="D970" s="3" t="s">
        <v>10</v>
      </c>
      <c r="E970" s="3" t="s">
        <v>2098</v>
      </c>
      <c r="F970" s="3" t="s">
        <v>11</v>
      </c>
      <c r="G970" s="4">
        <v>1.1200000000000001</v>
      </c>
      <c r="H970" s="4">
        <v>0.54</v>
      </c>
      <c r="I970" s="4">
        <v>65.48</v>
      </c>
    </row>
    <row r="971" spans="1:9" hidden="1" x14ac:dyDescent="0.25">
      <c r="A971" s="3" t="s">
        <v>2102</v>
      </c>
      <c r="B971" s="3" t="s">
        <v>2103</v>
      </c>
      <c r="C971" s="3" t="s">
        <v>2080</v>
      </c>
      <c r="D971" s="3" t="s">
        <v>10</v>
      </c>
      <c r="E971" s="3" t="s">
        <v>2098</v>
      </c>
      <c r="F971" s="3" t="s">
        <v>11</v>
      </c>
      <c r="G971" s="4">
        <v>3.75</v>
      </c>
      <c r="H971" s="4">
        <v>0.68</v>
      </c>
      <c r="I971" s="4">
        <v>44.26</v>
      </c>
    </row>
    <row r="972" spans="1:9" hidden="1" x14ac:dyDescent="0.25">
      <c r="A972" s="3" t="s">
        <v>933</v>
      </c>
      <c r="B972" s="3" t="s">
        <v>934</v>
      </c>
      <c r="C972" s="3" t="s">
        <v>2080</v>
      </c>
      <c r="D972" s="3" t="s">
        <v>35</v>
      </c>
      <c r="E972" s="3" t="s">
        <v>2101</v>
      </c>
      <c r="F972" s="3" t="s">
        <v>11</v>
      </c>
      <c r="G972" s="4">
        <v>2.5099999999999998</v>
      </c>
      <c r="H972" s="4">
        <v>0.46</v>
      </c>
      <c r="I972" s="4">
        <v>97.41</v>
      </c>
    </row>
    <row r="973" spans="1:9" hidden="1" x14ac:dyDescent="0.25">
      <c r="A973" s="3" t="s">
        <v>2088</v>
      </c>
      <c r="B973" s="3" t="s">
        <v>2089</v>
      </c>
      <c r="C973" s="3" t="s">
        <v>2080</v>
      </c>
      <c r="D973" s="3" t="s">
        <v>35</v>
      </c>
      <c r="E973" s="3" t="s">
        <v>2081</v>
      </c>
      <c r="F973" s="3" t="s">
        <v>11</v>
      </c>
      <c r="G973" s="4">
        <v>0.74</v>
      </c>
      <c r="H973" s="4">
        <v>0.32</v>
      </c>
      <c r="I973" s="4">
        <v>52.19</v>
      </c>
    </row>
    <row r="974" spans="1:9" hidden="1" x14ac:dyDescent="0.25">
      <c r="A974" s="3" t="s">
        <v>2086</v>
      </c>
      <c r="B974" s="3" t="s">
        <v>2087</v>
      </c>
      <c r="C974" s="3" t="s">
        <v>2080</v>
      </c>
      <c r="D974" s="3" t="s">
        <v>35</v>
      </c>
      <c r="E974" s="3" t="s">
        <v>2081</v>
      </c>
      <c r="F974" s="3" t="s">
        <v>11</v>
      </c>
      <c r="G974" s="4">
        <v>0.69</v>
      </c>
      <c r="H974" s="4">
        <v>0.33</v>
      </c>
      <c r="I974" s="4">
        <v>97.44</v>
      </c>
    </row>
    <row r="975" spans="1:9" hidden="1" x14ac:dyDescent="0.25">
      <c r="A975" s="3" t="s">
        <v>2090</v>
      </c>
      <c r="B975" s="3" t="s">
        <v>2091</v>
      </c>
      <c r="C975" s="3" t="s">
        <v>2080</v>
      </c>
      <c r="D975" s="3" t="s">
        <v>35</v>
      </c>
      <c r="E975" s="3" t="s">
        <v>2081</v>
      </c>
      <c r="F975" s="3" t="s">
        <v>11</v>
      </c>
      <c r="G975" s="4">
        <v>0.85</v>
      </c>
      <c r="H975" s="4">
        <v>0.32</v>
      </c>
      <c r="I975" s="4">
        <v>68.819999999999993</v>
      </c>
    </row>
    <row r="976" spans="1:9" hidden="1" x14ac:dyDescent="0.25">
      <c r="A976" s="3" t="s">
        <v>2111</v>
      </c>
      <c r="B976" s="3" t="s">
        <v>2112</v>
      </c>
      <c r="C976" s="3" t="s">
        <v>2080</v>
      </c>
      <c r="D976" s="3" t="s">
        <v>35</v>
      </c>
      <c r="E976" s="3" t="s">
        <v>2081</v>
      </c>
      <c r="F976" s="3" t="s">
        <v>11</v>
      </c>
      <c r="G976" s="4">
        <v>2.2200000000000002</v>
      </c>
      <c r="H976" s="4">
        <v>0.44</v>
      </c>
      <c r="I976" s="4">
        <v>75.38</v>
      </c>
    </row>
    <row r="977" spans="1:9" hidden="1" x14ac:dyDescent="0.25">
      <c r="A977" s="3" t="s">
        <v>2099</v>
      </c>
      <c r="B977" s="3" t="s">
        <v>2100</v>
      </c>
      <c r="C977" s="3" t="s">
        <v>2080</v>
      </c>
      <c r="D977" s="3" t="s">
        <v>17</v>
      </c>
      <c r="E977" s="3" t="s">
        <v>2098</v>
      </c>
      <c r="F977" s="3" t="s">
        <v>11</v>
      </c>
      <c r="G977" s="4">
        <v>4.09</v>
      </c>
      <c r="H977" s="4">
        <v>0.39</v>
      </c>
      <c r="I977" s="4">
        <v>87.96</v>
      </c>
    </row>
    <row r="978" spans="1:9" hidden="1" x14ac:dyDescent="0.25">
      <c r="A978" s="3" t="s">
        <v>2093</v>
      </c>
      <c r="B978" s="3" t="s">
        <v>2094</v>
      </c>
      <c r="C978" s="3" t="s">
        <v>2080</v>
      </c>
      <c r="D978" s="3" t="s">
        <v>17</v>
      </c>
      <c r="E978" s="3" t="s">
        <v>2092</v>
      </c>
      <c r="F978" s="3" t="s">
        <v>11</v>
      </c>
      <c r="G978" s="4">
        <v>25.24</v>
      </c>
      <c r="H978" s="4">
        <v>4.05</v>
      </c>
      <c r="I978" s="4">
        <v>99.93</v>
      </c>
    </row>
    <row r="979" spans="1:9" hidden="1" x14ac:dyDescent="0.25">
      <c r="A979" s="3" t="s">
        <v>1899</v>
      </c>
      <c r="B979" s="3" t="s">
        <v>1900</v>
      </c>
      <c r="C979" s="3" t="s">
        <v>1851</v>
      </c>
      <c r="D979" s="3" t="s">
        <v>73</v>
      </c>
      <c r="E979" s="3" t="s">
        <v>1876</v>
      </c>
      <c r="F979" s="3" t="s">
        <v>258</v>
      </c>
      <c r="G979" s="4">
        <v>12.53</v>
      </c>
      <c r="H979" s="4">
        <v>8.85</v>
      </c>
      <c r="I979" s="4">
        <v>98.86</v>
      </c>
    </row>
    <row r="980" spans="1:9" hidden="1" x14ac:dyDescent="0.25">
      <c r="A980" s="3" t="s">
        <v>1932</v>
      </c>
      <c r="B980" s="3" t="s">
        <v>1933</v>
      </c>
      <c r="C980" s="3" t="s">
        <v>1851</v>
      </c>
      <c r="D980" s="3" t="s">
        <v>73</v>
      </c>
      <c r="E980" s="3" t="s">
        <v>1876</v>
      </c>
      <c r="F980" s="3" t="s">
        <v>258</v>
      </c>
      <c r="G980" s="4">
        <v>2.2000000000000002</v>
      </c>
      <c r="H980" s="4">
        <v>0.48</v>
      </c>
      <c r="I980" s="4">
        <v>99.63</v>
      </c>
    </row>
    <row r="981" spans="1:9" hidden="1" x14ac:dyDescent="0.25">
      <c r="A981" s="3" t="s">
        <v>1883</v>
      </c>
      <c r="B981" s="3" t="s">
        <v>1884</v>
      </c>
      <c r="C981" s="3" t="s">
        <v>1851</v>
      </c>
      <c r="D981" s="3" t="s">
        <v>73</v>
      </c>
      <c r="E981" s="3" t="s">
        <v>1876</v>
      </c>
      <c r="F981" s="3" t="s">
        <v>258</v>
      </c>
      <c r="G981" s="4">
        <v>1.1599999999999999</v>
      </c>
      <c r="H981" s="4">
        <v>0.38</v>
      </c>
      <c r="I981" s="4">
        <v>97.91</v>
      </c>
    </row>
    <row r="982" spans="1:9" hidden="1" x14ac:dyDescent="0.25">
      <c r="A982" s="3" t="s">
        <v>1921</v>
      </c>
      <c r="B982" s="3" t="s">
        <v>1922</v>
      </c>
      <c r="C982" s="3" t="s">
        <v>1851</v>
      </c>
      <c r="D982" s="3" t="s">
        <v>73</v>
      </c>
      <c r="E982" s="3" t="s">
        <v>1876</v>
      </c>
      <c r="F982" s="3" t="s">
        <v>258</v>
      </c>
      <c r="G982" s="4">
        <v>2.99</v>
      </c>
      <c r="H982" s="4">
        <v>0.43</v>
      </c>
      <c r="I982" s="4">
        <v>98.9</v>
      </c>
    </row>
    <row r="983" spans="1:9" x14ac:dyDescent="0.25">
      <c r="A983" s="3" t="s">
        <v>1924</v>
      </c>
      <c r="B983" s="3" t="s">
        <v>1925</v>
      </c>
      <c r="C983" s="3" t="s">
        <v>1851</v>
      </c>
      <c r="D983" s="3" t="s">
        <v>20</v>
      </c>
      <c r="E983" s="3" t="s">
        <v>1876</v>
      </c>
      <c r="F983" s="3" t="s">
        <v>11</v>
      </c>
      <c r="G983" s="4">
        <v>9.64</v>
      </c>
      <c r="H983" s="4">
        <v>0.86</v>
      </c>
      <c r="I983" s="4">
        <v>97.51</v>
      </c>
    </row>
    <row r="984" spans="1:9" x14ac:dyDescent="0.25">
      <c r="A984" s="3" t="s">
        <v>1919</v>
      </c>
      <c r="B984" s="3" t="s">
        <v>1920</v>
      </c>
      <c r="C984" s="3" t="s">
        <v>1851</v>
      </c>
      <c r="D984" s="3" t="s">
        <v>20</v>
      </c>
      <c r="E984" s="3" t="s">
        <v>1876</v>
      </c>
      <c r="F984" s="3" t="s">
        <v>11</v>
      </c>
      <c r="G984" s="4">
        <v>13.29</v>
      </c>
      <c r="H984" s="4">
        <v>0.48</v>
      </c>
      <c r="I984" s="4">
        <v>47.68</v>
      </c>
    </row>
    <row r="985" spans="1:9" x14ac:dyDescent="0.25">
      <c r="A985" s="3" t="s">
        <v>1897</v>
      </c>
      <c r="B985" s="3" t="s">
        <v>1898</v>
      </c>
      <c r="C985" s="3" t="s">
        <v>1851</v>
      </c>
      <c r="D985" s="3" t="s">
        <v>20</v>
      </c>
      <c r="E985" s="3" t="s">
        <v>1876</v>
      </c>
      <c r="F985" s="3" t="s">
        <v>11</v>
      </c>
      <c r="G985" s="4">
        <v>0.46</v>
      </c>
      <c r="H985" s="4">
        <v>0.26</v>
      </c>
      <c r="I985" s="4">
        <v>52.89</v>
      </c>
    </row>
    <row r="986" spans="1:9" x14ac:dyDescent="0.25">
      <c r="A986" s="3" t="s">
        <v>1879</v>
      </c>
      <c r="B986" s="3" t="s">
        <v>1880</v>
      </c>
      <c r="C986" s="3" t="s">
        <v>1851</v>
      </c>
      <c r="D986" s="3" t="s">
        <v>20</v>
      </c>
      <c r="E986" s="3" t="s">
        <v>1876</v>
      </c>
      <c r="F986" s="3" t="s">
        <v>11</v>
      </c>
      <c r="G986" s="4">
        <v>0.62</v>
      </c>
      <c r="H986" s="4">
        <v>0.19</v>
      </c>
      <c r="I986" s="4">
        <v>73.47</v>
      </c>
    </row>
    <row r="987" spans="1:9" x14ac:dyDescent="0.25">
      <c r="A987" s="3" t="s">
        <v>1915</v>
      </c>
      <c r="B987" s="3" t="s">
        <v>1916</v>
      </c>
      <c r="C987" s="3" t="s">
        <v>1851</v>
      </c>
      <c r="D987" s="3" t="s">
        <v>20</v>
      </c>
      <c r="E987" s="3" t="s">
        <v>1852</v>
      </c>
      <c r="F987" s="3" t="s">
        <v>21</v>
      </c>
      <c r="G987" s="4">
        <v>0.5</v>
      </c>
      <c r="H987" s="4">
        <v>0</v>
      </c>
      <c r="I987" s="4">
        <v>9.07</v>
      </c>
    </row>
    <row r="988" spans="1:9" x14ac:dyDescent="0.25">
      <c r="A988" s="3" t="s">
        <v>1855</v>
      </c>
      <c r="B988" s="3" t="s">
        <v>1856</v>
      </c>
      <c r="C988" s="3" t="s">
        <v>1851</v>
      </c>
      <c r="D988" s="3" t="s">
        <v>20</v>
      </c>
      <c r="E988" s="3" t="s">
        <v>1852</v>
      </c>
      <c r="F988" s="3" t="s">
        <v>21</v>
      </c>
      <c r="G988" s="4">
        <v>0.85</v>
      </c>
      <c r="H988" s="4">
        <v>0</v>
      </c>
      <c r="I988" s="4">
        <v>10.46</v>
      </c>
    </row>
    <row r="989" spans="1:9" x14ac:dyDescent="0.25">
      <c r="A989" s="3" t="s">
        <v>1872</v>
      </c>
      <c r="B989" s="3" t="s">
        <v>1873</v>
      </c>
      <c r="C989" s="3" t="s">
        <v>1851</v>
      </c>
      <c r="D989" s="3" t="s">
        <v>20</v>
      </c>
      <c r="E989" s="3" t="s">
        <v>1852</v>
      </c>
      <c r="F989" s="3" t="s">
        <v>21</v>
      </c>
      <c r="G989" s="4">
        <v>0.62</v>
      </c>
      <c r="H989" s="4">
        <v>0</v>
      </c>
      <c r="I989" s="4">
        <v>6.86</v>
      </c>
    </row>
    <row r="990" spans="1:9" x14ac:dyDescent="0.25">
      <c r="A990" s="3" t="s">
        <v>1904</v>
      </c>
      <c r="B990" s="3" t="s">
        <v>1905</v>
      </c>
      <c r="C990" s="3" t="s">
        <v>1851</v>
      </c>
      <c r="D990" s="3" t="s">
        <v>20</v>
      </c>
      <c r="E990" s="3" t="s">
        <v>1852</v>
      </c>
      <c r="F990" s="3" t="s">
        <v>11</v>
      </c>
      <c r="G990" s="4">
        <v>1.03</v>
      </c>
      <c r="H990" s="4">
        <v>0.56000000000000005</v>
      </c>
      <c r="I990" s="4">
        <v>57.41</v>
      </c>
    </row>
    <row r="991" spans="1:9" hidden="1" x14ac:dyDescent="0.25">
      <c r="A991" s="3" t="s">
        <v>1874</v>
      </c>
      <c r="B991" s="3" t="s">
        <v>1875</v>
      </c>
      <c r="C991" s="3" t="s">
        <v>1851</v>
      </c>
      <c r="D991" s="3" t="s">
        <v>10</v>
      </c>
      <c r="E991" s="3" t="s">
        <v>1857</v>
      </c>
      <c r="F991" s="3" t="s">
        <v>21</v>
      </c>
      <c r="G991" s="4">
        <v>8.42</v>
      </c>
      <c r="H991" s="4">
        <v>0.54</v>
      </c>
      <c r="I991" s="4">
        <v>39.86</v>
      </c>
    </row>
    <row r="992" spans="1:9" hidden="1" x14ac:dyDescent="0.25">
      <c r="A992" s="3" t="s">
        <v>1930</v>
      </c>
      <c r="B992" s="3" t="s">
        <v>1931</v>
      </c>
      <c r="C992" s="3" t="s">
        <v>1851</v>
      </c>
      <c r="D992" s="3" t="s">
        <v>10</v>
      </c>
      <c r="E992" s="3" t="s">
        <v>1852</v>
      </c>
      <c r="F992" s="3" t="s">
        <v>21</v>
      </c>
      <c r="G992" s="4">
        <v>0.67</v>
      </c>
      <c r="H992" s="4">
        <v>0.13</v>
      </c>
      <c r="I992" s="4">
        <v>89.24</v>
      </c>
    </row>
    <row r="993" spans="1:9" hidden="1" x14ac:dyDescent="0.25">
      <c r="A993" s="3" t="s">
        <v>1853</v>
      </c>
      <c r="B993" s="3" t="s">
        <v>162</v>
      </c>
      <c r="C993" s="3" t="s">
        <v>1851</v>
      </c>
      <c r="D993" s="3" t="s">
        <v>10</v>
      </c>
      <c r="E993" s="3" t="s">
        <v>1852</v>
      </c>
      <c r="F993" s="3" t="s">
        <v>21</v>
      </c>
      <c r="G993" s="4">
        <v>0.76</v>
      </c>
      <c r="H993" s="4">
        <v>-0.4</v>
      </c>
      <c r="I993" s="4">
        <v>15</v>
      </c>
    </row>
    <row r="994" spans="1:9" hidden="1" x14ac:dyDescent="0.25">
      <c r="A994" s="3" t="s">
        <v>1853</v>
      </c>
      <c r="B994" s="3" t="s">
        <v>1923</v>
      </c>
      <c r="C994" s="3" t="s">
        <v>1851</v>
      </c>
      <c r="D994" s="3" t="s">
        <v>10</v>
      </c>
      <c r="E994" s="3" t="s">
        <v>1852</v>
      </c>
      <c r="F994" s="3" t="s">
        <v>21</v>
      </c>
      <c r="G994" s="4">
        <v>0.99</v>
      </c>
      <c r="H994" s="4">
        <v>0</v>
      </c>
      <c r="I994" s="4">
        <v>14.89</v>
      </c>
    </row>
    <row r="995" spans="1:9" hidden="1" x14ac:dyDescent="0.25">
      <c r="A995" s="3" t="s">
        <v>1908</v>
      </c>
      <c r="B995" s="3" t="s">
        <v>1908</v>
      </c>
      <c r="C995" s="3" t="s">
        <v>1851</v>
      </c>
      <c r="D995" s="3" t="s">
        <v>10</v>
      </c>
      <c r="E995" s="3" t="s">
        <v>1852</v>
      </c>
      <c r="F995" s="3" t="s">
        <v>21</v>
      </c>
      <c r="G995" s="4">
        <v>0.93</v>
      </c>
      <c r="H995" s="4">
        <v>0.28000000000000003</v>
      </c>
      <c r="I995" s="4">
        <v>14.78</v>
      </c>
    </row>
    <row r="996" spans="1:9" hidden="1" x14ac:dyDescent="0.25">
      <c r="A996" s="3" t="s">
        <v>1860</v>
      </c>
      <c r="B996" s="3" t="s">
        <v>1861</v>
      </c>
      <c r="C996" s="3" t="s">
        <v>1851</v>
      </c>
      <c r="D996" s="3" t="s">
        <v>10</v>
      </c>
      <c r="E996" s="3" t="s">
        <v>1852</v>
      </c>
      <c r="F996" s="3" t="s">
        <v>21</v>
      </c>
      <c r="G996" s="4">
        <v>0.49</v>
      </c>
      <c r="H996" s="4">
        <v>0.05</v>
      </c>
      <c r="I996" s="4">
        <v>10.07</v>
      </c>
    </row>
    <row r="997" spans="1:9" hidden="1" x14ac:dyDescent="0.25">
      <c r="A997" s="3" t="s">
        <v>1870</v>
      </c>
      <c r="B997" s="3" t="s">
        <v>1871</v>
      </c>
      <c r="C997" s="3" t="s">
        <v>1851</v>
      </c>
      <c r="D997" s="3" t="s">
        <v>10</v>
      </c>
      <c r="E997" s="3" t="s">
        <v>1852</v>
      </c>
      <c r="F997" s="3" t="s">
        <v>21</v>
      </c>
      <c r="G997" s="4">
        <v>1.33</v>
      </c>
      <c r="H997" s="4">
        <v>0</v>
      </c>
      <c r="I997" s="4">
        <v>6.25</v>
      </c>
    </row>
    <row r="998" spans="1:9" hidden="1" x14ac:dyDescent="0.25">
      <c r="A998" s="3" t="s">
        <v>1870</v>
      </c>
      <c r="B998" s="3" t="s">
        <v>162</v>
      </c>
      <c r="C998" s="3" t="s">
        <v>1851</v>
      </c>
      <c r="D998" s="3" t="s">
        <v>10</v>
      </c>
      <c r="E998" s="3" t="s">
        <v>1852</v>
      </c>
      <c r="F998" s="3" t="s">
        <v>21</v>
      </c>
      <c r="G998" s="4">
        <v>0.74</v>
      </c>
      <c r="H998" s="4">
        <v>-1.7</v>
      </c>
      <c r="I998" s="4">
        <v>46.6</v>
      </c>
    </row>
    <row r="999" spans="1:9" hidden="1" x14ac:dyDescent="0.25">
      <c r="A999" s="3" t="s">
        <v>1854</v>
      </c>
      <c r="B999" s="3" t="s">
        <v>162</v>
      </c>
      <c r="C999" s="3" t="s">
        <v>1851</v>
      </c>
      <c r="D999" s="3" t="s">
        <v>10</v>
      </c>
      <c r="E999" s="3" t="s">
        <v>1852</v>
      </c>
      <c r="F999" s="3" t="s">
        <v>21</v>
      </c>
      <c r="G999" s="4">
        <v>1.7</v>
      </c>
      <c r="H999" s="4">
        <v>-1.7</v>
      </c>
      <c r="I999" s="4">
        <v>33.700000000000003</v>
      </c>
    </row>
    <row r="1000" spans="1:9" hidden="1" x14ac:dyDescent="0.25">
      <c r="A1000" s="3" t="s">
        <v>1854</v>
      </c>
      <c r="B1000" s="3" t="s">
        <v>1854</v>
      </c>
      <c r="C1000" s="3" t="s">
        <v>1851</v>
      </c>
      <c r="D1000" s="3" t="s">
        <v>10</v>
      </c>
      <c r="E1000" s="3" t="s">
        <v>1852</v>
      </c>
      <c r="F1000" s="3" t="s">
        <v>21</v>
      </c>
      <c r="G1000" s="4">
        <v>1.9</v>
      </c>
      <c r="H1000" s="4">
        <v>0.38</v>
      </c>
      <c r="I1000" s="4">
        <v>10.68</v>
      </c>
    </row>
    <row r="1001" spans="1:9" hidden="1" x14ac:dyDescent="0.25">
      <c r="A1001" s="3" t="s">
        <v>1910</v>
      </c>
      <c r="B1001" s="3" t="s">
        <v>1911</v>
      </c>
      <c r="C1001" s="3" t="s">
        <v>1851</v>
      </c>
      <c r="D1001" s="3" t="s">
        <v>10</v>
      </c>
      <c r="E1001" s="3" t="s">
        <v>1876</v>
      </c>
      <c r="F1001" s="3" t="s">
        <v>11</v>
      </c>
      <c r="G1001" s="4">
        <v>6.28</v>
      </c>
      <c r="H1001" s="4">
        <v>0.73</v>
      </c>
      <c r="I1001" s="4">
        <v>80.12</v>
      </c>
    </row>
    <row r="1002" spans="1:9" hidden="1" x14ac:dyDescent="0.25">
      <c r="A1002" s="3" t="s">
        <v>1863</v>
      </c>
      <c r="B1002" s="3" t="s">
        <v>1864</v>
      </c>
      <c r="C1002" s="3" t="s">
        <v>1851</v>
      </c>
      <c r="D1002" s="3" t="s">
        <v>10</v>
      </c>
      <c r="E1002" s="3" t="s">
        <v>1862</v>
      </c>
      <c r="F1002" s="3" t="s">
        <v>11</v>
      </c>
      <c r="G1002" s="4">
        <v>2.4900000000000002</v>
      </c>
      <c r="H1002" s="4">
        <v>0.88</v>
      </c>
      <c r="I1002" s="4">
        <v>94.07</v>
      </c>
    </row>
    <row r="1003" spans="1:9" hidden="1" x14ac:dyDescent="0.25">
      <c r="A1003" s="3" t="s">
        <v>1912</v>
      </c>
      <c r="B1003" s="3" t="s">
        <v>1913</v>
      </c>
      <c r="C1003" s="3" t="s">
        <v>1851</v>
      </c>
      <c r="D1003" s="3" t="s">
        <v>10</v>
      </c>
      <c r="E1003" s="3" t="s">
        <v>1876</v>
      </c>
      <c r="F1003" s="3" t="s">
        <v>258</v>
      </c>
      <c r="G1003" s="4">
        <v>10.33</v>
      </c>
      <c r="H1003" s="4">
        <v>1.52</v>
      </c>
      <c r="I1003" s="4">
        <v>82.74</v>
      </c>
    </row>
    <row r="1004" spans="1:9" hidden="1" x14ac:dyDescent="0.25">
      <c r="A1004" s="3" t="s">
        <v>1877</v>
      </c>
      <c r="B1004" s="3" t="s">
        <v>1878</v>
      </c>
      <c r="C1004" s="3" t="s">
        <v>1851</v>
      </c>
      <c r="D1004" s="3" t="s">
        <v>10</v>
      </c>
      <c r="E1004" s="3" t="s">
        <v>1876</v>
      </c>
      <c r="F1004" s="3" t="s">
        <v>258</v>
      </c>
      <c r="G1004" s="4">
        <v>0.51</v>
      </c>
      <c r="H1004" s="4">
        <v>0.19</v>
      </c>
      <c r="I1004" s="4">
        <v>43.94</v>
      </c>
    </row>
    <row r="1005" spans="1:9" hidden="1" x14ac:dyDescent="0.25">
      <c r="A1005" s="3" t="s">
        <v>1936</v>
      </c>
      <c r="B1005" s="3" t="s">
        <v>1937</v>
      </c>
      <c r="C1005" s="3" t="s">
        <v>1851</v>
      </c>
      <c r="D1005" s="3" t="s">
        <v>10</v>
      </c>
      <c r="E1005" s="3" t="s">
        <v>1876</v>
      </c>
      <c r="F1005" s="3" t="s">
        <v>258</v>
      </c>
      <c r="G1005" s="4">
        <v>0.31</v>
      </c>
      <c r="H1005" s="4">
        <v>0.1</v>
      </c>
      <c r="I1005" s="4">
        <v>25.39</v>
      </c>
    </row>
    <row r="1006" spans="1:9" hidden="1" x14ac:dyDescent="0.25">
      <c r="A1006" s="3" t="s">
        <v>1926</v>
      </c>
      <c r="B1006" s="3" t="s">
        <v>1927</v>
      </c>
      <c r="C1006" s="3" t="s">
        <v>1851</v>
      </c>
      <c r="D1006" s="3" t="s">
        <v>10</v>
      </c>
      <c r="E1006" s="3" t="s">
        <v>1876</v>
      </c>
      <c r="F1006" s="3" t="s">
        <v>258</v>
      </c>
      <c r="G1006" s="4">
        <v>9.4600000000000009</v>
      </c>
      <c r="H1006" s="4">
        <v>0.18</v>
      </c>
      <c r="I1006" s="4">
        <v>51.08</v>
      </c>
    </row>
    <row r="1007" spans="1:9" hidden="1" x14ac:dyDescent="0.25">
      <c r="A1007" s="3" t="s">
        <v>1891</v>
      </c>
      <c r="B1007" s="3" t="s">
        <v>1892</v>
      </c>
      <c r="C1007" s="3" t="s">
        <v>1851</v>
      </c>
      <c r="D1007" s="3" t="s">
        <v>10</v>
      </c>
      <c r="E1007" s="3" t="s">
        <v>1876</v>
      </c>
      <c r="F1007" s="3" t="s">
        <v>258</v>
      </c>
      <c r="G1007" s="4">
        <v>0.47</v>
      </c>
      <c r="H1007" s="4">
        <v>0.2</v>
      </c>
      <c r="I1007" s="4">
        <v>29.17</v>
      </c>
    </row>
    <row r="1008" spans="1:9" hidden="1" x14ac:dyDescent="0.25">
      <c r="A1008" s="3" t="s">
        <v>1893</v>
      </c>
      <c r="B1008" s="3" t="s">
        <v>1894</v>
      </c>
      <c r="C1008" s="3" t="s">
        <v>1851</v>
      </c>
      <c r="D1008" s="3" t="s">
        <v>10</v>
      </c>
      <c r="E1008" s="3" t="s">
        <v>1876</v>
      </c>
      <c r="F1008" s="3" t="s">
        <v>258</v>
      </c>
      <c r="G1008" s="4">
        <v>0.4</v>
      </c>
      <c r="H1008" s="4">
        <v>0.14000000000000001</v>
      </c>
      <c r="I1008" s="4">
        <v>40.26</v>
      </c>
    </row>
    <row r="1009" spans="1:9" hidden="1" x14ac:dyDescent="0.25">
      <c r="A1009" s="3" t="s">
        <v>1885</v>
      </c>
      <c r="B1009" s="3" t="s">
        <v>1886</v>
      </c>
      <c r="C1009" s="3" t="s">
        <v>1851</v>
      </c>
      <c r="D1009" s="3" t="s">
        <v>10</v>
      </c>
      <c r="E1009" s="3" t="s">
        <v>1876</v>
      </c>
      <c r="F1009" s="3" t="s">
        <v>258</v>
      </c>
      <c r="G1009" s="4">
        <v>0.81</v>
      </c>
      <c r="H1009" s="4">
        <v>0</v>
      </c>
      <c r="I1009" s="4">
        <v>26.72</v>
      </c>
    </row>
    <row r="1010" spans="1:9" hidden="1" x14ac:dyDescent="0.25">
      <c r="A1010" s="3" t="s">
        <v>1906</v>
      </c>
      <c r="B1010" s="3" t="s">
        <v>1907</v>
      </c>
      <c r="C1010" s="3" t="s">
        <v>1851</v>
      </c>
      <c r="D1010" s="3" t="s">
        <v>10</v>
      </c>
      <c r="E1010" s="3" t="s">
        <v>1852</v>
      </c>
      <c r="F1010" s="3" t="s">
        <v>21</v>
      </c>
      <c r="G1010" s="4">
        <v>1.64</v>
      </c>
      <c r="H1010" s="4">
        <v>0.36</v>
      </c>
      <c r="I1010" s="4">
        <v>9.81</v>
      </c>
    </row>
    <row r="1011" spans="1:9" hidden="1" x14ac:dyDescent="0.25">
      <c r="A1011" s="3" t="s">
        <v>1934</v>
      </c>
      <c r="B1011" s="3" t="s">
        <v>1935</v>
      </c>
      <c r="C1011" s="3" t="s">
        <v>1851</v>
      </c>
      <c r="D1011" s="3" t="s">
        <v>10</v>
      </c>
      <c r="E1011" s="3" t="s">
        <v>1852</v>
      </c>
      <c r="F1011" s="3" t="s">
        <v>21</v>
      </c>
      <c r="G1011" s="4">
        <v>0.61</v>
      </c>
      <c r="H1011" s="4">
        <v>0</v>
      </c>
      <c r="I1011" s="4">
        <v>38.68</v>
      </c>
    </row>
    <row r="1012" spans="1:9" hidden="1" x14ac:dyDescent="0.25">
      <c r="A1012" s="3" t="s">
        <v>1928</v>
      </c>
      <c r="B1012" s="3" t="s">
        <v>1929</v>
      </c>
      <c r="C1012" s="3" t="s">
        <v>1851</v>
      </c>
      <c r="D1012" s="3" t="s">
        <v>10</v>
      </c>
      <c r="E1012" s="3" t="s">
        <v>1852</v>
      </c>
      <c r="F1012" s="3" t="s">
        <v>21</v>
      </c>
      <c r="G1012" s="4">
        <v>0.62</v>
      </c>
      <c r="H1012" s="4">
        <v>0.13</v>
      </c>
      <c r="I1012" s="4">
        <v>8.8000000000000007</v>
      </c>
    </row>
    <row r="1013" spans="1:9" hidden="1" x14ac:dyDescent="0.25">
      <c r="A1013" s="3" t="s">
        <v>1901</v>
      </c>
      <c r="B1013" s="3" t="s">
        <v>1902</v>
      </c>
      <c r="C1013" s="3" t="s">
        <v>1851</v>
      </c>
      <c r="D1013" s="3" t="s">
        <v>10</v>
      </c>
      <c r="E1013" s="3" t="s">
        <v>1852</v>
      </c>
      <c r="F1013" s="3" t="s">
        <v>21</v>
      </c>
      <c r="G1013" s="4">
        <v>0.27</v>
      </c>
      <c r="H1013" s="4">
        <v>0.01</v>
      </c>
      <c r="I1013" s="4">
        <v>5.82</v>
      </c>
    </row>
    <row r="1014" spans="1:9" hidden="1" x14ac:dyDescent="0.25">
      <c r="A1014" s="3" t="s">
        <v>1889</v>
      </c>
      <c r="B1014" s="3" t="s">
        <v>1890</v>
      </c>
      <c r="C1014" s="3" t="s">
        <v>1851</v>
      </c>
      <c r="D1014" s="3" t="s">
        <v>10</v>
      </c>
      <c r="E1014" s="3" t="s">
        <v>1852</v>
      </c>
      <c r="F1014" s="3" t="s">
        <v>21</v>
      </c>
      <c r="G1014" s="4">
        <v>1.47</v>
      </c>
      <c r="H1014" s="4">
        <v>0.01</v>
      </c>
      <c r="I1014" s="4">
        <v>18.84</v>
      </c>
    </row>
    <row r="1015" spans="1:9" hidden="1" x14ac:dyDescent="0.25">
      <c r="A1015" s="3" t="s">
        <v>1914</v>
      </c>
      <c r="B1015" s="3" t="s">
        <v>1914</v>
      </c>
      <c r="C1015" s="3" t="s">
        <v>1851</v>
      </c>
      <c r="D1015" s="3" t="s">
        <v>10</v>
      </c>
      <c r="E1015" s="3" t="s">
        <v>1852</v>
      </c>
      <c r="F1015" s="3" t="s">
        <v>11</v>
      </c>
      <c r="G1015" s="4">
        <v>2</v>
      </c>
      <c r="H1015" s="4">
        <v>0.28000000000000003</v>
      </c>
      <c r="I1015" s="4">
        <v>86.6</v>
      </c>
    </row>
    <row r="1016" spans="1:9" hidden="1" x14ac:dyDescent="0.25">
      <c r="A1016" s="3" t="s">
        <v>1881</v>
      </c>
      <c r="B1016" s="3" t="s">
        <v>1882</v>
      </c>
      <c r="C1016" s="3" t="s">
        <v>1851</v>
      </c>
      <c r="D1016" s="3" t="s">
        <v>10</v>
      </c>
      <c r="E1016" s="3" t="s">
        <v>1852</v>
      </c>
      <c r="F1016" s="3" t="s">
        <v>11</v>
      </c>
      <c r="G1016" s="4">
        <v>12.32</v>
      </c>
      <c r="H1016" s="4">
        <v>0.74</v>
      </c>
      <c r="I1016" s="4">
        <v>98.13</v>
      </c>
    </row>
    <row r="1017" spans="1:9" hidden="1" x14ac:dyDescent="0.25">
      <c r="A1017" s="3" t="s">
        <v>1881</v>
      </c>
      <c r="B1017" s="3" t="s">
        <v>1909</v>
      </c>
      <c r="C1017" s="3" t="s">
        <v>1851</v>
      </c>
      <c r="D1017" s="3" t="s">
        <v>10</v>
      </c>
      <c r="E1017" s="3" t="s">
        <v>1852</v>
      </c>
      <c r="F1017" s="3" t="s">
        <v>11</v>
      </c>
      <c r="G1017" s="4">
        <v>0.96</v>
      </c>
      <c r="H1017" s="4">
        <v>0.96</v>
      </c>
      <c r="I1017" s="4">
        <v>0.96</v>
      </c>
    </row>
    <row r="1018" spans="1:9" hidden="1" x14ac:dyDescent="0.25">
      <c r="A1018" s="3" t="s">
        <v>1895</v>
      </c>
      <c r="B1018" s="3" t="s">
        <v>1896</v>
      </c>
      <c r="C1018" s="3" t="s">
        <v>1851</v>
      </c>
      <c r="D1018" s="3" t="s">
        <v>10</v>
      </c>
      <c r="E1018" s="3" t="s">
        <v>1867</v>
      </c>
      <c r="F1018" s="3" t="s">
        <v>11</v>
      </c>
      <c r="G1018" s="4">
        <v>9.14</v>
      </c>
      <c r="H1018" s="4">
        <v>5.52</v>
      </c>
      <c r="I1018" s="4">
        <v>99.82</v>
      </c>
    </row>
    <row r="1019" spans="1:9" hidden="1" x14ac:dyDescent="0.25">
      <c r="A1019" s="3" t="s">
        <v>1868</v>
      </c>
      <c r="B1019" s="3" t="s">
        <v>1869</v>
      </c>
      <c r="C1019" s="3" t="s">
        <v>1851</v>
      </c>
      <c r="D1019" s="3" t="s">
        <v>10</v>
      </c>
      <c r="E1019" s="3" t="s">
        <v>1867</v>
      </c>
      <c r="F1019" s="3" t="s">
        <v>11</v>
      </c>
      <c r="G1019" s="4">
        <v>5.86</v>
      </c>
      <c r="H1019" s="4">
        <v>3.55</v>
      </c>
      <c r="I1019" s="4">
        <v>43.48</v>
      </c>
    </row>
    <row r="1020" spans="1:9" hidden="1" x14ac:dyDescent="0.25">
      <c r="A1020" s="3" t="s">
        <v>1903</v>
      </c>
      <c r="B1020" s="3" t="s">
        <v>1903</v>
      </c>
      <c r="C1020" s="3" t="s">
        <v>1851</v>
      </c>
      <c r="D1020" s="3" t="s">
        <v>10</v>
      </c>
      <c r="E1020" s="3" t="s">
        <v>1852</v>
      </c>
      <c r="F1020" s="3" t="s">
        <v>11</v>
      </c>
      <c r="G1020" s="4">
        <v>3.19</v>
      </c>
      <c r="H1020" s="4">
        <v>0.6</v>
      </c>
      <c r="I1020" s="4">
        <v>100</v>
      </c>
    </row>
    <row r="1021" spans="1:9" hidden="1" x14ac:dyDescent="0.25">
      <c r="A1021" s="3" t="s">
        <v>1887</v>
      </c>
      <c r="B1021" s="3" t="s">
        <v>1888</v>
      </c>
      <c r="C1021" s="3" t="s">
        <v>1851</v>
      </c>
      <c r="D1021" s="3" t="s">
        <v>10</v>
      </c>
      <c r="E1021" s="3" t="s">
        <v>1867</v>
      </c>
      <c r="F1021" s="3" t="s">
        <v>11</v>
      </c>
      <c r="G1021" s="4">
        <v>9.24</v>
      </c>
      <c r="H1021" s="4">
        <v>3.94</v>
      </c>
      <c r="I1021" s="4">
        <v>89.3</v>
      </c>
    </row>
    <row r="1022" spans="1:9" hidden="1" x14ac:dyDescent="0.25">
      <c r="A1022" s="3" t="s">
        <v>1917</v>
      </c>
      <c r="B1022" s="3" t="s">
        <v>1918</v>
      </c>
      <c r="C1022" s="3" t="s">
        <v>1851</v>
      </c>
      <c r="D1022" s="3" t="s">
        <v>10</v>
      </c>
      <c r="E1022" s="3" t="s">
        <v>1867</v>
      </c>
      <c r="F1022" s="3" t="s">
        <v>11</v>
      </c>
      <c r="G1022" s="4">
        <v>5.17</v>
      </c>
      <c r="H1022" s="4">
        <v>2.83</v>
      </c>
      <c r="I1022" s="4">
        <v>84.3</v>
      </c>
    </row>
    <row r="1023" spans="1:9" hidden="1" x14ac:dyDescent="0.25">
      <c r="A1023" s="3" t="s">
        <v>1858</v>
      </c>
      <c r="B1023" s="3" t="s">
        <v>1859</v>
      </c>
      <c r="C1023" s="3" t="s">
        <v>1851</v>
      </c>
      <c r="D1023" s="3" t="s">
        <v>35</v>
      </c>
      <c r="E1023" s="3" t="s">
        <v>1857</v>
      </c>
      <c r="F1023" s="3" t="s">
        <v>21</v>
      </c>
      <c r="G1023" s="4">
        <v>13</v>
      </c>
      <c r="H1023" s="4">
        <v>0.54</v>
      </c>
      <c r="I1023" s="4">
        <v>27.98</v>
      </c>
    </row>
    <row r="1024" spans="1:9" hidden="1" x14ac:dyDescent="0.25">
      <c r="A1024" s="3" t="s">
        <v>1865</v>
      </c>
      <c r="B1024" s="3" t="s">
        <v>1866</v>
      </c>
      <c r="C1024" s="3" t="s">
        <v>1851</v>
      </c>
      <c r="D1024" s="3" t="s">
        <v>35</v>
      </c>
      <c r="E1024" s="3" t="s">
        <v>1852</v>
      </c>
      <c r="F1024" s="3" t="s">
        <v>21</v>
      </c>
      <c r="G1024" s="4">
        <v>3.84</v>
      </c>
      <c r="H1024" s="4">
        <v>0</v>
      </c>
      <c r="I1024" s="4">
        <v>7.94</v>
      </c>
    </row>
    <row r="1025" spans="1:9" hidden="1" x14ac:dyDescent="0.25">
      <c r="A1025" s="3" t="s">
        <v>683</v>
      </c>
      <c r="B1025" s="3" t="s">
        <v>684</v>
      </c>
      <c r="C1025" s="3" t="s">
        <v>678</v>
      </c>
      <c r="D1025" s="3" t="s">
        <v>10</v>
      </c>
      <c r="E1025" s="3" t="s">
        <v>682</v>
      </c>
      <c r="F1025" s="3" t="s">
        <v>11</v>
      </c>
      <c r="G1025" s="4">
        <v>8.24</v>
      </c>
      <c r="H1025" s="4">
        <v>0.76</v>
      </c>
      <c r="I1025" s="4">
        <v>99.95</v>
      </c>
    </row>
    <row r="1026" spans="1:9" hidden="1" x14ac:dyDescent="0.25">
      <c r="A1026" s="3" t="s">
        <v>686</v>
      </c>
      <c r="B1026" s="3" t="s">
        <v>687</v>
      </c>
      <c r="C1026" s="3" t="s">
        <v>678</v>
      </c>
      <c r="D1026" s="3" t="s">
        <v>10</v>
      </c>
      <c r="E1026" s="3" t="s">
        <v>685</v>
      </c>
      <c r="F1026" s="3" t="s">
        <v>11</v>
      </c>
      <c r="G1026" s="4">
        <v>3.31</v>
      </c>
      <c r="H1026" s="4">
        <v>0.79</v>
      </c>
      <c r="I1026" s="4">
        <v>97.58</v>
      </c>
    </row>
    <row r="1027" spans="1:9" hidden="1" x14ac:dyDescent="0.25">
      <c r="A1027" s="3" t="s">
        <v>680</v>
      </c>
      <c r="B1027" s="3" t="s">
        <v>681</v>
      </c>
      <c r="C1027" s="3" t="s">
        <v>678</v>
      </c>
      <c r="D1027" s="3" t="s">
        <v>10</v>
      </c>
      <c r="E1027" s="3" t="s">
        <v>679</v>
      </c>
      <c r="F1027" s="3" t="s">
        <v>11</v>
      </c>
      <c r="G1027" s="4">
        <v>15.31</v>
      </c>
      <c r="H1027" s="4">
        <v>3.97</v>
      </c>
      <c r="I1027" s="4">
        <v>100</v>
      </c>
    </row>
    <row r="1028" spans="1:9" hidden="1" x14ac:dyDescent="0.25">
      <c r="A1028" s="3" t="s">
        <v>688</v>
      </c>
      <c r="B1028" s="3" t="s">
        <v>689</v>
      </c>
      <c r="C1028" s="3" t="s">
        <v>678</v>
      </c>
      <c r="D1028" s="3" t="s">
        <v>17</v>
      </c>
      <c r="E1028" s="3" t="s">
        <v>679</v>
      </c>
      <c r="F1028" s="3" t="s">
        <v>11</v>
      </c>
      <c r="G1028" s="4">
        <v>2.0299999999999998</v>
      </c>
      <c r="H1028" s="4">
        <v>0.92</v>
      </c>
      <c r="I1028" s="4">
        <v>100</v>
      </c>
    </row>
  </sheetData>
  <autoFilter ref="A1:I1028">
    <filterColumn colId="3">
      <filters>
        <filter val="AT"/>
        <filter val="PT"/>
        <filter val="PT1"/>
        <filter val="SST"/>
      </filters>
    </filterColumn>
    <sortState ref="A2:I1028">
      <sortCondition ref="C1:C1028"/>
    </sortState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S26" sqref="S26"/>
    </sheetView>
  </sheetViews>
  <sheetFormatPr defaultRowHeight="12.5" x14ac:dyDescent="0.25"/>
  <sheetData>
    <row r="1" spans="1:2" ht="13" x14ac:dyDescent="0.3">
      <c r="A1" s="19" t="s">
        <v>2735</v>
      </c>
      <c r="B1" s="19" t="s">
        <v>2737</v>
      </c>
    </row>
    <row r="2" spans="1:2" x14ac:dyDescent="0.25">
      <c r="A2" s="16">
        <v>0.2</v>
      </c>
      <c r="B2" s="17">
        <v>0</v>
      </c>
    </row>
    <row r="3" spans="1:2" x14ac:dyDescent="0.25">
      <c r="A3" s="16">
        <v>0.3</v>
      </c>
      <c r="B3" s="17">
        <v>4</v>
      </c>
    </row>
    <row r="4" spans="1:2" x14ac:dyDescent="0.25">
      <c r="A4" s="16">
        <v>0.4</v>
      </c>
      <c r="B4" s="17">
        <v>3</v>
      </c>
    </row>
    <row r="5" spans="1:2" x14ac:dyDescent="0.25">
      <c r="A5" s="16">
        <v>0.5</v>
      </c>
      <c r="B5" s="17">
        <v>2</v>
      </c>
    </row>
    <row r="6" spans="1:2" x14ac:dyDescent="0.25">
      <c r="A6" s="16">
        <v>0.6</v>
      </c>
      <c r="B6" s="17">
        <v>2</v>
      </c>
    </row>
    <row r="7" spans="1:2" x14ac:dyDescent="0.25">
      <c r="A7" s="16">
        <v>0.7</v>
      </c>
      <c r="B7" s="17">
        <v>3</v>
      </c>
    </row>
    <row r="8" spans="1:2" x14ac:dyDescent="0.25">
      <c r="A8" s="16">
        <v>0.8</v>
      </c>
      <c r="B8" s="17">
        <v>3</v>
      </c>
    </row>
    <row r="9" spans="1:2" x14ac:dyDescent="0.25">
      <c r="A9" s="16">
        <v>0.9</v>
      </c>
      <c r="B9" s="17">
        <v>3</v>
      </c>
    </row>
    <row r="10" spans="1:2" x14ac:dyDescent="0.25">
      <c r="A10" s="16">
        <v>1</v>
      </c>
      <c r="B10" s="17">
        <v>3</v>
      </c>
    </row>
    <row r="11" spans="1:2" x14ac:dyDescent="0.25">
      <c r="A11" s="16">
        <v>1.5</v>
      </c>
      <c r="B11" s="17">
        <v>18</v>
      </c>
    </row>
    <row r="12" spans="1:2" x14ac:dyDescent="0.25">
      <c r="A12" s="16">
        <v>2</v>
      </c>
      <c r="B12" s="17">
        <v>11</v>
      </c>
    </row>
    <row r="13" spans="1:2" x14ac:dyDescent="0.25">
      <c r="A13" s="16">
        <v>2.5</v>
      </c>
      <c r="B13" s="17">
        <v>6</v>
      </c>
    </row>
    <row r="14" spans="1:2" x14ac:dyDescent="0.25">
      <c r="A14" s="16">
        <v>3</v>
      </c>
      <c r="B14" s="17">
        <v>4</v>
      </c>
    </row>
    <row r="15" spans="1:2" x14ac:dyDescent="0.25">
      <c r="A15" s="16">
        <v>3.5</v>
      </c>
      <c r="B15" s="17">
        <v>5</v>
      </c>
    </row>
    <row r="16" spans="1:2" x14ac:dyDescent="0.25">
      <c r="A16" s="16">
        <v>4</v>
      </c>
      <c r="B16" s="17">
        <v>4</v>
      </c>
    </row>
    <row r="17" spans="1:2" x14ac:dyDescent="0.25">
      <c r="A17" s="16">
        <v>4.5</v>
      </c>
      <c r="B17" s="17">
        <v>2</v>
      </c>
    </row>
    <row r="18" spans="1:2" x14ac:dyDescent="0.25">
      <c r="A18" s="16">
        <v>5</v>
      </c>
      <c r="B18" s="17">
        <v>1</v>
      </c>
    </row>
    <row r="19" spans="1:2" x14ac:dyDescent="0.25">
      <c r="A19" s="16">
        <v>6</v>
      </c>
      <c r="B19" s="17">
        <v>3</v>
      </c>
    </row>
    <row r="20" spans="1:2" x14ac:dyDescent="0.25">
      <c r="A20" s="16">
        <v>7</v>
      </c>
      <c r="B20" s="17">
        <v>1</v>
      </c>
    </row>
    <row r="21" spans="1:2" x14ac:dyDescent="0.25">
      <c r="A21" s="16">
        <v>8</v>
      </c>
      <c r="B21" s="17">
        <v>3</v>
      </c>
    </row>
    <row r="22" spans="1:2" x14ac:dyDescent="0.25">
      <c r="A22" s="16">
        <v>9</v>
      </c>
      <c r="B22" s="17">
        <v>1</v>
      </c>
    </row>
    <row r="23" spans="1:2" x14ac:dyDescent="0.25">
      <c r="A23" s="16">
        <v>10</v>
      </c>
      <c r="B23" s="17">
        <v>0</v>
      </c>
    </row>
    <row r="24" spans="1:2" x14ac:dyDescent="0.25">
      <c r="A24" s="16">
        <v>11</v>
      </c>
      <c r="B24" s="17">
        <v>1</v>
      </c>
    </row>
    <row r="25" spans="1:2" x14ac:dyDescent="0.25">
      <c r="A25" s="16">
        <v>12</v>
      </c>
      <c r="B25" s="17">
        <v>3</v>
      </c>
    </row>
    <row r="26" spans="1:2" x14ac:dyDescent="0.25">
      <c r="A26" s="16">
        <v>13</v>
      </c>
      <c r="B26" s="17">
        <v>1</v>
      </c>
    </row>
    <row r="27" spans="1:2" x14ac:dyDescent="0.25">
      <c r="A27" s="16">
        <v>14</v>
      </c>
      <c r="B27" s="17">
        <v>0</v>
      </c>
    </row>
    <row r="28" spans="1:2" x14ac:dyDescent="0.25">
      <c r="A28" s="16">
        <v>15</v>
      </c>
      <c r="B28" s="17">
        <v>0</v>
      </c>
    </row>
    <row r="29" spans="1:2" x14ac:dyDescent="0.25">
      <c r="A29" s="16">
        <v>16</v>
      </c>
      <c r="B29" s="17">
        <v>1</v>
      </c>
    </row>
    <row r="30" spans="1:2" x14ac:dyDescent="0.25">
      <c r="A30" s="16">
        <v>17</v>
      </c>
      <c r="B30" s="17">
        <v>0</v>
      </c>
    </row>
    <row r="31" spans="1:2" x14ac:dyDescent="0.25">
      <c r="A31" s="16">
        <v>18</v>
      </c>
      <c r="B31" s="17">
        <v>0</v>
      </c>
    </row>
    <row r="32" spans="1:2" x14ac:dyDescent="0.25">
      <c r="A32" s="16">
        <v>19</v>
      </c>
      <c r="B32" s="17">
        <v>0</v>
      </c>
    </row>
    <row r="33" spans="1:2" x14ac:dyDescent="0.25">
      <c r="A33" s="16">
        <v>20</v>
      </c>
      <c r="B33" s="17">
        <v>0</v>
      </c>
    </row>
    <row r="34" spans="1:2" x14ac:dyDescent="0.25">
      <c r="A34" s="16">
        <v>25</v>
      </c>
      <c r="B34" s="17">
        <v>0</v>
      </c>
    </row>
    <row r="35" spans="1:2" x14ac:dyDescent="0.25">
      <c r="A35" s="16">
        <v>30</v>
      </c>
      <c r="B35" s="17">
        <v>0</v>
      </c>
    </row>
    <row r="36" spans="1:2" x14ac:dyDescent="0.25">
      <c r="A36" s="16">
        <v>35</v>
      </c>
      <c r="B36" s="17">
        <v>0</v>
      </c>
    </row>
    <row r="37" spans="1:2" x14ac:dyDescent="0.25">
      <c r="A37" s="16">
        <v>40</v>
      </c>
      <c r="B37" s="17">
        <v>0</v>
      </c>
    </row>
    <row r="38" spans="1:2" x14ac:dyDescent="0.25">
      <c r="A38" s="16">
        <v>45</v>
      </c>
      <c r="B38" s="17">
        <v>0</v>
      </c>
    </row>
    <row r="39" spans="1:2" x14ac:dyDescent="0.25">
      <c r="A39" s="16">
        <v>50</v>
      </c>
      <c r="B39" s="17">
        <v>0</v>
      </c>
    </row>
    <row r="40" spans="1:2" x14ac:dyDescent="0.25">
      <c r="A40" s="16">
        <v>55</v>
      </c>
      <c r="B40" s="17">
        <v>0</v>
      </c>
    </row>
    <row r="41" spans="1:2" x14ac:dyDescent="0.25">
      <c r="A41" s="16">
        <v>60</v>
      </c>
      <c r="B41" s="17">
        <v>1</v>
      </c>
    </row>
    <row r="42" spans="1:2" x14ac:dyDescent="0.25">
      <c r="A42" s="16">
        <v>70</v>
      </c>
      <c r="B42" s="17">
        <v>0</v>
      </c>
    </row>
    <row r="43" spans="1:2" x14ac:dyDescent="0.25">
      <c r="A43" s="16">
        <v>80</v>
      </c>
      <c r="B43" s="17">
        <v>0</v>
      </c>
    </row>
    <row r="44" spans="1:2" x14ac:dyDescent="0.25">
      <c r="A44" s="16">
        <v>90</v>
      </c>
      <c r="B44" s="17">
        <v>0</v>
      </c>
    </row>
    <row r="45" spans="1:2" x14ac:dyDescent="0.25">
      <c r="A45" s="16">
        <v>100</v>
      </c>
      <c r="B45" s="17">
        <v>0</v>
      </c>
    </row>
    <row r="46" spans="1:2" ht="13" thickBot="1" x14ac:dyDescent="0.3">
      <c r="A46" s="18" t="s">
        <v>2736</v>
      </c>
      <c r="B46" s="18">
        <v>0</v>
      </c>
    </row>
  </sheetData>
  <sortState ref="A2:A45">
    <sortCondition ref="A2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P29" sqref="P29"/>
    </sheetView>
  </sheetViews>
  <sheetFormatPr defaultRowHeight="12.5" x14ac:dyDescent="0.25"/>
  <sheetData>
    <row r="1" spans="1:2" x14ac:dyDescent="0.25">
      <c r="A1" s="1" t="s">
        <v>2738</v>
      </c>
      <c r="B1" t="s">
        <v>2739</v>
      </c>
    </row>
    <row r="2" spans="1:2" x14ac:dyDescent="0.25">
      <c r="A2" s="1">
        <v>0.1</v>
      </c>
      <c r="B2">
        <v>0.5</v>
      </c>
    </row>
    <row r="3" spans="1:2" x14ac:dyDescent="0.25">
      <c r="A3" s="1">
        <v>0.2</v>
      </c>
      <c r="B3">
        <v>1</v>
      </c>
    </row>
    <row r="4" spans="1:2" x14ac:dyDescent="0.25">
      <c r="A4" s="1">
        <v>0.3</v>
      </c>
      <c r="B4">
        <v>2</v>
      </c>
    </row>
    <row r="5" spans="1:2" x14ac:dyDescent="0.25">
      <c r="A5" s="1">
        <v>0.4</v>
      </c>
      <c r="B5">
        <v>3</v>
      </c>
    </row>
    <row r="6" spans="1:2" x14ac:dyDescent="0.25">
      <c r="A6" s="1">
        <v>0.5</v>
      </c>
      <c r="B6">
        <v>4</v>
      </c>
    </row>
    <row r="7" spans="1:2" x14ac:dyDescent="0.25">
      <c r="A7" s="1">
        <v>0.6</v>
      </c>
      <c r="B7">
        <v>5</v>
      </c>
    </row>
    <row r="8" spans="1:2" x14ac:dyDescent="0.25">
      <c r="A8" s="1">
        <v>0.7</v>
      </c>
      <c r="B8">
        <v>10</v>
      </c>
    </row>
    <row r="9" spans="1:2" x14ac:dyDescent="0.25">
      <c r="A9" s="1">
        <v>0.8</v>
      </c>
      <c r="B9">
        <v>15</v>
      </c>
    </row>
    <row r="10" spans="1:2" x14ac:dyDescent="0.25">
      <c r="A10" s="1">
        <v>0.9</v>
      </c>
      <c r="B10">
        <v>20</v>
      </c>
    </row>
    <row r="11" spans="1:2" x14ac:dyDescent="0.25">
      <c r="A11" s="1">
        <v>1</v>
      </c>
      <c r="B11">
        <v>25</v>
      </c>
    </row>
    <row r="12" spans="1:2" x14ac:dyDescent="0.25">
      <c r="A12" s="1">
        <v>1.5</v>
      </c>
      <c r="B12">
        <v>30</v>
      </c>
    </row>
    <row r="13" spans="1:2" x14ac:dyDescent="0.25">
      <c r="A13" s="1">
        <v>2</v>
      </c>
      <c r="B13">
        <v>40</v>
      </c>
    </row>
    <row r="14" spans="1:2" x14ac:dyDescent="0.25">
      <c r="A14" s="1">
        <v>2.5</v>
      </c>
      <c r="B14">
        <v>50</v>
      </c>
    </row>
    <row r="15" spans="1:2" x14ac:dyDescent="0.25">
      <c r="A15" s="1">
        <v>3</v>
      </c>
      <c r="B15">
        <v>60</v>
      </c>
    </row>
    <row r="16" spans="1:2" x14ac:dyDescent="0.25">
      <c r="A16" s="1">
        <v>3.5</v>
      </c>
      <c r="B16">
        <v>70</v>
      </c>
    </row>
    <row r="17" spans="1:2" x14ac:dyDescent="0.25">
      <c r="A17" s="1">
        <v>4</v>
      </c>
      <c r="B17">
        <v>80</v>
      </c>
    </row>
    <row r="18" spans="1:2" x14ac:dyDescent="0.25">
      <c r="A18" s="1">
        <v>4.5</v>
      </c>
      <c r="B18">
        <v>90</v>
      </c>
    </row>
    <row r="19" spans="1:2" x14ac:dyDescent="0.25">
      <c r="A19" s="1">
        <v>5</v>
      </c>
      <c r="B19">
        <v>100</v>
      </c>
    </row>
    <row r="20" spans="1:2" x14ac:dyDescent="0.25">
      <c r="A20" s="1">
        <v>6</v>
      </c>
    </row>
    <row r="21" spans="1:2" x14ac:dyDescent="0.25">
      <c r="A21" s="1">
        <v>7</v>
      </c>
    </row>
    <row r="22" spans="1:2" x14ac:dyDescent="0.25">
      <c r="A22" s="1">
        <v>8</v>
      </c>
    </row>
    <row r="23" spans="1:2" x14ac:dyDescent="0.25">
      <c r="A23" s="1">
        <v>9</v>
      </c>
    </row>
    <row r="24" spans="1:2" x14ac:dyDescent="0.25">
      <c r="A24" s="1">
        <v>10</v>
      </c>
    </row>
    <row r="25" spans="1:2" x14ac:dyDescent="0.25">
      <c r="A25" s="1">
        <v>11</v>
      </c>
    </row>
    <row r="26" spans="1:2" x14ac:dyDescent="0.25">
      <c r="A26" s="1">
        <v>12</v>
      </c>
    </row>
    <row r="27" spans="1:2" x14ac:dyDescent="0.25">
      <c r="A27" s="1">
        <v>13</v>
      </c>
    </row>
    <row r="28" spans="1:2" x14ac:dyDescent="0.25">
      <c r="A28" s="1">
        <v>14</v>
      </c>
    </row>
    <row r="29" spans="1:2" x14ac:dyDescent="0.25">
      <c r="A29" s="1">
        <v>15</v>
      </c>
    </row>
    <row r="30" spans="1:2" x14ac:dyDescent="0.25">
      <c r="A30" s="1">
        <v>16</v>
      </c>
    </row>
    <row r="31" spans="1:2" x14ac:dyDescent="0.25">
      <c r="A31" s="1">
        <v>17</v>
      </c>
    </row>
    <row r="32" spans="1:2" x14ac:dyDescent="0.25">
      <c r="A32" s="1">
        <v>18</v>
      </c>
    </row>
    <row r="33" spans="1:1" x14ac:dyDescent="0.25">
      <c r="A33" s="1">
        <v>19</v>
      </c>
    </row>
    <row r="34" spans="1:1" x14ac:dyDescent="0.25">
      <c r="A34" s="1">
        <v>20</v>
      </c>
    </row>
    <row r="35" spans="1:1" x14ac:dyDescent="0.25">
      <c r="A35" s="1">
        <v>25</v>
      </c>
    </row>
    <row r="36" spans="1:1" x14ac:dyDescent="0.25">
      <c r="A36" s="1">
        <v>30</v>
      </c>
    </row>
    <row r="37" spans="1:1" x14ac:dyDescent="0.25">
      <c r="A37" s="1">
        <v>35</v>
      </c>
    </row>
    <row r="38" spans="1:1" x14ac:dyDescent="0.25">
      <c r="A38" s="1">
        <v>40</v>
      </c>
    </row>
    <row r="39" spans="1:1" x14ac:dyDescent="0.25">
      <c r="A39" s="1">
        <v>45</v>
      </c>
    </row>
    <row r="40" spans="1:1" x14ac:dyDescent="0.25">
      <c r="A40" s="1">
        <v>50</v>
      </c>
    </row>
    <row r="41" spans="1:1" x14ac:dyDescent="0.25">
      <c r="A41" s="1">
        <v>55</v>
      </c>
    </row>
    <row r="42" spans="1:1" x14ac:dyDescent="0.25">
      <c r="A42" s="1">
        <v>60</v>
      </c>
    </row>
    <row r="43" spans="1:1" x14ac:dyDescent="0.25">
      <c r="A43" s="1">
        <v>70</v>
      </c>
    </row>
    <row r="44" spans="1:1" x14ac:dyDescent="0.25">
      <c r="A44" s="1">
        <v>80</v>
      </c>
    </row>
    <row r="45" spans="1:1" x14ac:dyDescent="0.25">
      <c r="A45" s="1">
        <v>90</v>
      </c>
    </row>
    <row r="46" spans="1:1" x14ac:dyDescent="0.25">
      <c r="A46" s="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topLeftCell="A91" workbookViewId="0">
      <selection activeCell="G211" sqref="G211:G222"/>
    </sheetView>
  </sheetViews>
  <sheetFormatPr defaultRowHeight="12.5" x14ac:dyDescent="0.25"/>
  <cols>
    <col min="1" max="1" width="18" bestFit="1" customWidth="1"/>
    <col min="2" max="2" width="28.26953125" bestFit="1" customWidth="1"/>
    <col min="3" max="3" width="23.81640625" bestFit="1" customWidth="1"/>
    <col min="4" max="4" width="14.26953125" bestFit="1" customWidth="1"/>
    <col min="5" max="5" width="30.7265625" bestFit="1" customWidth="1"/>
    <col min="6" max="6" width="14.1796875" bestFit="1" customWidth="1"/>
    <col min="7" max="8" width="8.7265625" bestFit="1" customWidth="1"/>
    <col min="9" max="9" width="9.26953125" bestFit="1" customWidth="1"/>
  </cols>
  <sheetData>
    <row r="1" spans="1:9" x14ac:dyDescent="0.25">
      <c r="A1" s="2" t="s">
        <v>2733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209</v>
      </c>
      <c r="B2" s="3" t="s">
        <v>210</v>
      </c>
      <c r="C2" s="3" t="s">
        <v>9</v>
      </c>
      <c r="D2" s="3" t="s">
        <v>20</v>
      </c>
      <c r="E2" s="3" t="s">
        <v>9</v>
      </c>
      <c r="F2" s="3" t="s">
        <v>21</v>
      </c>
      <c r="G2" s="4">
        <v>0.49</v>
      </c>
      <c r="H2" s="4">
        <v>0.03</v>
      </c>
      <c r="I2" s="4">
        <v>72.78</v>
      </c>
    </row>
    <row r="3" spans="1:9" x14ac:dyDescent="0.25">
      <c r="A3" s="3" t="s">
        <v>145</v>
      </c>
      <c r="B3" s="3" t="s">
        <v>146</v>
      </c>
      <c r="C3" s="3" t="s">
        <v>9</v>
      </c>
      <c r="D3" s="3" t="s">
        <v>20</v>
      </c>
      <c r="E3" s="3" t="s">
        <v>9</v>
      </c>
      <c r="F3" s="3" t="s">
        <v>11</v>
      </c>
      <c r="G3" s="4">
        <v>0.88</v>
      </c>
      <c r="H3" s="4">
        <v>0.55000000000000004</v>
      </c>
      <c r="I3" s="4">
        <v>71.319999999999993</v>
      </c>
    </row>
    <row r="4" spans="1:9" x14ac:dyDescent="0.25">
      <c r="A4" s="3" t="s">
        <v>223</v>
      </c>
      <c r="B4" s="3" t="s">
        <v>224</v>
      </c>
      <c r="C4" s="3" t="s">
        <v>9</v>
      </c>
      <c r="D4" s="3" t="s">
        <v>20</v>
      </c>
      <c r="E4" s="3" t="s">
        <v>9</v>
      </c>
      <c r="F4" s="3" t="s">
        <v>11</v>
      </c>
      <c r="G4" s="4">
        <v>0.67</v>
      </c>
      <c r="H4" s="4">
        <v>0.34</v>
      </c>
      <c r="I4" s="4">
        <v>45.32</v>
      </c>
    </row>
    <row r="5" spans="1:9" x14ac:dyDescent="0.25">
      <c r="A5" s="3" t="s">
        <v>167</v>
      </c>
      <c r="B5" s="3" t="s">
        <v>168</v>
      </c>
      <c r="C5" s="3" t="s">
        <v>9</v>
      </c>
      <c r="D5" s="3" t="s">
        <v>20</v>
      </c>
      <c r="E5" s="3" t="s">
        <v>9</v>
      </c>
      <c r="F5" s="3" t="s">
        <v>11</v>
      </c>
      <c r="G5" s="4">
        <v>2.78</v>
      </c>
      <c r="H5" s="4">
        <v>0.77</v>
      </c>
      <c r="I5" s="4">
        <v>99.08</v>
      </c>
    </row>
    <row r="6" spans="1:9" x14ac:dyDescent="0.25">
      <c r="A6" s="3" t="s">
        <v>98</v>
      </c>
      <c r="B6" s="3" t="s">
        <v>99</v>
      </c>
      <c r="C6" s="3" t="s">
        <v>9</v>
      </c>
      <c r="D6" s="3" t="s">
        <v>20</v>
      </c>
      <c r="E6" s="3" t="s">
        <v>9</v>
      </c>
      <c r="F6" s="3" t="s">
        <v>11</v>
      </c>
      <c r="G6" s="4">
        <v>2.33</v>
      </c>
      <c r="H6" s="4">
        <v>0.79</v>
      </c>
      <c r="I6" s="4">
        <v>88.41</v>
      </c>
    </row>
    <row r="7" spans="1:9" x14ac:dyDescent="0.25">
      <c r="A7" s="3" t="s">
        <v>177</v>
      </c>
      <c r="B7" s="3" t="s">
        <v>178</v>
      </c>
      <c r="C7" s="3" t="s">
        <v>9</v>
      </c>
      <c r="D7" s="3" t="s">
        <v>20</v>
      </c>
      <c r="E7" s="3" t="s">
        <v>9</v>
      </c>
      <c r="F7" s="3" t="s">
        <v>11</v>
      </c>
      <c r="G7" s="4">
        <v>0.52</v>
      </c>
      <c r="H7" s="4">
        <v>0.31</v>
      </c>
      <c r="I7" s="4">
        <v>62.69</v>
      </c>
    </row>
    <row r="8" spans="1:9" x14ac:dyDescent="0.25">
      <c r="A8" s="3" t="s">
        <v>116</v>
      </c>
      <c r="B8" s="3" t="s">
        <v>117</v>
      </c>
      <c r="C8" s="3" t="s">
        <v>9</v>
      </c>
      <c r="D8" s="3" t="s">
        <v>20</v>
      </c>
      <c r="E8" s="3" t="s">
        <v>9</v>
      </c>
      <c r="F8" s="3" t="s">
        <v>11</v>
      </c>
      <c r="G8" s="4">
        <v>1.1100000000000001</v>
      </c>
      <c r="H8" s="4">
        <v>0.39</v>
      </c>
      <c r="I8" s="4">
        <v>68.510000000000005</v>
      </c>
    </row>
    <row r="9" spans="1:9" x14ac:dyDescent="0.25">
      <c r="A9" s="3" t="s">
        <v>80</v>
      </c>
      <c r="B9" s="3" t="s">
        <v>81</v>
      </c>
      <c r="C9" s="3" t="s">
        <v>9</v>
      </c>
      <c r="D9" s="3" t="s">
        <v>20</v>
      </c>
      <c r="E9" s="3" t="s">
        <v>9</v>
      </c>
      <c r="F9" s="3" t="s">
        <v>11</v>
      </c>
      <c r="G9" s="4">
        <v>1.44</v>
      </c>
      <c r="H9" s="4">
        <v>0.81</v>
      </c>
      <c r="I9" s="4">
        <v>36.119999999999997</v>
      </c>
    </row>
    <row r="10" spans="1:9" x14ac:dyDescent="0.25">
      <c r="A10" s="3" t="s">
        <v>203</v>
      </c>
      <c r="B10" s="3" t="s">
        <v>204</v>
      </c>
      <c r="C10" s="3" t="s">
        <v>9</v>
      </c>
      <c r="D10" s="3" t="s">
        <v>20</v>
      </c>
      <c r="E10" s="3" t="s">
        <v>9</v>
      </c>
      <c r="F10" s="3" t="s">
        <v>21</v>
      </c>
      <c r="G10" s="4">
        <v>1.4</v>
      </c>
      <c r="H10" s="4">
        <v>7.0000000000000007E-2</v>
      </c>
      <c r="I10" s="4">
        <v>99.03</v>
      </c>
    </row>
    <row r="11" spans="1:9" x14ac:dyDescent="0.25">
      <c r="A11" s="3" t="s">
        <v>44</v>
      </c>
      <c r="B11" s="3" t="s">
        <v>45</v>
      </c>
      <c r="C11" s="3" t="s">
        <v>9</v>
      </c>
      <c r="D11" s="3" t="s">
        <v>20</v>
      </c>
      <c r="E11" s="3" t="s">
        <v>9</v>
      </c>
      <c r="F11" s="3" t="s">
        <v>11</v>
      </c>
      <c r="G11" s="4">
        <v>1.52</v>
      </c>
      <c r="H11" s="4">
        <v>0.81</v>
      </c>
      <c r="I11" s="4">
        <v>17.73</v>
      </c>
    </row>
    <row r="12" spans="1:9" x14ac:dyDescent="0.25">
      <c r="A12" s="3" t="s">
        <v>213</v>
      </c>
      <c r="B12" s="3" t="s">
        <v>214</v>
      </c>
      <c r="C12" s="3" t="s">
        <v>9</v>
      </c>
      <c r="D12" s="3" t="s">
        <v>20</v>
      </c>
      <c r="E12" s="3" t="s">
        <v>9</v>
      </c>
      <c r="F12" s="3" t="s">
        <v>11</v>
      </c>
      <c r="G12" s="4">
        <v>3.9</v>
      </c>
      <c r="H12" s="4">
        <v>2.57</v>
      </c>
      <c r="I12" s="4">
        <v>100</v>
      </c>
    </row>
    <row r="13" spans="1:9" x14ac:dyDescent="0.25">
      <c r="A13" s="3" t="s">
        <v>46</v>
      </c>
      <c r="B13" s="3" t="s">
        <v>47</v>
      </c>
      <c r="C13" s="3" t="s">
        <v>9</v>
      </c>
      <c r="D13" s="3" t="s">
        <v>20</v>
      </c>
      <c r="E13" s="3" t="s">
        <v>9</v>
      </c>
      <c r="F13" s="3" t="s">
        <v>11</v>
      </c>
      <c r="G13" s="4">
        <v>5.58</v>
      </c>
      <c r="H13" s="4">
        <v>1.7</v>
      </c>
      <c r="I13" s="4">
        <v>86.58</v>
      </c>
    </row>
    <row r="14" spans="1:9" x14ac:dyDescent="0.25">
      <c r="A14" s="3" t="s">
        <v>127</v>
      </c>
      <c r="B14" s="3" t="s">
        <v>128</v>
      </c>
      <c r="C14" s="3" t="s">
        <v>9</v>
      </c>
      <c r="D14" s="3" t="s">
        <v>20</v>
      </c>
      <c r="E14" s="3" t="s">
        <v>9</v>
      </c>
      <c r="F14" s="3" t="s">
        <v>11</v>
      </c>
      <c r="G14" s="4">
        <v>4.46</v>
      </c>
      <c r="H14" s="4">
        <v>0.14000000000000001</v>
      </c>
      <c r="I14" s="4">
        <v>48.81</v>
      </c>
    </row>
    <row r="15" spans="1:9" x14ac:dyDescent="0.25">
      <c r="A15" s="3" t="s">
        <v>229</v>
      </c>
      <c r="B15" s="3" t="s">
        <v>230</v>
      </c>
      <c r="C15" s="3" t="s">
        <v>9</v>
      </c>
      <c r="D15" s="3" t="s">
        <v>20</v>
      </c>
      <c r="E15" s="3" t="s">
        <v>9</v>
      </c>
      <c r="F15" s="3" t="s">
        <v>21</v>
      </c>
      <c r="G15" s="4">
        <v>7.27</v>
      </c>
      <c r="H15" s="4">
        <v>0</v>
      </c>
      <c r="I15" s="4">
        <v>56.97</v>
      </c>
    </row>
    <row r="16" spans="1:9" x14ac:dyDescent="0.25">
      <c r="A16" s="3" t="s">
        <v>38</v>
      </c>
      <c r="B16" s="3" t="s">
        <v>39</v>
      </c>
      <c r="C16" s="3" t="s">
        <v>9</v>
      </c>
      <c r="D16" s="3" t="s">
        <v>20</v>
      </c>
      <c r="E16" s="3" t="s">
        <v>9</v>
      </c>
      <c r="F16" s="3" t="s">
        <v>21</v>
      </c>
      <c r="G16" s="4">
        <v>0.25</v>
      </c>
      <c r="H16" s="4">
        <v>0</v>
      </c>
      <c r="I16" s="4">
        <v>6.41</v>
      </c>
    </row>
    <row r="17" spans="1:9" x14ac:dyDescent="0.25">
      <c r="A17" s="3" t="s">
        <v>24</v>
      </c>
      <c r="B17" s="3" t="s">
        <v>25</v>
      </c>
      <c r="C17" s="3" t="s">
        <v>9</v>
      </c>
      <c r="D17" s="3" t="s">
        <v>20</v>
      </c>
      <c r="E17" s="3" t="s">
        <v>9</v>
      </c>
      <c r="F17" s="3" t="s">
        <v>21</v>
      </c>
      <c r="G17" s="4">
        <v>2.35</v>
      </c>
      <c r="H17" s="4">
        <v>0</v>
      </c>
      <c r="I17" s="4">
        <v>42.36</v>
      </c>
    </row>
    <row r="18" spans="1:9" x14ac:dyDescent="0.25">
      <c r="A18" s="3" t="s">
        <v>90</v>
      </c>
      <c r="B18" s="3" t="s">
        <v>91</v>
      </c>
      <c r="C18" s="3" t="s">
        <v>9</v>
      </c>
      <c r="D18" s="3" t="s">
        <v>20</v>
      </c>
      <c r="E18" s="3" t="s">
        <v>9</v>
      </c>
      <c r="F18" s="3" t="s">
        <v>11</v>
      </c>
      <c r="G18" s="4">
        <v>0.86</v>
      </c>
      <c r="H18" s="4">
        <v>0.08</v>
      </c>
      <c r="I18" s="4">
        <v>81.510000000000005</v>
      </c>
    </row>
    <row r="19" spans="1:9" x14ac:dyDescent="0.25">
      <c r="A19" s="3" t="s">
        <v>129</v>
      </c>
      <c r="B19" s="3" t="s">
        <v>130</v>
      </c>
      <c r="C19" s="3" t="s">
        <v>9</v>
      </c>
      <c r="D19" s="3" t="s">
        <v>20</v>
      </c>
      <c r="E19" s="3" t="s">
        <v>9</v>
      </c>
      <c r="F19" s="3" t="s">
        <v>11</v>
      </c>
      <c r="G19" s="4">
        <v>0.42</v>
      </c>
      <c r="H19" s="4">
        <v>0.14000000000000001</v>
      </c>
      <c r="I19" s="4">
        <v>42.98</v>
      </c>
    </row>
    <row r="20" spans="1:9" x14ac:dyDescent="0.25">
      <c r="A20" s="3" t="s">
        <v>201</v>
      </c>
      <c r="B20" s="3" t="s">
        <v>202</v>
      </c>
      <c r="C20" s="3" t="s">
        <v>9</v>
      </c>
      <c r="D20" s="3" t="s">
        <v>20</v>
      </c>
      <c r="E20" s="3" t="s">
        <v>9</v>
      </c>
      <c r="F20" s="3" t="s">
        <v>11</v>
      </c>
      <c r="G20" s="4">
        <v>0.38</v>
      </c>
      <c r="H20" s="4">
        <v>0.18</v>
      </c>
      <c r="I20" s="4">
        <v>19.91</v>
      </c>
    </row>
    <row r="21" spans="1:9" x14ac:dyDescent="0.25">
      <c r="A21" s="3" t="s">
        <v>193</v>
      </c>
      <c r="B21" s="3" t="s">
        <v>194</v>
      </c>
      <c r="C21" s="3" t="s">
        <v>9</v>
      </c>
      <c r="D21" s="3" t="s">
        <v>20</v>
      </c>
      <c r="E21" s="3" t="s">
        <v>9</v>
      </c>
      <c r="F21" s="3" t="s">
        <v>11</v>
      </c>
      <c r="G21" s="4">
        <v>2.27</v>
      </c>
      <c r="H21" s="4">
        <v>0.93</v>
      </c>
      <c r="I21" s="4">
        <v>78.12</v>
      </c>
    </row>
    <row r="22" spans="1:9" x14ac:dyDescent="0.25">
      <c r="A22" s="3" t="s">
        <v>88</v>
      </c>
      <c r="B22" s="3" t="s">
        <v>89</v>
      </c>
      <c r="C22" s="3" t="s">
        <v>9</v>
      </c>
      <c r="D22" s="3" t="s">
        <v>20</v>
      </c>
      <c r="E22" s="3" t="s">
        <v>9</v>
      </c>
      <c r="F22" s="3" t="s">
        <v>11</v>
      </c>
      <c r="G22" s="4">
        <v>3.48</v>
      </c>
      <c r="H22" s="4">
        <v>1.22</v>
      </c>
      <c r="I22" s="4">
        <v>88.21</v>
      </c>
    </row>
    <row r="23" spans="1:9" x14ac:dyDescent="0.25">
      <c r="A23" s="3" t="s">
        <v>161</v>
      </c>
      <c r="B23" s="3" t="s">
        <v>161</v>
      </c>
      <c r="C23" s="3" t="s">
        <v>9</v>
      </c>
      <c r="D23" s="3" t="s">
        <v>20</v>
      </c>
      <c r="E23" s="3" t="s">
        <v>9</v>
      </c>
      <c r="F23" s="3" t="s">
        <v>11</v>
      </c>
      <c r="G23" s="4">
        <v>1.21</v>
      </c>
      <c r="H23" s="4">
        <v>0.69</v>
      </c>
      <c r="I23" s="4">
        <v>56.75</v>
      </c>
    </row>
    <row r="24" spans="1:9" x14ac:dyDescent="0.25">
      <c r="A24" s="3" t="s">
        <v>211</v>
      </c>
      <c r="B24" s="3" t="s">
        <v>212</v>
      </c>
      <c r="C24" s="3" t="s">
        <v>9</v>
      </c>
      <c r="D24" s="3" t="s">
        <v>20</v>
      </c>
      <c r="E24" s="3" t="s">
        <v>9</v>
      </c>
      <c r="F24" s="3" t="s">
        <v>11</v>
      </c>
      <c r="G24" s="4">
        <v>1.2</v>
      </c>
      <c r="H24" s="4">
        <v>0.72</v>
      </c>
      <c r="I24" s="4">
        <v>86.84</v>
      </c>
    </row>
    <row r="25" spans="1:9" x14ac:dyDescent="0.25">
      <c r="A25" s="3" t="s">
        <v>205</v>
      </c>
      <c r="B25" s="3" t="s">
        <v>206</v>
      </c>
      <c r="C25" s="3" t="s">
        <v>9</v>
      </c>
      <c r="D25" s="3" t="s">
        <v>20</v>
      </c>
      <c r="E25" s="3" t="s">
        <v>9</v>
      </c>
      <c r="F25" s="3" t="s">
        <v>11</v>
      </c>
      <c r="G25" s="4">
        <v>1.0900000000000001</v>
      </c>
      <c r="H25" s="4">
        <v>0.38</v>
      </c>
      <c r="I25" s="4">
        <v>78.459999999999994</v>
      </c>
    </row>
    <row r="26" spans="1:9" x14ac:dyDescent="0.25">
      <c r="A26" s="3" t="s">
        <v>195</v>
      </c>
      <c r="B26" s="3" t="s">
        <v>196</v>
      </c>
      <c r="C26" s="3" t="s">
        <v>9</v>
      </c>
      <c r="D26" s="3" t="s">
        <v>20</v>
      </c>
      <c r="E26" s="3" t="s">
        <v>9</v>
      </c>
      <c r="F26" s="3" t="s">
        <v>21</v>
      </c>
      <c r="G26" s="4">
        <v>2.87</v>
      </c>
      <c r="H26" s="4">
        <v>0.01</v>
      </c>
      <c r="I26" s="4">
        <v>100</v>
      </c>
    </row>
    <row r="27" spans="1:9" x14ac:dyDescent="0.25">
      <c r="A27" s="3" t="s">
        <v>104</v>
      </c>
      <c r="B27" s="3" t="s">
        <v>105</v>
      </c>
      <c r="C27" s="3" t="s">
        <v>9</v>
      </c>
      <c r="D27" s="3" t="s">
        <v>20</v>
      </c>
      <c r="E27" s="3" t="s">
        <v>9</v>
      </c>
      <c r="F27" s="3" t="s">
        <v>11</v>
      </c>
      <c r="G27" s="4">
        <v>1.01</v>
      </c>
      <c r="H27" s="4">
        <v>0.62</v>
      </c>
      <c r="I27" s="4">
        <v>57.18</v>
      </c>
    </row>
    <row r="28" spans="1:9" x14ac:dyDescent="0.25">
      <c r="A28" s="3" t="s">
        <v>96</v>
      </c>
      <c r="B28" s="3" t="s">
        <v>97</v>
      </c>
      <c r="C28" s="3" t="s">
        <v>9</v>
      </c>
      <c r="D28" s="3" t="s">
        <v>20</v>
      </c>
      <c r="E28" s="3" t="s">
        <v>9</v>
      </c>
      <c r="F28" s="3" t="s">
        <v>11</v>
      </c>
      <c r="G28" s="4">
        <v>1.06</v>
      </c>
      <c r="H28" s="4">
        <v>0.63</v>
      </c>
      <c r="I28" s="4">
        <v>66.95</v>
      </c>
    </row>
    <row r="29" spans="1:9" x14ac:dyDescent="0.25">
      <c r="A29" s="3" t="s">
        <v>22</v>
      </c>
      <c r="B29" s="3" t="s">
        <v>23</v>
      </c>
      <c r="C29" s="3" t="s">
        <v>9</v>
      </c>
      <c r="D29" s="3" t="s">
        <v>20</v>
      </c>
      <c r="E29" s="3" t="s">
        <v>9</v>
      </c>
      <c r="F29" s="3" t="s">
        <v>21</v>
      </c>
      <c r="G29" s="4">
        <v>1.1000000000000001</v>
      </c>
      <c r="H29" s="4">
        <v>0</v>
      </c>
      <c r="I29" s="4">
        <v>7.36</v>
      </c>
    </row>
    <row r="30" spans="1:9" x14ac:dyDescent="0.25">
      <c r="A30" s="3" t="s">
        <v>112</v>
      </c>
      <c r="B30" s="3" t="s">
        <v>113</v>
      </c>
      <c r="C30" s="3" t="s">
        <v>9</v>
      </c>
      <c r="D30" s="3" t="s">
        <v>20</v>
      </c>
      <c r="E30" s="3" t="s">
        <v>9</v>
      </c>
      <c r="F30" s="3" t="s">
        <v>21</v>
      </c>
      <c r="G30" s="4">
        <v>1.08</v>
      </c>
      <c r="H30" s="4">
        <v>0</v>
      </c>
      <c r="I30" s="4">
        <v>8.0299999999999994</v>
      </c>
    </row>
    <row r="31" spans="1:9" x14ac:dyDescent="0.25">
      <c r="A31" s="3" t="s">
        <v>187</v>
      </c>
      <c r="B31" s="3" t="s">
        <v>188</v>
      </c>
      <c r="C31" s="3" t="s">
        <v>9</v>
      </c>
      <c r="D31" s="3" t="s">
        <v>158</v>
      </c>
      <c r="E31" s="3" t="s">
        <v>9</v>
      </c>
      <c r="F31" s="3" t="s">
        <v>11</v>
      </c>
      <c r="G31" s="4">
        <v>3.31</v>
      </c>
      <c r="H31" s="4">
        <v>0.09</v>
      </c>
      <c r="I31" s="4">
        <v>100</v>
      </c>
    </row>
    <row r="32" spans="1:9" x14ac:dyDescent="0.25">
      <c r="A32" s="3" t="s">
        <v>159</v>
      </c>
      <c r="B32" s="3" t="s">
        <v>160</v>
      </c>
      <c r="C32" s="3" t="s">
        <v>9</v>
      </c>
      <c r="D32" s="3" t="s">
        <v>158</v>
      </c>
      <c r="E32" s="3" t="s">
        <v>9</v>
      </c>
      <c r="F32" s="3" t="s">
        <v>11</v>
      </c>
      <c r="G32" s="4">
        <v>1.23</v>
      </c>
      <c r="H32" s="4">
        <v>0.64</v>
      </c>
      <c r="I32" s="4">
        <v>100</v>
      </c>
    </row>
    <row r="33" spans="1:9" x14ac:dyDescent="0.25">
      <c r="A33" s="3" t="s">
        <v>410</v>
      </c>
      <c r="B33" s="3" t="s">
        <v>411</v>
      </c>
      <c r="C33" s="3" t="s">
        <v>73</v>
      </c>
      <c r="D33" s="3" t="s">
        <v>20</v>
      </c>
      <c r="E33" s="3" t="s">
        <v>257</v>
      </c>
      <c r="F33" s="3" t="s">
        <v>11</v>
      </c>
      <c r="G33" s="4">
        <v>2.1</v>
      </c>
      <c r="H33" s="4">
        <v>0.76</v>
      </c>
      <c r="I33" s="4">
        <v>94.17</v>
      </c>
    </row>
    <row r="34" spans="1:9" x14ac:dyDescent="0.25">
      <c r="A34" s="3" t="s">
        <v>480</v>
      </c>
      <c r="B34" s="3" t="s">
        <v>481</v>
      </c>
      <c r="C34" s="3" t="s">
        <v>73</v>
      </c>
      <c r="D34" s="3" t="s">
        <v>20</v>
      </c>
      <c r="E34" s="3" t="s">
        <v>257</v>
      </c>
      <c r="F34" s="3" t="s">
        <v>258</v>
      </c>
      <c r="G34" s="4">
        <v>1.98</v>
      </c>
      <c r="H34" s="4">
        <v>0.76</v>
      </c>
      <c r="I34" s="4">
        <v>99.21</v>
      </c>
    </row>
    <row r="35" spans="1:9" x14ac:dyDescent="0.25">
      <c r="A35" s="3" t="s">
        <v>316</v>
      </c>
      <c r="B35" s="3" t="s">
        <v>317</v>
      </c>
      <c r="C35" s="3" t="s">
        <v>73</v>
      </c>
      <c r="D35" s="3" t="s">
        <v>20</v>
      </c>
      <c r="E35" s="3" t="s">
        <v>244</v>
      </c>
      <c r="F35" s="3" t="s">
        <v>11</v>
      </c>
      <c r="G35" s="4">
        <v>0.56000000000000005</v>
      </c>
      <c r="H35" s="4">
        <v>0</v>
      </c>
      <c r="I35" s="4">
        <v>55.62</v>
      </c>
    </row>
    <row r="36" spans="1:9" x14ac:dyDescent="0.25">
      <c r="A36" s="3" t="s">
        <v>654</v>
      </c>
      <c r="B36" s="3" t="s">
        <v>655</v>
      </c>
      <c r="C36" s="3" t="s">
        <v>73</v>
      </c>
      <c r="D36" s="3" t="s">
        <v>20</v>
      </c>
      <c r="E36" s="3" t="s">
        <v>244</v>
      </c>
      <c r="F36" s="3" t="s">
        <v>11</v>
      </c>
      <c r="G36" s="4">
        <v>0.56999999999999995</v>
      </c>
      <c r="H36" s="4">
        <v>0.28999999999999998</v>
      </c>
      <c r="I36" s="4">
        <v>54.41</v>
      </c>
    </row>
    <row r="37" spans="1:9" x14ac:dyDescent="0.25">
      <c r="A37" s="3" t="s">
        <v>640</v>
      </c>
      <c r="B37" s="3" t="s">
        <v>641</v>
      </c>
      <c r="C37" s="3" t="s">
        <v>73</v>
      </c>
      <c r="D37" s="3" t="s">
        <v>20</v>
      </c>
      <c r="E37" s="3" t="s">
        <v>244</v>
      </c>
      <c r="F37" s="3" t="s">
        <v>11</v>
      </c>
      <c r="G37" s="4">
        <v>0.54</v>
      </c>
      <c r="H37" s="4">
        <v>0.26</v>
      </c>
      <c r="I37" s="4">
        <v>49.84</v>
      </c>
    </row>
    <row r="38" spans="1:9" x14ac:dyDescent="0.25">
      <c r="A38" s="3" t="s">
        <v>245</v>
      </c>
      <c r="B38" s="3" t="s">
        <v>246</v>
      </c>
      <c r="C38" s="3" t="s">
        <v>73</v>
      </c>
      <c r="D38" s="3" t="s">
        <v>20</v>
      </c>
      <c r="E38" s="3" t="s">
        <v>244</v>
      </c>
      <c r="F38" s="3" t="s">
        <v>11</v>
      </c>
      <c r="G38" s="4">
        <v>0.92</v>
      </c>
      <c r="H38" s="4">
        <v>0.39</v>
      </c>
      <c r="I38" s="4">
        <v>31.45</v>
      </c>
    </row>
    <row r="39" spans="1:9" x14ac:dyDescent="0.25">
      <c r="A39" s="3" t="s">
        <v>261</v>
      </c>
      <c r="B39" s="3" t="s">
        <v>262</v>
      </c>
      <c r="C39" s="3" t="s">
        <v>73</v>
      </c>
      <c r="D39" s="3" t="s">
        <v>20</v>
      </c>
      <c r="E39" s="3" t="s">
        <v>244</v>
      </c>
      <c r="F39" s="3" t="s">
        <v>11</v>
      </c>
      <c r="G39" s="4">
        <v>1.0900000000000001</v>
      </c>
      <c r="H39" s="4">
        <v>0.38</v>
      </c>
      <c r="I39" s="4">
        <v>31.25</v>
      </c>
    </row>
    <row r="40" spans="1:9" x14ac:dyDescent="0.25">
      <c r="A40" s="3" t="s">
        <v>610</v>
      </c>
      <c r="B40" s="3" t="s">
        <v>611</v>
      </c>
      <c r="C40" s="3" t="s">
        <v>73</v>
      </c>
      <c r="D40" s="3" t="s">
        <v>20</v>
      </c>
      <c r="E40" s="3" t="s">
        <v>609</v>
      </c>
      <c r="F40" s="3" t="s">
        <v>11</v>
      </c>
      <c r="G40" s="4">
        <v>3.8</v>
      </c>
      <c r="H40" s="4">
        <v>2.68</v>
      </c>
      <c r="I40" s="4">
        <v>100</v>
      </c>
    </row>
    <row r="41" spans="1:9" x14ac:dyDescent="0.25">
      <c r="A41" s="3" t="s">
        <v>232</v>
      </c>
      <c r="B41" s="3" t="s">
        <v>233</v>
      </c>
      <c r="C41" s="3" t="s">
        <v>73</v>
      </c>
      <c r="D41" s="3" t="s">
        <v>20</v>
      </c>
      <c r="E41" s="3" t="s">
        <v>231</v>
      </c>
      <c r="F41" s="3" t="s">
        <v>11</v>
      </c>
      <c r="G41" s="4">
        <v>1.49</v>
      </c>
      <c r="H41" s="4">
        <v>0.69</v>
      </c>
      <c r="I41" s="4">
        <v>99.33</v>
      </c>
    </row>
    <row r="42" spans="1:9" x14ac:dyDescent="0.25">
      <c r="A42" s="3" t="s">
        <v>474</v>
      </c>
      <c r="B42" s="3" t="s">
        <v>475</v>
      </c>
      <c r="C42" s="3" t="s">
        <v>73</v>
      </c>
      <c r="D42" s="3" t="s">
        <v>20</v>
      </c>
      <c r="E42" s="3" t="s">
        <v>231</v>
      </c>
      <c r="F42" s="3" t="s">
        <v>11</v>
      </c>
      <c r="G42" s="4">
        <v>0.88</v>
      </c>
      <c r="H42" s="4">
        <v>0.3</v>
      </c>
      <c r="I42" s="4">
        <v>99.94</v>
      </c>
    </row>
    <row r="43" spans="1:9" x14ac:dyDescent="0.25">
      <c r="A43" s="3" t="s">
        <v>674</v>
      </c>
      <c r="B43" s="3" t="s">
        <v>675</v>
      </c>
      <c r="C43" s="3" t="s">
        <v>672</v>
      </c>
      <c r="D43" s="3" t="s">
        <v>20</v>
      </c>
      <c r="E43" s="3" t="s">
        <v>673</v>
      </c>
      <c r="F43" s="3" t="s">
        <v>21</v>
      </c>
      <c r="G43" s="4">
        <v>1.46</v>
      </c>
      <c r="H43" s="4">
        <v>0</v>
      </c>
      <c r="I43" s="4">
        <v>27.61</v>
      </c>
    </row>
    <row r="44" spans="1:9" x14ac:dyDescent="0.25">
      <c r="A44" s="3" t="s">
        <v>698</v>
      </c>
      <c r="B44" s="3" t="s">
        <v>699</v>
      </c>
      <c r="C44" s="3" t="s">
        <v>690</v>
      </c>
      <c r="D44" s="3" t="s">
        <v>20</v>
      </c>
      <c r="E44" s="3" t="s">
        <v>697</v>
      </c>
      <c r="F44" s="3" t="s">
        <v>21</v>
      </c>
      <c r="G44" s="4">
        <v>0.43</v>
      </c>
      <c r="H44" s="4">
        <v>0</v>
      </c>
      <c r="I44" s="4">
        <v>14.4</v>
      </c>
    </row>
    <row r="45" spans="1:9" x14ac:dyDescent="0.25">
      <c r="A45" s="3" t="s">
        <v>725</v>
      </c>
      <c r="B45" s="3" t="s">
        <v>726</v>
      </c>
      <c r="C45" s="3" t="s">
        <v>690</v>
      </c>
      <c r="D45" s="3" t="s">
        <v>20</v>
      </c>
      <c r="E45" s="3" t="s">
        <v>697</v>
      </c>
      <c r="F45" s="3" t="s">
        <v>11</v>
      </c>
      <c r="G45" s="4">
        <v>1.63</v>
      </c>
      <c r="H45" s="4">
        <v>0.43</v>
      </c>
      <c r="I45" s="4">
        <v>79.44</v>
      </c>
    </row>
    <row r="46" spans="1:9" x14ac:dyDescent="0.25">
      <c r="A46" s="3" t="s">
        <v>692</v>
      </c>
      <c r="B46" s="3" t="s">
        <v>693</v>
      </c>
      <c r="C46" s="3" t="s">
        <v>690</v>
      </c>
      <c r="D46" s="3" t="s">
        <v>20</v>
      </c>
      <c r="E46" s="3" t="s">
        <v>691</v>
      </c>
      <c r="F46" s="3" t="s">
        <v>11</v>
      </c>
      <c r="G46" s="4">
        <v>0.74</v>
      </c>
      <c r="H46" s="4">
        <v>0.25</v>
      </c>
      <c r="I46" s="4">
        <v>35.840000000000003</v>
      </c>
    </row>
    <row r="47" spans="1:9" x14ac:dyDescent="0.25">
      <c r="A47" s="3" t="s">
        <v>732</v>
      </c>
      <c r="B47" s="3" t="s">
        <v>733</v>
      </c>
      <c r="C47" s="3" t="s">
        <v>690</v>
      </c>
      <c r="D47" s="3" t="s">
        <v>20</v>
      </c>
      <c r="E47" s="3" t="s">
        <v>691</v>
      </c>
      <c r="F47" s="3" t="s">
        <v>21</v>
      </c>
      <c r="G47" s="4">
        <v>2.06</v>
      </c>
      <c r="H47" s="4">
        <v>0</v>
      </c>
      <c r="I47" s="4">
        <v>68.55</v>
      </c>
    </row>
    <row r="48" spans="1:9" x14ac:dyDescent="0.25">
      <c r="A48" s="3" t="s">
        <v>719</v>
      </c>
      <c r="B48" s="3" t="s">
        <v>720</v>
      </c>
      <c r="C48" s="3" t="s">
        <v>690</v>
      </c>
      <c r="D48" s="3" t="s">
        <v>20</v>
      </c>
      <c r="E48" s="3" t="s">
        <v>700</v>
      </c>
      <c r="F48" s="3" t="s">
        <v>11</v>
      </c>
      <c r="G48" s="4">
        <v>2.46</v>
      </c>
      <c r="H48" s="4">
        <v>1.42</v>
      </c>
      <c r="I48" s="4">
        <v>100</v>
      </c>
    </row>
    <row r="49" spans="1:9" x14ac:dyDescent="0.25">
      <c r="A49" s="3" t="s">
        <v>701</v>
      </c>
      <c r="B49" s="3" t="s">
        <v>702</v>
      </c>
      <c r="C49" s="3" t="s">
        <v>690</v>
      </c>
      <c r="D49" s="3" t="s">
        <v>20</v>
      </c>
      <c r="E49" s="3" t="s">
        <v>700</v>
      </c>
      <c r="F49" s="3" t="s">
        <v>11</v>
      </c>
      <c r="G49" s="4">
        <v>4.34</v>
      </c>
      <c r="H49" s="4">
        <v>1.45</v>
      </c>
      <c r="I49" s="4">
        <v>100</v>
      </c>
    </row>
    <row r="50" spans="1:9" x14ac:dyDescent="0.25">
      <c r="A50" s="3" t="s">
        <v>738</v>
      </c>
      <c r="B50" s="3" t="s">
        <v>739</v>
      </c>
      <c r="C50" s="3" t="s">
        <v>690</v>
      </c>
      <c r="D50" s="3" t="s">
        <v>158</v>
      </c>
      <c r="E50" s="3" t="s">
        <v>727</v>
      </c>
      <c r="F50" s="3" t="s">
        <v>21</v>
      </c>
      <c r="G50" s="4">
        <v>2.82</v>
      </c>
      <c r="H50" s="4">
        <v>0</v>
      </c>
      <c r="I50" s="4">
        <v>100</v>
      </c>
    </row>
    <row r="51" spans="1:9" x14ac:dyDescent="0.25">
      <c r="A51" s="3" t="s">
        <v>736</v>
      </c>
      <c r="B51" s="3" t="s">
        <v>737</v>
      </c>
      <c r="C51" s="3" t="s">
        <v>690</v>
      </c>
      <c r="D51" s="3" t="s">
        <v>158</v>
      </c>
      <c r="E51" s="3" t="s">
        <v>708</v>
      </c>
      <c r="F51" s="3" t="s">
        <v>11</v>
      </c>
      <c r="G51" s="4">
        <v>1.6</v>
      </c>
      <c r="H51" s="4">
        <v>0.93</v>
      </c>
      <c r="I51" s="4">
        <v>100</v>
      </c>
    </row>
    <row r="52" spans="1:9" x14ac:dyDescent="0.25">
      <c r="A52" s="3" t="s">
        <v>745</v>
      </c>
      <c r="B52" s="3" t="s">
        <v>746</v>
      </c>
      <c r="C52" s="3" t="s">
        <v>690</v>
      </c>
      <c r="D52" s="3" t="s">
        <v>158</v>
      </c>
      <c r="E52" s="3" t="s">
        <v>700</v>
      </c>
      <c r="F52" s="3" t="s">
        <v>11</v>
      </c>
      <c r="G52" s="4">
        <v>2.33</v>
      </c>
      <c r="H52" s="4">
        <v>0.97</v>
      </c>
      <c r="I52" s="4">
        <v>100</v>
      </c>
    </row>
    <row r="53" spans="1:9" x14ac:dyDescent="0.25">
      <c r="A53" s="3" t="s">
        <v>778</v>
      </c>
      <c r="B53" s="3" t="s">
        <v>779</v>
      </c>
      <c r="C53" s="3" t="s">
        <v>762</v>
      </c>
      <c r="D53" s="3" t="s">
        <v>20</v>
      </c>
      <c r="E53" s="3" t="s">
        <v>763</v>
      </c>
      <c r="F53" s="3" t="s">
        <v>11</v>
      </c>
      <c r="G53" s="4">
        <v>0.6</v>
      </c>
      <c r="H53" s="4">
        <v>0.28999999999999998</v>
      </c>
      <c r="I53" s="4">
        <v>50.99</v>
      </c>
    </row>
    <row r="54" spans="1:9" x14ac:dyDescent="0.25">
      <c r="A54" s="3" t="s">
        <v>780</v>
      </c>
      <c r="B54" s="3" t="s">
        <v>781</v>
      </c>
      <c r="C54" s="3" t="s">
        <v>762</v>
      </c>
      <c r="D54" s="3" t="s">
        <v>20</v>
      </c>
      <c r="E54" s="3" t="s">
        <v>763</v>
      </c>
      <c r="F54" s="3" t="s">
        <v>11</v>
      </c>
      <c r="G54" s="4">
        <v>1.38</v>
      </c>
      <c r="H54" s="4">
        <v>0.38</v>
      </c>
      <c r="I54" s="4">
        <v>53.55</v>
      </c>
    </row>
    <row r="55" spans="1:9" x14ac:dyDescent="0.25">
      <c r="A55" s="3" t="s">
        <v>764</v>
      </c>
      <c r="B55" s="3" t="s">
        <v>765</v>
      </c>
      <c r="C55" s="3" t="s">
        <v>762</v>
      </c>
      <c r="D55" s="3" t="s">
        <v>20</v>
      </c>
      <c r="E55" s="3" t="s">
        <v>763</v>
      </c>
      <c r="F55" s="3" t="s">
        <v>11</v>
      </c>
      <c r="G55" s="4">
        <v>1.1499999999999999</v>
      </c>
      <c r="H55" s="4">
        <v>0.48</v>
      </c>
      <c r="I55" s="4">
        <v>72.989999999999995</v>
      </c>
    </row>
    <row r="56" spans="1:9" x14ac:dyDescent="0.25">
      <c r="A56" s="3" t="s">
        <v>824</v>
      </c>
      <c r="B56" s="3" t="s">
        <v>825</v>
      </c>
      <c r="C56" s="3" t="s">
        <v>788</v>
      </c>
      <c r="D56" s="3" t="s">
        <v>20</v>
      </c>
      <c r="E56" s="3" t="s">
        <v>823</v>
      </c>
      <c r="F56" s="3" t="s">
        <v>11</v>
      </c>
      <c r="G56" s="4">
        <v>4.37</v>
      </c>
      <c r="H56" s="4">
        <v>0.64</v>
      </c>
      <c r="I56" s="4">
        <v>99.71</v>
      </c>
    </row>
    <row r="57" spans="1:9" x14ac:dyDescent="0.25">
      <c r="A57" s="3" t="s">
        <v>814</v>
      </c>
      <c r="B57" s="3" t="s">
        <v>815</v>
      </c>
      <c r="C57" s="3" t="s">
        <v>788</v>
      </c>
      <c r="D57" s="3" t="s">
        <v>20</v>
      </c>
      <c r="E57" s="3" t="s">
        <v>808</v>
      </c>
      <c r="F57" s="3" t="s">
        <v>11</v>
      </c>
      <c r="G57" s="4">
        <v>9.69</v>
      </c>
      <c r="H57" s="4">
        <v>4.1900000000000004</v>
      </c>
      <c r="I57" s="4">
        <v>100</v>
      </c>
    </row>
    <row r="58" spans="1:9" x14ac:dyDescent="0.25">
      <c r="A58" s="3" t="s">
        <v>806</v>
      </c>
      <c r="B58" s="3" t="s">
        <v>807</v>
      </c>
      <c r="C58" s="3" t="s">
        <v>788</v>
      </c>
      <c r="D58" s="3" t="s">
        <v>20</v>
      </c>
      <c r="E58" s="3" t="s">
        <v>805</v>
      </c>
      <c r="F58" s="3" t="s">
        <v>11</v>
      </c>
      <c r="G58" s="4">
        <v>5.18</v>
      </c>
      <c r="H58" s="4">
        <v>0.77</v>
      </c>
      <c r="I58" s="4">
        <v>92.91</v>
      </c>
    </row>
    <row r="59" spans="1:9" x14ac:dyDescent="0.25">
      <c r="A59" s="3" t="s">
        <v>881</v>
      </c>
      <c r="B59" s="3" t="s">
        <v>882</v>
      </c>
      <c r="C59" s="3" t="s">
        <v>838</v>
      </c>
      <c r="D59" s="3" t="s">
        <v>20</v>
      </c>
      <c r="E59" s="3" t="s">
        <v>842</v>
      </c>
      <c r="F59" s="3" t="s">
        <v>21</v>
      </c>
      <c r="G59" s="4">
        <v>3.63</v>
      </c>
      <c r="H59" s="4">
        <v>0</v>
      </c>
      <c r="I59" s="4">
        <v>15.38</v>
      </c>
    </row>
    <row r="60" spans="1:9" x14ac:dyDescent="0.25">
      <c r="A60" s="3" t="s">
        <v>899</v>
      </c>
      <c r="B60" s="3" t="s">
        <v>900</v>
      </c>
      <c r="C60" s="3" t="s">
        <v>838</v>
      </c>
      <c r="D60" s="3" t="s">
        <v>20</v>
      </c>
      <c r="E60" s="3" t="s">
        <v>845</v>
      </c>
      <c r="F60" s="3" t="s">
        <v>21</v>
      </c>
      <c r="G60" s="4">
        <v>0.53</v>
      </c>
      <c r="H60" s="4">
        <v>0</v>
      </c>
      <c r="I60" s="4">
        <v>6.4</v>
      </c>
    </row>
    <row r="61" spans="1:9" x14ac:dyDescent="0.25">
      <c r="A61" s="3" t="s">
        <v>883</v>
      </c>
      <c r="B61" s="3" t="s">
        <v>884</v>
      </c>
      <c r="C61" s="3" t="s">
        <v>838</v>
      </c>
      <c r="D61" s="3" t="s">
        <v>20</v>
      </c>
      <c r="E61" s="3" t="s">
        <v>842</v>
      </c>
      <c r="F61" s="3" t="s">
        <v>21</v>
      </c>
      <c r="G61" s="4">
        <v>2</v>
      </c>
      <c r="H61" s="4">
        <v>0</v>
      </c>
      <c r="I61" s="4">
        <v>8.43</v>
      </c>
    </row>
    <row r="62" spans="1:9" x14ac:dyDescent="0.25">
      <c r="A62" s="3" t="s">
        <v>925</v>
      </c>
      <c r="B62" s="3" t="s">
        <v>926</v>
      </c>
      <c r="C62" s="3" t="s">
        <v>838</v>
      </c>
      <c r="D62" s="3" t="s">
        <v>20</v>
      </c>
      <c r="E62" s="3" t="s">
        <v>845</v>
      </c>
      <c r="F62" s="3" t="s">
        <v>21</v>
      </c>
      <c r="G62" s="4">
        <v>4.08</v>
      </c>
      <c r="H62" s="4">
        <v>0</v>
      </c>
      <c r="I62" s="4">
        <v>11.89</v>
      </c>
    </row>
    <row r="63" spans="1:9" x14ac:dyDescent="0.25">
      <c r="A63" s="3" t="s">
        <v>923</v>
      </c>
      <c r="B63" s="3" t="s">
        <v>924</v>
      </c>
      <c r="C63" s="3" t="s">
        <v>838</v>
      </c>
      <c r="D63" s="3" t="s">
        <v>20</v>
      </c>
      <c r="E63" s="3" t="s">
        <v>858</v>
      </c>
      <c r="F63" s="3" t="s">
        <v>21</v>
      </c>
      <c r="G63" s="4">
        <v>2.2799999999999998</v>
      </c>
      <c r="H63" s="4">
        <v>0</v>
      </c>
      <c r="I63" s="4">
        <v>12.06</v>
      </c>
    </row>
    <row r="64" spans="1:9" x14ac:dyDescent="0.25">
      <c r="A64" s="3" t="s">
        <v>921</v>
      </c>
      <c r="B64" s="3" t="s">
        <v>922</v>
      </c>
      <c r="C64" s="3" t="s">
        <v>838</v>
      </c>
      <c r="D64" s="3" t="s">
        <v>20</v>
      </c>
      <c r="E64" s="3" t="s">
        <v>845</v>
      </c>
      <c r="F64" s="3" t="s">
        <v>21</v>
      </c>
      <c r="G64" s="4">
        <v>1</v>
      </c>
      <c r="H64" s="4">
        <v>0</v>
      </c>
      <c r="I64" s="4">
        <v>9.24</v>
      </c>
    </row>
    <row r="65" spans="1:9" x14ac:dyDescent="0.25">
      <c r="A65" s="3" t="s">
        <v>877</v>
      </c>
      <c r="B65" s="3" t="s">
        <v>878</v>
      </c>
      <c r="C65" s="3" t="s">
        <v>838</v>
      </c>
      <c r="D65" s="3" t="s">
        <v>20</v>
      </c>
      <c r="E65" s="3" t="s">
        <v>839</v>
      </c>
      <c r="F65" s="3" t="s">
        <v>21</v>
      </c>
      <c r="G65" s="4">
        <v>0.85</v>
      </c>
      <c r="H65" s="4">
        <v>0</v>
      </c>
      <c r="I65" s="4">
        <v>5.34</v>
      </c>
    </row>
    <row r="66" spans="1:9" x14ac:dyDescent="0.25">
      <c r="A66" s="3" t="s">
        <v>861</v>
      </c>
      <c r="B66" s="3" t="s">
        <v>862</v>
      </c>
      <c r="C66" s="3" t="s">
        <v>838</v>
      </c>
      <c r="D66" s="3" t="s">
        <v>20</v>
      </c>
      <c r="E66" s="3" t="s">
        <v>853</v>
      </c>
      <c r="F66" s="3" t="s">
        <v>11</v>
      </c>
      <c r="G66" s="4">
        <v>2.04</v>
      </c>
      <c r="H66" s="4">
        <v>0.3</v>
      </c>
      <c r="I66" s="4">
        <v>99.98</v>
      </c>
    </row>
    <row r="67" spans="1:9" x14ac:dyDescent="0.25">
      <c r="A67" s="3" t="s">
        <v>915</v>
      </c>
      <c r="B67" s="3" t="s">
        <v>916</v>
      </c>
      <c r="C67" s="3" t="s">
        <v>838</v>
      </c>
      <c r="D67" s="3" t="s">
        <v>20</v>
      </c>
      <c r="E67" s="3" t="s">
        <v>842</v>
      </c>
      <c r="F67" s="3" t="s">
        <v>11</v>
      </c>
      <c r="G67" s="4">
        <v>6.47</v>
      </c>
      <c r="H67" s="4">
        <v>0.64</v>
      </c>
      <c r="I67" s="4">
        <v>90.11</v>
      </c>
    </row>
    <row r="68" spans="1:9" x14ac:dyDescent="0.25">
      <c r="A68" s="3" t="s">
        <v>903</v>
      </c>
      <c r="B68" s="3" t="s">
        <v>904</v>
      </c>
      <c r="C68" s="3" t="s">
        <v>838</v>
      </c>
      <c r="D68" s="3" t="s">
        <v>20</v>
      </c>
      <c r="E68" s="3" t="s">
        <v>845</v>
      </c>
      <c r="F68" s="3" t="s">
        <v>11</v>
      </c>
      <c r="G68" s="4">
        <v>16.260000000000002</v>
      </c>
      <c r="H68" s="4">
        <v>1.32</v>
      </c>
      <c r="I68" s="4">
        <v>100</v>
      </c>
    </row>
    <row r="69" spans="1:9" x14ac:dyDescent="0.25">
      <c r="A69" s="3" t="s">
        <v>875</v>
      </c>
      <c r="B69" s="3" t="s">
        <v>876</v>
      </c>
      <c r="C69" s="3" t="s">
        <v>838</v>
      </c>
      <c r="D69" s="3" t="s">
        <v>20</v>
      </c>
      <c r="E69" s="3" t="s">
        <v>839</v>
      </c>
      <c r="F69" s="3" t="s">
        <v>11</v>
      </c>
      <c r="G69" s="4">
        <v>3.73</v>
      </c>
      <c r="H69" s="4">
        <v>1.56</v>
      </c>
      <c r="I69" s="4">
        <v>100</v>
      </c>
    </row>
    <row r="70" spans="1:9" x14ac:dyDescent="0.25">
      <c r="A70" s="3" t="s">
        <v>859</v>
      </c>
      <c r="B70" s="3" t="s">
        <v>860</v>
      </c>
      <c r="C70" s="3" t="s">
        <v>838</v>
      </c>
      <c r="D70" s="3" t="s">
        <v>20</v>
      </c>
      <c r="E70" s="3" t="s">
        <v>858</v>
      </c>
      <c r="F70" s="3" t="s">
        <v>11</v>
      </c>
      <c r="G70" s="4">
        <v>3.44</v>
      </c>
      <c r="H70" s="4">
        <v>1.66</v>
      </c>
      <c r="I70" s="4">
        <v>99.65</v>
      </c>
    </row>
    <row r="71" spans="1:9" x14ac:dyDescent="0.25">
      <c r="A71" s="3" t="s">
        <v>891</v>
      </c>
      <c r="B71" s="3" t="s">
        <v>892</v>
      </c>
      <c r="C71" s="3" t="s">
        <v>838</v>
      </c>
      <c r="D71" s="3" t="s">
        <v>20</v>
      </c>
      <c r="E71" s="3" t="s">
        <v>842</v>
      </c>
      <c r="F71" s="3" t="s">
        <v>11</v>
      </c>
      <c r="G71" s="4">
        <v>10.32</v>
      </c>
      <c r="H71" s="4">
        <v>4.3499999999999996</v>
      </c>
      <c r="I71" s="4">
        <v>99.37</v>
      </c>
    </row>
    <row r="72" spans="1:9" x14ac:dyDescent="0.25">
      <c r="A72" s="3" t="s">
        <v>854</v>
      </c>
      <c r="B72" s="3" t="s">
        <v>855</v>
      </c>
      <c r="C72" s="3" t="s">
        <v>838</v>
      </c>
      <c r="D72" s="3" t="s">
        <v>20</v>
      </c>
      <c r="E72" s="3" t="s">
        <v>853</v>
      </c>
      <c r="F72" s="3" t="s">
        <v>11</v>
      </c>
      <c r="G72" s="4">
        <v>3.13</v>
      </c>
      <c r="H72" s="4">
        <v>1.58</v>
      </c>
      <c r="I72" s="4">
        <v>91.22</v>
      </c>
    </row>
    <row r="73" spans="1:9" x14ac:dyDescent="0.25">
      <c r="A73" s="3" t="s">
        <v>907</v>
      </c>
      <c r="B73" s="3" t="s">
        <v>908</v>
      </c>
      <c r="C73" s="3" t="s">
        <v>838</v>
      </c>
      <c r="D73" s="3" t="s">
        <v>20</v>
      </c>
      <c r="E73" s="3" t="s">
        <v>853</v>
      </c>
      <c r="F73" s="3" t="s">
        <v>11</v>
      </c>
      <c r="G73" s="4">
        <v>1.73</v>
      </c>
      <c r="H73" s="4">
        <v>0.74</v>
      </c>
      <c r="I73" s="4">
        <v>97.02</v>
      </c>
    </row>
    <row r="74" spans="1:9" x14ac:dyDescent="0.25">
      <c r="A74" s="3" t="s">
        <v>873</v>
      </c>
      <c r="B74" s="3" t="s">
        <v>874</v>
      </c>
      <c r="C74" s="3" t="s">
        <v>838</v>
      </c>
      <c r="D74" s="3" t="s">
        <v>158</v>
      </c>
      <c r="E74" s="3" t="s">
        <v>842</v>
      </c>
      <c r="F74" s="3" t="s">
        <v>11</v>
      </c>
      <c r="G74" s="4">
        <v>1.07</v>
      </c>
      <c r="H74" s="4">
        <v>0.19</v>
      </c>
      <c r="I74" s="4">
        <v>98.12</v>
      </c>
    </row>
    <row r="75" spans="1:9" x14ac:dyDescent="0.25">
      <c r="A75" s="3" t="s">
        <v>893</v>
      </c>
      <c r="B75" s="3" t="s">
        <v>894</v>
      </c>
      <c r="C75" s="3" t="s">
        <v>838</v>
      </c>
      <c r="D75" s="3" t="s">
        <v>158</v>
      </c>
      <c r="E75" s="3" t="s">
        <v>842</v>
      </c>
      <c r="F75" s="3" t="s">
        <v>11</v>
      </c>
      <c r="G75" s="4">
        <v>15.12</v>
      </c>
      <c r="H75" s="4">
        <v>5.75</v>
      </c>
      <c r="I75" s="4">
        <v>100</v>
      </c>
    </row>
    <row r="76" spans="1:9" x14ac:dyDescent="0.25">
      <c r="A76" s="3" t="s">
        <v>849</v>
      </c>
      <c r="B76" s="3" t="s">
        <v>850</v>
      </c>
      <c r="C76" s="3" t="s">
        <v>838</v>
      </c>
      <c r="D76" s="3" t="s">
        <v>848</v>
      </c>
      <c r="E76" s="3" t="s">
        <v>842</v>
      </c>
      <c r="F76" s="3" t="s">
        <v>11</v>
      </c>
      <c r="G76" s="4">
        <v>2</v>
      </c>
      <c r="H76" s="4">
        <v>0.41</v>
      </c>
      <c r="I76" s="4">
        <v>96.67</v>
      </c>
    </row>
    <row r="77" spans="1:9" x14ac:dyDescent="0.25">
      <c r="A77" s="3" t="s">
        <v>988</v>
      </c>
      <c r="B77" s="3" t="s">
        <v>989</v>
      </c>
      <c r="C77" s="3" t="s">
        <v>931</v>
      </c>
      <c r="D77" s="3" t="s">
        <v>20</v>
      </c>
      <c r="E77" s="3" t="s">
        <v>949</v>
      </c>
      <c r="F77" s="3" t="s">
        <v>21</v>
      </c>
      <c r="G77" s="4">
        <v>0.6</v>
      </c>
      <c r="H77" s="4">
        <v>0</v>
      </c>
      <c r="I77" s="4">
        <v>27.02</v>
      </c>
    </row>
    <row r="78" spans="1:9" x14ac:dyDescent="0.25">
      <c r="A78" s="3" t="s">
        <v>976</v>
      </c>
      <c r="B78" s="3" t="s">
        <v>977</v>
      </c>
      <c r="C78" s="3" t="s">
        <v>931</v>
      </c>
      <c r="D78" s="3" t="s">
        <v>20</v>
      </c>
      <c r="E78" s="3" t="s">
        <v>975</v>
      </c>
      <c r="F78" s="3" t="s">
        <v>11</v>
      </c>
      <c r="G78" s="4">
        <v>3.06</v>
      </c>
      <c r="H78" s="4">
        <v>0.46</v>
      </c>
      <c r="I78" s="4">
        <v>91.84</v>
      </c>
    </row>
    <row r="79" spans="1:9" x14ac:dyDescent="0.25">
      <c r="A79" s="3" t="s">
        <v>976</v>
      </c>
      <c r="B79" s="3" t="s">
        <v>977</v>
      </c>
      <c r="C79" s="3" t="s">
        <v>931</v>
      </c>
      <c r="D79" s="3" t="s">
        <v>20</v>
      </c>
      <c r="E79" s="3" t="s">
        <v>941</v>
      </c>
      <c r="F79" s="3" t="s">
        <v>11</v>
      </c>
      <c r="G79" s="4">
        <v>3.06</v>
      </c>
      <c r="H79" s="4">
        <v>0.46</v>
      </c>
      <c r="I79" s="4">
        <v>91.84</v>
      </c>
    </row>
    <row r="80" spans="1:9" x14ac:dyDescent="0.25">
      <c r="A80" s="3" t="s">
        <v>976</v>
      </c>
      <c r="B80" s="3" t="s">
        <v>977</v>
      </c>
      <c r="C80" s="3" t="s">
        <v>931</v>
      </c>
      <c r="D80" s="3" t="s">
        <v>20</v>
      </c>
      <c r="E80" s="3" t="s">
        <v>935</v>
      </c>
      <c r="F80" s="3" t="s">
        <v>11</v>
      </c>
      <c r="G80" s="4">
        <v>3.06</v>
      </c>
      <c r="H80" s="4">
        <v>0.46</v>
      </c>
      <c r="I80" s="4">
        <v>91.84</v>
      </c>
    </row>
    <row r="81" spans="1:9" x14ac:dyDescent="0.25">
      <c r="A81" s="3" t="s">
        <v>976</v>
      </c>
      <c r="B81" s="3" t="s">
        <v>977</v>
      </c>
      <c r="C81" s="3" t="s">
        <v>931</v>
      </c>
      <c r="D81" s="3" t="s">
        <v>20</v>
      </c>
      <c r="E81" s="3" t="s">
        <v>949</v>
      </c>
      <c r="F81" s="3" t="s">
        <v>11</v>
      </c>
      <c r="G81" s="4">
        <v>3.06</v>
      </c>
      <c r="H81" s="4">
        <v>0.46</v>
      </c>
      <c r="I81" s="4">
        <v>91.84</v>
      </c>
    </row>
    <row r="82" spans="1:9" x14ac:dyDescent="0.25">
      <c r="A82" s="3" t="s">
        <v>958</v>
      </c>
      <c r="B82" s="3" t="s">
        <v>959</v>
      </c>
      <c r="C82" s="3" t="s">
        <v>931</v>
      </c>
      <c r="D82" s="3" t="s">
        <v>20</v>
      </c>
      <c r="E82" s="3" t="s">
        <v>932</v>
      </c>
      <c r="F82" s="3" t="s">
        <v>11</v>
      </c>
      <c r="G82" s="4">
        <v>12.34</v>
      </c>
      <c r="H82" s="4">
        <v>0.51</v>
      </c>
      <c r="I82" s="4">
        <v>82.63</v>
      </c>
    </row>
    <row r="83" spans="1:9" x14ac:dyDescent="0.25">
      <c r="A83" s="3" t="s">
        <v>1019</v>
      </c>
      <c r="B83" s="3" t="s">
        <v>1020</v>
      </c>
      <c r="C83" s="3" t="s">
        <v>931</v>
      </c>
      <c r="D83" s="3" t="s">
        <v>20</v>
      </c>
      <c r="E83" s="3" t="s">
        <v>1008</v>
      </c>
      <c r="F83" s="3" t="s">
        <v>11</v>
      </c>
      <c r="G83" s="4">
        <v>10.039999999999999</v>
      </c>
      <c r="H83" s="4">
        <v>2.92</v>
      </c>
      <c r="I83" s="4">
        <v>99.98</v>
      </c>
    </row>
    <row r="84" spans="1:9" x14ac:dyDescent="0.25">
      <c r="A84" s="3" t="s">
        <v>978</v>
      </c>
      <c r="B84" s="3" t="s">
        <v>979</v>
      </c>
      <c r="C84" s="3" t="s">
        <v>931</v>
      </c>
      <c r="D84" s="3" t="s">
        <v>20</v>
      </c>
      <c r="E84" s="3" t="s">
        <v>936</v>
      </c>
      <c r="F84" s="3" t="s">
        <v>11</v>
      </c>
      <c r="G84" s="4">
        <v>3.18</v>
      </c>
      <c r="H84" s="4">
        <v>0.23</v>
      </c>
      <c r="I84" s="4">
        <v>100</v>
      </c>
    </row>
    <row r="85" spans="1:9" x14ac:dyDescent="0.25">
      <c r="A85" s="3" t="s">
        <v>944</v>
      </c>
      <c r="B85" s="3" t="s">
        <v>945</v>
      </c>
      <c r="C85" s="3" t="s">
        <v>931</v>
      </c>
      <c r="D85" s="3" t="s">
        <v>20</v>
      </c>
      <c r="E85" s="3" t="s">
        <v>936</v>
      </c>
      <c r="F85" s="3" t="s">
        <v>11</v>
      </c>
      <c r="G85" s="4">
        <v>9.77</v>
      </c>
      <c r="H85" s="4">
        <v>0.22</v>
      </c>
      <c r="I85" s="4">
        <v>99.99</v>
      </c>
    </row>
    <row r="86" spans="1:9" x14ac:dyDescent="0.25">
      <c r="A86" s="3" t="s">
        <v>1021</v>
      </c>
      <c r="B86" s="3" t="s">
        <v>1022</v>
      </c>
      <c r="C86" s="3" t="s">
        <v>931</v>
      </c>
      <c r="D86" s="3" t="s">
        <v>20</v>
      </c>
      <c r="E86" s="3" t="s">
        <v>936</v>
      </c>
      <c r="F86" s="3" t="s">
        <v>11</v>
      </c>
      <c r="G86" s="4">
        <v>0.64</v>
      </c>
      <c r="H86" s="4">
        <v>0.28000000000000003</v>
      </c>
      <c r="I86" s="4">
        <v>29.67</v>
      </c>
    </row>
    <row r="87" spans="1:9" x14ac:dyDescent="0.25">
      <c r="A87" s="3" t="s">
        <v>1035</v>
      </c>
      <c r="B87" s="3" t="s">
        <v>1036</v>
      </c>
      <c r="C87" s="3" t="s">
        <v>931</v>
      </c>
      <c r="D87" s="3" t="s">
        <v>20</v>
      </c>
      <c r="E87" s="3" t="s">
        <v>936</v>
      </c>
      <c r="F87" s="3" t="s">
        <v>11</v>
      </c>
      <c r="G87" s="4">
        <v>0.6</v>
      </c>
      <c r="H87" s="4">
        <v>0.24</v>
      </c>
      <c r="I87" s="4">
        <v>36.39</v>
      </c>
    </row>
    <row r="88" spans="1:9" x14ac:dyDescent="0.25">
      <c r="A88" s="3" t="s">
        <v>1027</v>
      </c>
      <c r="B88" s="3" t="s">
        <v>1028</v>
      </c>
      <c r="C88" s="3" t="s">
        <v>931</v>
      </c>
      <c r="D88" s="3" t="s">
        <v>20</v>
      </c>
      <c r="E88" s="3" t="s">
        <v>936</v>
      </c>
      <c r="F88" s="3" t="s">
        <v>21</v>
      </c>
      <c r="G88" s="4">
        <v>0.7</v>
      </c>
      <c r="H88" s="4">
        <v>0</v>
      </c>
      <c r="I88" s="4">
        <v>12.14</v>
      </c>
    </row>
    <row r="89" spans="1:9" x14ac:dyDescent="0.25">
      <c r="A89" s="3" t="s">
        <v>1006</v>
      </c>
      <c r="B89" s="3" t="s">
        <v>1007</v>
      </c>
      <c r="C89" s="3" t="s">
        <v>931</v>
      </c>
      <c r="D89" s="3" t="s">
        <v>20</v>
      </c>
      <c r="E89" s="3" t="s">
        <v>936</v>
      </c>
      <c r="F89" s="3" t="s">
        <v>11</v>
      </c>
      <c r="G89" s="4">
        <v>0.49</v>
      </c>
      <c r="H89" s="4">
        <v>0</v>
      </c>
      <c r="I89" s="4">
        <v>54.2</v>
      </c>
    </row>
    <row r="90" spans="1:9" x14ac:dyDescent="0.25">
      <c r="A90" s="3" t="s">
        <v>990</v>
      </c>
      <c r="B90" s="3" t="s">
        <v>991</v>
      </c>
      <c r="C90" s="3" t="s">
        <v>931</v>
      </c>
      <c r="D90" s="3" t="s">
        <v>20</v>
      </c>
      <c r="E90" s="3" t="s">
        <v>936</v>
      </c>
      <c r="F90" s="3" t="s">
        <v>11</v>
      </c>
      <c r="G90" s="4">
        <v>1.1399999999999999</v>
      </c>
      <c r="H90" s="4">
        <v>0.51</v>
      </c>
      <c r="I90" s="4">
        <v>61.46</v>
      </c>
    </row>
    <row r="91" spans="1:9" x14ac:dyDescent="0.25">
      <c r="A91" s="3" t="s">
        <v>952</v>
      </c>
      <c r="B91" s="3" t="s">
        <v>953</v>
      </c>
      <c r="C91" s="3" t="s">
        <v>931</v>
      </c>
      <c r="D91" s="3" t="s">
        <v>20</v>
      </c>
      <c r="E91" s="3" t="s">
        <v>936</v>
      </c>
      <c r="F91" s="3" t="s">
        <v>11</v>
      </c>
      <c r="G91" s="4">
        <v>10.64</v>
      </c>
      <c r="H91" s="4">
        <v>5.58</v>
      </c>
      <c r="I91" s="4">
        <v>100</v>
      </c>
    </row>
    <row r="92" spans="1:9" x14ac:dyDescent="0.25">
      <c r="A92" s="3" t="s">
        <v>952</v>
      </c>
      <c r="B92" s="3" t="s">
        <v>953</v>
      </c>
      <c r="C92" s="3" t="s">
        <v>931</v>
      </c>
      <c r="D92" s="3" t="s">
        <v>20</v>
      </c>
      <c r="E92" s="3" t="s">
        <v>999</v>
      </c>
      <c r="F92" s="3" t="s">
        <v>11</v>
      </c>
      <c r="G92" s="4">
        <v>10.64</v>
      </c>
      <c r="H92" s="4">
        <v>5.58</v>
      </c>
      <c r="I92" s="4">
        <v>100</v>
      </c>
    </row>
    <row r="93" spans="1:9" x14ac:dyDescent="0.25">
      <c r="A93" s="3" t="s">
        <v>719</v>
      </c>
      <c r="B93" s="3" t="s">
        <v>720</v>
      </c>
      <c r="C93" s="3" t="s">
        <v>931</v>
      </c>
      <c r="D93" s="3" t="s">
        <v>20</v>
      </c>
      <c r="E93" s="3" t="s">
        <v>935</v>
      </c>
      <c r="F93" s="3" t="s">
        <v>11</v>
      </c>
      <c r="G93" s="4">
        <v>2.46</v>
      </c>
      <c r="H93" s="4">
        <v>1.42</v>
      </c>
      <c r="I93" s="4">
        <v>100</v>
      </c>
    </row>
    <row r="94" spans="1:9" x14ac:dyDescent="0.25">
      <c r="A94" s="3" t="s">
        <v>719</v>
      </c>
      <c r="B94" s="3" t="s">
        <v>720</v>
      </c>
      <c r="C94" s="3" t="s">
        <v>931</v>
      </c>
      <c r="D94" s="3" t="s">
        <v>20</v>
      </c>
      <c r="E94" s="3" t="s">
        <v>941</v>
      </c>
      <c r="F94" s="3" t="s">
        <v>11</v>
      </c>
      <c r="G94" s="4">
        <v>2.46</v>
      </c>
      <c r="H94" s="4">
        <v>1.42</v>
      </c>
      <c r="I94" s="4">
        <v>100</v>
      </c>
    </row>
    <row r="95" spans="1:9" x14ac:dyDescent="0.25">
      <c r="A95" s="3" t="s">
        <v>719</v>
      </c>
      <c r="B95" s="3" t="s">
        <v>720</v>
      </c>
      <c r="C95" s="3" t="s">
        <v>931</v>
      </c>
      <c r="D95" s="3" t="s">
        <v>20</v>
      </c>
      <c r="E95" s="3" t="s">
        <v>949</v>
      </c>
      <c r="F95" s="3" t="s">
        <v>11</v>
      </c>
      <c r="G95" s="4">
        <v>2.46</v>
      </c>
      <c r="H95" s="4">
        <v>1.42</v>
      </c>
      <c r="I95" s="4">
        <v>100</v>
      </c>
    </row>
    <row r="96" spans="1:9" x14ac:dyDescent="0.25">
      <c r="A96" s="3" t="s">
        <v>701</v>
      </c>
      <c r="B96" s="3" t="s">
        <v>702</v>
      </c>
      <c r="C96" s="3" t="s">
        <v>931</v>
      </c>
      <c r="D96" s="3" t="s">
        <v>20</v>
      </c>
      <c r="E96" s="3" t="s">
        <v>935</v>
      </c>
      <c r="F96" s="3" t="s">
        <v>11</v>
      </c>
      <c r="G96" s="4">
        <v>4.34</v>
      </c>
      <c r="H96" s="4">
        <v>1.45</v>
      </c>
      <c r="I96" s="4">
        <v>100</v>
      </c>
    </row>
    <row r="97" spans="1:9" x14ac:dyDescent="0.25">
      <c r="A97" s="3" t="s">
        <v>701</v>
      </c>
      <c r="B97" s="3" t="s">
        <v>702</v>
      </c>
      <c r="C97" s="3" t="s">
        <v>931</v>
      </c>
      <c r="D97" s="3" t="s">
        <v>20</v>
      </c>
      <c r="E97" s="3" t="s">
        <v>941</v>
      </c>
      <c r="F97" s="3" t="s">
        <v>11</v>
      </c>
      <c r="G97" s="4">
        <v>4.34</v>
      </c>
      <c r="H97" s="4">
        <v>1.45</v>
      </c>
      <c r="I97" s="4">
        <v>100</v>
      </c>
    </row>
    <row r="98" spans="1:9" x14ac:dyDescent="0.25">
      <c r="A98" s="3" t="s">
        <v>942</v>
      </c>
      <c r="B98" s="3" t="s">
        <v>943</v>
      </c>
      <c r="C98" s="3" t="s">
        <v>931</v>
      </c>
      <c r="D98" s="3" t="s">
        <v>20</v>
      </c>
      <c r="E98" s="3" t="s">
        <v>941</v>
      </c>
      <c r="F98" s="3" t="s">
        <v>11</v>
      </c>
      <c r="G98" s="4">
        <v>2.41</v>
      </c>
      <c r="H98" s="4">
        <v>1.42</v>
      </c>
      <c r="I98" s="4">
        <v>100</v>
      </c>
    </row>
    <row r="99" spans="1:9" x14ac:dyDescent="0.25">
      <c r="A99" s="3" t="s">
        <v>1025</v>
      </c>
      <c r="B99" s="3" t="s">
        <v>1026</v>
      </c>
      <c r="C99" s="3" t="s">
        <v>931</v>
      </c>
      <c r="D99" s="3" t="s">
        <v>20</v>
      </c>
      <c r="E99" s="3" t="s">
        <v>1008</v>
      </c>
      <c r="F99" s="3" t="s">
        <v>11</v>
      </c>
      <c r="G99" s="4">
        <v>8.7899999999999991</v>
      </c>
      <c r="H99" s="4">
        <v>1.1399999999999999</v>
      </c>
      <c r="I99" s="4">
        <v>100</v>
      </c>
    </row>
    <row r="100" spans="1:9" x14ac:dyDescent="0.25">
      <c r="A100" s="3" t="s">
        <v>973</v>
      </c>
      <c r="B100" s="3" t="s">
        <v>974</v>
      </c>
      <c r="C100" s="3" t="s">
        <v>931</v>
      </c>
      <c r="D100" s="3" t="s">
        <v>20</v>
      </c>
      <c r="E100" s="3" t="s">
        <v>936</v>
      </c>
      <c r="F100" s="3" t="s">
        <v>11</v>
      </c>
      <c r="G100" s="4">
        <v>2.41</v>
      </c>
      <c r="H100" s="4">
        <v>0.84</v>
      </c>
      <c r="I100" s="4">
        <v>85.99</v>
      </c>
    </row>
    <row r="101" spans="1:9" x14ac:dyDescent="0.25">
      <c r="A101" s="3" t="s">
        <v>738</v>
      </c>
      <c r="B101" s="3" t="s">
        <v>739</v>
      </c>
      <c r="C101" s="3" t="s">
        <v>931</v>
      </c>
      <c r="D101" s="3" t="s">
        <v>158</v>
      </c>
      <c r="E101" s="3" t="s">
        <v>964</v>
      </c>
      <c r="F101" s="3" t="s">
        <v>21</v>
      </c>
      <c r="G101" s="4">
        <v>2.82</v>
      </c>
      <c r="H101" s="4">
        <v>0</v>
      </c>
      <c r="I101" s="4">
        <v>100</v>
      </c>
    </row>
    <row r="102" spans="1:9" x14ac:dyDescent="0.25">
      <c r="A102" s="3" t="s">
        <v>738</v>
      </c>
      <c r="B102" s="3" t="s">
        <v>739</v>
      </c>
      <c r="C102" s="3" t="s">
        <v>931</v>
      </c>
      <c r="D102" s="3" t="s">
        <v>158</v>
      </c>
      <c r="E102" s="3" t="s">
        <v>935</v>
      </c>
      <c r="F102" s="3" t="s">
        <v>21</v>
      </c>
      <c r="G102" s="4">
        <v>2.82</v>
      </c>
      <c r="H102" s="4">
        <v>0</v>
      </c>
      <c r="I102" s="4">
        <v>100</v>
      </c>
    </row>
    <row r="103" spans="1:9" x14ac:dyDescent="0.25">
      <c r="A103" s="3" t="s">
        <v>950</v>
      </c>
      <c r="B103" s="3" t="s">
        <v>951</v>
      </c>
      <c r="C103" s="3" t="s">
        <v>931</v>
      </c>
      <c r="D103" s="3" t="s">
        <v>158</v>
      </c>
      <c r="E103" s="3" t="s">
        <v>949</v>
      </c>
      <c r="F103" s="3" t="s">
        <v>11</v>
      </c>
      <c r="G103" s="4">
        <v>1.1200000000000001</v>
      </c>
      <c r="H103" s="4">
        <v>0.27</v>
      </c>
      <c r="I103" s="4">
        <v>67.5</v>
      </c>
    </row>
    <row r="104" spans="1:9" x14ac:dyDescent="0.25">
      <c r="A104" s="3" t="s">
        <v>950</v>
      </c>
      <c r="B104" s="3" t="s">
        <v>951</v>
      </c>
      <c r="C104" s="3" t="s">
        <v>931</v>
      </c>
      <c r="D104" s="3" t="s">
        <v>158</v>
      </c>
      <c r="E104" s="3" t="s">
        <v>935</v>
      </c>
      <c r="F104" s="3" t="s">
        <v>11</v>
      </c>
      <c r="G104" s="4">
        <v>1.1200000000000001</v>
      </c>
      <c r="H104" s="4">
        <v>0.27</v>
      </c>
      <c r="I104" s="4">
        <v>67.5</v>
      </c>
    </row>
    <row r="105" spans="1:9" x14ac:dyDescent="0.25">
      <c r="A105" s="3" t="s">
        <v>950</v>
      </c>
      <c r="B105" s="3" t="s">
        <v>951</v>
      </c>
      <c r="C105" s="3" t="s">
        <v>931</v>
      </c>
      <c r="D105" s="3" t="s">
        <v>158</v>
      </c>
      <c r="E105" s="3" t="s">
        <v>975</v>
      </c>
      <c r="F105" s="3" t="s">
        <v>11</v>
      </c>
      <c r="G105" s="4">
        <v>1.1200000000000001</v>
      </c>
      <c r="H105" s="4">
        <v>0.27</v>
      </c>
      <c r="I105" s="4">
        <v>67.5</v>
      </c>
    </row>
    <row r="106" spans="1:9" x14ac:dyDescent="0.25">
      <c r="A106" s="3" t="s">
        <v>950</v>
      </c>
      <c r="B106" s="3" t="s">
        <v>951</v>
      </c>
      <c r="C106" s="3" t="s">
        <v>931</v>
      </c>
      <c r="D106" s="3" t="s">
        <v>158</v>
      </c>
      <c r="E106" s="3" t="s">
        <v>941</v>
      </c>
      <c r="F106" s="3" t="s">
        <v>11</v>
      </c>
      <c r="G106" s="4">
        <v>1.1200000000000001</v>
      </c>
      <c r="H106" s="4">
        <v>0.27</v>
      </c>
      <c r="I106" s="4">
        <v>67.5</v>
      </c>
    </row>
    <row r="107" spans="1:9" x14ac:dyDescent="0.25">
      <c r="A107" s="3" t="s">
        <v>965</v>
      </c>
      <c r="B107" s="3" t="s">
        <v>966</v>
      </c>
      <c r="C107" s="3" t="s">
        <v>931</v>
      </c>
      <c r="D107" s="3" t="s">
        <v>158</v>
      </c>
      <c r="E107" s="3" t="s">
        <v>936</v>
      </c>
      <c r="F107" s="3" t="s">
        <v>11</v>
      </c>
      <c r="G107" s="4">
        <v>3.41</v>
      </c>
      <c r="H107" s="4">
        <v>0.21</v>
      </c>
      <c r="I107" s="4">
        <v>100</v>
      </c>
    </row>
    <row r="108" spans="1:9" x14ac:dyDescent="0.25">
      <c r="A108" s="3" t="s">
        <v>736</v>
      </c>
      <c r="B108" s="3" t="s">
        <v>737</v>
      </c>
      <c r="C108" s="3" t="s">
        <v>931</v>
      </c>
      <c r="D108" s="3" t="s">
        <v>158</v>
      </c>
      <c r="E108" s="3" t="s">
        <v>935</v>
      </c>
      <c r="F108" s="3" t="s">
        <v>11</v>
      </c>
      <c r="G108" s="4">
        <v>1.6</v>
      </c>
      <c r="H108" s="4">
        <v>0.93</v>
      </c>
      <c r="I108" s="4">
        <v>100</v>
      </c>
    </row>
    <row r="109" spans="1:9" x14ac:dyDescent="0.25">
      <c r="A109" s="3" t="s">
        <v>736</v>
      </c>
      <c r="B109" s="3" t="s">
        <v>737</v>
      </c>
      <c r="C109" s="3" t="s">
        <v>931</v>
      </c>
      <c r="D109" s="3" t="s">
        <v>158</v>
      </c>
      <c r="E109" s="3" t="s">
        <v>941</v>
      </c>
      <c r="F109" s="3" t="s">
        <v>11</v>
      </c>
      <c r="G109" s="4">
        <v>1.6</v>
      </c>
      <c r="H109" s="4">
        <v>0.93</v>
      </c>
      <c r="I109" s="4">
        <v>100</v>
      </c>
    </row>
    <row r="110" spans="1:9" x14ac:dyDescent="0.25">
      <c r="A110" s="3" t="s">
        <v>1002</v>
      </c>
      <c r="B110" s="3" t="s">
        <v>1003</v>
      </c>
      <c r="C110" s="3" t="s">
        <v>931</v>
      </c>
      <c r="D110" s="3" t="s">
        <v>158</v>
      </c>
      <c r="E110" s="3" t="s">
        <v>941</v>
      </c>
      <c r="F110" s="3" t="s">
        <v>11</v>
      </c>
      <c r="G110" s="4">
        <v>2.5</v>
      </c>
      <c r="H110" s="4">
        <v>1.45</v>
      </c>
      <c r="I110" s="4">
        <v>100</v>
      </c>
    </row>
    <row r="111" spans="1:9" x14ac:dyDescent="0.25">
      <c r="A111" s="3" t="s">
        <v>967</v>
      </c>
      <c r="B111" s="3" t="s">
        <v>968</v>
      </c>
      <c r="C111" s="3" t="s">
        <v>931</v>
      </c>
      <c r="D111" s="3" t="s">
        <v>158</v>
      </c>
      <c r="E111" s="3" t="s">
        <v>936</v>
      </c>
      <c r="F111" s="3" t="s">
        <v>11</v>
      </c>
      <c r="G111" s="4">
        <v>1.0900000000000001</v>
      </c>
      <c r="H111" s="4">
        <v>0.47</v>
      </c>
      <c r="I111" s="4">
        <v>89.42</v>
      </c>
    </row>
    <row r="112" spans="1:9" x14ac:dyDescent="0.25">
      <c r="A112" s="3" t="s">
        <v>1064</v>
      </c>
      <c r="B112" s="3" t="s">
        <v>1065</v>
      </c>
      <c r="C112" s="3" t="s">
        <v>1041</v>
      </c>
      <c r="D112" s="3" t="s">
        <v>20</v>
      </c>
      <c r="E112" s="3" t="s">
        <v>1041</v>
      </c>
      <c r="F112" s="3" t="s">
        <v>21</v>
      </c>
      <c r="G112" s="4">
        <v>3.48</v>
      </c>
      <c r="H112" s="4">
        <v>0.87</v>
      </c>
      <c r="I112" s="4">
        <v>100</v>
      </c>
    </row>
    <row r="113" spans="1:9" x14ac:dyDescent="0.25">
      <c r="A113" s="3" t="s">
        <v>1048</v>
      </c>
      <c r="B113" s="3" t="s">
        <v>1049</v>
      </c>
      <c r="C113" s="3" t="s">
        <v>1041</v>
      </c>
      <c r="D113" s="3" t="s">
        <v>20</v>
      </c>
      <c r="E113" s="3" t="s">
        <v>1041</v>
      </c>
      <c r="F113" s="3" t="s">
        <v>21</v>
      </c>
      <c r="G113" s="4">
        <v>6.42</v>
      </c>
      <c r="H113" s="4">
        <v>0.08</v>
      </c>
      <c r="I113" s="4">
        <v>99.87</v>
      </c>
    </row>
    <row r="114" spans="1:9" x14ac:dyDescent="0.25">
      <c r="A114" s="3" t="s">
        <v>1086</v>
      </c>
      <c r="B114" s="3" t="s">
        <v>1087</v>
      </c>
      <c r="C114" s="3" t="s">
        <v>1041</v>
      </c>
      <c r="D114" s="3" t="s">
        <v>20</v>
      </c>
      <c r="E114" s="3" t="s">
        <v>1041</v>
      </c>
      <c r="F114" s="3" t="s">
        <v>21</v>
      </c>
      <c r="G114" s="4">
        <v>1.1399999999999999</v>
      </c>
      <c r="H114" s="4">
        <v>0.48</v>
      </c>
      <c r="I114" s="4">
        <v>17.96</v>
      </c>
    </row>
    <row r="115" spans="1:9" x14ac:dyDescent="0.25">
      <c r="A115" s="3" t="s">
        <v>1044</v>
      </c>
      <c r="B115" s="3" t="s">
        <v>1045</v>
      </c>
      <c r="C115" s="3" t="s">
        <v>1041</v>
      </c>
      <c r="D115" s="3" t="s">
        <v>20</v>
      </c>
      <c r="E115" s="3" t="s">
        <v>1041</v>
      </c>
      <c r="F115" s="3" t="s">
        <v>21</v>
      </c>
      <c r="G115" s="4">
        <v>1.17</v>
      </c>
      <c r="H115" s="4">
        <v>0.01</v>
      </c>
      <c r="I115" s="4">
        <v>29.66</v>
      </c>
    </row>
    <row r="116" spans="1:9" x14ac:dyDescent="0.25">
      <c r="A116" s="3" t="s">
        <v>1092</v>
      </c>
      <c r="B116" s="3" t="s">
        <v>1093</v>
      </c>
      <c r="C116" s="3" t="s">
        <v>1041</v>
      </c>
      <c r="D116" s="3" t="s">
        <v>20</v>
      </c>
      <c r="E116" s="3" t="s">
        <v>1041</v>
      </c>
      <c r="F116" s="3" t="s">
        <v>21</v>
      </c>
      <c r="G116" s="4">
        <v>2.83</v>
      </c>
      <c r="H116" s="4">
        <v>0</v>
      </c>
      <c r="I116" s="4">
        <v>48.08</v>
      </c>
    </row>
    <row r="117" spans="1:9" x14ac:dyDescent="0.25">
      <c r="A117" s="3" t="s">
        <v>1060</v>
      </c>
      <c r="B117" s="3" t="s">
        <v>1061</v>
      </c>
      <c r="C117" s="3" t="s">
        <v>1041</v>
      </c>
      <c r="D117" s="3" t="s">
        <v>20</v>
      </c>
      <c r="E117" s="3" t="s">
        <v>1041</v>
      </c>
      <c r="F117" s="3" t="s">
        <v>21</v>
      </c>
      <c r="G117" s="4">
        <v>2.12</v>
      </c>
      <c r="H117" s="4">
        <v>0</v>
      </c>
      <c r="I117" s="4">
        <v>39.07</v>
      </c>
    </row>
    <row r="118" spans="1:9" x14ac:dyDescent="0.25">
      <c r="A118" s="3" t="s">
        <v>1082</v>
      </c>
      <c r="B118" s="3" t="s">
        <v>1083</v>
      </c>
      <c r="C118" s="3" t="s">
        <v>1041</v>
      </c>
      <c r="D118" s="3" t="s">
        <v>20</v>
      </c>
      <c r="E118" s="3" t="s">
        <v>1041</v>
      </c>
      <c r="F118" s="3" t="s">
        <v>21</v>
      </c>
      <c r="G118" s="4">
        <v>4.7300000000000004</v>
      </c>
      <c r="H118" s="4">
        <v>0.06</v>
      </c>
      <c r="I118" s="4">
        <v>100</v>
      </c>
    </row>
    <row r="119" spans="1:9" x14ac:dyDescent="0.25">
      <c r="A119" s="3" t="s">
        <v>1056</v>
      </c>
      <c r="B119" s="3" t="s">
        <v>1057</v>
      </c>
      <c r="C119" s="3" t="s">
        <v>1041</v>
      </c>
      <c r="D119" s="3" t="s">
        <v>20</v>
      </c>
      <c r="E119" s="3" t="s">
        <v>1041</v>
      </c>
      <c r="F119" s="3" t="s">
        <v>21</v>
      </c>
      <c r="G119" s="4">
        <v>4.62</v>
      </c>
      <c r="H119" s="4">
        <v>0.1</v>
      </c>
      <c r="I119" s="4">
        <v>100</v>
      </c>
    </row>
    <row r="120" spans="1:9" x14ac:dyDescent="0.25">
      <c r="A120" s="3" t="s">
        <v>1102</v>
      </c>
      <c r="B120" s="3" t="s">
        <v>1103</v>
      </c>
      <c r="C120" s="3" t="s">
        <v>1098</v>
      </c>
      <c r="D120" s="3" t="s">
        <v>20</v>
      </c>
      <c r="E120" s="3" t="s">
        <v>1099</v>
      </c>
      <c r="F120" s="3" t="s">
        <v>11</v>
      </c>
      <c r="G120" s="4">
        <v>16.510000000000002</v>
      </c>
      <c r="H120" s="4">
        <v>1.68</v>
      </c>
      <c r="I120" s="4">
        <v>99.58</v>
      </c>
    </row>
    <row r="121" spans="1:9" x14ac:dyDescent="0.25">
      <c r="A121" s="3" t="s">
        <v>1126</v>
      </c>
      <c r="B121" s="3" t="s">
        <v>1127</v>
      </c>
      <c r="C121" s="3" t="s">
        <v>1104</v>
      </c>
      <c r="D121" s="3" t="s">
        <v>20</v>
      </c>
      <c r="E121" s="3" t="s">
        <v>1125</v>
      </c>
      <c r="F121" s="3" t="s">
        <v>11</v>
      </c>
      <c r="G121" s="4">
        <v>11.06</v>
      </c>
      <c r="H121" s="4">
        <v>4.84</v>
      </c>
      <c r="I121" s="4">
        <v>96.36</v>
      </c>
    </row>
    <row r="122" spans="1:9" x14ac:dyDescent="0.25">
      <c r="A122" s="3" t="s">
        <v>1121</v>
      </c>
      <c r="B122" s="3" t="s">
        <v>1122</v>
      </c>
      <c r="C122" s="3" t="s">
        <v>1104</v>
      </c>
      <c r="D122" s="3" t="s">
        <v>20</v>
      </c>
      <c r="E122" s="3" t="s">
        <v>1105</v>
      </c>
      <c r="F122" s="3" t="s">
        <v>11</v>
      </c>
      <c r="G122" s="4">
        <v>1.41</v>
      </c>
      <c r="H122" s="4">
        <v>0.75</v>
      </c>
      <c r="I122" s="4">
        <v>62.41</v>
      </c>
    </row>
    <row r="123" spans="1:9" x14ac:dyDescent="0.25">
      <c r="A123" s="3" t="s">
        <v>1123</v>
      </c>
      <c r="B123" s="3" t="s">
        <v>1124</v>
      </c>
      <c r="C123" s="3" t="s">
        <v>1104</v>
      </c>
      <c r="D123" s="3" t="s">
        <v>20</v>
      </c>
      <c r="E123" s="3" t="s">
        <v>1118</v>
      </c>
      <c r="F123" s="3" t="s">
        <v>11</v>
      </c>
      <c r="G123" s="4">
        <v>9.94</v>
      </c>
      <c r="H123" s="4">
        <v>5.42</v>
      </c>
      <c r="I123" s="4">
        <v>65.14</v>
      </c>
    </row>
    <row r="124" spans="1:9" x14ac:dyDescent="0.25">
      <c r="A124" s="3" t="s">
        <v>1114</v>
      </c>
      <c r="B124" s="3" t="s">
        <v>1115</v>
      </c>
      <c r="C124" s="3" t="s">
        <v>1104</v>
      </c>
      <c r="D124" s="3" t="s">
        <v>158</v>
      </c>
      <c r="E124" s="3" t="s">
        <v>1113</v>
      </c>
      <c r="F124" s="3" t="s">
        <v>11</v>
      </c>
      <c r="G124" s="4">
        <v>4.71</v>
      </c>
      <c r="H124" s="4">
        <v>2.94</v>
      </c>
      <c r="I124" s="4">
        <v>100</v>
      </c>
    </row>
    <row r="125" spans="1:9" x14ac:dyDescent="0.25">
      <c r="A125" s="3" t="s">
        <v>1111</v>
      </c>
      <c r="B125" s="3" t="s">
        <v>1112</v>
      </c>
      <c r="C125" s="3" t="s">
        <v>1104</v>
      </c>
      <c r="D125" s="3" t="s">
        <v>158</v>
      </c>
      <c r="E125" s="3" t="s">
        <v>1105</v>
      </c>
      <c r="F125" s="3" t="s">
        <v>11</v>
      </c>
      <c r="G125" s="4">
        <v>6.75</v>
      </c>
      <c r="H125" s="4">
        <v>0.01</v>
      </c>
      <c r="I125" s="4">
        <v>85.5</v>
      </c>
    </row>
    <row r="126" spans="1:9" x14ac:dyDescent="0.25">
      <c r="A126" s="3" t="s">
        <v>1178</v>
      </c>
      <c r="B126" s="3" t="s">
        <v>1179</v>
      </c>
      <c r="C126" s="3" t="s">
        <v>1158</v>
      </c>
      <c r="D126" s="3" t="s">
        <v>20</v>
      </c>
      <c r="E126" s="3" t="s">
        <v>1159</v>
      </c>
      <c r="F126" s="3" t="s">
        <v>21</v>
      </c>
      <c r="G126" s="4">
        <v>1.2</v>
      </c>
      <c r="H126" s="4">
        <v>0</v>
      </c>
      <c r="I126" s="4">
        <v>9.39</v>
      </c>
    </row>
    <row r="127" spans="1:9" x14ac:dyDescent="0.25">
      <c r="A127" s="3" t="s">
        <v>1164</v>
      </c>
      <c r="B127" s="3" t="s">
        <v>1165</v>
      </c>
      <c r="C127" s="3" t="s">
        <v>1158</v>
      </c>
      <c r="D127" s="3" t="s">
        <v>20</v>
      </c>
      <c r="E127" s="3" t="s">
        <v>1159</v>
      </c>
      <c r="F127" s="3" t="s">
        <v>21</v>
      </c>
      <c r="G127" s="4">
        <v>4.2300000000000004</v>
      </c>
      <c r="H127" s="4">
        <v>0</v>
      </c>
      <c r="I127" s="4">
        <v>9.08</v>
      </c>
    </row>
    <row r="128" spans="1:9" x14ac:dyDescent="0.25">
      <c r="A128" s="3" t="s">
        <v>1180</v>
      </c>
      <c r="B128" s="3" t="s">
        <v>1181</v>
      </c>
      <c r="C128" s="3" t="s">
        <v>1158</v>
      </c>
      <c r="D128" s="3" t="s">
        <v>20</v>
      </c>
      <c r="E128" s="3" t="s">
        <v>1159</v>
      </c>
      <c r="F128" s="3" t="s">
        <v>21</v>
      </c>
      <c r="G128" s="4">
        <v>3.19</v>
      </c>
      <c r="H128" s="4">
        <v>0</v>
      </c>
      <c r="I128" s="4">
        <v>22.89</v>
      </c>
    </row>
    <row r="129" spans="1:9" x14ac:dyDescent="0.25">
      <c r="A129" s="3" t="s">
        <v>1172</v>
      </c>
      <c r="B129" s="3" t="s">
        <v>1173</v>
      </c>
      <c r="C129" s="3" t="s">
        <v>1158</v>
      </c>
      <c r="D129" s="3" t="s">
        <v>158</v>
      </c>
      <c r="E129" s="3" t="s">
        <v>1171</v>
      </c>
      <c r="F129" s="3" t="s">
        <v>11</v>
      </c>
      <c r="G129" s="4">
        <v>10.39</v>
      </c>
      <c r="H129" s="4">
        <v>1.6</v>
      </c>
      <c r="I129" s="4">
        <v>100</v>
      </c>
    </row>
    <row r="130" spans="1:9" x14ac:dyDescent="0.25">
      <c r="A130" s="3" t="s">
        <v>1174</v>
      </c>
      <c r="B130" s="3" t="s">
        <v>1175</v>
      </c>
      <c r="C130" s="3" t="s">
        <v>1158</v>
      </c>
      <c r="D130" s="3" t="s">
        <v>158</v>
      </c>
      <c r="E130" s="3" t="s">
        <v>1171</v>
      </c>
      <c r="F130" s="3" t="s">
        <v>11</v>
      </c>
      <c r="G130" s="4">
        <v>14.62</v>
      </c>
      <c r="H130" s="4">
        <v>2.4</v>
      </c>
      <c r="I130" s="4">
        <v>100</v>
      </c>
    </row>
    <row r="131" spans="1:9" x14ac:dyDescent="0.25">
      <c r="A131" s="3" t="s">
        <v>1195</v>
      </c>
      <c r="B131" s="3" t="s">
        <v>1196</v>
      </c>
      <c r="C131" s="3" t="s">
        <v>1158</v>
      </c>
      <c r="D131" s="3" t="s">
        <v>158</v>
      </c>
      <c r="E131" s="3" t="s">
        <v>1171</v>
      </c>
      <c r="F131" s="3" t="s">
        <v>11</v>
      </c>
      <c r="G131" s="4">
        <v>6.41</v>
      </c>
      <c r="H131" s="4">
        <v>1.1399999999999999</v>
      </c>
      <c r="I131" s="4">
        <v>77.62</v>
      </c>
    </row>
    <row r="132" spans="1:9" x14ac:dyDescent="0.25">
      <c r="A132" s="3" t="s">
        <v>1184</v>
      </c>
      <c r="B132" s="3" t="s">
        <v>1185</v>
      </c>
      <c r="C132" s="3" t="s">
        <v>1158</v>
      </c>
      <c r="D132" s="3" t="s">
        <v>158</v>
      </c>
      <c r="E132" s="3" t="s">
        <v>1171</v>
      </c>
      <c r="F132" s="3" t="s">
        <v>11</v>
      </c>
      <c r="G132" s="4">
        <v>4.4800000000000004</v>
      </c>
      <c r="H132" s="4">
        <v>1.6</v>
      </c>
      <c r="I132" s="4">
        <v>68.760000000000005</v>
      </c>
    </row>
    <row r="133" spans="1:9" x14ac:dyDescent="0.25">
      <c r="A133" s="3" t="s">
        <v>1229</v>
      </c>
      <c r="B133" s="3" t="s">
        <v>1230</v>
      </c>
      <c r="C133" s="3" t="s">
        <v>1210</v>
      </c>
      <c r="D133" s="3" t="s">
        <v>20</v>
      </c>
      <c r="E133" s="3" t="s">
        <v>1211</v>
      </c>
      <c r="F133" s="3" t="s">
        <v>11</v>
      </c>
      <c r="G133" s="4">
        <v>1.1200000000000001</v>
      </c>
      <c r="H133" s="4">
        <v>0.18</v>
      </c>
      <c r="I133" s="4">
        <v>91.93</v>
      </c>
    </row>
    <row r="134" spans="1:9" x14ac:dyDescent="0.25">
      <c r="A134" s="3" t="s">
        <v>1227</v>
      </c>
      <c r="B134" s="3" t="s">
        <v>1228</v>
      </c>
      <c r="C134" s="3" t="s">
        <v>1210</v>
      </c>
      <c r="D134" s="3" t="s">
        <v>20</v>
      </c>
      <c r="E134" s="3" t="s">
        <v>1220</v>
      </c>
      <c r="F134" s="3" t="s">
        <v>11</v>
      </c>
      <c r="G134" s="4">
        <v>0.91</v>
      </c>
      <c r="H134" s="4">
        <v>0.18</v>
      </c>
      <c r="I134" s="4">
        <v>26.34</v>
      </c>
    </row>
    <row r="135" spans="1:9" x14ac:dyDescent="0.25">
      <c r="A135" s="3" t="s">
        <v>1212</v>
      </c>
      <c r="B135" s="3" t="s">
        <v>1213</v>
      </c>
      <c r="C135" s="3" t="s">
        <v>1210</v>
      </c>
      <c r="D135" s="3" t="s">
        <v>20</v>
      </c>
      <c r="E135" s="3" t="s">
        <v>1211</v>
      </c>
      <c r="F135" s="3" t="s">
        <v>258</v>
      </c>
      <c r="G135" s="4">
        <v>7.96</v>
      </c>
      <c r="H135" s="4">
        <v>1.0900000000000001</v>
      </c>
      <c r="I135" s="4">
        <v>98.96</v>
      </c>
    </row>
    <row r="136" spans="1:9" x14ac:dyDescent="0.25">
      <c r="A136" s="3" t="s">
        <v>1223</v>
      </c>
      <c r="B136" s="3" t="s">
        <v>1224</v>
      </c>
      <c r="C136" s="3" t="s">
        <v>1210</v>
      </c>
      <c r="D136" s="3" t="s">
        <v>20</v>
      </c>
      <c r="E136" s="3" t="s">
        <v>1220</v>
      </c>
      <c r="F136" s="3" t="s">
        <v>258</v>
      </c>
      <c r="G136" s="4">
        <v>1.4</v>
      </c>
      <c r="H136" s="4">
        <v>0.45</v>
      </c>
      <c r="I136" s="4">
        <v>72.37</v>
      </c>
    </row>
    <row r="137" spans="1:9" x14ac:dyDescent="0.25">
      <c r="A137" s="3" t="s">
        <v>1491</v>
      </c>
      <c r="B137" s="3" t="s">
        <v>1492</v>
      </c>
      <c r="C137" s="3" t="s">
        <v>1428</v>
      </c>
      <c r="D137" s="3" t="s">
        <v>20</v>
      </c>
      <c r="E137" s="3" t="s">
        <v>1429</v>
      </c>
      <c r="F137" s="3" t="s">
        <v>21</v>
      </c>
      <c r="G137" s="4">
        <v>0.33</v>
      </c>
      <c r="H137" s="4">
        <v>0</v>
      </c>
      <c r="I137" s="4">
        <v>14.97</v>
      </c>
    </row>
    <row r="138" spans="1:9" x14ac:dyDescent="0.25">
      <c r="A138" s="3" t="s">
        <v>1519</v>
      </c>
      <c r="B138" s="3" t="s">
        <v>1520</v>
      </c>
      <c r="C138" s="3" t="s">
        <v>1428</v>
      </c>
      <c r="D138" s="3" t="s">
        <v>20</v>
      </c>
      <c r="E138" s="3" t="s">
        <v>1429</v>
      </c>
      <c r="F138" s="3" t="s">
        <v>21</v>
      </c>
      <c r="G138" s="4">
        <v>0.8</v>
      </c>
      <c r="H138" s="4">
        <v>0</v>
      </c>
      <c r="I138" s="4">
        <v>15.3</v>
      </c>
    </row>
    <row r="139" spans="1:9" x14ac:dyDescent="0.25">
      <c r="A139" s="3" t="s">
        <v>1434</v>
      </c>
      <c r="B139" s="3" t="s">
        <v>1435</v>
      </c>
      <c r="C139" s="3" t="s">
        <v>1428</v>
      </c>
      <c r="D139" s="3" t="s">
        <v>20</v>
      </c>
      <c r="E139" s="3" t="s">
        <v>1429</v>
      </c>
      <c r="F139" s="3" t="s">
        <v>21</v>
      </c>
      <c r="G139" s="4">
        <v>2.02</v>
      </c>
      <c r="H139" s="4">
        <v>0.14000000000000001</v>
      </c>
      <c r="I139" s="4">
        <v>12.51</v>
      </c>
    </row>
    <row r="140" spans="1:9" x14ac:dyDescent="0.25">
      <c r="A140" s="3" t="s">
        <v>1543</v>
      </c>
      <c r="B140" s="3" t="s">
        <v>1544</v>
      </c>
      <c r="C140" s="3" t="s">
        <v>1428</v>
      </c>
      <c r="D140" s="3" t="s">
        <v>20</v>
      </c>
      <c r="E140" s="3" t="s">
        <v>1429</v>
      </c>
      <c r="F140" s="3" t="s">
        <v>21</v>
      </c>
      <c r="G140" s="4">
        <v>1</v>
      </c>
      <c r="H140" s="4">
        <v>0</v>
      </c>
      <c r="I140" s="4">
        <v>14.7</v>
      </c>
    </row>
    <row r="141" spans="1:9" x14ac:dyDescent="0.25">
      <c r="A141" s="3" t="s">
        <v>1489</v>
      </c>
      <c r="B141" s="3" t="s">
        <v>1490</v>
      </c>
      <c r="C141" s="3" t="s">
        <v>1428</v>
      </c>
      <c r="D141" s="3" t="s">
        <v>20</v>
      </c>
      <c r="E141" s="3" t="s">
        <v>1429</v>
      </c>
      <c r="F141" s="3" t="s">
        <v>21</v>
      </c>
      <c r="G141" s="4">
        <v>0.64</v>
      </c>
      <c r="H141" s="4">
        <v>0.05</v>
      </c>
      <c r="I141" s="4">
        <v>6.03</v>
      </c>
    </row>
    <row r="142" spans="1:9" x14ac:dyDescent="0.25">
      <c r="A142" s="3" t="s">
        <v>1507</v>
      </c>
      <c r="B142" s="3" t="s">
        <v>1508</v>
      </c>
      <c r="C142" s="3" t="s">
        <v>1428</v>
      </c>
      <c r="D142" s="3" t="s">
        <v>20</v>
      </c>
      <c r="E142" s="3" t="s">
        <v>1447</v>
      </c>
      <c r="F142" s="3" t="s">
        <v>11</v>
      </c>
      <c r="G142" s="4">
        <v>1.86</v>
      </c>
      <c r="H142" s="4">
        <v>0.42</v>
      </c>
      <c r="I142" s="4">
        <v>86.34</v>
      </c>
    </row>
    <row r="143" spans="1:9" x14ac:dyDescent="0.25">
      <c r="A143" s="3" t="s">
        <v>1477</v>
      </c>
      <c r="B143" s="3" t="s">
        <v>1478</v>
      </c>
      <c r="C143" s="3" t="s">
        <v>1428</v>
      </c>
      <c r="D143" s="3" t="s">
        <v>20</v>
      </c>
      <c r="E143" s="3" t="s">
        <v>1450</v>
      </c>
      <c r="F143" s="3" t="s">
        <v>11</v>
      </c>
      <c r="G143" s="4">
        <v>2.98</v>
      </c>
      <c r="H143" s="4">
        <v>0.93</v>
      </c>
      <c r="I143" s="4">
        <v>100</v>
      </c>
    </row>
    <row r="144" spans="1:9" x14ac:dyDescent="0.25">
      <c r="A144" s="3" t="s">
        <v>1482</v>
      </c>
      <c r="B144" s="3" t="s">
        <v>1483</v>
      </c>
      <c r="C144" s="3" t="s">
        <v>1428</v>
      </c>
      <c r="D144" s="3" t="s">
        <v>20</v>
      </c>
      <c r="E144" s="3" t="s">
        <v>1429</v>
      </c>
      <c r="F144" s="3" t="s">
        <v>11</v>
      </c>
      <c r="G144" s="4">
        <v>19.440000000000001</v>
      </c>
      <c r="H144" s="4">
        <v>0.81</v>
      </c>
      <c r="I144" s="4">
        <v>100</v>
      </c>
    </row>
    <row r="145" spans="1:9" x14ac:dyDescent="0.25">
      <c r="A145" s="3" t="s">
        <v>1537</v>
      </c>
      <c r="B145" s="3" t="s">
        <v>1538</v>
      </c>
      <c r="C145" s="3" t="s">
        <v>1428</v>
      </c>
      <c r="D145" s="3" t="s">
        <v>20</v>
      </c>
      <c r="E145" s="3" t="s">
        <v>1429</v>
      </c>
      <c r="F145" s="3" t="s">
        <v>11</v>
      </c>
      <c r="G145" s="4">
        <v>19.04</v>
      </c>
      <c r="H145" s="4">
        <v>0.7</v>
      </c>
      <c r="I145" s="4">
        <v>100</v>
      </c>
    </row>
    <row r="146" spans="1:9" x14ac:dyDescent="0.25">
      <c r="A146" s="3" t="s">
        <v>1523</v>
      </c>
      <c r="B146" s="3" t="s">
        <v>1524</v>
      </c>
      <c r="C146" s="3" t="s">
        <v>1428</v>
      </c>
      <c r="D146" s="3" t="s">
        <v>20</v>
      </c>
      <c r="E146" s="3" t="s">
        <v>1429</v>
      </c>
      <c r="F146" s="3" t="s">
        <v>11</v>
      </c>
      <c r="G146" s="4">
        <v>1.25</v>
      </c>
      <c r="H146" s="4">
        <v>0.56000000000000005</v>
      </c>
      <c r="I146" s="4">
        <v>48.15</v>
      </c>
    </row>
    <row r="147" spans="1:9" x14ac:dyDescent="0.25">
      <c r="A147" s="3" t="s">
        <v>1453</v>
      </c>
      <c r="B147" s="3" t="s">
        <v>1454</v>
      </c>
      <c r="C147" s="3" t="s">
        <v>1428</v>
      </c>
      <c r="D147" s="3" t="s">
        <v>20</v>
      </c>
      <c r="E147" s="3" t="s">
        <v>1429</v>
      </c>
      <c r="F147" s="3" t="s">
        <v>11</v>
      </c>
      <c r="G147" s="4">
        <v>1.1000000000000001</v>
      </c>
      <c r="H147" s="4">
        <v>0.41</v>
      </c>
      <c r="I147" s="4">
        <v>44.15</v>
      </c>
    </row>
    <row r="148" spans="1:9" x14ac:dyDescent="0.25">
      <c r="A148" s="3" t="s">
        <v>1576</v>
      </c>
      <c r="B148" s="3" t="s">
        <v>1577</v>
      </c>
      <c r="C148" s="3" t="s">
        <v>1428</v>
      </c>
      <c r="D148" s="3" t="s">
        <v>20</v>
      </c>
      <c r="E148" s="3" t="s">
        <v>1447</v>
      </c>
      <c r="F148" s="3" t="s">
        <v>21</v>
      </c>
      <c r="G148" s="4">
        <v>3.21</v>
      </c>
      <c r="H148" s="4">
        <v>0</v>
      </c>
      <c r="I148" s="4">
        <v>23.12</v>
      </c>
    </row>
    <row r="149" spans="1:9" x14ac:dyDescent="0.25">
      <c r="A149" s="3" t="s">
        <v>1541</v>
      </c>
      <c r="B149" s="3" t="s">
        <v>1542</v>
      </c>
      <c r="C149" s="3" t="s">
        <v>1417</v>
      </c>
      <c r="D149" s="3" t="s">
        <v>20</v>
      </c>
      <c r="E149" s="3" t="s">
        <v>1418</v>
      </c>
      <c r="F149" s="3" t="s">
        <v>11</v>
      </c>
      <c r="G149" s="4">
        <v>0.76</v>
      </c>
      <c r="H149" s="4">
        <v>0.4</v>
      </c>
      <c r="I149" s="4">
        <v>91.67</v>
      </c>
    </row>
    <row r="150" spans="1:9" x14ac:dyDescent="0.25">
      <c r="A150" s="3" t="s">
        <v>1547</v>
      </c>
      <c r="B150" s="3" t="s">
        <v>1548</v>
      </c>
      <c r="C150" s="3" t="s">
        <v>1417</v>
      </c>
      <c r="D150" s="3" t="s">
        <v>20</v>
      </c>
      <c r="E150" s="3" t="s">
        <v>1418</v>
      </c>
      <c r="F150" s="3" t="s">
        <v>11</v>
      </c>
      <c r="G150" s="4">
        <v>0.75</v>
      </c>
      <c r="H150" s="4">
        <v>0.4</v>
      </c>
      <c r="I150" s="4">
        <v>96.82</v>
      </c>
    </row>
    <row r="151" spans="1:9" x14ac:dyDescent="0.25">
      <c r="A151" s="3" t="s">
        <v>1419</v>
      </c>
      <c r="B151" s="3" t="s">
        <v>1420</v>
      </c>
      <c r="C151" s="3" t="s">
        <v>1417</v>
      </c>
      <c r="D151" s="3" t="s">
        <v>20</v>
      </c>
      <c r="E151" s="3" t="s">
        <v>1418</v>
      </c>
      <c r="F151" s="3" t="s">
        <v>11</v>
      </c>
      <c r="G151" s="4">
        <v>0.72</v>
      </c>
      <c r="H151" s="4">
        <v>0.4</v>
      </c>
      <c r="I151" s="4">
        <v>87.45</v>
      </c>
    </row>
    <row r="152" spans="1:9" x14ac:dyDescent="0.25">
      <c r="A152" s="3" t="s">
        <v>1545</v>
      </c>
      <c r="B152" s="3" t="s">
        <v>1546</v>
      </c>
      <c r="C152" s="3" t="s">
        <v>1417</v>
      </c>
      <c r="D152" s="3" t="s">
        <v>20</v>
      </c>
      <c r="E152" s="3" t="s">
        <v>1418</v>
      </c>
      <c r="F152" s="3" t="s">
        <v>11</v>
      </c>
      <c r="G152" s="4">
        <v>0.72</v>
      </c>
      <c r="H152" s="4">
        <v>0.4</v>
      </c>
      <c r="I152" s="4">
        <v>92.55</v>
      </c>
    </row>
    <row r="153" spans="1:9" x14ac:dyDescent="0.25">
      <c r="A153" s="3" t="s">
        <v>1432</v>
      </c>
      <c r="B153" s="3" t="s">
        <v>1433</v>
      </c>
      <c r="C153" s="3" t="s">
        <v>1417</v>
      </c>
      <c r="D153" s="3" t="s">
        <v>20</v>
      </c>
      <c r="E153" s="3" t="s">
        <v>1418</v>
      </c>
      <c r="F153" s="3" t="s">
        <v>11</v>
      </c>
      <c r="G153" s="4">
        <v>1.17</v>
      </c>
      <c r="H153" s="4">
        <v>0.41</v>
      </c>
      <c r="I153" s="4">
        <v>91.57</v>
      </c>
    </row>
    <row r="154" spans="1:9" x14ac:dyDescent="0.25">
      <c r="A154" s="3" t="s">
        <v>1525</v>
      </c>
      <c r="B154" s="3" t="s">
        <v>1526</v>
      </c>
      <c r="C154" s="3" t="s">
        <v>1428</v>
      </c>
      <c r="D154" s="3" t="s">
        <v>20</v>
      </c>
      <c r="E154" s="3" t="s">
        <v>1447</v>
      </c>
      <c r="F154" s="3" t="s">
        <v>11</v>
      </c>
      <c r="G154" s="4">
        <v>4.18</v>
      </c>
      <c r="H154" s="4">
        <v>2.1</v>
      </c>
      <c r="I154" s="4">
        <v>100</v>
      </c>
    </row>
    <row r="155" spans="1:9" x14ac:dyDescent="0.25">
      <c r="A155" s="3" t="s">
        <v>1574</v>
      </c>
      <c r="B155" s="3" t="s">
        <v>1575</v>
      </c>
      <c r="C155" s="3" t="s">
        <v>1428</v>
      </c>
      <c r="D155" s="3" t="s">
        <v>20</v>
      </c>
      <c r="E155" s="3" t="s">
        <v>1422</v>
      </c>
      <c r="F155" s="3" t="s">
        <v>11</v>
      </c>
      <c r="G155" s="4">
        <v>3.53</v>
      </c>
      <c r="H155" s="4">
        <v>1.99</v>
      </c>
      <c r="I155" s="4">
        <v>100</v>
      </c>
    </row>
    <row r="156" spans="1:9" x14ac:dyDescent="0.25">
      <c r="A156" s="3" t="s">
        <v>1595</v>
      </c>
      <c r="B156" s="3" t="s">
        <v>1596</v>
      </c>
      <c r="C156" s="3" t="s">
        <v>1428</v>
      </c>
      <c r="D156" s="3" t="s">
        <v>20</v>
      </c>
      <c r="E156" s="3" t="s">
        <v>1429</v>
      </c>
      <c r="F156" s="3" t="s">
        <v>11</v>
      </c>
      <c r="G156" s="4">
        <v>4.28</v>
      </c>
      <c r="H156" s="4">
        <v>2.04</v>
      </c>
      <c r="I156" s="4">
        <v>100</v>
      </c>
    </row>
    <row r="157" spans="1:9" x14ac:dyDescent="0.25">
      <c r="A157" s="3" t="s">
        <v>1535</v>
      </c>
      <c r="B157" s="3" t="s">
        <v>1536</v>
      </c>
      <c r="C157" s="3" t="s">
        <v>1428</v>
      </c>
      <c r="D157" s="3" t="s">
        <v>20</v>
      </c>
      <c r="E157" s="3" t="s">
        <v>1429</v>
      </c>
      <c r="F157" s="3" t="s">
        <v>11</v>
      </c>
      <c r="G157" s="4">
        <v>2.95</v>
      </c>
      <c r="H157" s="4">
        <v>0.86</v>
      </c>
      <c r="I157" s="4">
        <v>84.33</v>
      </c>
    </row>
    <row r="158" spans="1:9" x14ac:dyDescent="0.25">
      <c r="A158" s="3" t="s">
        <v>1469</v>
      </c>
      <c r="B158" s="3" t="s">
        <v>1470</v>
      </c>
      <c r="C158" s="3" t="s">
        <v>1428</v>
      </c>
      <c r="D158" s="3" t="s">
        <v>20</v>
      </c>
      <c r="E158" s="3" t="s">
        <v>1422</v>
      </c>
      <c r="F158" s="3" t="s">
        <v>11</v>
      </c>
      <c r="G158" s="4">
        <v>3.46</v>
      </c>
      <c r="H158" s="4">
        <v>1.3</v>
      </c>
      <c r="I158" s="4">
        <v>83.3</v>
      </c>
    </row>
    <row r="159" spans="1:9" x14ac:dyDescent="0.25">
      <c r="A159" s="3" t="s">
        <v>1505</v>
      </c>
      <c r="B159" s="3" t="s">
        <v>1506</v>
      </c>
      <c r="C159" s="3" t="s">
        <v>1428</v>
      </c>
      <c r="D159" s="3" t="s">
        <v>20</v>
      </c>
      <c r="E159" s="3" t="s">
        <v>1429</v>
      </c>
      <c r="F159" s="3" t="s">
        <v>11</v>
      </c>
      <c r="G159" s="4">
        <v>2.0499999999999998</v>
      </c>
      <c r="H159" s="4">
        <v>0.94</v>
      </c>
      <c r="I159" s="4">
        <v>100</v>
      </c>
    </row>
    <row r="160" spans="1:9" x14ac:dyDescent="0.25">
      <c r="A160" s="3" t="s">
        <v>1459</v>
      </c>
      <c r="B160" s="3" t="s">
        <v>1460</v>
      </c>
      <c r="C160" s="3" t="s">
        <v>1428</v>
      </c>
      <c r="D160" s="3" t="s">
        <v>20</v>
      </c>
      <c r="E160" s="3" t="s">
        <v>1429</v>
      </c>
      <c r="F160" s="3" t="s">
        <v>11</v>
      </c>
      <c r="G160" s="4">
        <v>1.98</v>
      </c>
      <c r="H160" s="4">
        <v>0.94</v>
      </c>
      <c r="I160" s="4">
        <v>100</v>
      </c>
    </row>
    <row r="161" spans="1:9" x14ac:dyDescent="0.25">
      <c r="A161" s="3" t="s">
        <v>1601</v>
      </c>
      <c r="B161" s="3" t="s">
        <v>1602</v>
      </c>
      <c r="C161" s="3" t="s">
        <v>1428</v>
      </c>
      <c r="D161" s="3" t="s">
        <v>158</v>
      </c>
      <c r="E161" s="3" t="s">
        <v>1450</v>
      </c>
      <c r="F161" s="3" t="s">
        <v>11</v>
      </c>
      <c r="G161" s="4">
        <v>13.58</v>
      </c>
      <c r="H161" s="4">
        <v>0.38</v>
      </c>
      <c r="I161" s="4">
        <v>99.86</v>
      </c>
    </row>
    <row r="162" spans="1:9" x14ac:dyDescent="0.25">
      <c r="A162" s="3" t="s">
        <v>1471</v>
      </c>
      <c r="B162" s="3" t="s">
        <v>1472</v>
      </c>
      <c r="C162" s="3" t="s">
        <v>1428</v>
      </c>
      <c r="D162" s="3" t="s">
        <v>158</v>
      </c>
      <c r="E162" s="3" t="s">
        <v>1429</v>
      </c>
      <c r="F162" s="3" t="s">
        <v>11</v>
      </c>
      <c r="G162" s="4">
        <v>9.1999999999999993</v>
      </c>
      <c r="H162" s="4">
        <v>0</v>
      </c>
      <c r="I162" s="4">
        <v>100</v>
      </c>
    </row>
    <row r="163" spans="1:9" x14ac:dyDescent="0.25">
      <c r="A163" s="3" t="s">
        <v>1591</v>
      </c>
      <c r="B163" s="3" t="s">
        <v>1592</v>
      </c>
      <c r="C163" s="3" t="s">
        <v>1417</v>
      </c>
      <c r="D163" s="3" t="s">
        <v>1421</v>
      </c>
      <c r="E163" s="3" t="s">
        <v>1461</v>
      </c>
      <c r="F163" s="3" t="s">
        <v>11</v>
      </c>
      <c r="G163" s="4">
        <v>1.1000000000000001</v>
      </c>
      <c r="H163" s="4">
        <v>0.09</v>
      </c>
      <c r="I163" s="4">
        <v>100</v>
      </c>
    </row>
    <row r="164" spans="1:9" x14ac:dyDescent="0.25">
      <c r="A164" s="3" t="s">
        <v>1462</v>
      </c>
      <c r="B164" s="3" t="s">
        <v>1463</v>
      </c>
      <c r="C164" s="3" t="s">
        <v>1417</v>
      </c>
      <c r="D164" s="3" t="s">
        <v>1421</v>
      </c>
      <c r="E164" s="3" t="s">
        <v>1461</v>
      </c>
      <c r="F164" s="3" t="s">
        <v>11</v>
      </c>
      <c r="G164" s="4">
        <v>0.95</v>
      </c>
      <c r="H164" s="4">
        <v>0.08</v>
      </c>
      <c r="I164" s="4">
        <v>98.37</v>
      </c>
    </row>
    <row r="165" spans="1:9" x14ac:dyDescent="0.25">
      <c r="A165" s="3" t="s">
        <v>1599</v>
      </c>
      <c r="B165" s="3" t="s">
        <v>1600</v>
      </c>
      <c r="C165" s="3" t="s">
        <v>1417</v>
      </c>
      <c r="D165" s="3" t="s">
        <v>1421</v>
      </c>
      <c r="E165" s="3" t="s">
        <v>1551</v>
      </c>
      <c r="F165" s="3" t="s">
        <v>11</v>
      </c>
      <c r="G165" s="4">
        <v>0.56000000000000005</v>
      </c>
      <c r="H165" s="4">
        <v>0.05</v>
      </c>
      <c r="I165" s="4">
        <v>34.79</v>
      </c>
    </row>
    <row r="166" spans="1:9" x14ac:dyDescent="0.25">
      <c r="A166" s="3" t="s">
        <v>1552</v>
      </c>
      <c r="B166" s="3" t="s">
        <v>1553</v>
      </c>
      <c r="C166" s="3" t="s">
        <v>1417</v>
      </c>
      <c r="D166" s="3" t="s">
        <v>1421</v>
      </c>
      <c r="E166" s="3" t="s">
        <v>1551</v>
      </c>
      <c r="F166" s="3" t="s">
        <v>11</v>
      </c>
      <c r="G166" s="4">
        <v>6.04</v>
      </c>
      <c r="H166" s="4">
        <v>0.25</v>
      </c>
      <c r="I166" s="4">
        <v>39.130000000000003</v>
      </c>
    </row>
    <row r="167" spans="1:9" x14ac:dyDescent="0.25">
      <c r="A167" s="3" t="s">
        <v>1423</v>
      </c>
      <c r="B167" s="3" t="s">
        <v>1424</v>
      </c>
      <c r="C167" s="3" t="s">
        <v>1417</v>
      </c>
      <c r="D167" s="3" t="s">
        <v>1421</v>
      </c>
      <c r="E167" s="3" t="s">
        <v>1422</v>
      </c>
      <c r="F167" s="3" t="s">
        <v>11</v>
      </c>
      <c r="G167" s="4">
        <v>0.53</v>
      </c>
      <c r="H167" s="4">
        <v>0.22</v>
      </c>
      <c r="I167" s="4">
        <v>30.7</v>
      </c>
    </row>
    <row r="168" spans="1:9" x14ac:dyDescent="0.25">
      <c r="A168" s="3" t="s">
        <v>1509</v>
      </c>
      <c r="B168" s="3" t="s">
        <v>1510</v>
      </c>
      <c r="C168" s="3" t="s">
        <v>1417</v>
      </c>
      <c r="D168" s="3" t="s">
        <v>1421</v>
      </c>
      <c r="E168" s="3" t="s">
        <v>1479</v>
      </c>
      <c r="F168" s="3" t="s">
        <v>11</v>
      </c>
      <c r="G168" s="4">
        <v>1.42</v>
      </c>
      <c r="H168" s="4">
        <v>0.69</v>
      </c>
      <c r="I168" s="4">
        <v>96.47</v>
      </c>
    </row>
    <row r="169" spans="1:9" x14ac:dyDescent="0.25">
      <c r="A169" s="3" t="s">
        <v>1501</v>
      </c>
      <c r="B169" s="3" t="s">
        <v>1502</v>
      </c>
      <c r="C169" s="3" t="s">
        <v>1417</v>
      </c>
      <c r="D169" s="3" t="s">
        <v>1421</v>
      </c>
      <c r="E169" s="3" t="s">
        <v>1479</v>
      </c>
      <c r="F169" s="3" t="s">
        <v>11</v>
      </c>
      <c r="G169" s="4">
        <v>1.32</v>
      </c>
      <c r="H169" s="4">
        <v>0.7</v>
      </c>
      <c r="I169" s="4">
        <v>97.23</v>
      </c>
    </row>
    <row r="170" spans="1:9" x14ac:dyDescent="0.25">
      <c r="A170" s="3" t="s">
        <v>1480</v>
      </c>
      <c r="B170" s="3" t="s">
        <v>1481</v>
      </c>
      <c r="C170" s="3" t="s">
        <v>1417</v>
      </c>
      <c r="D170" s="3" t="s">
        <v>1421</v>
      </c>
      <c r="E170" s="3" t="s">
        <v>1479</v>
      </c>
      <c r="F170" s="3" t="s">
        <v>11</v>
      </c>
      <c r="G170" s="4">
        <v>1.0900000000000001</v>
      </c>
      <c r="H170" s="4">
        <v>0.19</v>
      </c>
      <c r="I170" s="4">
        <v>93.4</v>
      </c>
    </row>
    <row r="171" spans="1:9" x14ac:dyDescent="0.25">
      <c r="A171" s="3" t="s">
        <v>1531</v>
      </c>
      <c r="B171" s="3" t="s">
        <v>1532</v>
      </c>
      <c r="C171" s="3" t="s">
        <v>1417</v>
      </c>
      <c r="D171" s="3" t="s">
        <v>1421</v>
      </c>
      <c r="E171" s="3" t="s">
        <v>1425</v>
      </c>
      <c r="F171" s="3" t="s">
        <v>11</v>
      </c>
      <c r="G171" s="4">
        <v>0.88</v>
      </c>
      <c r="H171" s="4">
        <v>0.1</v>
      </c>
      <c r="I171" s="4">
        <v>86.05</v>
      </c>
    </row>
    <row r="172" spans="1:9" x14ac:dyDescent="0.25">
      <c r="A172" s="3" t="s">
        <v>1560</v>
      </c>
      <c r="B172" s="3" t="s">
        <v>1561</v>
      </c>
      <c r="C172" s="3" t="s">
        <v>1417</v>
      </c>
      <c r="D172" s="3" t="s">
        <v>1421</v>
      </c>
      <c r="E172" s="3" t="s">
        <v>1425</v>
      </c>
      <c r="F172" s="3" t="s">
        <v>11</v>
      </c>
      <c r="G172" s="4">
        <v>0.88</v>
      </c>
      <c r="H172" s="4">
        <v>0.28000000000000003</v>
      </c>
      <c r="I172" s="4">
        <v>97.95</v>
      </c>
    </row>
    <row r="173" spans="1:9" x14ac:dyDescent="0.25">
      <c r="A173" s="3" t="s">
        <v>1580</v>
      </c>
      <c r="B173" s="3" t="s">
        <v>1581</v>
      </c>
      <c r="C173" s="3" t="s">
        <v>1417</v>
      </c>
      <c r="D173" s="3" t="s">
        <v>1421</v>
      </c>
      <c r="E173" s="3" t="s">
        <v>1425</v>
      </c>
      <c r="F173" s="3" t="s">
        <v>11</v>
      </c>
      <c r="G173" s="4">
        <v>0.82</v>
      </c>
      <c r="H173" s="4">
        <v>0.28999999999999998</v>
      </c>
      <c r="I173" s="4">
        <v>81.7</v>
      </c>
    </row>
    <row r="174" spans="1:9" x14ac:dyDescent="0.25">
      <c r="A174" s="3" t="s">
        <v>1568</v>
      </c>
      <c r="B174" s="3" t="s">
        <v>1569</v>
      </c>
      <c r="C174" s="3" t="s">
        <v>1417</v>
      </c>
      <c r="D174" s="3" t="s">
        <v>1421</v>
      </c>
      <c r="E174" s="3" t="s">
        <v>1425</v>
      </c>
      <c r="F174" s="3" t="s">
        <v>11</v>
      </c>
      <c r="G174" s="4">
        <v>1.1499999999999999</v>
      </c>
      <c r="H174" s="4">
        <v>0.19</v>
      </c>
      <c r="I174" s="4">
        <v>97.45</v>
      </c>
    </row>
    <row r="175" spans="1:9" x14ac:dyDescent="0.25">
      <c r="A175" s="3" t="s">
        <v>1566</v>
      </c>
      <c r="B175" s="3" t="s">
        <v>1567</v>
      </c>
      <c r="C175" s="3" t="s">
        <v>1417</v>
      </c>
      <c r="D175" s="3" t="s">
        <v>1421</v>
      </c>
      <c r="E175" s="3" t="s">
        <v>1425</v>
      </c>
      <c r="F175" s="3" t="s">
        <v>11</v>
      </c>
      <c r="G175" s="4">
        <v>1.19</v>
      </c>
      <c r="H175" s="4">
        <v>0.56000000000000005</v>
      </c>
      <c r="I175" s="4">
        <v>96.29</v>
      </c>
    </row>
    <row r="176" spans="1:9" x14ac:dyDescent="0.25">
      <c r="A176" s="3" t="s">
        <v>1426</v>
      </c>
      <c r="B176" s="3" t="s">
        <v>1427</v>
      </c>
      <c r="C176" s="3" t="s">
        <v>1417</v>
      </c>
      <c r="D176" s="3" t="s">
        <v>1421</v>
      </c>
      <c r="E176" s="3" t="s">
        <v>1425</v>
      </c>
      <c r="F176" s="3" t="s">
        <v>11</v>
      </c>
      <c r="G176" s="4">
        <v>1.7</v>
      </c>
      <c r="H176" s="4">
        <v>0.56000000000000005</v>
      </c>
      <c r="I176" s="4">
        <v>99.88</v>
      </c>
    </row>
    <row r="177" spans="1:9" x14ac:dyDescent="0.25">
      <c r="A177" s="3" t="s">
        <v>1586</v>
      </c>
      <c r="B177" s="3" t="s">
        <v>1587</v>
      </c>
      <c r="C177" s="3" t="s">
        <v>1417</v>
      </c>
      <c r="D177" s="3" t="s">
        <v>1421</v>
      </c>
      <c r="E177" s="3" t="s">
        <v>1425</v>
      </c>
      <c r="F177" s="3" t="s">
        <v>11</v>
      </c>
      <c r="G177" s="4">
        <v>1.29</v>
      </c>
      <c r="H177" s="4">
        <v>0.56000000000000005</v>
      </c>
      <c r="I177" s="4">
        <v>100</v>
      </c>
    </row>
    <row r="178" spans="1:9" x14ac:dyDescent="0.25">
      <c r="A178" s="3" t="s">
        <v>1493</v>
      </c>
      <c r="B178" s="3" t="s">
        <v>1494</v>
      </c>
      <c r="C178" s="3" t="s">
        <v>1417</v>
      </c>
      <c r="D178" s="3" t="s">
        <v>1421</v>
      </c>
      <c r="E178" s="3" t="s">
        <v>1425</v>
      </c>
      <c r="F178" s="3" t="s">
        <v>11</v>
      </c>
      <c r="G178" s="4">
        <v>1.28</v>
      </c>
      <c r="H178" s="4">
        <v>0.57999999999999996</v>
      </c>
      <c r="I178" s="4">
        <v>100</v>
      </c>
    </row>
    <row r="179" spans="1:9" x14ac:dyDescent="0.25">
      <c r="A179" s="3" t="s">
        <v>1467</v>
      </c>
      <c r="B179" s="3" t="s">
        <v>1468</v>
      </c>
      <c r="C179" s="3" t="s">
        <v>1428</v>
      </c>
      <c r="D179" s="3" t="s">
        <v>848</v>
      </c>
      <c r="E179" s="3" t="s">
        <v>1429</v>
      </c>
      <c r="F179" s="3" t="s">
        <v>11</v>
      </c>
      <c r="G179" s="4">
        <v>9.33</v>
      </c>
      <c r="H179" s="4">
        <v>0.3</v>
      </c>
      <c r="I179" s="4">
        <v>75.790000000000006</v>
      </c>
    </row>
    <row r="180" spans="1:9" x14ac:dyDescent="0.25">
      <c r="A180" s="3" t="s">
        <v>1484</v>
      </c>
      <c r="B180" s="3" t="s">
        <v>1485</v>
      </c>
      <c r="C180" s="3" t="s">
        <v>1428</v>
      </c>
      <c r="D180" s="3" t="s">
        <v>848</v>
      </c>
      <c r="E180" s="3" t="s">
        <v>1447</v>
      </c>
      <c r="F180" s="3" t="s">
        <v>11</v>
      </c>
      <c r="G180" s="4">
        <v>19.97</v>
      </c>
      <c r="H180" s="4">
        <v>4.3099999999999996</v>
      </c>
      <c r="I180" s="4">
        <v>100</v>
      </c>
    </row>
    <row r="181" spans="1:9" x14ac:dyDescent="0.25">
      <c r="A181" s="3" t="s">
        <v>1473</v>
      </c>
      <c r="B181" s="3" t="s">
        <v>1474</v>
      </c>
      <c r="C181" s="3" t="s">
        <v>1428</v>
      </c>
      <c r="D181" s="3" t="s">
        <v>848</v>
      </c>
      <c r="E181" s="3" t="s">
        <v>1429</v>
      </c>
      <c r="F181" s="3" t="s">
        <v>11</v>
      </c>
      <c r="G181" s="4">
        <v>2.59</v>
      </c>
      <c r="H181" s="4">
        <v>1.36</v>
      </c>
      <c r="I181" s="4">
        <v>100</v>
      </c>
    </row>
    <row r="182" spans="1:9" x14ac:dyDescent="0.25">
      <c r="A182" s="3" t="s">
        <v>1605</v>
      </c>
      <c r="B182" s="3" t="s">
        <v>1606</v>
      </c>
      <c r="C182" s="3" t="s">
        <v>1603</v>
      </c>
      <c r="D182" s="3" t="s">
        <v>20</v>
      </c>
      <c r="E182" s="3" t="s">
        <v>1604</v>
      </c>
      <c r="F182" s="3" t="s">
        <v>21</v>
      </c>
      <c r="G182" s="4">
        <v>1.42</v>
      </c>
      <c r="H182" s="4">
        <v>0</v>
      </c>
      <c r="I182" s="4">
        <v>10.97</v>
      </c>
    </row>
    <row r="183" spans="1:9" x14ac:dyDescent="0.25">
      <c r="A183" s="3" t="s">
        <v>1608</v>
      </c>
      <c r="B183" s="3" t="s">
        <v>1609</v>
      </c>
      <c r="C183" s="3" t="s">
        <v>1603</v>
      </c>
      <c r="D183" s="3" t="s">
        <v>20</v>
      </c>
      <c r="E183" s="3" t="s">
        <v>1607</v>
      </c>
      <c r="F183" s="3" t="s">
        <v>11</v>
      </c>
      <c r="G183" s="4">
        <v>4</v>
      </c>
      <c r="H183" s="4">
        <v>1.07</v>
      </c>
      <c r="I183" s="4">
        <v>97.61</v>
      </c>
    </row>
    <row r="184" spans="1:9" x14ac:dyDescent="0.25">
      <c r="A184" s="3" t="s">
        <v>1653</v>
      </c>
      <c r="B184" s="3" t="s">
        <v>1654</v>
      </c>
      <c r="C184" s="3" t="s">
        <v>1603</v>
      </c>
      <c r="D184" s="3" t="s">
        <v>20</v>
      </c>
      <c r="E184" s="3" t="s">
        <v>1623</v>
      </c>
      <c r="F184" s="3" t="s">
        <v>11</v>
      </c>
      <c r="G184" s="4">
        <v>4.0199999999999996</v>
      </c>
      <c r="H184" s="4">
        <v>1.66</v>
      </c>
      <c r="I184" s="4">
        <v>99.81</v>
      </c>
    </row>
    <row r="185" spans="1:9" x14ac:dyDescent="0.25">
      <c r="A185" s="3" t="s">
        <v>1634</v>
      </c>
      <c r="B185" s="3" t="s">
        <v>1634</v>
      </c>
      <c r="C185" s="3" t="s">
        <v>1603</v>
      </c>
      <c r="D185" s="3" t="s">
        <v>20</v>
      </c>
      <c r="E185" s="3" t="s">
        <v>1617</v>
      </c>
      <c r="F185" s="3" t="s">
        <v>11</v>
      </c>
      <c r="G185" s="4">
        <v>4.92</v>
      </c>
      <c r="H185" s="4">
        <v>3.23</v>
      </c>
      <c r="I185" s="4">
        <v>100</v>
      </c>
    </row>
    <row r="186" spans="1:9" x14ac:dyDescent="0.25">
      <c r="A186" s="3" t="s">
        <v>1635</v>
      </c>
      <c r="B186" s="3" t="s">
        <v>1636</v>
      </c>
      <c r="C186" s="3" t="s">
        <v>1603</v>
      </c>
      <c r="D186" s="3" t="s">
        <v>20</v>
      </c>
      <c r="E186" s="3" t="s">
        <v>1623</v>
      </c>
      <c r="F186" s="3" t="s">
        <v>11</v>
      </c>
      <c r="G186" s="4">
        <v>4.38</v>
      </c>
      <c r="H186" s="4">
        <v>2.61</v>
      </c>
      <c r="I186" s="4">
        <v>100</v>
      </c>
    </row>
    <row r="187" spans="1:9" x14ac:dyDescent="0.25">
      <c r="A187" s="3" t="s">
        <v>1651</v>
      </c>
      <c r="B187" s="3" t="s">
        <v>1652</v>
      </c>
      <c r="C187" s="3" t="s">
        <v>1603</v>
      </c>
      <c r="D187" s="3" t="s">
        <v>20</v>
      </c>
      <c r="E187" s="3" t="s">
        <v>1607</v>
      </c>
      <c r="F187" s="3" t="s">
        <v>11</v>
      </c>
      <c r="G187" s="4">
        <v>6.8</v>
      </c>
      <c r="H187" s="4">
        <v>1.78</v>
      </c>
      <c r="I187" s="4">
        <v>100</v>
      </c>
    </row>
    <row r="188" spans="1:9" x14ac:dyDescent="0.25">
      <c r="A188" s="3" t="s">
        <v>1627</v>
      </c>
      <c r="B188" s="3" t="s">
        <v>1628</v>
      </c>
      <c r="C188" s="3" t="s">
        <v>1603</v>
      </c>
      <c r="D188" s="3" t="s">
        <v>20</v>
      </c>
      <c r="E188" s="3" t="s">
        <v>1604</v>
      </c>
      <c r="F188" s="3" t="s">
        <v>11</v>
      </c>
      <c r="G188" s="4">
        <v>3.28</v>
      </c>
      <c r="H188" s="4">
        <v>1.94</v>
      </c>
      <c r="I188" s="4">
        <v>100</v>
      </c>
    </row>
    <row r="189" spans="1:9" x14ac:dyDescent="0.25">
      <c r="A189" s="3" t="s">
        <v>1644</v>
      </c>
      <c r="B189" s="3" t="s">
        <v>1645</v>
      </c>
      <c r="C189" s="3" t="s">
        <v>1603</v>
      </c>
      <c r="D189" s="3" t="s">
        <v>158</v>
      </c>
      <c r="E189" s="3" t="s">
        <v>1643</v>
      </c>
      <c r="F189" s="3" t="s">
        <v>11</v>
      </c>
      <c r="G189" s="4">
        <v>1.74</v>
      </c>
      <c r="H189" s="4">
        <v>0.63</v>
      </c>
      <c r="I189" s="4">
        <v>75.849999999999994</v>
      </c>
    </row>
    <row r="190" spans="1:9" x14ac:dyDescent="0.25">
      <c r="A190" s="3" t="s">
        <v>1675</v>
      </c>
      <c r="B190" s="3" t="s">
        <v>1676</v>
      </c>
      <c r="C190" s="3" t="s">
        <v>1663</v>
      </c>
      <c r="D190" s="3" t="s">
        <v>20</v>
      </c>
      <c r="E190" s="3" t="s">
        <v>1674</v>
      </c>
      <c r="F190" s="3" t="s">
        <v>11</v>
      </c>
      <c r="G190" s="4">
        <v>1.26</v>
      </c>
      <c r="H190" s="4">
        <v>0.44</v>
      </c>
      <c r="I190" s="4">
        <v>90.27</v>
      </c>
    </row>
    <row r="191" spans="1:9" x14ac:dyDescent="0.25">
      <c r="A191" s="3" t="s">
        <v>1672</v>
      </c>
      <c r="B191" s="3" t="s">
        <v>1673</v>
      </c>
      <c r="C191" s="3" t="s">
        <v>1663</v>
      </c>
      <c r="D191" s="3" t="s">
        <v>20</v>
      </c>
      <c r="E191" s="3" t="s">
        <v>1671</v>
      </c>
      <c r="F191" s="3" t="s">
        <v>11</v>
      </c>
      <c r="G191" s="4">
        <v>1.83</v>
      </c>
      <c r="H191" s="4">
        <v>0.96</v>
      </c>
      <c r="I191" s="4">
        <v>99.81</v>
      </c>
    </row>
    <row r="192" spans="1:9" x14ac:dyDescent="0.25">
      <c r="A192" s="3" t="s">
        <v>1677</v>
      </c>
      <c r="B192" s="3" t="s">
        <v>1678</v>
      </c>
      <c r="C192" s="3" t="s">
        <v>1663</v>
      </c>
      <c r="D192" s="3" t="s">
        <v>20</v>
      </c>
      <c r="E192" s="3" t="s">
        <v>1671</v>
      </c>
      <c r="F192" s="3" t="s">
        <v>11</v>
      </c>
      <c r="G192" s="4">
        <v>1.7</v>
      </c>
      <c r="H192" s="4">
        <v>0.96</v>
      </c>
      <c r="I192" s="4">
        <v>100</v>
      </c>
    </row>
    <row r="193" spans="1:9" x14ac:dyDescent="0.25">
      <c r="A193" s="3" t="s">
        <v>1691</v>
      </c>
      <c r="B193" s="3" t="s">
        <v>1692</v>
      </c>
      <c r="C193" s="3" t="s">
        <v>1663</v>
      </c>
      <c r="D193" s="3" t="s">
        <v>20</v>
      </c>
      <c r="E193" s="3" t="s">
        <v>1674</v>
      </c>
      <c r="F193" s="3" t="s">
        <v>11</v>
      </c>
      <c r="G193" s="4">
        <v>6.17</v>
      </c>
      <c r="H193" s="4">
        <v>3.07</v>
      </c>
      <c r="I193" s="4">
        <v>100</v>
      </c>
    </row>
    <row r="194" spans="1:9" x14ac:dyDescent="0.25">
      <c r="A194" s="3" t="s">
        <v>1704</v>
      </c>
      <c r="B194" s="3" t="s">
        <v>1705</v>
      </c>
      <c r="C194" s="3" t="s">
        <v>1663</v>
      </c>
      <c r="D194" s="3" t="s">
        <v>20</v>
      </c>
      <c r="E194" s="3" t="s">
        <v>1701</v>
      </c>
      <c r="F194" s="3" t="s">
        <v>11</v>
      </c>
      <c r="G194" s="4">
        <v>2.85</v>
      </c>
      <c r="H194" s="4">
        <v>1.69</v>
      </c>
      <c r="I194" s="4">
        <v>99.64</v>
      </c>
    </row>
    <row r="195" spans="1:9" x14ac:dyDescent="0.25">
      <c r="A195" s="3" t="s">
        <v>1715</v>
      </c>
      <c r="B195" s="3" t="s">
        <v>1716</v>
      </c>
      <c r="C195" s="3" t="s">
        <v>1663</v>
      </c>
      <c r="D195" s="3" t="s">
        <v>158</v>
      </c>
      <c r="E195" s="3" t="s">
        <v>1714</v>
      </c>
      <c r="F195" s="3" t="s">
        <v>11</v>
      </c>
      <c r="G195" s="4">
        <v>1.48</v>
      </c>
      <c r="H195" s="4">
        <v>0.59</v>
      </c>
      <c r="I195" s="4">
        <v>34.409999999999997</v>
      </c>
    </row>
    <row r="196" spans="1:9" x14ac:dyDescent="0.25">
      <c r="A196" s="3" t="s">
        <v>1699</v>
      </c>
      <c r="B196" s="3" t="s">
        <v>1700</v>
      </c>
      <c r="C196" s="3" t="s">
        <v>1663</v>
      </c>
      <c r="D196" s="3" t="s">
        <v>158</v>
      </c>
      <c r="E196" s="3" t="s">
        <v>1686</v>
      </c>
      <c r="F196" s="3" t="s">
        <v>11</v>
      </c>
      <c r="G196" s="4">
        <v>3.87</v>
      </c>
      <c r="H196" s="4">
        <v>1.3</v>
      </c>
      <c r="I196" s="4">
        <v>98.49</v>
      </c>
    </row>
    <row r="197" spans="1:9" x14ac:dyDescent="0.25">
      <c r="A197" s="3" t="s">
        <v>1706</v>
      </c>
      <c r="B197" s="3" t="s">
        <v>1707</v>
      </c>
      <c r="C197" s="3" t="s">
        <v>1663</v>
      </c>
      <c r="D197" s="3" t="s">
        <v>158</v>
      </c>
      <c r="E197" s="3" t="s">
        <v>1674</v>
      </c>
      <c r="F197" s="3" t="s">
        <v>11</v>
      </c>
      <c r="G197" s="4">
        <v>8.48</v>
      </c>
      <c r="H197" s="4">
        <v>2.7</v>
      </c>
      <c r="I197" s="4">
        <v>94.36</v>
      </c>
    </row>
    <row r="198" spans="1:9" x14ac:dyDescent="0.25">
      <c r="A198" s="3" t="s">
        <v>1669</v>
      </c>
      <c r="B198" s="3" t="s">
        <v>1670</v>
      </c>
      <c r="C198" s="3" t="s">
        <v>1663</v>
      </c>
      <c r="D198" s="3" t="s">
        <v>158</v>
      </c>
      <c r="E198" s="3" t="s">
        <v>1664</v>
      </c>
      <c r="F198" s="3" t="s">
        <v>11</v>
      </c>
      <c r="G198" s="4">
        <v>5.22</v>
      </c>
      <c r="H198" s="4">
        <v>2.64</v>
      </c>
      <c r="I198" s="4">
        <v>99.82</v>
      </c>
    </row>
    <row r="199" spans="1:9" x14ac:dyDescent="0.25">
      <c r="A199" s="3" t="s">
        <v>1721</v>
      </c>
      <c r="B199" s="3" t="s">
        <v>1722</v>
      </c>
      <c r="C199" s="3" t="s">
        <v>1663</v>
      </c>
      <c r="D199" s="3" t="s">
        <v>158</v>
      </c>
      <c r="E199" s="3" t="s">
        <v>1664</v>
      </c>
      <c r="F199" s="3" t="s">
        <v>11</v>
      </c>
      <c r="G199" s="4">
        <v>4.75</v>
      </c>
      <c r="H199" s="4">
        <v>1.31</v>
      </c>
      <c r="I199" s="4">
        <v>85.37</v>
      </c>
    </row>
    <row r="200" spans="1:9" x14ac:dyDescent="0.25">
      <c r="A200" s="3" t="s">
        <v>1723</v>
      </c>
      <c r="B200" s="3" t="s">
        <v>1724</v>
      </c>
      <c r="C200" s="3" t="s">
        <v>1663</v>
      </c>
      <c r="D200" s="3" t="s">
        <v>158</v>
      </c>
      <c r="E200" s="3" t="s">
        <v>1664</v>
      </c>
      <c r="F200" s="3" t="s">
        <v>11</v>
      </c>
      <c r="G200" s="4">
        <v>6.83</v>
      </c>
      <c r="H200" s="4">
        <v>1.69</v>
      </c>
      <c r="I200" s="4">
        <v>100</v>
      </c>
    </row>
    <row r="201" spans="1:9" x14ac:dyDescent="0.25">
      <c r="A201" s="3" t="s">
        <v>1695</v>
      </c>
      <c r="B201" s="3" t="s">
        <v>1696</v>
      </c>
      <c r="C201" s="3" t="s">
        <v>1663</v>
      </c>
      <c r="D201" s="3" t="s">
        <v>158</v>
      </c>
      <c r="E201" s="3" t="s">
        <v>1664</v>
      </c>
      <c r="F201" s="3" t="s">
        <v>11</v>
      </c>
      <c r="G201" s="4">
        <v>4.1100000000000003</v>
      </c>
      <c r="H201" s="4">
        <v>2.66</v>
      </c>
      <c r="I201" s="4">
        <v>100</v>
      </c>
    </row>
    <row r="202" spans="1:9" x14ac:dyDescent="0.25">
      <c r="A202" s="3" t="s">
        <v>1665</v>
      </c>
      <c r="B202" s="3" t="s">
        <v>1666</v>
      </c>
      <c r="C202" s="3" t="s">
        <v>1663</v>
      </c>
      <c r="D202" s="3" t="s">
        <v>158</v>
      </c>
      <c r="E202" s="3" t="s">
        <v>1664</v>
      </c>
      <c r="F202" s="3" t="s">
        <v>11</v>
      </c>
      <c r="G202" s="4">
        <v>5.77</v>
      </c>
      <c r="H202" s="4">
        <v>2.5099999999999998</v>
      </c>
      <c r="I202" s="4">
        <v>100</v>
      </c>
    </row>
    <row r="203" spans="1:9" x14ac:dyDescent="0.25">
      <c r="A203" s="3" t="s">
        <v>1679</v>
      </c>
      <c r="B203" s="3" t="s">
        <v>1680</v>
      </c>
      <c r="C203" s="3" t="s">
        <v>1663</v>
      </c>
      <c r="D203" s="3" t="s">
        <v>158</v>
      </c>
      <c r="E203" s="3" t="s">
        <v>1664</v>
      </c>
      <c r="F203" s="3" t="s">
        <v>11</v>
      </c>
      <c r="G203" s="4">
        <v>8.81</v>
      </c>
      <c r="H203" s="4">
        <v>2.2599999999999998</v>
      </c>
      <c r="I203" s="4">
        <v>100</v>
      </c>
    </row>
    <row r="204" spans="1:9" x14ac:dyDescent="0.25">
      <c r="A204" s="3" t="s">
        <v>1667</v>
      </c>
      <c r="B204" s="3" t="s">
        <v>1668</v>
      </c>
      <c r="C204" s="3" t="s">
        <v>1663</v>
      </c>
      <c r="D204" s="3" t="s">
        <v>158</v>
      </c>
      <c r="E204" s="3" t="s">
        <v>1664</v>
      </c>
      <c r="F204" s="3" t="s">
        <v>11</v>
      </c>
      <c r="G204" s="4">
        <v>8.6</v>
      </c>
      <c r="H204" s="4">
        <v>2.71</v>
      </c>
      <c r="I204" s="4">
        <v>100</v>
      </c>
    </row>
    <row r="205" spans="1:9" x14ac:dyDescent="0.25">
      <c r="A205" s="3" t="s">
        <v>1684</v>
      </c>
      <c r="B205" s="3" t="s">
        <v>1685</v>
      </c>
      <c r="C205" s="3" t="s">
        <v>1663</v>
      </c>
      <c r="D205" s="3" t="s">
        <v>158</v>
      </c>
      <c r="E205" s="3" t="s">
        <v>1664</v>
      </c>
      <c r="F205" s="3" t="s">
        <v>11</v>
      </c>
      <c r="G205" s="4">
        <v>7.21</v>
      </c>
      <c r="H205" s="4">
        <v>2.68</v>
      </c>
      <c r="I205" s="4">
        <v>99.43</v>
      </c>
    </row>
    <row r="206" spans="1:9" x14ac:dyDescent="0.25">
      <c r="A206" s="3" t="s">
        <v>1708</v>
      </c>
      <c r="B206" s="3" t="s">
        <v>1709</v>
      </c>
      <c r="C206" s="3" t="s">
        <v>1663</v>
      </c>
      <c r="D206" s="3" t="s">
        <v>158</v>
      </c>
      <c r="E206" s="3" t="s">
        <v>1664</v>
      </c>
      <c r="F206" s="3" t="s">
        <v>11</v>
      </c>
      <c r="G206" s="4">
        <v>7.16</v>
      </c>
      <c r="H206" s="4">
        <v>2.3199999999999998</v>
      </c>
      <c r="I206" s="4">
        <v>100</v>
      </c>
    </row>
    <row r="207" spans="1:9" x14ac:dyDescent="0.25">
      <c r="A207" s="3" t="s">
        <v>1719</v>
      </c>
      <c r="B207" s="3" t="s">
        <v>1720</v>
      </c>
      <c r="C207" s="3" t="s">
        <v>1663</v>
      </c>
      <c r="D207" s="3" t="s">
        <v>158</v>
      </c>
      <c r="E207" s="3" t="s">
        <v>1664</v>
      </c>
      <c r="F207" s="3" t="s">
        <v>11</v>
      </c>
      <c r="G207" s="4">
        <v>3.42</v>
      </c>
      <c r="H207" s="4">
        <v>0.96</v>
      </c>
      <c r="I207" s="4">
        <v>70.349999999999994</v>
      </c>
    </row>
    <row r="208" spans="1:9" x14ac:dyDescent="0.25">
      <c r="A208" s="3" t="s">
        <v>1693</v>
      </c>
      <c r="B208" s="3" t="s">
        <v>1694</v>
      </c>
      <c r="C208" s="3" t="s">
        <v>1663</v>
      </c>
      <c r="D208" s="3" t="s">
        <v>158</v>
      </c>
      <c r="E208" s="3" t="s">
        <v>1664</v>
      </c>
      <c r="F208" s="3" t="s">
        <v>11</v>
      </c>
      <c r="G208" s="4">
        <v>2.89</v>
      </c>
      <c r="H208" s="4">
        <v>1.57</v>
      </c>
      <c r="I208" s="4">
        <v>56.39</v>
      </c>
    </row>
    <row r="209" spans="1:9" x14ac:dyDescent="0.25">
      <c r="A209" s="3" t="s">
        <v>1712</v>
      </c>
      <c r="B209" s="3" t="s">
        <v>1713</v>
      </c>
      <c r="C209" s="3" t="s">
        <v>1663</v>
      </c>
      <c r="D209" s="3" t="s">
        <v>158</v>
      </c>
      <c r="E209" s="3" t="s">
        <v>1664</v>
      </c>
      <c r="F209" s="3" t="s">
        <v>11</v>
      </c>
      <c r="G209" s="4">
        <v>5.71</v>
      </c>
      <c r="H209" s="4">
        <v>2.8</v>
      </c>
      <c r="I209" s="4">
        <v>84.17</v>
      </c>
    </row>
    <row r="210" spans="1:9" x14ac:dyDescent="0.25">
      <c r="A210" s="3" t="s">
        <v>1689</v>
      </c>
      <c r="B210" s="3" t="s">
        <v>1690</v>
      </c>
      <c r="C210" s="3" t="s">
        <v>1663</v>
      </c>
      <c r="D210" s="3" t="s">
        <v>158</v>
      </c>
      <c r="E210" s="3" t="s">
        <v>1664</v>
      </c>
      <c r="F210" s="3" t="s">
        <v>11</v>
      </c>
      <c r="G210" s="4">
        <v>5.2</v>
      </c>
      <c r="H210" s="4">
        <v>2.44</v>
      </c>
      <c r="I210" s="4">
        <v>77.86</v>
      </c>
    </row>
    <row r="211" spans="1:9" x14ac:dyDescent="0.25">
      <c r="A211" s="3" t="s">
        <v>1791</v>
      </c>
      <c r="B211" s="3" t="s">
        <v>1792</v>
      </c>
      <c r="C211" s="3" t="s">
        <v>1743</v>
      </c>
      <c r="D211" s="3" t="s">
        <v>20</v>
      </c>
      <c r="E211" s="3" t="s">
        <v>1747</v>
      </c>
      <c r="F211" s="3" t="s">
        <v>11</v>
      </c>
      <c r="G211" s="4">
        <v>11.52</v>
      </c>
      <c r="H211" s="4">
        <v>0.2</v>
      </c>
      <c r="I211" s="4">
        <v>90.56</v>
      </c>
    </row>
    <row r="212" spans="1:9" x14ac:dyDescent="0.25">
      <c r="A212" s="3" t="s">
        <v>1780</v>
      </c>
      <c r="B212" s="3" t="s">
        <v>1781</v>
      </c>
      <c r="C212" s="3" t="s">
        <v>1743</v>
      </c>
      <c r="D212" s="3" t="s">
        <v>20</v>
      </c>
      <c r="E212" s="3" t="s">
        <v>1744</v>
      </c>
      <c r="F212" s="3" t="s">
        <v>11</v>
      </c>
      <c r="G212" s="4">
        <v>23.23</v>
      </c>
      <c r="H212" s="4">
        <v>1.05</v>
      </c>
      <c r="I212" s="4">
        <v>100</v>
      </c>
    </row>
    <row r="213" spans="1:9" x14ac:dyDescent="0.25">
      <c r="A213" s="3" t="s">
        <v>952</v>
      </c>
      <c r="B213" s="3" t="s">
        <v>953</v>
      </c>
      <c r="C213" s="3" t="s">
        <v>1743</v>
      </c>
      <c r="D213" s="3" t="s">
        <v>20</v>
      </c>
      <c r="E213" s="3" t="s">
        <v>1749</v>
      </c>
      <c r="F213" s="3" t="s">
        <v>11</v>
      </c>
      <c r="G213" s="4">
        <v>10.64</v>
      </c>
      <c r="H213" s="4">
        <v>5.58</v>
      </c>
      <c r="I213" s="4">
        <v>100</v>
      </c>
    </row>
    <row r="214" spans="1:9" x14ac:dyDescent="0.25">
      <c r="A214" s="3" t="s">
        <v>1753</v>
      </c>
      <c r="B214" s="3" t="s">
        <v>1754</v>
      </c>
      <c r="C214" s="3" t="s">
        <v>1743</v>
      </c>
      <c r="D214" s="3" t="s">
        <v>20</v>
      </c>
      <c r="E214" s="3" t="s">
        <v>1752</v>
      </c>
      <c r="F214" s="3" t="s">
        <v>11</v>
      </c>
      <c r="G214" s="4">
        <v>4.37</v>
      </c>
      <c r="H214" s="4">
        <v>1.84</v>
      </c>
      <c r="I214" s="4">
        <v>100</v>
      </c>
    </row>
    <row r="215" spans="1:9" x14ac:dyDescent="0.25">
      <c r="A215" s="3" t="s">
        <v>1757</v>
      </c>
      <c r="B215" s="3" t="s">
        <v>1758</v>
      </c>
      <c r="C215" s="3" t="s">
        <v>1743</v>
      </c>
      <c r="D215" s="3" t="s">
        <v>20</v>
      </c>
      <c r="E215" s="3" t="s">
        <v>1752</v>
      </c>
      <c r="F215" s="3" t="s">
        <v>11</v>
      </c>
      <c r="G215" s="4">
        <v>4.55</v>
      </c>
      <c r="H215" s="4">
        <v>1.81</v>
      </c>
      <c r="I215" s="4">
        <v>100</v>
      </c>
    </row>
    <row r="216" spans="1:9" x14ac:dyDescent="0.25">
      <c r="A216" s="3" t="s">
        <v>1773</v>
      </c>
      <c r="B216" s="3" t="s">
        <v>1774</v>
      </c>
      <c r="C216" s="3" t="s">
        <v>1743</v>
      </c>
      <c r="D216" s="3" t="s">
        <v>20</v>
      </c>
      <c r="E216" s="3" t="s">
        <v>1744</v>
      </c>
      <c r="F216" s="3" t="s">
        <v>11</v>
      </c>
      <c r="G216" s="4">
        <v>10.8</v>
      </c>
      <c r="H216" s="4">
        <v>3.93</v>
      </c>
      <c r="I216" s="4">
        <v>100</v>
      </c>
    </row>
    <row r="217" spans="1:9" x14ac:dyDescent="0.25">
      <c r="A217" s="3" t="s">
        <v>1764</v>
      </c>
      <c r="B217" s="3" t="s">
        <v>1765</v>
      </c>
      <c r="C217" s="3" t="s">
        <v>1743</v>
      </c>
      <c r="D217" s="3" t="s">
        <v>158</v>
      </c>
      <c r="E217" s="3" t="s">
        <v>1744</v>
      </c>
      <c r="F217" s="3" t="s">
        <v>11</v>
      </c>
      <c r="G217" s="4">
        <v>36.57</v>
      </c>
      <c r="H217" s="4">
        <v>5.77</v>
      </c>
      <c r="I217" s="4">
        <v>99.54</v>
      </c>
    </row>
    <row r="218" spans="1:9" x14ac:dyDescent="0.25">
      <c r="A218" s="3" t="s">
        <v>1800</v>
      </c>
      <c r="B218" s="3" t="s">
        <v>1801</v>
      </c>
      <c r="C218" s="3" t="s">
        <v>1743</v>
      </c>
      <c r="D218" s="3" t="s">
        <v>158</v>
      </c>
      <c r="E218" s="3" t="s">
        <v>1777</v>
      </c>
      <c r="F218" s="3" t="s">
        <v>11</v>
      </c>
      <c r="G218" s="4">
        <v>14.23</v>
      </c>
      <c r="H218" s="4">
        <v>3.69</v>
      </c>
      <c r="I218" s="4">
        <v>100</v>
      </c>
    </row>
    <row r="219" spans="1:9" x14ac:dyDescent="0.25">
      <c r="A219" s="3" t="s">
        <v>950</v>
      </c>
      <c r="B219" s="3" t="s">
        <v>951</v>
      </c>
      <c r="C219" s="3" t="s">
        <v>1743</v>
      </c>
      <c r="D219" s="3" t="s">
        <v>158</v>
      </c>
      <c r="E219" s="3" t="s">
        <v>1756</v>
      </c>
      <c r="F219" s="3" t="s">
        <v>11</v>
      </c>
      <c r="G219" s="4">
        <v>1.1200000000000001</v>
      </c>
      <c r="H219" s="4">
        <v>0.27</v>
      </c>
      <c r="I219" s="4">
        <v>67.5</v>
      </c>
    </row>
    <row r="220" spans="1:9" x14ac:dyDescent="0.25">
      <c r="A220" s="3" t="s">
        <v>960</v>
      </c>
      <c r="B220" s="3" t="s">
        <v>961</v>
      </c>
      <c r="C220" s="3" t="s">
        <v>1743</v>
      </c>
      <c r="D220" s="3" t="s">
        <v>158</v>
      </c>
      <c r="E220" s="3" t="s">
        <v>1749</v>
      </c>
      <c r="F220" s="3" t="s">
        <v>11</v>
      </c>
      <c r="G220" s="4">
        <v>4.99</v>
      </c>
      <c r="H220" s="4">
        <v>0.14000000000000001</v>
      </c>
      <c r="I220" s="4">
        <v>100</v>
      </c>
    </row>
    <row r="221" spans="1:9" x14ac:dyDescent="0.25">
      <c r="A221" s="3" t="s">
        <v>1786</v>
      </c>
      <c r="B221" s="3" t="s">
        <v>1787</v>
      </c>
      <c r="C221" s="3" t="s">
        <v>1743</v>
      </c>
      <c r="D221" s="3" t="s">
        <v>848</v>
      </c>
      <c r="E221" s="3" t="s">
        <v>1747</v>
      </c>
      <c r="F221" s="3" t="s">
        <v>11</v>
      </c>
      <c r="G221" s="4">
        <v>3.38</v>
      </c>
      <c r="H221" s="4">
        <v>1.7</v>
      </c>
      <c r="I221" s="4">
        <v>99.26</v>
      </c>
    </row>
    <row r="222" spans="1:9" x14ac:dyDescent="0.25">
      <c r="A222" s="3" t="s">
        <v>1789</v>
      </c>
      <c r="B222" s="3" t="s">
        <v>1790</v>
      </c>
      <c r="C222" s="3" t="s">
        <v>1743</v>
      </c>
      <c r="D222" s="3" t="s">
        <v>848</v>
      </c>
      <c r="E222" s="3" t="s">
        <v>1747</v>
      </c>
      <c r="F222" s="3" t="s">
        <v>11</v>
      </c>
      <c r="G222" s="4">
        <v>6.76</v>
      </c>
      <c r="H222" s="4">
        <v>2.78</v>
      </c>
      <c r="I222" s="4">
        <v>100</v>
      </c>
    </row>
    <row r="223" spans="1:9" x14ac:dyDescent="0.25">
      <c r="A223" s="3" t="s">
        <v>1734</v>
      </c>
      <c r="B223" s="3" t="s">
        <v>1735</v>
      </c>
      <c r="C223" s="3" t="s">
        <v>1725</v>
      </c>
      <c r="D223" s="3" t="s">
        <v>20</v>
      </c>
      <c r="E223" s="3" t="s">
        <v>1733</v>
      </c>
      <c r="F223" s="3" t="s">
        <v>21</v>
      </c>
      <c r="G223" s="4">
        <v>2.62</v>
      </c>
      <c r="H223" s="4">
        <v>0</v>
      </c>
      <c r="I223" s="4">
        <v>31.28</v>
      </c>
    </row>
    <row r="224" spans="1:9" x14ac:dyDescent="0.25">
      <c r="A224" s="3" t="s">
        <v>1734</v>
      </c>
      <c r="B224" s="3" t="s">
        <v>162</v>
      </c>
      <c r="C224" s="3" t="s">
        <v>1725</v>
      </c>
      <c r="D224" s="3" t="s">
        <v>20</v>
      </c>
      <c r="E224" s="3" t="s">
        <v>1733</v>
      </c>
      <c r="F224" s="3" t="s">
        <v>21</v>
      </c>
      <c r="G224" s="4">
        <v>2.31</v>
      </c>
      <c r="H224" s="4">
        <v>-1.2</v>
      </c>
      <c r="I224" s="4">
        <v>59.8</v>
      </c>
    </row>
    <row r="225" spans="1:9" x14ac:dyDescent="0.25">
      <c r="A225" s="3" t="s">
        <v>1739</v>
      </c>
      <c r="B225" s="3" t="s">
        <v>1740</v>
      </c>
      <c r="C225" s="3" t="s">
        <v>1725</v>
      </c>
      <c r="D225" s="3" t="s">
        <v>20</v>
      </c>
      <c r="E225" s="3" t="s">
        <v>1726</v>
      </c>
      <c r="F225" s="3" t="s">
        <v>11</v>
      </c>
      <c r="G225" s="4">
        <v>3.03</v>
      </c>
      <c r="H225" s="4">
        <v>1.61</v>
      </c>
      <c r="I225" s="4">
        <v>100</v>
      </c>
    </row>
    <row r="226" spans="1:9" x14ac:dyDescent="0.25">
      <c r="A226" s="3" t="s">
        <v>1732</v>
      </c>
      <c r="B226" s="3" t="s">
        <v>1732</v>
      </c>
      <c r="C226" s="3" t="s">
        <v>1725</v>
      </c>
      <c r="D226" s="3" t="s">
        <v>20</v>
      </c>
      <c r="E226" s="3" t="s">
        <v>1726</v>
      </c>
      <c r="F226" s="3" t="s">
        <v>11</v>
      </c>
      <c r="G226" s="4">
        <v>41.8</v>
      </c>
      <c r="H226" s="4">
        <v>1.5</v>
      </c>
      <c r="I226" s="4">
        <v>100</v>
      </c>
    </row>
    <row r="227" spans="1:9" x14ac:dyDescent="0.25">
      <c r="A227" s="3" t="s">
        <v>1737</v>
      </c>
      <c r="B227" s="3" t="s">
        <v>1738</v>
      </c>
      <c r="C227" s="3" t="s">
        <v>1725</v>
      </c>
      <c r="D227" s="3" t="s">
        <v>158</v>
      </c>
      <c r="E227" s="3" t="s">
        <v>1726</v>
      </c>
      <c r="F227" s="3" t="s">
        <v>11</v>
      </c>
      <c r="G227" s="4">
        <v>4.9800000000000004</v>
      </c>
      <c r="H227" s="4">
        <v>1.64</v>
      </c>
      <c r="I227" s="4">
        <v>100</v>
      </c>
    </row>
    <row r="228" spans="1:9" x14ac:dyDescent="0.25">
      <c r="A228" s="3" t="s">
        <v>1820</v>
      </c>
      <c r="B228" s="3" t="s">
        <v>1821</v>
      </c>
      <c r="C228" s="3" t="s">
        <v>1802</v>
      </c>
      <c r="D228" s="3" t="s">
        <v>20</v>
      </c>
      <c r="E228" s="3" t="s">
        <v>1803</v>
      </c>
      <c r="F228" s="3" t="s">
        <v>258</v>
      </c>
      <c r="G228" s="4">
        <v>0.6</v>
      </c>
      <c r="H228" s="4">
        <v>0.05</v>
      </c>
      <c r="I228" s="4">
        <v>60.21</v>
      </c>
    </row>
    <row r="229" spans="1:9" x14ac:dyDescent="0.25">
      <c r="A229" s="3" t="s">
        <v>1818</v>
      </c>
      <c r="B229" s="3" t="s">
        <v>1819</v>
      </c>
      <c r="C229" s="3" t="s">
        <v>1802</v>
      </c>
      <c r="D229" s="3" t="s">
        <v>20</v>
      </c>
      <c r="E229" s="3" t="s">
        <v>1813</v>
      </c>
      <c r="F229" s="3" t="s">
        <v>258</v>
      </c>
      <c r="G229" s="4">
        <v>1.1200000000000001</v>
      </c>
      <c r="H229" s="4">
        <v>0.4</v>
      </c>
      <c r="I229" s="4">
        <v>78.650000000000006</v>
      </c>
    </row>
    <row r="230" spans="1:9" x14ac:dyDescent="0.25">
      <c r="A230" s="3" t="s">
        <v>1814</v>
      </c>
      <c r="B230" s="3" t="s">
        <v>1815</v>
      </c>
      <c r="C230" s="3" t="s">
        <v>1802</v>
      </c>
      <c r="D230" s="3" t="s">
        <v>20</v>
      </c>
      <c r="E230" s="3" t="s">
        <v>1813</v>
      </c>
      <c r="F230" s="3" t="s">
        <v>258</v>
      </c>
      <c r="G230" s="4">
        <v>1</v>
      </c>
      <c r="H230" s="4">
        <v>0.48</v>
      </c>
      <c r="I230" s="4">
        <v>79.66</v>
      </c>
    </row>
    <row r="231" spans="1:9" x14ac:dyDescent="0.25">
      <c r="A231" s="3" t="s">
        <v>1809</v>
      </c>
      <c r="B231" s="3" t="s">
        <v>1810</v>
      </c>
      <c r="C231" s="3" t="s">
        <v>1802</v>
      </c>
      <c r="D231" s="3" t="s">
        <v>20</v>
      </c>
      <c r="E231" s="3" t="s">
        <v>1803</v>
      </c>
      <c r="F231" s="3" t="s">
        <v>11</v>
      </c>
      <c r="G231" s="4">
        <v>0.43</v>
      </c>
      <c r="H231" s="4">
        <v>0.14000000000000001</v>
      </c>
      <c r="I231" s="4">
        <v>36.799999999999997</v>
      </c>
    </row>
    <row r="232" spans="1:9" x14ac:dyDescent="0.25">
      <c r="A232" s="3" t="s">
        <v>1837</v>
      </c>
      <c r="B232" s="3" t="s">
        <v>1838</v>
      </c>
      <c r="C232" s="3" t="s">
        <v>1835</v>
      </c>
      <c r="D232" s="3" t="s">
        <v>20</v>
      </c>
      <c r="E232" s="3" t="s">
        <v>1836</v>
      </c>
      <c r="F232" s="3" t="s">
        <v>11</v>
      </c>
      <c r="G232" s="4">
        <v>13.22</v>
      </c>
      <c r="H232" s="4">
        <v>3.53</v>
      </c>
      <c r="I232" s="4">
        <v>69.94</v>
      </c>
    </row>
    <row r="233" spans="1:9" x14ac:dyDescent="0.25">
      <c r="A233" s="3" t="s">
        <v>1847</v>
      </c>
      <c r="B233" s="3" t="s">
        <v>1848</v>
      </c>
      <c r="C233" s="3" t="s">
        <v>1841</v>
      </c>
      <c r="D233" s="3" t="s">
        <v>20</v>
      </c>
      <c r="E233" s="3" t="s">
        <v>1844</v>
      </c>
      <c r="F233" s="3" t="s">
        <v>11</v>
      </c>
      <c r="G233" s="4">
        <v>5.83</v>
      </c>
      <c r="H233" s="4">
        <v>3.67</v>
      </c>
      <c r="I233" s="4">
        <v>99.97</v>
      </c>
    </row>
    <row r="234" spans="1:9" x14ac:dyDescent="0.25">
      <c r="A234" s="3" t="s">
        <v>1945</v>
      </c>
      <c r="B234" s="3" t="s">
        <v>1946</v>
      </c>
      <c r="C234" s="3" t="s">
        <v>1938</v>
      </c>
      <c r="D234" s="3" t="s">
        <v>20</v>
      </c>
      <c r="E234" s="3" t="s">
        <v>1942</v>
      </c>
      <c r="F234" s="3" t="s">
        <v>11</v>
      </c>
      <c r="G234" s="4">
        <v>1.38</v>
      </c>
      <c r="H234" s="4">
        <v>0.59</v>
      </c>
      <c r="I234" s="4">
        <v>51.32</v>
      </c>
    </row>
    <row r="235" spans="1:9" x14ac:dyDescent="0.25">
      <c r="A235" s="3" t="s">
        <v>1965</v>
      </c>
      <c r="B235" s="3" t="s">
        <v>1966</v>
      </c>
      <c r="C235" s="3" t="s">
        <v>1938</v>
      </c>
      <c r="D235" s="3" t="s">
        <v>20</v>
      </c>
      <c r="E235" s="3" t="s">
        <v>1939</v>
      </c>
      <c r="F235" s="3" t="s">
        <v>11</v>
      </c>
      <c r="G235" s="4">
        <v>11.12</v>
      </c>
      <c r="H235" s="4">
        <v>4.42</v>
      </c>
      <c r="I235" s="4">
        <v>100</v>
      </c>
    </row>
    <row r="236" spans="1:9" x14ac:dyDescent="0.25">
      <c r="A236" s="3" t="s">
        <v>1954</v>
      </c>
      <c r="B236" s="3" t="s">
        <v>1955</v>
      </c>
      <c r="C236" s="3" t="s">
        <v>1938</v>
      </c>
      <c r="D236" s="3" t="s">
        <v>20</v>
      </c>
      <c r="E236" s="3" t="s">
        <v>1953</v>
      </c>
      <c r="F236" s="3" t="s">
        <v>11</v>
      </c>
      <c r="G236" s="4">
        <v>10.36</v>
      </c>
      <c r="H236" s="4">
        <v>4.29</v>
      </c>
      <c r="I236" s="4">
        <v>94.48</v>
      </c>
    </row>
    <row r="237" spans="1:9" x14ac:dyDescent="0.25">
      <c r="A237" s="3" t="s">
        <v>1960</v>
      </c>
      <c r="B237" s="3" t="s">
        <v>1961</v>
      </c>
      <c r="C237" s="3" t="s">
        <v>1938</v>
      </c>
      <c r="D237" s="3" t="s">
        <v>158</v>
      </c>
      <c r="E237" s="3" t="s">
        <v>1959</v>
      </c>
      <c r="F237" s="3" t="s">
        <v>11</v>
      </c>
      <c r="G237" s="4">
        <v>5.13</v>
      </c>
      <c r="H237" s="4">
        <v>2.83</v>
      </c>
      <c r="I237" s="4">
        <v>96.83</v>
      </c>
    </row>
    <row r="238" spans="1:9" x14ac:dyDescent="0.25">
      <c r="A238" s="3" t="s">
        <v>2011</v>
      </c>
      <c r="B238" s="3" t="s">
        <v>2012</v>
      </c>
      <c r="C238" s="3" t="s">
        <v>1970</v>
      </c>
      <c r="D238" s="3" t="s">
        <v>20</v>
      </c>
      <c r="E238" s="3" t="s">
        <v>1977</v>
      </c>
      <c r="F238" s="3" t="s">
        <v>21</v>
      </c>
      <c r="G238" s="4">
        <v>1.62</v>
      </c>
      <c r="H238" s="4">
        <v>0</v>
      </c>
      <c r="I238" s="4">
        <v>23.47</v>
      </c>
    </row>
    <row r="239" spans="1:9" x14ac:dyDescent="0.25">
      <c r="A239" s="3" t="s">
        <v>2003</v>
      </c>
      <c r="B239" s="3" t="s">
        <v>2004</v>
      </c>
      <c r="C239" s="3" t="s">
        <v>1970</v>
      </c>
      <c r="D239" s="3" t="s">
        <v>20</v>
      </c>
      <c r="E239" s="3" t="s">
        <v>1977</v>
      </c>
      <c r="F239" s="3" t="s">
        <v>21</v>
      </c>
      <c r="G239" s="4">
        <v>1.88</v>
      </c>
      <c r="H239" s="4">
        <v>0</v>
      </c>
      <c r="I239" s="4">
        <v>7.5</v>
      </c>
    </row>
    <row r="240" spans="1:9" x14ac:dyDescent="0.25">
      <c r="A240" s="3" t="s">
        <v>1980</v>
      </c>
      <c r="B240" s="3" t="s">
        <v>1981</v>
      </c>
      <c r="C240" s="3" t="s">
        <v>1970</v>
      </c>
      <c r="D240" s="3" t="s">
        <v>20</v>
      </c>
      <c r="E240" s="3" t="s">
        <v>1977</v>
      </c>
      <c r="F240" s="3" t="s">
        <v>21</v>
      </c>
      <c r="G240" s="4">
        <v>1.63</v>
      </c>
      <c r="H240" s="4">
        <v>0</v>
      </c>
      <c r="I240" s="4">
        <v>32.380000000000003</v>
      </c>
    </row>
    <row r="241" spans="1:9" x14ac:dyDescent="0.25">
      <c r="A241" s="3" t="s">
        <v>2019</v>
      </c>
      <c r="B241" s="3" t="s">
        <v>2020</v>
      </c>
      <c r="C241" s="3" t="s">
        <v>1970</v>
      </c>
      <c r="D241" s="3" t="s">
        <v>20</v>
      </c>
      <c r="E241" s="3" t="s">
        <v>1977</v>
      </c>
      <c r="F241" s="3" t="s">
        <v>21</v>
      </c>
      <c r="G241" s="4">
        <v>1.74</v>
      </c>
      <c r="H241" s="4">
        <v>0</v>
      </c>
      <c r="I241" s="4">
        <v>41.28</v>
      </c>
    </row>
    <row r="242" spans="1:9" x14ac:dyDescent="0.25">
      <c r="A242" s="3" t="s">
        <v>1993</v>
      </c>
      <c r="B242" s="3" t="s">
        <v>1994</v>
      </c>
      <c r="C242" s="3" t="s">
        <v>1970</v>
      </c>
      <c r="D242" s="3" t="s">
        <v>20</v>
      </c>
      <c r="E242" s="3" t="s">
        <v>1977</v>
      </c>
      <c r="F242" s="3" t="s">
        <v>21</v>
      </c>
      <c r="G242" s="4">
        <v>3.58</v>
      </c>
      <c r="H242" s="4">
        <v>0</v>
      </c>
      <c r="I242" s="4">
        <v>97.84</v>
      </c>
    </row>
    <row r="243" spans="1:9" x14ac:dyDescent="0.25">
      <c r="A243" s="3" t="s">
        <v>2005</v>
      </c>
      <c r="B243" s="3" t="s">
        <v>2006</v>
      </c>
      <c r="C243" s="3" t="s">
        <v>1970</v>
      </c>
      <c r="D243" s="3" t="s">
        <v>20</v>
      </c>
      <c r="E243" s="3" t="s">
        <v>1977</v>
      </c>
      <c r="F243" s="3" t="s">
        <v>21</v>
      </c>
      <c r="G243" s="4">
        <v>1.1100000000000001</v>
      </c>
      <c r="H243" s="4">
        <v>0</v>
      </c>
      <c r="I243" s="4">
        <v>98.5</v>
      </c>
    </row>
    <row r="244" spans="1:9" x14ac:dyDescent="0.25">
      <c r="A244" s="3" t="s">
        <v>2001</v>
      </c>
      <c r="B244" s="3" t="s">
        <v>2002</v>
      </c>
      <c r="C244" s="3" t="s">
        <v>1970</v>
      </c>
      <c r="D244" s="3" t="s">
        <v>20</v>
      </c>
      <c r="E244" s="3" t="s">
        <v>1971</v>
      </c>
      <c r="F244" s="3" t="s">
        <v>11</v>
      </c>
      <c r="G244" s="4">
        <v>2.34</v>
      </c>
      <c r="H244" s="4">
        <v>0.66</v>
      </c>
      <c r="I244" s="4">
        <v>71.56</v>
      </c>
    </row>
    <row r="245" spans="1:9" x14ac:dyDescent="0.25">
      <c r="A245" s="3" t="s">
        <v>1982</v>
      </c>
      <c r="B245" s="3" t="s">
        <v>1983</v>
      </c>
      <c r="C245" s="3" t="s">
        <v>1970</v>
      </c>
      <c r="D245" s="3" t="s">
        <v>20</v>
      </c>
      <c r="E245" s="3" t="s">
        <v>1977</v>
      </c>
      <c r="F245" s="3" t="s">
        <v>11</v>
      </c>
      <c r="G245" s="4">
        <v>2.4900000000000002</v>
      </c>
      <c r="H245" s="4">
        <v>0.56000000000000005</v>
      </c>
      <c r="I245" s="4">
        <v>93.79</v>
      </c>
    </row>
    <row r="246" spans="1:9" x14ac:dyDescent="0.25">
      <c r="A246" s="3" t="s">
        <v>1987</v>
      </c>
      <c r="B246" s="3" t="s">
        <v>1988</v>
      </c>
      <c r="C246" s="3" t="s">
        <v>1970</v>
      </c>
      <c r="D246" s="3" t="s">
        <v>20</v>
      </c>
      <c r="E246" s="3" t="s">
        <v>1986</v>
      </c>
      <c r="F246" s="3" t="s">
        <v>11</v>
      </c>
      <c r="G246" s="4">
        <v>1.96</v>
      </c>
      <c r="H246" s="4">
        <v>0.86</v>
      </c>
      <c r="I246" s="4">
        <v>58.81</v>
      </c>
    </row>
    <row r="247" spans="1:9" x14ac:dyDescent="0.25">
      <c r="A247" s="3" t="s">
        <v>2013</v>
      </c>
      <c r="B247" s="3" t="s">
        <v>2014</v>
      </c>
      <c r="C247" s="3" t="s">
        <v>1970</v>
      </c>
      <c r="D247" s="3" t="s">
        <v>20</v>
      </c>
      <c r="E247" s="3" t="s">
        <v>1977</v>
      </c>
      <c r="F247" s="3" t="s">
        <v>11</v>
      </c>
      <c r="G247" s="4">
        <v>3.2</v>
      </c>
      <c r="H247" s="4">
        <v>1.5</v>
      </c>
      <c r="I247" s="4">
        <v>100</v>
      </c>
    </row>
    <row r="248" spans="1:9" x14ac:dyDescent="0.25">
      <c r="A248" s="3" t="s">
        <v>1972</v>
      </c>
      <c r="B248" s="3" t="s">
        <v>1973</v>
      </c>
      <c r="C248" s="3" t="s">
        <v>1970</v>
      </c>
      <c r="D248" s="3" t="s">
        <v>20</v>
      </c>
      <c r="E248" s="3" t="s">
        <v>1971</v>
      </c>
      <c r="F248" s="3" t="s">
        <v>11</v>
      </c>
      <c r="G248" s="4">
        <v>2.27</v>
      </c>
      <c r="H248" s="4">
        <v>0.85</v>
      </c>
      <c r="I248" s="4">
        <v>83.24</v>
      </c>
    </row>
    <row r="249" spans="1:9" x14ac:dyDescent="0.25">
      <c r="A249" s="3" t="s">
        <v>2009</v>
      </c>
      <c r="B249" s="3" t="s">
        <v>2010</v>
      </c>
      <c r="C249" s="3" t="s">
        <v>1970</v>
      </c>
      <c r="D249" s="3" t="s">
        <v>158</v>
      </c>
      <c r="E249" s="3" t="s">
        <v>1977</v>
      </c>
      <c r="F249" s="3" t="s">
        <v>11</v>
      </c>
      <c r="G249" s="4">
        <v>2.4</v>
      </c>
      <c r="H249" s="4">
        <v>0.23</v>
      </c>
      <c r="I249" s="4">
        <v>94.1</v>
      </c>
    </row>
    <row r="250" spans="1:9" x14ac:dyDescent="0.25">
      <c r="A250" s="3" t="s">
        <v>2036</v>
      </c>
      <c r="B250" s="3" t="s">
        <v>2037</v>
      </c>
      <c r="C250" s="3" t="s">
        <v>2025</v>
      </c>
      <c r="D250" s="3" t="s">
        <v>20</v>
      </c>
      <c r="E250" s="3" t="s">
        <v>2026</v>
      </c>
      <c r="F250" s="3" t="s">
        <v>11</v>
      </c>
      <c r="G250" s="4">
        <v>1.97</v>
      </c>
      <c r="H250" s="4">
        <v>0.69</v>
      </c>
      <c r="I250" s="4">
        <v>44.36</v>
      </c>
    </row>
    <row r="251" spans="1:9" x14ac:dyDescent="0.25">
      <c r="A251" s="3" t="s">
        <v>2053</v>
      </c>
      <c r="B251" s="3" t="s">
        <v>2054</v>
      </c>
      <c r="C251" s="3" t="s">
        <v>2025</v>
      </c>
      <c r="D251" s="3" t="s">
        <v>848</v>
      </c>
      <c r="E251" s="3" t="s">
        <v>2026</v>
      </c>
      <c r="F251" s="3" t="s">
        <v>11</v>
      </c>
      <c r="G251" s="4">
        <v>3.26</v>
      </c>
      <c r="H251" s="4">
        <v>1.04</v>
      </c>
      <c r="I251" s="4">
        <v>100</v>
      </c>
    </row>
    <row r="252" spans="1:9" x14ac:dyDescent="0.25">
      <c r="A252" s="3" t="s">
        <v>976</v>
      </c>
      <c r="B252" s="3" t="s">
        <v>977</v>
      </c>
      <c r="C252" s="3" t="s">
        <v>2080</v>
      </c>
      <c r="D252" s="3" t="s">
        <v>20</v>
      </c>
      <c r="E252" s="3" t="s">
        <v>2123</v>
      </c>
      <c r="F252" s="3" t="s">
        <v>11</v>
      </c>
      <c r="G252" s="4">
        <v>3.06</v>
      </c>
      <c r="H252" s="4">
        <v>0.46</v>
      </c>
      <c r="I252" s="4">
        <v>91.84</v>
      </c>
    </row>
    <row r="253" spans="1:9" x14ac:dyDescent="0.25">
      <c r="A253" s="3" t="s">
        <v>2082</v>
      </c>
      <c r="B253" s="3" t="s">
        <v>2083</v>
      </c>
      <c r="C253" s="3" t="s">
        <v>2080</v>
      </c>
      <c r="D253" s="3" t="s">
        <v>20</v>
      </c>
      <c r="E253" s="3" t="s">
        <v>2081</v>
      </c>
      <c r="F253" s="3" t="s">
        <v>11</v>
      </c>
      <c r="G253" s="4">
        <v>3.17</v>
      </c>
      <c r="H253" s="4">
        <v>0.76</v>
      </c>
      <c r="I253" s="4">
        <v>99.61</v>
      </c>
    </row>
    <row r="254" spans="1:9" x14ac:dyDescent="0.25">
      <c r="A254" s="3" t="s">
        <v>2096</v>
      </c>
      <c r="B254" s="3" t="s">
        <v>2097</v>
      </c>
      <c r="C254" s="3" t="s">
        <v>2080</v>
      </c>
      <c r="D254" s="3" t="s">
        <v>20</v>
      </c>
      <c r="E254" s="3" t="s">
        <v>2095</v>
      </c>
      <c r="F254" s="3" t="s">
        <v>11</v>
      </c>
      <c r="G254" s="4">
        <v>5.6</v>
      </c>
      <c r="H254" s="4">
        <v>0.4</v>
      </c>
      <c r="I254" s="4">
        <v>95.99</v>
      </c>
    </row>
    <row r="255" spans="1:9" x14ac:dyDescent="0.25">
      <c r="A255" s="3" t="s">
        <v>1924</v>
      </c>
      <c r="B255" s="3" t="s">
        <v>1925</v>
      </c>
      <c r="C255" s="3" t="s">
        <v>1851</v>
      </c>
      <c r="D255" s="3" t="s">
        <v>20</v>
      </c>
      <c r="E255" s="3" t="s">
        <v>1876</v>
      </c>
      <c r="F255" s="3" t="s">
        <v>11</v>
      </c>
      <c r="G255" s="4">
        <v>9.64</v>
      </c>
      <c r="H255" s="4">
        <v>0.86</v>
      </c>
      <c r="I255" s="4">
        <v>97.51</v>
      </c>
    </row>
    <row r="256" spans="1:9" x14ac:dyDescent="0.25">
      <c r="A256" s="3" t="s">
        <v>1919</v>
      </c>
      <c r="B256" s="3" t="s">
        <v>1920</v>
      </c>
      <c r="C256" s="3" t="s">
        <v>1851</v>
      </c>
      <c r="D256" s="3" t="s">
        <v>20</v>
      </c>
      <c r="E256" s="3" t="s">
        <v>1876</v>
      </c>
      <c r="F256" s="3" t="s">
        <v>11</v>
      </c>
      <c r="G256" s="4">
        <v>13.29</v>
      </c>
      <c r="H256" s="4">
        <v>0.48</v>
      </c>
      <c r="I256" s="4">
        <v>47.68</v>
      </c>
    </row>
    <row r="257" spans="1:9" x14ac:dyDescent="0.25">
      <c r="A257" s="3" t="s">
        <v>1897</v>
      </c>
      <c r="B257" s="3" t="s">
        <v>1898</v>
      </c>
      <c r="C257" s="3" t="s">
        <v>1851</v>
      </c>
      <c r="D257" s="3" t="s">
        <v>20</v>
      </c>
      <c r="E257" s="3" t="s">
        <v>1876</v>
      </c>
      <c r="F257" s="3" t="s">
        <v>11</v>
      </c>
      <c r="G257" s="4">
        <v>0.46</v>
      </c>
      <c r="H257" s="4">
        <v>0.26</v>
      </c>
      <c r="I257" s="4">
        <v>52.89</v>
      </c>
    </row>
    <row r="258" spans="1:9" x14ac:dyDescent="0.25">
      <c r="A258" s="3" t="s">
        <v>1879</v>
      </c>
      <c r="B258" s="3" t="s">
        <v>1880</v>
      </c>
      <c r="C258" s="3" t="s">
        <v>1851</v>
      </c>
      <c r="D258" s="3" t="s">
        <v>20</v>
      </c>
      <c r="E258" s="3" t="s">
        <v>1876</v>
      </c>
      <c r="F258" s="3" t="s">
        <v>11</v>
      </c>
      <c r="G258" s="4">
        <v>0.62</v>
      </c>
      <c r="H258" s="4">
        <v>0.19</v>
      </c>
      <c r="I258" s="4">
        <v>73.47</v>
      </c>
    </row>
    <row r="259" spans="1:9" x14ac:dyDescent="0.25">
      <c r="A259" s="3" t="s">
        <v>1915</v>
      </c>
      <c r="B259" s="3" t="s">
        <v>1916</v>
      </c>
      <c r="C259" s="3" t="s">
        <v>1851</v>
      </c>
      <c r="D259" s="3" t="s">
        <v>20</v>
      </c>
      <c r="E259" s="3" t="s">
        <v>1852</v>
      </c>
      <c r="F259" s="3" t="s">
        <v>21</v>
      </c>
      <c r="G259" s="4">
        <v>0.5</v>
      </c>
      <c r="H259" s="4">
        <v>0</v>
      </c>
      <c r="I259" s="4">
        <v>9.07</v>
      </c>
    </row>
    <row r="260" spans="1:9" x14ac:dyDescent="0.25">
      <c r="A260" s="3" t="s">
        <v>1855</v>
      </c>
      <c r="B260" s="3" t="s">
        <v>1856</v>
      </c>
      <c r="C260" s="3" t="s">
        <v>1851</v>
      </c>
      <c r="D260" s="3" t="s">
        <v>20</v>
      </c>
      <c r="E260" s="3" t="s">
        <v>1852</v>
      </c>
      <c r="F260" s="3" t="s">
        <v>21</v>
      </c>
      <c r="G260" s="4">
        <v>0.85</v>
      </c>
      <c r="H260" s="4">
        <v>0</v>
      </c>
      <c r="I260" s="4">
        <v>10.46</v>
      </c>
    </row>
    <row r="261" spans="1:9" x14ac:dyDescent="0.25">
      <c r="A261" s="3" t="s">
        <v>1872</v>
      </c>
      <c r="B261" s="3" t="s">
        <v>1873</v>
      </c>
      <c r="C261" s="3" t="s">
        <v>1851</v>
      </c>
      <c r="D261" s="3" t="s">
        <v>20</v>
      </c>
      <c r="E261" s="3" t="s">
        <v>1852</v>
      </c>
      <c r="F261" s="3" t="s">
        <v>21</v>
      </c>
      <c r="G261" s="4">
        <v>0.62</v>
      </c>
      <c r="H261" s="4">
        <v>0</v>
      </c>
      <c r="I261" s="4">
        <v>6.86</v>
      </c>
    </row>
    <row r="262" spans="1:9" x14ac:dyDescent="0.25">
      <c r="A262" s="3" t="s">
        <v>1904</v>
      </c>
      <c r="B262" s="3" t="s">
        <v>1905</v>
      </c>
      <c r="C262" s="3" t="s">
        <v>1851</v>
      </c>
      <c r="D262" s="3" t="s">
        <v>20</v>
      </c>
      <c r="E262" s="3" t="s">
        <v>1852</v>
      </c>
      <c r="F262" s="3" t="s">
        <v>11</v>
      </c>
      <c r="G262" s="4">
        <v>1.03</v>
      </c>
      <c r="H262" s="4">
        <v>0.56000000000000005</v>
      </c>
      <c r="I262" s="4">
        <v>57.41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"/>
    </sheetView>
  </sheetViews>
  <sheetFormatPr defaultRowHeight="12.5" x14ac:dyDescent="0.25"/>
  <sheetData>
    <row r="1" spans="1:2" ht="13" x14ac:dyDescent="0.3">
      <c r="A1" s="19" t="s">
        <v>2740</v>
      </c>
      <c r="B1" s="19" t="s">
        <v>2737</v>
      </c>
    </row>
    <row r="2" spans="1:2" x14ac:dyDescent="0.25">
      <c r="A2" s="17">
        <v>0.25</v>
      </c>
      <c r="B2" s="17">
        <v>1</v>
      </c>
    </row>
    <row r="3" spans="1:2" x14ac:dyDescent="0.25">
      <c r="A3" s="17">
        <v>2.8468749999999998</v>
      </c>
      <c r="B3" s="17">
        <v>144</v>
      </c>
    </row>
    <row r="4" spans="1:2" x14ac:dyDescent="0.25">
      <c r="A4" s="17">
        <v>5.4437499999999996</v>
      </c>
      <c r="B4" s="17">
        <v>61</v>
      </c>
    </row>
    <row r="5" spans="1:2" x14ac:dyDescent="0.25">
      <c r="A5" s="17">
        <v>8.0406249999999986</v>
      </c>
      <c r="B5" s="17">
        <v>18</v>
      </c>
    </row>
    <row r="6" spans="1:2" x14ac:dyDescent="0.25">
      <c r="A6" s="17">
        <v>10.637499999999999</v>
      </c>
      <c r="B6" s="17">
        <v>14</v>
      </c>
    </row>
    <row r="7" spans="1:2" x14ac:dyDescent="0.25">
      <c r="A7" s="17">
        <v>13.234375</v>
      </c>
      <c r="B7" s="17">
        <v>9</v>
      </c>
    </row>
    <row r="8" spans="1:2" x14ac:dyDescent="0.25">
      <c r="A8" s="17">
        <v>15.831249999999999</v>
      </c>
      <c r="B8" s="17">
        <v>5</v>
      </c>
    </row>
    <row r="9" spans="1:2" x14ac:dyDescent="0.25">
      <c r="A9" s="17">
        <v>18.428124999999998</v>
      </c>
      <c r="B9" s="17">
        <v>2</v>
      </c>
    </row>
    <row r="10" spans="1:2" x14ac:dyDescent="0.25">
      <c r="A10" s="17">
        <v>21.024999999999999</v>
      </c>
      <c r="B10" s="17">
        <v>3</v>
      </c>
    </row>
    <row r="11" spans="1:2" x14ac:dyDescent="0.25">
      <c r="A11" s="17">
        <v>23.621874999999999</v>
      </c>
      <c r="B11" s="17">
        <v>1</v>
      </c>
    </row>
    <row r="12" spans="1:2" x14ac:dyDescent="0.25">
      <c r="A12" s="17">
        <v>26.21875</v>
      </c>
      <c r="B12" s="17">
        <v>0</v>
      </c>
    </row>
    <row r="13" spans="1:2" x14ac:dyDescent="0.25">
      <c r="A13" s="17">
        <v>28.815624999999997</v>
      </c>
      <c r="B13" s="17">
        <v>0</v>
      </c>
    </row>
    <row r="14" spans="1:2" x14ac:dyDescent="0.25">
      <c r="A14" s="17">
        <v>31.412499999999998</v>
      </c>
      <c r="B14" s="17">
        <v>0</v>
      </c>
    </row>
    <row r="15" spans="1:2" x14ac:dyDescent="0.25">
      <c r="A15" s="17">
        <v>34.009374999999999</v>
      </c>
      <c r="B15" s="17">
        <v>0</v>
      </c>
    </row>
    <row r="16" spans="1:2" x14ac:dyDescent="0.25">
      <c r="A16" s="17">
        <v>36.606249999999996</v>
      </c>
      <c r="B16" s="17">
        <v>1</v>
      </c>
    </row>
    <row r="17" spans="1:2" x14ac:dyDescent="0.25">
      <c r="A17" s="17">
        <v>39.203125</v>
      </c>
      <c r="B17" s="17">
        <v>0</v>
      </c>
    </row>
    <row r="18" spans="1:2" ht="13" thickBot="1" x14ac:dyDescent="0.3">
      <c r="A18" s="18" t="s">
        <v>2736</v>
      </c>
      <c r="B18" s="18">
        <v>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O46" sqref="O46"/>
    </sheetView>
  </sheetViews>
  <sheetFormatPr defaultRowHeight="12.5" x14ac:dyDescent="0.25"/>
  <sheetData>
    <row r="1" spans="1:2" ht="13" x14ac:dyDescent="0.3">
      <c r="A1" s="19" t="s">
        <v>2740</v>
      </c>
      <c r="B1" s="19" t="s">
        <v>2737</v>
      </c>
    </row>
    <row r="2" spans="1:2" x14ac:dyDescent="0.25">
      <c r="A2" s="17">
        <v>0.25</v>
      </c>
      <c r="B2" s="17">
        <v>1</v>
      </c>
    </row>
    <row r="3" spans="1:2" x14ac:dyDescent="0.25">
      <c r="A3" s="17">
        <v>1.42</v>
      </c>
      <c r="B3" s="17">
        <v>22</v>
      </c>
    </row>
    <row r="4" spans="1:2" x14ac:dyDescent="0.25">
      <c r="A4" s="17">
        <v>2.59</v>
      </c>
      <c r="B4" s="17">
        <v>8</v>
      </c>
    </row>
    <row r="5" spans="1:2" x14ac:dyDescent="0.25">
      <c r="A5" s="17">
        <v>3.76</v>
      </c>
      <c r="B5" s="17">
        <v>4</v>
      </c>
    </row>
    <row r="6" spans="1:2" x14ac:dyDescent="0.25">
      <c r="A6" s="17">
        <v>4.93</v>
      </c>
      <c r="B6" s="17">
        <v>3</v>
      </c>
    </row>
    <row r="7" spans="1:2" x14ac:dyDescent="0.25">
      <c r="A7" s="17">
        <v>6.1</v>
      </c>
      <c r="B7" s="17">
        <v>1</v>
      </c>
    </row>
    <row r="8" spans="1:2" ht="13" thickBot="1" x14ac:dyDescent="0.3">
      <c r="A8" s="18" t="s">
        <v>2736</v>
      </c>
      <c r="B8" s="18">
        <v>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R37" sqref="R37"/>
    </sheetView>
  </sheetViews>
  <sheetFormatPr defaultRowHeight="12.5" x14ac:dyDescent="0.25"/>
  <sheetData>
    <row r="1" spans="1:2" ht="13" x14ac:dyDescent="0.3">
      <c r="A1" s="19" t="s">
        <v>2740</v>
      </c>
      <c r="B1" s="19" t="s">
        <v>2737</v>
      </c>
    </row>
    <row r="2" spans="1:2" x14ac:dyDescent="0.25">
      <c r="A2" s="17">
        <v>0.53</v>
      </c>
      <c r="B2" s="17">
        <v>1</v>
      </c>
    </row>
    <row r="3" spans="1:2" x14ac:dyDescent="0.25">
      <c r="A3" s="17">
        <v>4.4625000000000004</v>
      </c>
      <c r="B3" s="17">
        <v>12</v>
      </c>
    </row>
    <row r="4" spans="1:2" x14ac:dyDescent="0.25">
      <c r="A4" s="17">
        <v>8.3950000000000014</v>
      </c>
      <c r="B4" s="17">
        <v>1</v>
      </c>
    </row>
    <row r="5" spans="1:2" x14ac:dyDescent="0.25">
      <c r="A5" s="17">
        <v>12.327500000000001</v>
      </c>
      <c r="B5" s="17">
        <v>1</v>
      </c>
    </row>
    <row r="6" spans="1:2" ht="13" thickBot="1" x14ac:dyDescent="0.3">
      <c r="A6" s="18" t="s">
        <v>2736</v>
      </c>
      <c r="B6" s="18">
        <v>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V38" sqref="V38"/>
    </sheetView>
  </sheetViews>
  <sheetFormatPr defaultRowHeight="12.5" x14ac:dyDescent="0.25"/>
  <sheetData>
    <row r="1" spans="1:2" ht="13" x14ac:dyDescent="0.3">
      <c r="A1" s="19" t="s">
        <v>2740</v>
      </c>
      <c r="B1" s="19" t="s">
        <v>2737</v>
      </c>
    </row>
    <row r="2" spans="1:2" x14ac:dyDescent="0.25">
      <c r="A2" s="17">
        <v>0.49</v>
      </c>
      <c r="B2" s="17">
        <v>1</v>
      </c>
    </row>
    <row r="3" spans="1:2" x14ac:dyDescent="0.25">
      <c r="A3" s="17">
        <v>2.8600000000000003</v>
      </c>
      <c r="B3" s="17">
        <v>19</v>
      </c>
    </row>
    <row r="4" spans="1:2" x14ac:dyDescent="0.25">
      <c r="A4" s="17">
        <v>5.23</v>
      </c>
      <c r="B4" s="17">
        <v>8</v>
      </c>
    </row>
    <row r="5" spans="1:2" x14ac:dyDescent="0.25">
      <c r="A5" s="17">
        <v>7.6000000000000005</v>
      </c>
      <c r="B5" s="17">
        <v>0</v>
      </c>
    </row>
    <row r="6" spans="1:2" x14ac:dyDescent="0.25">
      <c r="A6" s="17">
        <v>9.9700000000000006</v>
      </c>
      <c r="B6" s="17">
        <v>2</v>
      </c>
    </row>
    <row r="7" spans="1:2" ht="13" thickBot="1" x14ac:dyDescent="0.3">
      <c r="A7" s="18" t="s">
        <v>2736</v>
      </c>
      <c r="B7" s="18">
        <v>4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49" sqref="D49"/>
    </sheetView>
  </sheetViews>
  <sheetFormatPr defaultRowHeight="12.5" x14ac:dyDescent="0.25"/>
  <sheetData>
    <row r="1" spans="1:2" ht="13" x14ac:dyDescent="0.3">
      <c r="A1" s="19" t="s">
        <v>2740</v>
      </c>
      <c r="B1" s="19" t="s">
        <v>2737</v>
      </c>
    </row>
    <row r="2" spans="1:2" x14ac:dyDescent="0.25">
      <c r="A2" s="17">
        <v>0.53</v>
      </c>
      <c r="B2" s="17">
        <v>1</v>
      </c>
    </row>
    <row r="3" spans="1:2" x14ac:dyDescent="0.25">
      <c r="A3" s="17">
        <v>3.7699999999999996</v>
      </c>
      <c r="B3" s="17">
        <v>34</v>
      </c>
    </row>
    <row r="4" spans="1:2" x14ac:dyDescent="0.25">
      <c r="A4" s="17">
        <v>7.01</v>
      </c>
      <c r="B4" s="17">
        <v>3</v>
      </c>
    </row>
    <row r="5" spans="1:2" x14ac:dyDescent="0.25">
      <c r="A5" s="17">
        <v>10.249999999999998</v>
      </c>
      <c r="B5" s="17">
        <v>2</v>
      </c>
    </row>
    <row r="6" spans="1:2" x14ac:dyDescent="0.25">
      <c r="A6" s="17">
        <v>13.489999999999998</v>
      </c>
      <c r="B6" s="17">
        <v>0</v>
      </c>
    </row>
    <row r="7" spans="1:2" x14ac:dyDescent="0.25">
      <c r="A7" s="17">
        <v>16.73</v>
      </c>
      <c r="B7" s="17">
        <v>1</v>
      </c>
    </row>
    <row r="8" spans="1:2" ht="13" thickBot="1" x14ac:dyDescent="0.3">
      <c r="A8" s="18" t="s">
        <v>2736</v>
      </c>
      <c r="B8" s="18">
        <v>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20" sqref="K20"/>
    </sheetView>
  </sheetViews>
  <sheetFormatPr defaultRowHeight="12.5" x14ac:dyDescent="0.25"/>
  <sheetData>
    <row r="1" spans="1:2" ht="13" x14ac:dyDescent="0.3">
      <c r="A1" s="19" t="s">
        <v>2740</v>
      </c>
      <c r="B1" s="19" t="s">
        <v>2737</v>
      </c>
    </row>
    <row r="2" spans="1:2" x14ac:dyDescent="0.25">
      <c r="A2" s="17">
        <v>1.48</v>
      </c>
      <c r="B2" s="17">
        <v>1</v>
      </c>
    </row>
    <row r="3" spans="1:2" x14ac:dyDescent="0.25">
      <c r="A3" s="17">
        <v>3.3125</v>
      </c>
      <c r="B3" s="17">
        <v>4</v>
      </c>
    </row>
    <row r="4" spans="1:2" x14ac:dyDescent="0.25">
      <c r="A4" s="17">
        <v>5.1449999999999996</v>
      </c>
      <c r="B4" s="17">
        <v>4</v>
      </c>
    </row>
    <row r="5" spans="1:2" x14ac:dyDescent="0.25">
      <c r="A5" s="17">
        <v>6.9775000000000009</v>
      </c>
      <c r="B5" s="17">
        <v>6</v>
      </c>
    </row>
    <row r="6" spans="1:2" ht="13" thickBot="1" x14ac:dyDescent="0.3">
      <c r="A6" s="18" t="s">
        <v>2736</v>
      </c>
      <c r="B6" s="18">
        <v>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N44" sqref="N44"/>
    </sheetView>
  </sheetViews>
  <sheetFormatPr defaultRowHeight="12.5" x14ac:dyDescent="0.25"/>
  <sheetData>
    <row r="1" spans="1:2" ht="13" x14ac:dyDescent="0.3">
      <c r="A1" s="19" t="s">
        <v>2740</v>
      </c>
      <c r="B1" s="19" t="s">
        <v>2737</v>
      </c>
    </row>
    <row r="2" spans="1:2" x14ac:dyDescent="0.25">
      <c r="A2" s="17">
        <v>1.1200000000000001</v>
      </c>
      <c r="B2" s="17">
        <v>1</v>
      </c>
    </row>
    <row r="3" spans="1:2" x14ac:dyDescent="0.25">
      <c r="A3" s="17">
        <v>12.936666666666667</v>
      </c>
      <c r="B3" s="17">
        <v>7</v>
      </c>
    </row>
    <row r="4" spans="1:2" x14ac:dyDescent="0.25">
      <c r="A4" s="17">
        <v>24.753333333333337</v>
      </c>
      <c r="B4" s="17">
        <v>2</v>
      </c>
    </row>
    <row r="5" spans="1:2" ht="13" thickBot="1" x14ac:dyDescent="0.3">
      <c r="A5" s="18" t="s">
        <v>2736</v>
      </c>
      <c r="B5" s="18">
        <v>1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O46" sqref="O46"/>
    </sheetView>
  </sheetViews>
  <sheetFormatPr defaultRowHeight="12.5" x14ac:dyDescent="0.25"/>
  <sheetData>
    <row r="1" spans="1:2" ht="13" x14ac:dyDescent="0.3">
      <c r="A1" s="19" t="s">
        <v>2740</v>
      </c>
      <c r="B1" s="19" t="s">
        <v>2737</v>
      </c>
    </row>
    <row r="2" spans="1:2" x14ac:dyDescent="0.25">
      <c r="A2" s="17">
        <v>1.1100000000000001</v>
      </c>
      <c r="B2" s="17">
        <v>1</v>
      </c>
    </row>
    <row r="3" spans="1:2" x14ac:dyDescent="0.25">
      <c r="A3" s="17">
        <v>1.9333333333333333</v>
      </c>
      <c r="B3" s="17">
        <v>3</v>
      </c>
    </row>
    <row r="4" spans="1:2" x14ac:dyDescent="0.25">
      <c r="A4" s="17">
        <v>2.7566666666666668</v>
      </c>
      <c r="B4" s="17">
        <v>5</v>
      </c>
    </row>
    <row r="5" spans="1:2" ht="13" thickBot="1" x14ac:dyDescent="0.3">
      <c r="A5" s="18" t="s">
        <v>2736</v>
      </c>
      <c r="B5" s="1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Business Critical - Updated</vt:lpstr>
      <vt:lpstr>Business Critical Applications</vt:lpstr>
      <vt:lpstr>Analysis</vt:lpstr>
      <vt:lpstr>000 - Consolidated</vt:lpstr>
      <vt:lpstr>001- CPU Utilization</vt:lpstr>
      <vt:lpstr>002 - Memory Utilization</vt:lpstr>
      <vt:lpstr>003 - Storage Utilization</vt:lpstr>
      <vt:lpstr>001- CPU Utilization (2)</vt:lpstr>
      <vt:lpstr>Sheet4</vt:lpstr>
      <vt:lpstr>Histograms</vt:lpstr>
      <vt:lpstr>AT Per FA</vt:lpstr>
      <vt:lpstr>Histo All</vt:lpstr>
      <vt:lpstr>Histo NA</vt:lpstr>
      <vt:lpstr>Histogram Dokumenthantering</vt:lpstr>
      <vt:lpstr>Histogram Ekonomi och Finans</vt:lpstr>
      <vt:lpstr>Histogram Kund</vt:lpstr>
      <vt:lpstr>Histogram Livstöd</vt:lpstr>
      <vt:lpstr>Histogram Motor</vt:lpstr>
      <vt:lpstr>Histogram Solvens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Shastri Shankar Sogeti Konsult</dc:creator>
  <cp:lastModifiedBy>Sharma, Pooja</cp:lastModifiedBy>
  <dcterms:created xsi:type="dcterms:W3CDTF">2016-09-29T20:15:42Z</dcterms:created>
  <dcterms:modified xsi:type="dcterms:W3CDTF">2018-10-19T07:20:44Z</dcterms:modified>
</cp:coreProperties>
</file>