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tch34\02122017_DT\"/>
    </mc:Choice>
  </mc:AlternateContent>
  <bookViews>
    <workbookView xWindow="0" yWindow="0" windowWidth="11940" windowHeight="3720" xr2:uid="{00000000-000D-0000-FFFF-FFFF00000000}"/>
  </bookViews>
  <sheets>
    <sheet name="datasetForEntropy" sheetId="1" r:id="rId1"/>
  </sheets>
  <definedNames>
    <definedName name="_xlnm._FilterDatabase" localSheetId="0" hidden="1">datasetForEntropy!$A$1:$A$15</definedName>
  </definedNames>
  <calcPr calcId="171027"/>
</workbook>
</file>

<file path=xl/calcChain.xml><?xml version="1.0" encoding="utf-8"?>
<calcChain xmlns="http://schemas.openxmlformats.org/spreadsheetml/2006/main">
  <c r="H14" i="1" l="1"/>
  <c r="G13" i="1"/>
  <c r="H17" i="1" l="1"/>
  <c r="I17" i="1" s="1"/>
  <c r="J17" i="1" s="1"/>
  <c r="H18" i="1"/>
  <c r="I18" i="1" s="1"/>
  <c r="J18" i="1" s="1"/>
  <c r="H19" i="1"/>
  <c r="I19" i="1" s="1"/>
  <c r="J19" i="1" s="1"/>
  <c r="J20" i="1" l="1"/>
  <c r="J9" i="1" l="1"/>
  <c r="H8" i="1"/>
  <c r="J8" i="1" s="1"/>
  <c r="H7" i="1"/>
  <c r="J7" i="1" s="1"/>
  <c r="H4" i="1"/>
  <c r="H2" i="1"/>
  <c r="H1" i="1"/>
  <c r="J10" i="1" l="1"/>
  <c r="G12" i="1" l="1"/>
</calcChain>
</file>

<file path=xl/sharedStrings.xml><?xml version="1.0" encoding="utf-8"?>
<sst xmlns="http://schemas.openxmlformats.org/spreadsheetml/2006/main" count="79" uniqueCount="37">
  <si>
    <t>outlook</t>
  </si>
  <si>
    <t xml:space="preserve"> temp</t>
  </si>
  <si>
    <t xml:space="preserve"> windy</t>
  </si>
  <si>
    <t xml:space="preserve"> play</t>
  </si>
  <si>
    <t>sunny</t>
  </si>
  <si>
    <t xml:space="preserve"> FALSE</t>
  </si>
  <si>
    <t xml:space="preserve"> no</t>
  </si>
  <si>
    <t xml:space="preserve"> TRUE</t>
  </si>
  <si>
    <t>overcast</t>
  </si>
  <si>
    <t xml:space="preserve"> yes</t>
  </si>
  <si>
    <t>rainy</t>
  </si>
  <si>
    <t>P(Yes)</t>
  </si>
  <si>
    <t>9/14</t>
  </si>
  <si>
    <t>P(No)</t>
  </si>
  <si>
    <t>5/14</t>
  </si>
  <si>
    <t>TotalEntropy</t>
  </si>
  <si>
    <t>Value</t>
  </si>
  <si>
    <t>Wtd Entropy</t>
  </si>
  <si>
    <t>Entropy(Outlook)</t>
  </si>
  <si>
    <t>TotalEntropy(Outlook)</t>
  </si>
  <si>
    <t>Info Gain</t>
  </si>
  <si>
    <t>Info Gain Ratio</t>
  </si>
  <si>
    <t>Entropy</t>
  </si>
  <si>
    <r>
      <t>-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>p(x) * log(p(x),2)</t>
    </r>
  </si>
  <si>
    <t>-(9/14*LOG(9/14)+ 5/14*LOG(5/14))</t>
  </si>
  <si>
    <t>-(2/5*LOG(2/5)+ 3/5*LOG(3/5))</t>
  </si>
  <si>
    <t>-(3/5*LOG(3/5)+2/5*LOG(2/5))</t>
  </si>
  <si>
    <t>-(4/4*LOG(4/4)+0/4*LOG(0/4))</t>
  </si>
  <si>
    <t>(4/4)^2 + (0/4)^2</t>
  </si>
  <si>
    <t>(3/5)^2 + (2/5)^2</t>
  </si>
  <si>
    <t>(2/5)^2 + (3/5)^2</t>
  </si>
  <si>
    <t>Weighted Values</t>
  </si>
  <si>
    <t>GINI INDEX</t>
  </si>
  <si>
    <r>
      <t>1-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>p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(x)</t>
    </r>
  </si>
  <si>
    <t>Information content of the attribute</t>
  </si>
  <si>
    <t>Outlook:
5 Sunny,
5 rainy,
4 overcast</t>
  </si>
  <si>
    <t>(IG/Information content of the attribute)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</si>
</sst>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quotePrefix="1" applyNumberFormat="1" applyBorder="1"/>
    <xf numFmtId="0" fontId="0" fillId="0" borderId="10" xfId="0" quotePrefix="1" applyBorder="1"/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quotePrefix="1" applyBorder="1" applyAlignment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2" fontId="0" fillId="38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10" xfId="0" quotePrefix="1" applyFont="1" applyBorder="1" applyAlignment="1"/>
    <xf numFmtId="2" fontId="0" fillId="33" borderId="10" xfId="0" applyNumberFormat="1" applyFill="1" applyBorder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0" fillId="0" borderId="10" xfId="0" quotePrefix="1" applyBorder="1" applyAlignment="1">
      <alignment horizontal="center"/>
    </xf>
    <xf numFmtId="0" fontId="16" fillId="0" borderId="11" xfId="0" quotePrefix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quotePrefix="1" applyFont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4" workbookViewId="0">
      <selection activeCell="F13" sqref="F13"/>
    </sheetView>
  </sheetViews>
  <sheetFormatPr defaultRowHeight="15" x14ac:dyDescent="0.25"/>
  <cols>
    <col min="6" max="6" width="28.5703125" bestFit="1" customWidth="1"/>
    <col min="7" max="7" width="38" bestFit="1" customWidth="1"/>
    <col min="8" max="8" width="10.5703125" style="17" bestFit="1" customWidth="1"/>
    <col min="9" max="9" width="6.140625" style="17" bestFit="1" customWidth="1"/>
    <col min="10" max="10" width="16.42578125" style="17" bestFit="1" customWidth="1"/>
    <col min="11" max="11" width="18.7109375" style="17" bestFit="1" customWidth="1"/>
    <col min="12" max="12" width="19.140625" bestFit="1" customWidth="1"/>
    <col min="13" max="13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7" t="s">
        <v>11</v>
      </c>
      <c r="G1" s="8" t="s">
        <v>12</v>
      </c>
      <c r="H1" s="16">
        <f>9/14</f>
        <v>0.6428571428571429</v>
      </c>
    </row>
    <row r="2" spans="1:10" x14ac:dyDescent="0.25">
      <c r="A2" s="2" t="s">
        <v>4</v>
      </c>
      <c r="B2" s="2">
        <v>85</v>
      </c>
      <c r="C2" s="2" t="s">
        <v>5</v>
      </c>
      <c r="D2" s="2" t="s">
        <v>6</v>
      </c>
      <c r="F2" s="7" t="s">
        <v>13</v>
      </c>
      <c r="G2" s="9" t="s">
        <v>14</v>
      </c>
      <c r="H2" s="16">
        <f>5/14</f>
        <v>0.35714285714285715</v>
      </c>
    </row>
    <row r="3" spans="1:10" x14ac:dyDescent="0.25">
      <c r="A3" s="2" t="s">
        <v>4</v>
      </c>
      <c r="B3" s="2">
        <v>80</v>
      </c>
      <c r="C3" s="2" t="s">
        <v>7</v>
      </c>
      <c r="D3" s="2" t="s">
        <v>6</v>
      </c>
      <c r="F3" t="s">
        <v>22</v>
      </c>
    </row>
    <row r="4" spans="1:10" x14ac:dyDescent="0.25">
      <c r="A4" s="3" t="s">
        <v>8</v>
      </c>
      <c r="B4" s="2">
        <v>83</v>
      </c>
      <c r="C4" s="2" t="s">
        <v>5</v>
      </c>
      <c r="D4" s="3" t="s">
        <v>9</v>
      </c>
      <c r="F4" s="10" t="s">
        <v>15</v>
      </c>
      <c r="G4" s="12" t="s">
        <v>24</v>
      </c>
      <c r="H4" s="16">
        <f>-(9/14*LOG(9/14,2)+ 5/14*LOG(5/14,2))</f>
        <v>0.94028595867063092</v>
      </c>
    </row>
    <row r="5" spans="1:10" x14ac:dyDescent="0.25">
      <c r="A5" s="4" t="s">
        <v>10</v>
      </c>
      <c r="B5" s="2">
        <v>70</v>
      </c>
      <c r="C5" s="2" t="s">
        <v>5</v>
      </c>
      <c r="D5" s="4" t="s">
        <v>9</v>
      </c>
    </row>
    <row r="6" spans="1:10" x14ac:dyDescent="0.25">
      <c r="A6" s="4" t="s">
        <v>10</v>
      </c>
      <c r="B6" s="2">
        <v>68</v>
      </c>
      <c r="C6" s="2" t="s">
        <v>5</v>
      </c>
      <c r="D6" s="4" t="s">
        <v>9</v>
      </c>
      <c r="F6" s="10" t="s">
        <v>18</v>
      </c>
      <c r="G6" s="20" t="s">
        <v>23</v>
      </c>
      <c r="H6" s="18" t="s">
        <v>16</v>
      </c>
      <c r="I6" s="11"/>
      <c r="J6" s="18" t="s">
        <v>17</v>
      </c>
    </row>
    <row r="7" spans="1:10" x14ac:dyDescent="0.25">
      <c r="A7" s="2" t="s">
        <v>10</v>
      </c>
      <c r="B7" s="2">
        <v>65</v>
      </c>
      <c r="C7" s="2" t="s">
        <v>7</v>
      </c>
      <c r="D7" s="2" t="s">
        <v>6</v>
      </c>
      <c r="F7" s="11" t="s">
        <v>4</v>
      </c>
      <c r="G7" s="12" t="s">
        <v>25</v>
      </c>
      <c r="H7" s="19">
        <f>-(2/5*LOG(2/5,2)+ 3/5*LOG(3/5,2))</f>
        <v>0.97095059445466858</v>
      </c>
      <c r="I7" s="11"/>
      <c r="J7" s="19">
        <f>5/14*H7</f>
        <v>0.34676806944809591</v>
      </c>
    </row>
    <row r="8" spans="1:10" x14ac:dyDescent="0.25">
      <c r="A8" s="3" t="s">
        <v>8</v>
      </c>
      <c r="B8" s="2">
        <v>64</v>
      </c>
      <c r="C8" s="2" t="s">
        <v>7</v>
      </c>
      <c r="D8" s="3" t="s">
        <v>9</v>
      </c>
      <c r="F8" s="11" t="s">
        <v>10</v>
      </c>
      <c r="G8" s="12" t="s">
        <v>26</v>
      </c>
      <c r="H8" s="19">
        <f>-(3/5*LOG(3/5,2)+2/5*LOG(2/5,2))</f>
        <v>0.97095059445466858</v>
      </c>
      <c r="I8" s="11"/>
      <c r="J8" s="19">
        <f>5/14*H8</f>
        <v>0.34676806944809591</v>
      </c>
    </row>
    <row r="9" spans="1:10" x14ac:dyDescent="0.25">
      <c r="A9" s="2" t="s">
        <v>4</v>
      </c>
      <c r="B9" s="2">
        <v>72</v>
      </c>
      <c r="C9" s="2" t="s">
        <v>5</v>
      </c>
      <c r="D9" s="2" t="s">
        <v>6</v>
      </c>
      <c r="F9" s="11" t="s">
        <v>8</v>
      </c>
      <c r="G9" s="12" t="s">
        <v>27</v>
      </c>
      <c r="H9" s="11">
        <v>0</v>
      </c>
      <c r="I9" s="11"/>
      <c r="J9" s="11">
        <f>4/14*H9</f>
        <v>0</v>
      </c>
    </row>
    <row r="10" spans="1:10" x14ac:dyDescent="0.25">
      <c r="A10" s="5" t="s">
        <v>4</v>
      </c>
      <c r="B10" s="2">
        <v>69</v>
      </c>
      <c r="C10" s="2" t="s">
        <v>5</v>
      </c>
      <c r="D10" s="5" t="s">
        <v>9</v>
      </c>
      <c r="F10" s="13" t="s">
        <v>19</v>
      </c>
      <c r="G10" s="7"/>
      <c r="H10" s="11"/>
      <c r="I10" s="11"/>
      <c r="J10" s="21">
        <f>SUM(J7:J9)</f>
        <v>0.69353613889619181</v>
      </c>
    </row>
    <row r="11" spans="1:10" x14ac:dyDescent="0.25">
      <c r="A11" s="4" t="s">
        <v>10</v>
      </c>
      <c r="B11" s="2">
        <v>75</v>
      </c>
      <c r="C11" s="2" t="s">
        <v>5</v>
      </c>
      <c r="D11" s="4" t="s">
        <v>9</v>
      </c>
    </row>
    <row r="12" spans="1:10" x14ac:dyDescent="0.25">
      <c r="A12" s="5" t="s">
        <v>4</v>
      </c>
      <c r="B12" s="6">
        <v>75</v>
      </c>
      <c r="C12" s="6" t="s">
        <v>7</v>
      </c>
      <c r="D12" s="5" t="s">
        <v>9</v>
      </c>
      <c r="F12" s="14" t="s">
        <v>20</v>
      </c>
      <c r="G12" s="30">
        <f>H4-J10</f>
        <v>0.24674981977443911</v>
      </c>
    </row>
    <row r="13" spans="1:10" ht="60" x14ac:dyDescent="0.25">
      <c r="A13" s="3" t="s">
        <v>8</v>
      </c>
      <c r="B13" s="2">
        <v>72</v>
      </c>
      <c r="C13" s="2" t="s">
        <v>7</v>
      </c>
      <c r="D13" s="3" t="s">
        <v>9</v>
      </c>
      <c r="F13" s="33" t="s">
        <v>34</v>
      </c>
      <c r="G13" s="32">
        <f>-(5/14*LOG(5/14) + 5/14*LOG(5/14) + 4/14*LOG(4/14))</f>
        <v>0.4748466064873782</v>
      </c>
      <c r="H13" s="31" t="s">
        <v>35</v>
      </c>
    </row>
    <row r="14" spans="1:10" x14ac:dyDescent="0.25">
      <c r="A14" s="3" t="s">
        <v>8</v>
      </c>
      <c r="B14" s="2">
        <v>81</v>
      </c>
      <c r="C14" s="2" t="s">
        <v>5</v>
      </c>
      <c r="D14" s="3" t="s">
        <v>9</v>
      </c>
      <c r="F14" s="15" t="s">
        <v>21</v>
      </c>
      <c r="G14" s="22" t="s">
        <v>36</v>
      </c>
      <c r="H14" s="11">
        <f>G12/G13</f>
        <v>0.51964111442164829</v>
      </c>
    </row>
    <row r="15" spans="1:10" x14ac:dyDescent="0.25">
      <c r="A15" s="2" t="s">
        <v>10</v>
      </c>
      <c r="B15" s="2">
        <v>71</v>
      </c>
      <c r="C15" s="2" t="s">
        <v>7</v>
      </c>
      <c r="D15" s="2" t="s">
        <v>6</v>
      </c>
    </row>
    <row r="16" spans="1:10" ht="17.25" x14ac:dyDescent="0.25">
      <c r="F16" s="7"/>
      <c r="G16" s="29" t="s">
        <v>33</v>
      </c>
      <c r="H16" s="18" t="s">
        <v>16</v>
      </c>
      <c r="I16" s="28"/>
      <c r="J16" s="27" t="s">
        <v>31</v>
      </c>
    </row>
    <row r="17" spans="6:11" x14ac:dyDescent="0.25">
      <c r="F17" s="11" t="s">
        <v>4</v>
      </c>
      <c r="G17" s="9" t="s">
        <v>30</v>
      </c>
      <c r="H17" s="26">
        <f>(2/5)^2 + (3/5)^2</f>
        <v>0.52</v>
      </c>
      <c r="I17" s="26">
        <f>1-H17</f>
        <v>0.48</v>
      </c>
      <c r="J17" s="19">
        <f>5/14*I17</f>
        <v>0.17142857142857143</v>
      </c>
    </row>
    <row r="18" spans="6:11" x14ac:dyDescent="0.25">
      <c r="F18" s="11" t="s">
        <v>10</v>
      </c>
      <c r="G18" s="9" t="s">
        <v>29</v>
      </c>
      <c r="H18" s="26">
        <f>(3/5)^2 + (2/5)^2</f>
        <v>0.52</v>
      </c>
      <c r="I18" s="26">
        <f t="shared" ref="I18:I19" si="0">1-H18</f>
        <v>0.48</v>
      </c>
      <c r="J18" s="19">
        <f t="shared" ref="J18" si="1">5/14*I18</f>
        <v>0.17142857142857143</v>
      </c>
    </row>
    <row r="19" spans="6:11" x14ac:dyDescent="0.25">
      <c r="F19" s="11" t="s">
        <v>8</v>
      </c>
      <c r="G19" s="9" t="s">
        <v>28</v>
      </c>
      <c r="H19" s="26">
        <f>(4/4)^2 + (0/4)^2</f>
        <v>1</v>
      </c>
      <c r="I19" s="26">
        <f t="shared" si="0"/>
        <v>0</v>
      </c>
      <c r="J19" s="19">
        <f>4/14*I19</f>
        <v>0</v>
      </c>
    </row>
    <row r="20" spans="6:11" x14ac:dyDescent="0.25">
      <c r="F20" s="10"/>
      <c r="G20" s="18" t="s">
        <v>32</v>
      </c>
      <c r="H20" s="11"/>
      <c r="I20" s="11"/>
      <c r="J20" s="19">
        <f>SUM(J17:J19)</f>
        <v>0.34285714285714286</v>
      </c>
    </row>
    <row r="21" spans="6:11" x14ac:dyDescent="0.25">
      <c r="F21" s="25"/>
      <c r="G21" s="24"/>
      <c r="H21" s="23"/>
      <c r="I21" s="23"/>
      <c r="J21" s="23"/>
    </row>
    <row r="22" spans="6:11" x14ac:dyDescent="0.25">
      <c r="H22"/>
      <c r="I22"/>
      <c r="J22"/>
      <c r="K22"/>
    </row>
  </sheetData>
  <pageMargins left="0.7" right="0.7" top="0.75" bottom="0.75" header="0.3" footer="0.3"/>
  <pageSetup orientation="portrait" r:id="rId1"/>
  <ignoredErrors>
    <ignoredError sqref="G1:G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datasetForEntropy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vagdevi bhamathi</dc:creator>
  <cp:lastModifiedBy>Shiva Prasad</cp:lastModifiedBy>
  <dcterms:created xsi:type="dcterms:W3CDTF">2016-04-09T06:59:41Z</dcterms:created>
  <dcterms:modified xsi:type="dcterms:W3CDTF">2017-12-02T08:34:08Z</dcterms:modified>
</cp:coreProperties>
</file>