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prasert\Downloads\"/>
    </mc:Choice>
  </mc:AlternateContent>
  <xr:revisionPtr revIDLastSave="0" documentId="13_ncr:1_{9C77D0C6-2465-4986-BBA8-0D9C44B758CF}" xr6:coauthVersionLast="47" xr6:coauthVersionMax="47" xr10:uidLastSave="{00000000-0000-0000-0000-000000000000}"/>
  <bookViews>
    <workbookView xWindow="-98" yWindow="-98" windowWidth="28996" windowHeight="15675" xr2:uid="{00000000-000D-0000-FFFF-FFFF00000000}"/>
  </bookViews>
  <sheets>
    <sheet name="province" sheetId="1" r:id="rId1"/>
    <sheet name="tourist" sheetId="13" r:id="rId2"/>
  </sheets>
  <externalReferences>
    <externalReference r:id="rId3"/>
  </externalReferences>
  <definedNames>
    <definedName name="EndDate">#REF!</definedName>
    <definedName name="EndWeight">#REF!</definedName>
    <definedName name="StartDate">#REF!</definedName>
    <definedName name="StartWeight">#REF!</definedName>
    <definedName name="WeightGoa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2" i="1"/>
</calcChain>
</file>

<file path=xl/sharedStrings.xml><?xml version="1.0" encoding="utf-8"?>
<sst xmlns="http://schemas.openxmlformats.org/spreadsheetml/2006/main" count="818" uniqueCount="278">
  <si>
    <t>ADM1_EN</t>
  </si>
  <si>
    <t>ADM1_TH</t>
  </si>
  <si>
    <t>ADM0_EN</t>
  </si>
  <si>
    <t>ADM0_TH</t>
  </si>
  <si>
    <t>ADM0_PCODE</t>
  </si>
  <si>
    <t>REGION9</t>
  </si>
  <si>
    <t>DESTINATIO</t>
  </si>
  <si>
    <t>REGION6</t>
  </si>
  <si>
    <t>Bangkok</t>
  </si>
  <si>
    <t>กรุงเทพมหานคร</t>
  </si>
  <si>
    <t>Thailand</t>
  </si>
  <si>
    <t>ประเทศไทย</t>
  </si>
  <si>
    <t>TH</t>
  </si>
  <si>
    <t>ภาคกลาง</t>
  </si>
  <si>
    <t>เมืองหลัก</t>
  </si>
  <si>
    <t>Samut Prakan</t>
  </si>
  <si>
    <t>สมุทรปราการ</t>
  </si>
  <si>
    <t>Nonthaburi</t>
  </si>
  <si>
    <t>นนทบุรี</t>
  </si>
  <si>
    <t>Pathum Thani</t>
  </si>
  <si>
    <t>ปทุมธานี</t>
  </si>
  <si>
    <t>Phra Nakhon Si Ayutthaya</t>
  </si>
  <si>
    <t>พระนครศรีอยุธยา</t>
  </si>
  <si>
    <t>Ang Thong</t>
  </si>
  <si>
    <t>อ่างทอง</t>
  </si>
  <si>
    <t>เมืองรอง</t>
  </si>
  <si>
    <t>Lop Buri</t>
  </si>
  <si>
    <t>ลพบุรี</t>
  </si>
  <si>
    <t>Sing Buri</t>
  </si>
  <si>
    <t>สิงห์บุรี</t>
  </si>
  <si>
    <t>Chai Nat</t>
  </si>
  <si>
    <t>ชัยนาท</t>
  </si>
  <si>
    <t>Saraburi</t>
  </si>
  <si>
    <t>สระบุรี</t>
  </si>
  <si>
    <t>Chon Buri</t>
  </si>
  <si>
    <t>ชลบุรี</t>
  </si>
  <si>
    <t>ภาคตะวันออก</t>
  </si>
  <si>
    <t>Rayong</t>
  </si>
  <si>
    <t>ระยอง</t>
  </si>
  <si>
    <t>Chanthaburi</t>
  </si>
  <si>
    <t>จันทบุรี</t>
  </si>
  <si>
    <t>Trat</t>
  </si>
  <si>
    <t>ตราด</t>
  </si>
  <si>
    <t>Chachoengsao</t>
  </si>
  <si>
    <t>ฉะเชิงเทรา</t>
  </si>
  <si>
    <t>Prachin Buri</t>
  </si>
  <si>
    <t>ปราจีนบุรี</t>
  </si>
  <si>
    <t>Nakhon Nayok</t>
  </si>
  <si>
    <t>นครนายก</t>
  </si>
  <si>
    <t>Sa Kaeo</t>
  </si>
  <si>
    <t>สระแก้ว</t>
  </si>
  <si>
    <t>Nakhon Ratchasima</t>
  </si>
  <si>
    <t>นครราชสีมา</t>
  </si>
  <si>
    <t>ภาคตะวันออกเฉียงเหนือตอนล่าง</t>
  </si>
  <si>
    <t>ภาคตะวันออกเฉียงเหนือ</t>
  </si>
  <si>
    <t>Buri Ram</t>
  </si>
  <si>
    <t>บุรีรัมย์</t>
  </si>
  <si>
    <t>Surin</t>
  </si>
  <si>
    <t>สุรินทร์</t>
  </si>
  <si>
    <t>Si Sa Ket</t>
  </si>
  <si>
    <t>ศรีสะเกษ</t>
  </si>
  <si>
    <t>Ubon Ratchathani</t>
  </si>
  <si>
    <t>อุบลราชธานี</t>
  </si>
  <si>
    <t>Yasothon</t>
  </si>
  <si>
    <t>ยโสธร</t>
  </si>
  <si>
    <t>Chaiyaphum</t>
  </si>
  <si>
    <t>ชัยภูมิ</t>
  </si>
  <si>
    <t>Amnat Charoen</t>
  </si>
  <si>
    <t>อำนาจเจริญ</t>
  </si>
  <si>
    <t>Bueng Kan</t>
  </si>
  <si>
    <t>บึงกาฬ</t>
  </si>
  <si>
    <t>Nong Bua Lam Phu</t>
  </si>
  <si>
    <t>หนองบัวลำภู</t>
  </si>
  <si>
    <t>Khon Kaen</t>
  </si>
  <si>
    <t>ขอนแก่น</t>
  </si>
  <si>
    <t>ภาคตะวันออกเฉียงเหนือตอนบน</t>
  </si>
  <si>
    <t>Udon Thani</t>
  </si>
  <si>
    <t>อุดรธานี</t>
  </si>
  <si>
    <t>Loei</t>
  </si>
  <si>
    <t>เลย</t>
  </si>
  <si>
    <t>Nong Khai</t>
  </si>
  <si>
    <t>หนองคาย</t>
  </si>
  <si>
    <t>Maha Sarakham</t>
  </si>
  <si>
    <t>มหาสารคาม</t>
  </si>
  <si>
    <t>Roi Et</t>
  </si>
  <si>
    <t>ร้อยเอ็ด</t>
  </si>
  <si>
    <t>Kalasin</t>
  </si>
  <si>
    <t>กาฬสินธุ์</t>
  </si>
  <si>
    <t>Sakon Nakhon</t>
  </si>
  <si>
    <t>สกลนคร</t>
  </si>
  <si>
    <t>Nakhon Phanom</t>
  </si>
  <si>
    <t>นครพนม</t>
  </si>
  <si>
    <t>Mukdahan</t>
  </si>
  <si>
    <t>มุกดาหาร</t>
  </si>
  <si>
    <t>Chiang Mai</t>
  </si>
  <si>
    <t>เชียงใหม่</t>
  </si>
  <si>
    <t>ภาคเหนือตอนบน</t>
  </si>
  <si>
    <t>ภาคเหนือ</t>
  </si>
  <si>
    <t>Lamphun</t>
  </si>
  <si>
    <t>ลำพูน</t>
  </si>
  <si>
    <t>Lampang</t>
  </si>
  <si>
    <t>ลำปาง</t>
  </si>
  <si>
    <t>Uttaradit</t>
  </si>
  <si>
    <t>อุตรดิตถ์</t>
  </si>
  <si>
    <t>Phrae</t>
  </si>
  <si>
    <t>แพร่</t>
  </si>
  <si>
    <t>Nan</t>
  </si>
  <si>
    <t>น่าน</t>
  </si>
  <si>
    <t>Phayao</t>
  </si>
  <si>
    <t>พะเยา</t>
  </si>
  <si>
    <t>Chiang Rai</t>
  </si>
  <si>
    <t>เชียงราย</t>
  </si>
  <si>
    <t>Mae Hong Son</t>
  </si>
  <si>
    <t>แม่ฮ่องสอน</t>
  </si>
  <si>
    <t>Nakhon Sawan</t>
  </si>
  <si>
    <t>นครสวรรค์</t>
  </si>
  <si>
    <t>ภาคเหนือตอนล่าง</t>
  </si>
  <si>
    <t>Uthai Thani</t>
  </si>
  <si>
    <t>อุทัยธานี</t>
  </si>
  <si>
    <t>Kamphaeng Phet</t>
  </si>
  <si>
    <t>กำแพงเพชร</t>
  </si>
  <si>
    <t>Tak</t>
  </si>
  <si>
    <t>ตาก</t>
  </si>
  <si>
    <t>ภาคตะวันตก</t>
  </si>
  <si>
    <t>Sukhothai</t>
  </si>
  <si>
    <t>สุโขทัย</t>
  </si>
  <si>
    <t>Phitsanulok</t>
  </si>
  <si>
    <t>พิษณุโลก</t>
  </si>
  <si>
    <t>Phichit</t>
  </si>
  <si>
    <t>พิจิตร</t>
  </si>
  <si>
    <t>Phetchabun</t>
  </si>
  <si>
    <t>เพชรบูรณ์</t>
  </si>
  <si>
    <t>Ratchaburi</t>
  </si>
  <si>
    <t>ราชบุรี</t>
  </si>
  <si>
    <t>Kanchanaburi</t>
  </si>
  <si>
    <t>กาญจนบุรี</t>
  </si>
  <si>
    <t>Suphan Buri</t>
  </si>
  <si>
    <t>สุพรรณบุรี</t>
  </si>
  <si>
    <t>Nakhon Pathom</t>
  </si>
  <si>
    <t>นครปฐม</t>
  </si>
  <si>
    <t>Samut Sakhon</t>
  </si>
  <si>
    <t>สมุทรสาคร</t>
  </si>
  <si>
    <t>Samut Songkhram</t>
  </si>
  <si>
    <t>สมุทรสงคราม</t>
  </si>
  <si>
    <t>Phetchaburi</t>
  </si>
  <si>
    <t>เพชรบุรี</t>
  </si>
  <si>
    <t>Prachuap Khiri Khan</t>
  </si>
  <si>
    <t>ประจวบคีรีขันธ์</t>
  </si>
  <si>
    <t>Nakhon Si Thammarat</t>
  </si>
  <si>
    <t>นครศรีธรรมราช</t>
  </si>
  <si>
    <t>ภาคใต้ตอนบน</t>
  </si>
  <si>
    <t>ภาคใต้</t>
  </si>
  <si>
    <t>Krabi</t>
  </si>
  <si>
    <t>กระบี่</t>
  </si>
  <si>
    <t>Phangnga</t>
  </si>
  <si>
    <t>พังงา</t>
  </si>
  <si>
    <t>Phuket</t>
  </si>
  <si>
    <t>ภูเก็ต</t>
  </si>
  <si>
    <t>Surat Thani</t>
  </si>
  <si>
    <t>สุราษฎร์ธานี</t>
  </si>
  <si>
    <t>Ranong</t>
  </si>
  <si>
    <t>ระนอง</t>
  </si>
  <si>
    <t>Chumphon</t>
  </si>
  <si>
    <t>ชุมพร</t>
  </si>
  <si>
    <t>Songkhla</t>
  </si>
  <si>
    <t>สงขลา</t>
  </si>
  <si>
    <t>ภาคใต้ตอนล่าง</t>
  </si>
  <si>
    <t>Satun</t>
  </si>
  <si>
    <t>สตูล</t>
  </si>
  <si>
    <t>Trang</t>
  </si>
  <si>
    <t>ตรัง</t>
  </si>
  <si>
    <t>Phatthalung</t>
  </si>
  <si>
    <t>พัทลุง</t>
  </si>
  <si>
    <t>Pattani</t>
  </si>
  <si>
    <t>ปัตตานี</t>
  </si>
  <si>
    <t>Yala</t>
  </si>
  <si>
    <t>ยะลา</t>
  </si>
  <si>
    <t>Narathiwat</t>
  </si>
  <si>
    <t>นราธิวาส</t>
  </si>
  <si>
    <t>อัตราการเข้าพัก</t>
  </si>
  <si>
    <t>จำนวนผู้เข้าพัก (คน)</t>
  </si>
  <si>
    <t>จำนวนผู้เยี่ยมเยือนทั้งหมด (คน)</t>
  </si>
  <si>
    <t>จำนวนผู้เยี่ยมเยือนคนไทย (คน)</t>
  </si>
  <si>
    <t>จำนวนผู้เยี่ยมเยือนชาวต่างชาติ (คน)</t>
  </si>
  <si>
    <t>รายได้จากผู้เยี่ยมเยือน (ล้านบาท)</t>
  </si>
  <si>
    <t>รายได้จากผู้เยี่ยมเยือนคนไทย (ล้านบาท)</t>
  </si>
  <si>
    <t>รายได้จากผู้เยี่ยมเยือนชาวต่างชาติ (ล้านบาท)</t>
  </si>
  <si>
    <t>2566(P)</t>
  </si>
  <si>
    <t>การเปลี่ยนแปลง</t>
  </si>
  <si>
    <t>%การเปลี่ยนแปลง</t>
  </si>
  <si>
    <t>รวมทั้งหมด</t>
  </si>
  <si>
    <r>
      <rPr>
        <b/>
        <sz val="16"/>
        <color theme="1"/>
        <rFont val="TH SarabunPSK"/>
        <family val="2"/>
      </rPr>
      <t>หมายเหตุ: P หมายถึง ข้อมูลเบื้องต้น (จำนวนผู้เยี่ยมเยือนและรายได้ใช้โครงสร้าง ปี 2563) ผู้เยี่ยมเยือน หมายถึง ผู้ที่เดินทางเพื่อการท่องเที่ยว และอื่น ๆ เช่น การเยี่ยมเพื่อน/ญาติ ทั้งที่พักค้างคืน และไม่พักค้างคืน โดยเป็นการพักค้างในสถานพักแรม บ้านญาติ/บ้านเพื่อน และอืน ๆ</t>
    </r>
  </si>
  <si>
    <t>* ผู้เยี่ยมเยือนชาวต่างชาติระดับจังหวัด หมายถึง ชาวต่างชาติที่เดินทางเข้ามาประเทศไทยตั้งแต่ก่อนการปิดด่านตรวจคนเข้าเมือง และพำนักในจังหวัดต่าง ๆ ซึ่งครอบคลุมผู้ที่วางแผนการท่องเที่ยวระยะสั้น แต่ไม่สามารถเดินทางกลับภูมิลำเนาได้ตามแผนการเดินทาง (ไม่รวมชาวต่างชาติที่ประกอบอาชีพในประเทศไทย)</t>
  </si>
  <si>
    <r>
      <rPr>
        <b/>
        <sz val="16"/>
        <color theme="1"/>
        <rFont val="TH SarabunPSK"/>
        <family val="2"/>
      </rPr>
      <t>ที่มา : กองเศรษฐกิจการท่องเที่ยวและกีฬา กระทรวงการท่องเที่ยวและกีฬา</t>
    </r>
  </si>
  <si>
    <t>หมายเหตุ : ข้อมูลสถิติท่องเที่ยว ปี 2565 ผ่านคณะกรรมการสนับสนุน กำกับและติดตามการจัดทำสถิตินักท่องเที่ยว และรายได้ด้านการท่องเที่ยว ในวันอังคารที่ 20 กุมภาพันธ์ 2567</t>
  </si>
  <si>
    <r>
      <rPr>
        <b/>
        <sz val="16"/>
        <color theme="1"/>
        <rFont val="TH SarabunPSK"/>
        <family val="2"/>
      </rPr>
      <t>หมายเหตุ : มีการปรับปรุงการจัดกลุ่มจังหวัดตามภูมิภาคตามนโยบายการบริหารงานจังหวัดของสำนักงานปลัดกระทรวงการท่องเที่ยวและกีฬา</t>
    </r>
  </si>
  <si>
    <t>สะสมรายงานเบื้องต้นเดือนมกราคม - เดือนธันวาคม ปี 2566(P)</t>
  </si>
  <si>
    <t>ISO3166</t>
  </si>
  <si>
    <t>TH-37</t>
  </si>
  <si>
    <t>TH-15</t>
  </si>
  <si>
    <t>TH-38</t>
  </si>
  <si>
    <t>TH-31</t>
  </si>
  <si>
    <t>TH-24</t>
  </si>
  <si>
    <t>TH-18</t>
  </si>
  <si>
    <t>TH-36</t>
  </si>
  <si>
    <t>TH-22</t>
  </si>
  <si>
    <t>TH-50</t>
  </si>
  <si>
    <t>TH-57</t>
  </si>
  <si>
    <t>TH-20</t>
  </si>
  <si>
    <t>TH-86</t>
  </si>
  <si>
    <t>TH-46</t>
  </si>
  <si>
    <t>TH-62</t>
  </si>
  <si>
    <t>TH-71</t>
  </si>
  <si>
    <t>TH-40</t>
  </si>
  <si>
    <t>TH-81</t>
  </si>
  <si>
    <t>TH-10</t>
  </si>
  <si>
    <t>TH-52</t>
  </si>
  <si>
    <t>TH-51</t>
  </si>
  <si>
    <t>TH-42</t>
  </si>
  <si>
    <t>TH-16</t>
  </si>
  <si>
    <t>TH-58</t>
  </si>
  <si>
    <t>TH-44</t>
  </si>
  <si>
    <t>TH-49</t>
  </si>
  <si>
    <t>TH-26</t>
  </si>
  <si>
    <t>TH-73</t>
  </si>
  <si>
    <t>TH-48</t>
  </si>
  <si>
    <t>TH-30</t>
  </si>
  <si>
    <t>TH-60</t>
  </si>
  <si>
    <t>TH-80</t>
  </si>
  <si>
    <t>TH-55</t>
  </si>
  <si>
    <t>TH-96</t>
  </si>
  <si>
    <t>TH-39</t>
  </si>
  <si>
    <t>TH-43</t>
  </si>
  <si>
    <t>TH-12</t>
  </si>
  <si>
    <t>TH-13</t>
  </si>
  <si>
    <t>TH-94</t>
  </si>
  <si>
    <t>TH-82</t>
  </si>
  <si>
    <t>TH-93</t>
  </si>
  <si>
    <t>TH-56</t>
  </si>
  <si>
    <t>TH-67</t>
  </si>
  <si>
    <t>TH-76</t>
  </si>
  <si>
    <t>TH-66</t>
  </si>
  <si>
    <t>TH-65</t>
  </si>
  <si>
    <t>TH-14</t>
  </si>
  <si>
    <t>TH-54</t>
  </si>
  <si>
    <t>TH-83</t>
  </si>
  <si>
    <t>TH-25</t>
  </si>
  <si>
    <t>TH-77</t>
  </si>
  <si>
    <t>TH-85</t>
  </si>
  <si>
    <t>TH-70</t>
  </si>
  <si>
    <t>TH-21</t>
  </si>
  <si>
    <t>TH-45</t>
  </si>
  <si>
    <t>TH-27</t>
  </si>
  <si>
    <t>TH-47</t>
  </si>
  <si>
    <t>TH-11</t>
  </si>
  <si>
    <t>TH-74</t>
  </si>
  <si>
    <t>TH-75</t>
  </si>
  <si>
    <t>TH-19</t>
  </si>
  <si>
    <t>TH-91</t>
  </si>
  <si>
    <t>TH-33</t>
  </si>
  <si>
    <t>TH-17</t>
  </si>
  <si>
    <t>TH-90</t>
  </si>
  <si>
    <t>TH-64</t>
  </si>
  <si>
    <t>TH-72</t>
  </si>
  <si>
    <t>TH-84</t>
  </si>
  <si>
    <t>TH-32</t>
  </si>
  <si>
    <t>TH-63</t>
  </si>
  <si>
    <t>TH-92</t>
  </si>
  <si>
    <t>TH-23</t>
  </si>
  <si>
    <t>TH-34</t>
  </si>
  <si>
    <t>TH-41</t>
  </si>
  <si>
    <t>TH-61</t>
  </si>
  <si>
    <t>TH-53</t>
  </si>
  <si>
    <t>TH-95</t>
  </si>
  <si>
    <t>TH-35</t>
  </si>
  <si>
    <t>population</t>
  </si>
  <si>
    <t>tourist_local</t>
  </si>
  <si>
    <t>tourist_foreigner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</si>
</sst>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_-;\-* #,##0.00_-;_-* &quot;-&quot;??_-;_-@_-"/>
    <numFmt numFmtId="165" formatCode="\+\ #,##0.00_)\ ;\ \-\ #,##0.00_)\ ;\ \-___)"/>
    <numFmt numFmtId="166" formatCode="_-* #,##0_-;\-* #,##0_-;_-* &quot;-&quot;_-;_-@_-"/>
    <numFmt numFmtId="167" formatCode="_-* #,##0_-;\-* #,##0_-;_-* &quot;-&quot;??_-;_-@_-"/>
  </numFmts>
  <fonts count="14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b/>
      <sz val="16"/>
      <color theme="1"/>
      <name val="TH SarabunPSK"/>
      <family val="2"/>
      <charset val="222"/>
    </font>
    <font>
      <sz val="11"/>
      <color rgb="FF9C0006"/>
      <name val="Calibri"/>
      <family val="2"/>
      <charset val="222"/>
      <scheme val="minor"/>
    </font>
    <font>
      <b/>
      <sz val="16"/>
      <name val="TH SarabunPSK"/>
      <family val="2"/>
      <charset val="222"/>
    </font>
    <font>
      <b/>
      <sz val="16"/>
      <color rgb="FFC00000"/>
      <name val="TH SarabunPSK"/>
      <family val="2"/>
      <charset val="222"/>
    </font>
    <font>
      <b/>
      <sz val="18"/>
      <name val="TH SarabunPSK"/>
      <family val="2"/>
      <charset val="222"/>
    </font>
    <font>
      <b/>
      <sz val="11"/>
      <name val="Calibri"/>
      <family val="2"/>
      <charset val="222"/>
      <scheme val="minor"/>
    </font>
    <font>
      <sz val="11"/>
      <color theme="0"/>
      <name val="Calibri"/>
      <family val="2"/>
      <scheme val="minor"/>
    </font>
    <font>
      <b/>
      <sz val="16"/>
      <name val="Cordia New"/>
      <family val="2"/>
      <charset val="222"/>
    </font>
    <font>
      <b/>
      <sz val="11"/>
      <color theme="1"/>
      <name val="Calibri"/>
      <family val="2"/>
      <charset val="222"/>
      <scheme val="minor"/>
    </font>
    <font>
      <b/>
      <sz val="16"/>
      <color theme="1"/>
      <name val="TH SarabunPSK"/>
      <family val="2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-0.24994659260841701"/>
      </bottom>
      <diagonal/>
    </border>
    <border>
      <left style="medium">
        <color theme="4" tint="-0.24994659260841701"/>
      </left>
      <right style="medium">
        <color theme="4" tint="-0.24994659260841701"/>
      </right>
      <top style="medium">
        <color theme="4" tint="-0.24994659260841701"/>
      </top>
      <bottom/>
      <diagonal/>
    </border>
    <border>
      <left style="medium">
        <color theme="4" tint="-0.24994659260841701"/>
      </left>
      <right/>
      <top style="medium">
        <color theme="4" tint="-0.24994659260841701"/>
      </top>
      <bottom/>
      <diagonal/>
    </border>
    <border>
      <left/>
      <right/>
      <top style="medium">
        <color theme="4" tint="-0.24994659260841701"/>
      </top>
      <bottom/>
      <diagonal/>
    </border>
    <border>
      <left/>
      <right style="medium">
        <color theme="4" tint="-0.24994659260841701"/>
      </right>
      <top style="medium">
        <color theme="4" tint="-0.24994659260841701"/>
      </top>
      <bottom/>
      <diagonal/>
    </border>
    <border>
      <left style="medium">
        <color theme="4" tint="-0.24994659260841701"/>
      </left>
      <right style="medium">
        <color theme="4" tint="-0.24994659260841701"/>
      </right>
      <top/>
      <bottom/>
      <diagonal/>
    </border>
    <border>
      <left style="medium">
        <color theme="4" tint="-0.24994659260841701"/>
      </left>
      <right/>
      <top/>
      <bottom style="medium">
        <color theme="4" tint="-0.24994659260841701"/>
      </bottom>
      <diagonal/>
    </border>
    <border>
      <left/>
      <right style="medium">
        <color theme="4" tint="-0.24994659260841701"/>
      </right>
      <top/>
      <bottom style="medium">
        <color theme="4" tint="-0.24994659260841701"/>
      </bottom>
      <diagonal/>
    </border>
    <border>
      <left style="medium">
        <color theme="4" tint="-0.24994659260841701"/>
      </left>
      <right style="medium">
        <color theme="4" tint="-0.24994659260841701"/>
      </right>
      <top/>
      <bottom style="medium">
        <color theme="4" tint="-0.24994659260841701"/>
      </bottom>
      <diagonal/>
    </border>
    <border>
      <left style="dashed">
        <color theme="4" tint="-0.24994659260841701"/>
      </left>
      <right/>
      <top style="medium">
        <color theme="4" tint="-0.24994659260841701"/>
      </top>
      <bottom/>
      <diagonal/>
    </border>
    <border>
      <left style="dashed">
        <color theme="4" tint="-0.24994659260841701"/>
      </left>
      <right style="medium">
        <color theme="4" tint="-0.24994659260841701"/>
      </right>
      <top style="medium">
        <color theme="4" tint="-0.24994659260841701"/>
      </top>
      <bottom/>
      <diagonal/>
    </border>
    <border>
      <left style="dashed">
        <color theme="4" tint="-0.24994659260841701"/>
      </left>
      <right style="dashed">
        <color theme="4" tint="-0.24994659260841701"/>
      </right>
      <top style="medium">
        <color theme="4" tint="-0.24994659260841701"/>
      </top>
      <bottom/>
      <diagonal/>
    </border>
    <border>
      <left style="medium">
        <color theme="4" tint="-0.24994659260841701"/>
      </left>
      <right style="dashed">
        <color theme="4" tint="-0.24994659260841701"/>
      </right>
      <top style="medium">
        <color theme="4" tint="-0.24994659260841701"/>
      </top>
      <bottom/>
      <diagonal/>
    </border>
    <border>
      <left style="medium">
        <color theme="4" tint="-0.24994659260841701"/>
      </left>
      <right/>
      <top style="medium">
        <color theme="4" tint="-0.24994659260841701"/>
      </top>
      <bottom style="medium">
        <color theme="4" tint="-0.24994659260841701"/>
      </bottom>
      <diagonal/>
    </border>
    <border>
      <left style="dashed">
        <color theme="4" tint="-0.24994659260841701"/>
      </left>
      <right/>
      <top style="medium">
        <color theme="4" tint="-0.24994659260841701"/>
      </top>
      <bottom style="medium">
        <color theme="4" tint="-0.24994659260841701"/>
      </bottom>
      <diagonal/>
    </border>
    <border>
      <left style="dashed">
        <color theme="4" tint="-0.24994659260841701"/>
      </left>
      <right style="medium">
        <color theme="4" tint="-0.24994659260841701"/>
      </right>
      <top style="medium">
        <color theme="4" tint="-0.24994659260841701"/>
      </top>
      <bottom style="medium">
        <color theme="4" tint="-0.24994659260841701"/>
      </bottom>
      <diagonal/>
    </border>
    <border>
      <left style="dashed">
        <color theme="4" tint="-0.24994659260841701"/>
      </left>
      <right style="dashed">
        <color theme="4" tint="-0.24994659260841701"/>
      </right>
      <top style="medium">
        <color theme="4" tint="-0.24994659260841701"/>
      </top>
      <bottom style="medium">
        <color theme="4" tint="-0.24994659260841701"/>
      </bottom>
      <diagonal/>
    </border>
    <border>
      <left style="medium">
        <color theme="4" tint="-0.24994659260841701"/>
      </left>
      <right style="dashed">
        <color theme="4" tint="-0.24994659260841701"/>
      </right>
      <top style="medium">
        <color theme="4" tint="-0.24994659260841701"/>
      </top>
      <bottom style="medium">
        <color theme="4" tint="-0.24994659260841701"/>
      </bottom>
      <diagonal/>
    </border>
    <border>
      <left style="medium">
        <color theme="4" tint="-0.24994659260841701"/>
      </left>
      <right/>
      <top/>
      <bottom/>
      <diagonal/>
    </border>
    <border>
      <left style="dashed">
        <color theme="4" tint="-0.24994659260841701"/>
      </left>
      <right/>
      <top/>
      <bottom/>
      <diagonal/>
    </border>
    <border>
      <left style="dashed">
        <color theme="4" tint="-0.24994659260841701"/>
      </left>
      <right style="medium">
        <color theme="4" tint="-0.24994659260841701"/>
      </right>
      <top/>
      <bottom/>
      <diagonal/>
    </border>
    <border>
      <left style="dashed">
        <color theme="4" tint="-0.24994659260841701"/>
      </left>
      <right style="dashed">
        <color theme="4" tint="-0.24994659260841701"/>
      </right>
      <top/>
      <bottom/>
      <diagonal/>
    </border>
    <border>
      <left style="medium">
        <color theme="4" tint="-0.24994659260841701"/>
      </left>
      <right style="dashed">
        <color theme="4" tint="-0.24994659260841701"/>
      </right>
      <top/>
      <bottom/>
      <diagonal/>
    </border>
  </borders>
  <cellStyleXfs count="12">
    <xf numFmtId="0" fontId="0" fillId="0" borderId="0"/>
    <xf numFmtId="0" fontId="3" fillId="0" borderId="0"/>
    <xf numFmtId="0" fontId="5" fillId="2" borderId="0" applyNumberFormat="0" applyBorder="0" applyAlignment="0" applyProtection="0"/>
    <xf numFmtId="0" fontId="3" fillId="5" borderId="0" applyNumberFormat="0" applyBorder="0" applyAlignment="0" applyProtection="0"/>
    <xf numFmtId="9" fontId="2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4" borderId="0" applyNumberFormat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0" fillId="3" borderId="0" applyNumberFormat="0" applyBorder="0" applyAlignment="0" applyProtection="0"/>
    <xf numFmtId="43" fontId="2" fillId="0" borderId="0" applyFont="0" applyFill="0" applyBorder="0" applyAlignment="0" applyProtection="0"/>
    <xf numFmtId="0" fontId="12" fillId="0" borderId="3" applyNumberFormat="0" applyFill="0" applyAlignment="0" applyProtection="0"/>
  </cellStyleXfs>
  <cellXfs count="1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4" fillId="0" borderId="0" xfId="1" applyFont="1" applyAlignment="1">
      <alignment vertical="center"/>
    </xf>
    <xf numFmtId="0" fontId="4" fillId="0" borderId="4" xfId="1" applyFont="1" applyBorder="1" applyAlignment="1">
      <alignment horizontal="center" vertical="center"/>
    </xf>
    <xf numFmtId="1" fontId="4" fillId="0" borderId="5" xfId="1" applyNumberFormat="1" applyFont="1" applyBorder="1" applyAlignment="1">
      <alignment horizontal="center" vertical="center"/>
    </xf>
    <xf numFmtId="0" fontId="4" fillId="6" borderId="6" xfId="2" applyFont="1" applyFill="1" applyBorder="1" applyAlignment="1">
      <alignment horizontal="center" vertical="center"/>
    </xf>
    <xf numFmtId="0" fontId="4" fillId="6" borderId="7" xfId="2" applyFont="1" applyFill="1" applyBorder="1" applyAlignment="1">
      <alignment horizontal="center" vertical="center"/>
    </xf>
    <xf numFmtId="0" fontId="4" fillId="6" borderId="8" xfId="2" applyFont="1" applyFill="1" applyBorder="1" applyAlignment="1">
      <alignment horizontal="center" vertical="center"/>
    </xf>
    <xf numFmtId="0" fontId="4" fillId="7" borderId="6" xfId="2" applyFont="1" applyFill="1" applyBorder="1" applyAlignment="1">
      <alignment horizontal="center" vertical="center"/>
    </xf>
    <xf numFmtId="0" fontId="4" fillId="7" borderId="7" xfId="2" applyFont="1" applyFill="1" applyBorder="1" applyAlignment="1">
      <alignment horizontal="center" vertical="center"/>
    </xf>
    <xf numFmtId="0" fontId="4" fillId="7" borderId="8" xfId="2" applyFont="1" applyFill="1" applyBorder="1" applyAlignment="1">
      <alignment horizontal="center" vertical="center"/>
    </xf>
    <xf numFmtId="0" fontId="4" fillId="8" borderId="6" xfId="2" applyFont="1" applyFill="1" applyBorder="1" applyAlignment="1">
      <alignment horizontal="center" vertical="center"/>
    </xf>
    <xf numFmtId="0" fontId="4" fillId="8" borderId="7" xfId="2" applyFont="1" applyFill="1" applyBorder="1" applyAlignment="1">
      <alignment horizontal="center" vertical="center"/>
    </xf>
    <xf numFmtId="0" fontId="4" fillId="8" borderId="8" xfId="2" applyFont="1" applyFill="1" applyBorder="1" applyAlignment="1">
      <alignment horizontal="center" vertical="center"/>
    </xf>
    <xf numFmtId="1" fontId="4" fillId="0" borderId="9" xfId="1" applyNumberFormat="1" applyFont="1" applyBorder="1" applyAlignment="1">
      <alignment horizontal="center" vertical="center"/>
    </xf>
    <xf numFmtId="0" fontId="4" fillId="6" borderId="10" xfId="2" applyFont="1" applyFill="1" applyBorder="1" applyAlignment="1">
      <alignment horizontal="center" vertical="center"/>
    </xf>
    <xf numFmtId="0" fontId="4" fillId="6" borderId="4" xfId="2" applyFont="1" applyFill="1" applyBorder="1" applyAlignment="1">
      <alignment horizontal="center" vertical="center"/>
    </xf>
    <xf numFmtId="0" fontId="4" fillId="6" borderId="11" xfId="2" applyFont="1" applyFill="1" applyBorder="1" applyAlignment="1">
      <alignment horizontal="center" vertical="center"/>
    </xf>
    <xf numFmtId="0" fontId="4" fillId="7" borderId="10" xfId="2" applyFont="1" applyFill="1" applyBorder="1" applyAlignment="1">
      <alignment horizontal="center" vertical="center"/>
    </xf>
    <xf numFmtId="0" fontId="4" fillId="7" borderId="4" xfId="2" applyFont="1" applyFill="1" applyBorder="1" applyAlignment="1">
      <alignment horizontal="center" vertical="center"/>
    </xf>
    <xf numFmtId="0" fontId="4" fillId="7" borderId="11" xfId="2" applyFont="1" applyFill="1" applyBorder="1" applyAlignment="1">
      <alignment horizontal="center" vertical="center"/>
    </xf>
    <xf numFmtId="0" fontId="4" fillId="8" borderId="10" xfId="2" applyFont="1" applyFill="1" applyBorder="1" applyAlignment="1">
      <alignment horizontal="center" vertical="center"/>
    </xf>
    <xf numFmtId="0" fontId="4" fillId="8" borderId="4" xfId="2" applyFont="1" applyFill="1" applyBorder="1" applyAlignment="1">
      <alignment horizontal="center" vertical="center"/>
    </xf>
    <xf numFmtId="0" fontId="4" fillId="8" borderId="11" xfId="2" applyFont="1" applyFill="1" applyBorder="1" applyAlignment="1">
      <alignment horizontal="center" vertical="center"/>
    </xf>
    <xf numFmtId="0" fontId="6" fillId="0" borderId="0" xfId="1" applyFont="1" applyAlignment="1">
      <alignment vertical="center"/>
    </xf>
    <xf numFmtId="0" fontId="4" fillId="0" borderId="12" xfId="1" applyFont="1" applyBorder="1" applyAlignment="1">
      <alignment horizontal="center" vertical="center"/>
    </xf>
    <xf numFmtId="0" fontId="6" fillId="6" borderId="6" xfId="2" applyFont="1" applyFill="1" applyBorder="1" applyAlignment="1">
      <alignment horizontal="center" vertical="center"/>
    </xf>
    <xf numFmtId="0" fontId="7" fillId="6" borderId="13" xfId="2" applyFont="1" applyFill="1" applyBorder="1" applyAlignment="1">
      <alignment horizontal="center" vertical="center"/>
    </xf>
    <xf numFmtId="0" fontId="6" fillId="6" borderId="14" xfId="2" applyFont="1" applyFill="1" applyBorder="1" applyAlignment="1">
      <alignment horizontal="center" vertical="center"/>
    </xf>
    <xf numFmtId="0" fontId="7" fillId="6" borderId="15" xfId="2" applyFont="1" applyFill="1" applyBorder="1" applyAlignment="1">
      <alignment horizontal="center" vertical="center"/>
    </xf>
    <xf numFmtId="0" fontId="6" fillId="7" borderId="16" xfId="2" applyFont="1" applyFill="1" applyBorder="1" applyAlignment="1">
      <alignment horizontal="center" vertical="center"/>
    </xf>
    <xf numFmtId="0" fontId="7" fillId="7" borderId="15" xfId="2" applyFont="1" applyFill="1" applyBorder="1" applyAlignment="1">
      <alignment horizontal="center" vertical="center"/>
    </xf>
    <xf numFmtId="0" fontId="6" fillId="7" borderId="14" xfId="2" applyFont="1" applyFill="1" applyBorder="1" applyAlignment="1">
      <alignment horizontal="center" vertical="center"/>
    </xf>
    <xf numFmtId="0" fontId="6" fillId="7" borderId="6" xfId="2" applyFont="1" applyFill="1" applyBorder="1" applyAlignment="1">
      <alignment horizontal="center" vertical="center"/>
    </xf>
    <xf numFmtId="0" fontId="7" fillId="7" borderId="13" xfId="2" applyFont="1" applyFill="1" applyBorder="1" applyAlignment="1">
      <alignment horizontal="center" vertical="center"/>
    </xf>
    <xf numFmtId="0" fontId="6" fillId="8" borderId="16" xfId="2" applyFont="1" applyFill="1" applyBorder="1" applyAlignment="1">
      <alignment horizontal="center" vertical="center"/>
    </xf>
    <xf numFmtId="0" fontId="7" fillId="8" borderId="15" xfId="2" applyFont="1" applyFill="1" applyBorder="1" applyAlignment="1">
      <alignment horizontal="center" vertical="center"/>
    </xf>
    <xf numFmtId="0" fontId="6" fillId="8" borderId="14" xfId="2" applyFont="1" applyFill="1" applyBorder="1" applyAlignment="1">
      <alignment horizontal="center" vertical="center"/>
    </xf>
    <xf numFmtId="0" fontId="7" fillId="8" borderId="13" xfId="2" applyFont="1" applyFill="1" applyBorder="1" applyAlignment="1">
      <alignment horizontal="center" vertical="center"/>
    </xf>
    <xf numFmtId="4" fontId="6" fillId="9" borderId="17" xfId="3" applyNumberFormat="1" applyFont="1" applyFill="1" applyBorder="1" applyAlignment="1">
      <alignment vertical="center"/>
    </xf>
    <xf numFmtId="164" fontId="6" fillId="9" borderId="17" xfId="1" applyNumberFormat="1" applyFont="1" applyFill="1" applyBorder="1" applyAlignment="1">
      <alignment horizontal="right" vertical="center"/>
    </xf>
    <xf numFmtId="164" fontId="7" fillId="9" borderId="18" xfId="1" applyNumberFormat="1" applyFont="1" applyFill="1" applyBorder="1" applyAlignment="1">
      <alignment horizontal="right" vertical="center"/>
    </xf>
    <xf numFmtId="165" fontId="6" fillId="9" borderId="19" xfId="4" applyNumberFormat="1" applyFont="1" applyFill="1" applyBorder="1" applyAlignment="1">
      <alignment horizontal="right" vertical="center"/>
    </xf>
    <xf numFmtId="166" fontId="6" fillId="9" borderId="17" xfId="5" applyNumberFormat="1" applyFont="1" applyFill="1" applyBorder="1" applyAlignment="1">
      <alignment horizontal="right" vertical="center"/>
    </xf>
    <xf numFmtId="166" fontId="7" fillId="9" borderId="20" xfId="5" applyNumberFormat="1" applyFont="1" applyFill="1" applyBorder="1" applyAlignment="1">
      <alignment horizontal="right" vertical="center"/>
    </xf>
    <xf numFmtId="166" fontId="6" fillId="9" borderId="21" xfId="5" applyNumberFormat="1" applyFont="1" applyFill="1" applyBorder="1" applyAlignment="1">
      <alignment horizontal="right" vertical="center"/>
    </xf>
    <xf numFmtId="166" fontId="7" fillId="9" borderId="18" xfId="5" applyNumberFormat="1" applyFont="1" applyFill="1" applyBorder="1" applyAlignment="1">
      <alignment horizontal="right" vertical="center"/>
    </xf>
    <xf numFmtId="164" fontId="6" fillId="9" borderId="21" xfId="5" applyFont="1" applyFill="1" applyBorder="1" applyAlignment="1">
      <alignment horizontal="right" vertical="center"/>
    </xf>
    <xf numFmtId="164" fontId="7" fillId="9" borderId="20" xfId="5" applyFont="1" applyFill="1" applyBorder="1" applyAlignment="1">
      <alignment horizontal="right" vertical="center"/>
    </xf>
    <xf numFmtId="164" fontId="7" fillId="9" borderId="18" xfId="5" applyFont="1" applyFill="1" applyBorder="1" applyAlignment="1">
      <alignment horizontal="right" vertical="center"/>
    </xf>
    <xf numFmtId="0" fontId="8" fillId="0" borderId="0" xfId="1" applyFont="1"/>
    <xf numFmtId="0" fontId="6" fillId="0" borderId="22" xfId="6" applyFont="1" applyFill="1" applyBorder="1" applyAlignment="1">
      <alignment horizontal="left" indent="1"/>
    </xf>
    <xf numFmtId="164" fontId="6" fillId="0" borderId="22" xfId="1" applyNumberFormat="1" applyFont="1" applyBorder="1" applyAlignment="1">
      <alignment horizontal="right" vertical="center"/>
    </xf>
    <xf numFmtId="164" fontId="7" fillId="0" borderId="23" xfId="1" applyNumberFormat="1" applyFont="1" applyBorder="1" applyAlignment="1">
      <alignment horizontal="right" vertical="center"/>
    </xf>
    <xf numFmtId="165" fontId="6" fillId="0" borderId="24" xfId="4" applyNumberFormat="1" applyFont="1" applyBorder="1" applyAlignment="1">
      <alignment horizontal="right" vertical="center"/>
    </xf>
    <xf numFmtId="166" fontId="6" fillId="0" borderId="22" xfId="5" applyNumberFormat="1" applyFont="1" applyBorder="1" applyAlignment="1">
      <alignment horizontal="right" vertical="center"/>
    </xf>
    <xf numFmtId="166" fontId="7" fillId="0" borderId="25" xfId="5" applyNumberFormat="1" applyFont="1" applyBorder="1" applyAlignment="1">
      <alignment horizontal="right" vertical="center"/>
    </xf>
    <xf numFmtId="166" fontId="6" fillId="0" borderId="26" xfId="5" applyNumberFormat="1" applyFont="1" applyBorder="1" applyAlignment="1">
      <alignment horizontal="right" vertical="center"/>
    </xf>
    <xf numFmtId="166" fontId="7" fillId="0" borderId="23" xfId="5" applyNumberFormat="1" applyFont="1" applyBorder="1" applyAlignment="1">
      <alignment horizontal="right" vertical="center"/>
    </xf>
    <xf numFmtId="164" fontId="6" fillId="0" borderId="26" xfId="5" applyFont="1" applyBorder="1" applyAlignment="1">
      <alignment horizontal="right" vertical="center"/>
    </xf>
    <xf numFmtId="164" fontId="7" fillId="0" borderId="25" xfId="5" applyFont="1" applyBorder="1" applyAlignment="1">
      <alignment horizontal="right" vertical="center"/>
    </xf>
    <xf numFmtId="0" fontId="6" fillId="0" borderId="22" xfId="3" applyFont="1" applyFill="1" applyBorder="1" applyAlignment="1">
      <alignment horizontal="left" vertical="center" indent="1"/>
    </xf>
    <xf numFmtId="165" fontId="6" fillId="0" borderId="24" xfId="4" applyNumberFormat="1" applyFont="1" applyFill="1" applyBorder="1" applyAlignment="1">
      <alignment horizontal="right" vertical="center"/>
    </xf>
    <xf numFmtId="166" fontId="6" fillId="0" borderId="22" xfId="5" applyNumberFormat="1" applyFont="1" applyFill="1" applyBorder="1" applyAlignment="1">
      <alignment horizontal="right" vertical="center"/>
    </xf>
    <xf numFmtId="166" fontId="7" fillId="0" borderId="25" xfId="5" applyNumberFormat="1" applyFont="1" applyFill="1" applyBorder="1" applyAlignment="1">
      <alignment horizontal="right" vertical="center"/>
    </xf>
    <xf numFmtId="166" fontId="6" fillId="0" borderId="26" xfId="5" applyNumberFormat="1" applyFont="1" applyFill="1" applyBorder="1" applyAlignment="1">
      <alignment horizontal="right" vertical="center"/>
    </xf>
    <xf numFmtId="166" fontId="7" fillId="0" borderId="23" xfId="5" applyNumberFormat="1" applyFont="1" applyFill="1" applyBorder="1" applyAlignment="1">
      <alignment horizontal="right" vertical="center"/>
    </xf>
    <xf numFmtId="164" fontId="6" fillId="0" borderId="26" xfId="5" applyFont="1" applyFill="1" applyBorder="1" applyAlignment="1">
      <alignment horizontal="right" vertical="center"/>
    </xf>
    <xf numFmtId="164" fontId="7" fillId="0" borderId="25" xfId="5" applyFont="1" applyFill="1" applyBorder="1" applyAlignment="1">
      <alignment horizontal="right" vertical="center"/>
    </xf>
    <xf numFmtId="4" fontId="6" fillId="0" borderId="0" xfId="1" applyNumberFormat="1" applyFont="1" applyAlignment="1">
      <alignment vertical="center"/>
    </xf>
    <xf numFmtId="2" fontId="6" fillId="9" borderId="17" xfId="3" applyNumberFormat="1" applyFont="1" applyFill="1" applyBorder="1" applyAlignment="1">
      <alignment vertical="center"/>
    </xf>
    <xf numFmtId="164" fontId="6" fillId="9" borderId="17" xfId="5" applyFont="1" applyFill="1" applyBorder="1" applyAlignment="1">
      <alignment horizontal="right" vertical="center"/>
    </xf>
    <xf numFmtId="2" fontId="6" fillId="0" borderId="0" xfId="1" applyNumberFormat="1" applyFont="1" applyAlignment="1">
      <alignment vertical="center"/>
    </xf>
    <xf numFmtId="165" fontId="6" fillId="0" borderId="24" xfId="7" applyNumberFormat="1" applyFont="1" applyFill="1" applyBorder="1" applyAlignment="1">
      <alignment horizontal="right" vertical="center"/>
    </xf>
    <xf numFmtId="165" fontId="6" fillId="0" borderId="24" xfId="7" applyNumberFormat="1" applyFont="1" applyFill="1" applyBorder="1" applyAlignment="1">
      <alignment vertical="center"/>
    </xf>
    <xf numFmtId="165" fontId="6" fillId="0" borderId="24" xfId="7" applyNumberFormat="1" applyFont="1" applyBorder="1" applyAlignment="1">
      <alignment horizontal="right" vertical="center"/>
    </xf>
    <xf numFmtId="165" fontId="6" fillId="0" borderId="24" xfId="7" applyNumberFormat="1" applyFont="1" applyBorder="1" applyAlignment="1">
      <alignment vertical="center"/>
    </xf>
    <xf numFmtId="0" fontId="9" fillId="0" borderId="0" xfId="1" applyFont="1"/>
    <xf numFmtId="164" fontId="7" fillId="0" borderId="23" xfId="1" applyNumberFormat="1" applyFont="1" applyBorder="1" applyAlignment="1">
      <alignment horizontal="right"/>
    </xf>
    <xf numFmtId="165" fontId="6" fillId="0" borderId="24" xfId="8" applyNumberFormat="1" applyFont="1" applyFill="1" applyBorder="1" applyAlignment="1">
      <alignment horizontal="right" vertical="center"/>
    </xf>
    <xf numFmtId="166" fontId="9" fillId="0" borderId="22" xfId="5" applyNumberFormat="1" applyFont="1" applyFill="1" applyBorder="1" applyAlignment="1">
      <alignment horizontal="right" vertical="center"/>
    </xf>
    <xf numFmtId="166" fontId="7" fillId="0" borderId="25" xfId="5" applyNumberFormat="1" applyFont="1" applyFill="1" applyBorder="1" applyAlignment="1">
      <alignment horizontal="right"/>
    </xf>
    <xf numFmtId="166" fontId="9" fillId="0" borderId="26" xfId="9" applyNumberFormat="1" applyFont="1" applyFill="1" applyBorder="1" applyAlignment="1">
      <alignment horizontal="right" vertical="center"/>
    </xf>
    <xf numFmtId="166" fontId="9" fillId="0" borderId="22" xfId="9" applyNumberFormat="1" applyFont="1" applyFill="1" applyBorder="1" applyAlignment="1">
      <alignment horizontal="right" vertical="center"/>
    </xf>
    <xf numFmtId="166" fontId="7" fillId="0" borderId="23" xfId="1" applyNumberFormat="1" applyFont="1" applyBorder="1" applyAlignment="1">
      <alignment horizontal="right"/>
    </xf>
    <xf numFmtId="0" fontId="11" fillId="0" borderId="0" xfId="1" applyFont="1"/>
    <xf numFmtId="165" fontId="6" fillId="0" borderId="24" xfId="8" applyNumberFormat="1" applyFont="1" applyFill="1" applyBorder="1" applyAlignment="1">
      <alignment vertical="center"/>
    </xf>
    <xf numFmtId="166" fontId="6" fillId="0" borderId="26" xfId="10" applyNumberFormat="1" applyFont="1" applyFill="1" applyBorder="1" applyAlignment="1">
      <alignment horizontal="right" vertical="center"/>
    </xf>
    <xf numFmtId="166" fontId="6" fillId="0" borderId="22" xfId="10" applyNumberFormat="1" applyFont="1" applyFill="1" applyBorder="1" applyAlignment="1">
      <alignment horizontal="right" vertical="center"/>
    </xf>
    <xf numFmtId="0" fontId="6" fillId="0" borderId="22" xfId="1" applyFont="1" applyBorder="1" applyAlignment="1">
      <alignment horizontal="left" vertical="center" indent="1"/>
    </xf>
    <xf numFmtId="0" fontId="6" fillId="0" borderId="17" xfId="1" applyFont="1" applyBorder="1" applyAlignment="1">
      <alignment horizontal="left" vertical="center" indent="1"/>
    </xf>
    <xf numFmtId="164" fontId="6" fillId="0" borderId="17" xfId="10" applyNumberFormat="1" applyFont="1" applyFill="1" applyBorder="1" applyAlignment="1">
      <alignment horizontal="right" vertical="center"/>
    </xf>
    <xf numFmtId="164" fontId="7" fillId="0" borderId="20" xfId="10" applyNumberFormat="1" applyFont="1" applyFill="1" applyBorder="1" applyAlignment="1">
      <alignment horizontal="right" vertical="center"/>
    </xf>
    <xf numFmtId="165" fontId="6" fillId="0" borderId="19" xfId="8" applyNumberFormat="1" applyFont="1" applyFill="1" applyBorder="1" applyAlignment="1">
      <alignment horizontal="right" vertical="center"/>
    </xf>
    <xf numFmtId="166" fontId="6" fillId="0" borderId="17" xfId="5" applyNumberFormat="1" applyFont="1" applyFill="1" applyBorder="1" applyAlignment="1">
      <alignment horizontal="right" vertical="center"/>
    </xf>
    <xf numFmtId="166" fontId="7" fillId="0" borderId="20" xfId="5" applyNumberFormat="1" applyFont="1" applyFill="1" applyBorder="1" applyAlignment="1">
      <alignment horizontal="right" vertical="center"/>
    </xf>
    <xf numFmtId="166" fontId="6" fillId="0" borderId="21" xfId="10" applyNumberFormat="1" applyFont="1" applyFill="1" applyBorder="1" applyAlignment="1">
      <alignment horizontal="right" vertical="center"/>
    </xf>
    <xf numFmtId="166" fontId="6" fillId="0" borderId="17" xfId="10" applyNumberFormat="1" applyFont="1" applyFill="1" applyBorder="1" applyAlignment="1">
      <alignment horizontal="right" vertical="center"/>
    </xf>
    <xf numFmtId="166" fontId="7" fillId="0" borderId="18" xfId="10" applyNumberFormat="1" applyFont="1" applyFill="1" applyBorder="1" applyAlignment="1">
      <alignment horizontal="right" vertical="center"/>
    </xf>
    <xf numFmtId="0" fontId="6" fillId="9" borderId="17" xfId="3" applyFont="1" applyFill="1" applyBorder="1" applyAlignment="1">
      <alignment horizontal="center" vertical="center"/>
    </xf>
    <xf numFmtId="165" fontId="6" fillId="9" borderId="19" xfId="11" applyNumberFormat="1" applyFont="1" applyFill="1" applyBorder="1" applyAlignment="1">
      <alignment horizontal="right" vertical="center"/>
    </xf>
    <xf numFmtId="165" fontId="6" fillId="9" borderId="19" xfId="11" applyNumberFormat="1" applyFont="1" applyFill="1" applyBorder="1" applyAlignment="1">
      <alignment vertical="center"/>
    </xf>
    <xf numFmtId="4" fontId="4" fillId="0" borderId="0" xfId="1" applyNumberFormat="1" applyFont="1" applyAlignment="1">
      <alignment vertical="center"/>
    </xf>
    <xf numFmtId="0" fontId="13" fillId="0" borderId="0" xfId="1" applyFont="1" applyAlignment="1">
      <alignment horizontal="left" vertical="center" wrapText="1"/>
    </xf>
    <xf numFmtId="164" fontId="6" fillId="0" borderId="25" xfId="5" applyFont="1" applyFill="1" applyBorder="1" applyAlignment="1">
      <alignment horizontal="right"/>
    </xf>
    <xf numFmtId="164" fontId="7" fillId="0" borderId="25" xfId="5" applyFont="1" applyFill="1" applyBorder="1" applyAlignment="1">
      <alignment horizontal="right"/>
    </xf>
    <xf numFmtId="166" fontId="7" fillId="0" borderId="20" xfId="5" applyNumberFormat="1" applyFont="1" applyFill="1" applyBorder="1" applyAlignment="1">
      <alignment horizontal="right"/>
    </xf>
    <xf numFmtId="164" fontId="6" fillId="0" borderId="21" xfId="5" applyFont="1" applyFill="1" applyBorder="1" applyAlignment="1">
      <alignment horizontal="right" vertical="center"/>
    </xf>
    <xf numFmtId="164" fontId="7" fillId="0" borderId="20" xfId="5" applyFont="1" applyFill="1" applyBorder="1" applyAlignment="1">
      <alignment horizontal="right"/>
    </xf>
    <xf numFmtId="167" fontId="4" fillId="0" borderId="0" xfId="1" applyNumberFormat="1" applyFont="1" applyAlignment="1">
      <alignment vertical="center"/>
    </xf>
    <xf numFmtId="0" fontId="1" fillId="0" borderId="2" xfId="0" applyFont="1" applyFill="1" applyBorder="1" applyAlignment="1">
      <alignment horizontal="center" vertical="top"/>
    </xf>
  </cellXfs>
  <cellStyles count="12">
    <cellStyle name="20% - Accent3 2" xfId="3" xr:uid="{EB6A4777-4770-49B3-B7CD-76AC16F68422}"/>
    <cellStyle name="40% - Accent2 2" xfId="6" xr:uid="{C4F7961F-4BC5-4372-B98F-BFA0E4FD685B}"/>
    <cellStyle name="Accent1 2" xfId="9" xr:uid="{4647209C-02CB-4420-ADAC-80C738043B3B}"/>
    <cellStyle name="Bad 2" xfId="2" xr:uid="{B9D60FC3-35C1-4E89-8529-AED3E1FBFB01}"/>
    <cellStyle name="Comma 10 3" xfId="10" xr:uid="{53E84832-14D2-4C82-A66A-3589C1F45058}"/>
    <cellStyle name="Comma 2" xfId="5" xr:uid="{57A3D423-66F8-4324-8DCF-C26795666507}"/>
    <cellStyle name="Normal" xfId="0" builtinId="0"/>
    <cellStyle name="Normal 2" xfId="1" xr:uid="{BC2FD811-B12F-450C-980A-CD7D8D06F234}"/>
    <cellStyle name="Percent 2" xfId="7" xr:uid="{4776A223-422E-4BCD-8F44-2A571FA649C5}"/>
    <cellStyle name="Total 2" xfId="11" xr:uid="{38C0ACBB-14E1-45CC-8824-444A42DA9DD8}"/>
    <cellStyle name="เปอร์เซ็นต์ 2" xfId="4" xr:uid="{711EAEC5-6A7A-425C-961C-8AE012FDF0DC}"/>
    <cellStyle name="เปอร์เซ็นต์ 2 10" xfId="8" xr:uid="{2D602990-2A5E-4823-B874-748AADDBC9AA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rasert\Downloads\v2022_1710742389824cmVwb3J0X0RlYyAyNTY2Ui54bHN4.xlsx" TargetMode="External"/><Relationship Id="rId1" Type="http://schemas.openxmlformats.org/officeDocument/2006/relationships/externalLinkPath" Target="v2022_1710742389824cmVwb3J0X0RlYyAyNTY2Ui54bHN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ม.ค.2566(P)"/>
      <sheetName val="ก.พ.2566(P)"/>
      <sheetName val="มี.ค.2566(P)"/>
      <sheetName val="เม.ย.2566(P)"/>
      <sheetName val="พ.ค.2566(P)"/>
      <sheetName val="มิ.ย.2566(P)"/>
      <sheetName val="ก.ค.2566(P)"/>
      <sheetName val="ส.ค.2566(P)"/>
      <sheetName val="ก.ย.2566(P2)"/>
      <sheetName val="ต.ค.2566(P2)"/>
      <sheetName val="พ.ย.2566(P2)"/>
      <sheetName val="ธ.ค.2566(P2)"/>
      <sheetName val="สะสมม.ค.-ธ.ค.66(P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8"/>
  <sheetViews>
    <sheetView tabSelected="1" workbookViewId="0">
      <selection activeCell="A2" sqref="A2"/>
    </sheetView>
  </sheetViews>
  <sheetFormatPr defaultRowHeight="14.25"/>
  <cols>
    <col min="2" max="2" width="21.3984375" bestFit="1" customWidth="1"/>
    <col min="3" max="3" width="14.46484375" bestFit="1" customWidth="1"/>
    <col min="4" max="4" width="8.9296875" bestFit="1" customWidth="1"/>
    <col min="5" max="5" width="10.3984375" bestFit="1" customWidth="1"/>
    <col min="6" max="6" width="12.19921875" bestFit="1" customWidth="1"/>
    <col min="7" max="7" width="26.73046875" bestFit="1" customWidth="1"/>
    <col min="8" max="8" width="10.53125" bestFit="1" customWidth="1"/>
    <col min="9" max="9" width="20" bestFit="1" customWidth="1"/>
    <col min="11" max="11" width="10.796875" bestFit="1" customWidth="1"/>
    <col min="12" max="12" width="14.59765625" bestFit="1" customWidth="1"/>
  </cols>
  <sheetData>
    <row r="1" spans="1:12">
      <c r="A1" s="1" t="s">
        <v>197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275</v>
      </c>
      <c r="K1" s="111" t="s">
        <v>276</v>
      </c>
      <c r="L1" s="111" t="s">
        <v>277</v>
      </c>
    </row>
    <row r="2" spans="1:12">
      <c r="A2" t="s">
        <v>215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13</v>
      </c>
      <c r="J2">
        <v>5676648</v>
      </c>
      <c r="K2">
        <f>_xlfn.XLOOKUP($C2,tourist!$B$5:$B$85,tourist!$M$5:$M$85)</f>
        <v>29400978</v>
      </c>
      <c r="L2">
        <f>_xlfn.XLOOKUP($C2,tourist!$B$5:$B$85,tourist!$P$5:$P$85)</f>
        <v>9600272</v>
      </c>
    </row>
    <row r="3" spans="1:12">
      <c r="A3" t="s">
        <v>254</v>
      </c>
      <c r="B3" t="s">
        <v>15</v>
      </c>
      <c r="C3" t="s">
        <v>16</v>
      </c>
      <c r="D3" t="s">
        <v>10</v>
      </c>
      <c r="E3" t="s">
        <v>11</v>
      </c>
      <c r="F3" t="s">
        <v>12</v>
      </c>
      <c r="G3" t="s">
        <v>13</v>
      </c>
      <c r="H3" t="s">
        <v>14</v>
      </c>
      <c r="I3" t="s">
        <v>13</v>
      </c>
      <c r="J3">
        <v>1351479</v>
      </c>
      <c r="K3">
        <f>_xlfn.XLOOKUP($C3,tourist!$B$5:$B$85,tourist!$M$5:$M$85)</f>
        <v>1921239</v>
      </c>
      <c r="L3">
        <f>_xlfn.XLOOKUP($C3,tourist!$B$5:$B$85,tourist!$P$5:$P$85)</f>
        <v>442716</v>
      </c>
    </row>
    <row r="4" spans="1:12">
      <c r="A4" t="s">
        <v>233</v>
      </c>
      <c r="B4" t="s">
        <v>17</v>
      </c>
      <c r="C4" t="s">
        <v>18</v>
      </c>
      <c r="D4" t="s">
        <v>10</v>
      </c>
      <c r="E4" t="s">
        <v>11</v>
      </c>
      <c r="F4" t="s">
        <v>12</v>
      </c>
      <c r="G4" t="s">
        <v>13</v>
      </c>
      <c r="H4" t="s">
        <v>14</v>
      </c>
      <c r="I4" t="s">
        <v>13</v>
      </c>
      <c r="J4">
        <v>1295916</v>
      </c>
      <c r="K4">
        <f>_xlfn.XLOOKUP($C4,tourist!$B$5:$B$85,tourist!$M$5:$M$85)</f>
        <v>2437196</v>
      </c>
      <c r="L4">
        <f>_xlfn.XLOOKUP($C4,tourist!$B$5:$B$85,tourist!$P$5:$P$85)</f>
        <v>79647</v>
      </c>
    </row>
    <row r="5" spans="1:12">
      <c r="A5" t="s">
        <v>234</v>
      </c>
      <c r="B5" t="s">
        <v>19</v>
      </c>
      <c r="C5" t="s">
        <v>20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I5" t="s">
        <v>13</v>
      </c>
      <c r="J5">
        <v>1176412</v>
      </c>
      <c r="K5">
        <f>_xlfn.XLOOKUP($C5,tourist!$B$5:$B$85,tourist!$M$5:$M$85)</f>
        <v>1494213</v>
      </c>
      <c r="L5">
        <f>_xlfn.XLOOKUP($C5,tourist!$B$5:$B$85,tourist!$P$5:$P$85)</f>
        <v>39223</v>
      </c>
    </row>
    <row r="6" spans="1:12">
      <c r="A6" t="s">
        <v>243</v>
      </c>
      <c r="B6" t="s">
        <v>21</v>
      </c>
      <c r="C6" t="s">
        <v>22</v>
      </c>
      <c r="D6" t="s">
        <v>10</v>
      </c>
      <c r="E6" t="s">
        <v>11</v>
      </c>
      <c r="F6" t="s">
        <v>12</v>
      </c>
      <c r="G6" t="s">
        <v>13</v>
      </c>
      <c r="H6" t="s">
        <v>14</v>
      </c>
      <c r="I6" t="s">
        <v>13</v>
      </c>
      <c r="J6">
        <v>819088</v>
      </c>
      <c r="K6">
        <f>_xlfn.XLOOKUP($C6,tourist!$B$5:$B$85,tourist!$M$5:$M$85)</f>
        <v>7607278</v>
      </c>
      <c r="L6">
        <f>_xlfn.XLOOKUP($C6,tourist!$B$5:$B$85,tourist!$P$5:$P$85)</f>
        <v>326280</v>
      </c>
    </row>
    <row r="7" spans="1:12">
      <c r="A7" t="s">
        <v>199</v>
      </c>
      <c r="B7" t="s">
        <v>23</v>
      </c>
      <c r="C7" t="s">
        <v>24</v>
      </c>
      <c r="D7" t="s">
        <v>10</v>
      </c>
      <c r="E7" t="s">
        <v>11</v>
      </c>
      <c r="F7" t="s">
        <v>12</v>
      </c>
      <c r="G7" t="s">
        <v>13</v>
      </c>
      <c r="H7" t="s">
        <v>25</v>
      </c>
      <c r="I7" t="s">
        <v>13</v>
      </c>
      <c r="J7">
        <v>276584</v>
      </c>
      <c r="K7">
        <f>_xlfn.XLOOKUP($C7,tourist!$B$5:$B$85,tourist!$M$5:$M$85)</f>
        <v>674563</v>
      </c>
      <c r="L7">
        <f>_xlfn.XLOOKUP($C7,tourist!$B$5:$B$85,tourist!$P$5:$P$85)</f>
        <v>669</v>
      </c>
    </row>
    <row r="8" spans="1:12">
      <c r="A8" t="s">
        <v>219</v>
      </c>
      <c r="B8" t="s">
        <v>26</v>
      </c>
      <c r="C8" t="s">
        <v>27</v>
      </c>
      <c r="D8" t="s">
        <v>10</v>
      </c>
      <c r="E8" t="s">
        <v>11</v>
      </c>
      <c r="F8" t="s">
        <v>12</v>
      </c>
      <c r="G8" t="s">
        <v>13</v>
      </c>
      <c r="H8" t="s">
        <v>25</v>
      </c>
      <c r="I8" t="s">
        <v>13</v>
      </c>
      <c r="J8">
        <v>742928</v>
      </c>
      <c r="K8">
        <f>_xlfn.XLOOKUP($C8,tourist!$B$5:$B$85,tourist!$M$5:$M$85)</f>
        <v>4010355</v>
      </c>
      <c r="L8">
        <f>_xlfn.XLOOKUP($C8,tourist!$B$5:$B$85,tourist!$P$5:$P$85)</f>
        <v>6690</v>
      </c>
    </row>
    <row r="9" spans="1:12">
      <c r="A9" t="s">
        <v>260</v>
      </c>
      <c r="B9" t="s">
        <v>28</v>
      </c>
      <c r="C9" t="s">
        <v>29</v>
      </c>
      <c r="D9" t="s">
        <v>10</v>
      </c>
      <c r="E9" t="s">
        <v>11</v>
      </c>
      <c r="F9" t="s">
        <v>12</v>
      </c>
      <c r="G9" t="s">
        <v>13</v>
      </c>
      <c r="H9" t="s">
        <v>25</v>
      </c>
      <c r="I9" t="s">
        <v>13</v>
      </c>
      <c r="J9">
        <v>17843</v>
      </c>
      <c r="K9">
        <f>_xlfn.XLOOKUP($C9,tourist!$B$5:$B$85,tourist!$M$5:$M$85)</f>
        <v>646177</v>
      </c>
      <c r="L9">
        <f>_xlfn.XLOOKUP($C9,tourist!$B$5:$B$85,tourist!$P$5:$P$85)</f>
        <v>3960</v>
      </c>
    </row>
    <row r="10" spans="1:12">
      <c r="A10" t="s">
        <v>203</v>
      </c>
      <c r="B10" t="s">
        <v>30</v>
      </c>
      <c r="C10" t="s">
        <v>31</v>
      </c>
      <c r="D10" t="s">
        <v>10</v>
      </c>
      <c r="E10" t="s">
        <v>11</v>
      </c>
      <c r="F10" t="s">
        <v>12</v>
      </c>
      <c r="G10" t="s">
        <v>13</v>
      </c>
      <c r="H10" t="s">
        <v>25</v>
      </c>
      <c r="I10" t="s">
        <v>13</v>
      </c>
      <c r="J10">
        <v>12541</v>
      </c>
      <c r="K10">
        <f>_xlfn.XLOOKUP($C10,tourist!$B$5:$B$85,tourist!$M$5:$M$85)</f>
        <v>799950</v>
      </c>
      <c r="L10">
        <f>_xlfn.XLOOKUP($C10,tourist!$B$5:$B$85,tourist!$P$5:$P$85)</f>
        <v>1590</v>
      </c>
    </row>
    <row r="11" spans="1:12">
      <c r="A11" t="s">
        <v>257</v>
      </c>
      <c r="B11" t="s">
        <v>32</v>
      </c>
      <c r="C11" t="s">
        <v>33</v>
      </c>
      <c r="D11" t="s">
        <v>10</v>
      </c>
      <c r="E11" t="s">
        <v>11</v>
      </c>
      <c r="F11" t="s">
        <v>12</v>
      </c>
      <c r="G11" t="s">
        <v>13</v>
      </c>
      <c r="H11" t="s">
        <v>14</v>
      </c>
      <c r="I11" t="s">
        <v>13</v>
      </c>
      <c r="J11">
        <v>643828</v>
      </c>
      <c r="K11">
        <f>_xlfn.XLOOKUP($C11,tourist!$B$5:$B$85,tourist!$M$5:$M$85)</f>
        <v>4041644</v>
      </c>
      <c r="L11">
        <f>_xlfn.XLOOKUP($C11,tourist!$B$5:$B$85,tourist!$P$5:$P$85)</f>
        <v>9797</v>
      </c>
    </row>
    <row r="12" spans="1:12">
      <c r="A12" t="s">
        <v>208</v>
      </c>
      <c r="B12" t="s">
        <v>34</v>
      </c>
      <c r="C12" t="s">
        <v>35</v>
      </c>
      <c r="D12" t="s">
        <v>10</v>
      </c>
      <c r="E12" t="s">
        <v>11</v>
      </c>
      <c r="F12" t="s">
        <v>12</v>
      </c>
      <c r="G12" t="s">
        <v>36</v>
      </c>
      <c r="H12" t="s">
        <v>14</v>
      </c>
      <c r="I12" t="s">
        <v>36</v>
      </c>
      <c r="J12">
        <v>1566885</v>
      </c>
      <c r="K12">
        <f>_xlfn.XLOOKUP($C12,tourist!$B$5:$B$85,tourist!$M$5:$M$85)</f>
        <v>12704066</v>
      </c>
      <c r="L12">
        <f>_xlfn.XLOOKUP($C12,tourist!$B$5:$B$85,tourist!$P$5:$P$85)</f>
        <v>1848705</v>
      </c>
    </row>
    <row r="13" spans="1:12">
      <c r="A13" t="s">
        <v>250</v>
      </c>
      <c r="B13" t="s">
        <v>37</v>
      </c>
      <c r="C13" t="s">
        <v>38</v>
      </c>
      <c r="D13" t="s">
        <v>10</v>
      </c>
      <c r="E13" t="s">
        <v>11</v>
      </c>
      <c r="F13" t="s">
        <v>12</v>
      </c>
      <c r="G13" t="s">
        <v>36</v>
      </c>
      <c r="H13" t="s">
        <v>14</v>
      </c>
      <c r="I13" t="s">
        <v>36</v>
      </c>
      <c r="J13">
        <v>741524</v>
      </c>
      <c r="K13">
        <f>_xlfn.XLOOKUP($C13,tourist!$B$5:$B$85,tourist!$M$5:$M$85)</f>
        <v>2830657</v>
      </c>
      <c r="L13">
        <f>_xlfn.XLOOKUP($C13,tourist!$B$5:$B$85,tourist!$P$5:$P$85)</f>
        <v>110900</v>
      </c>
    </row>
    <row r="14" spans="1:12">
      <c r="A14" t="s">
        <v>205</v>
      </c>
      <c r="B14" t="s">
        <v>39</v>
      </c>
      <c r="C14" t="s">
        <v>40</v>
      </c>
      <c r="D14" t="s">
        <v>10</v>
      </c>
      <c r="E14" t="s">
        <v>11</v>
      </c>
      <c r="F14" t="s">
        <v>12</v>
      </c>
      <c r="G14" t="s">
        <v>36</v>
      </c>
      <c r="H14" t="s">
        <v>25</v>
      </c>
      <c r="I14" t="s">
        <v>36</v>
      </c>
      <c r="J14">
        <v>535559</v>
      </c>
      <c r="K14">
        <f>_xlfn.XLOOKUP($C14,tourist!$B$5:$B$85,tourist!$M$5:$M$85)</f>
        <v>1392357</v>
      </c>
      <c r="L14">
        <f>_xlfn.XLOOKUP($C14,tourist!$B$5:$B$85,tourist!$P$5:$P$85)</f>
        <v>9912</v>
      </c>
    </row>
    <row r="15" spans="1:12">
      <c r="A15" t="s">
        <v>268</v>
      </c>
      <c r="B15" t="s">
        <v>41</v>
      </c>
      <c r="C15" t="s">
        <v>42</v>
      </c>
      <c r="D15" t="s">
        <v>10</v>
      </c>
      <c r="E15" t="s">
        <v>11</v>
      </c>
      <c r="F15" t="s">
        <v>12</v>
      </c>
      <c r="G15" t="s">
        <v>36</v>
      </c>
      <c r="H15" t="s">
        <v>25</v>
      </c>
      <c r="I15" t="s">
        <v>36</v>
      </c>
      <c r="J15">
        <v>228536</v>
      </c>
      <c r="K15">
        <f>_xlfn.XLOOKUP($C15,tourist!$B$5:$B$85,tourist!$M$5:$M$85)</f>
        <v>1327428</v>
      </c>
      <c r="L15">
        <f>_xlfn.XLOOKUP($C15,tourist!$B$5:$B$85,tourist!$P$5:$P$85)</f>
        <v>44994</v>
      </c>
    </row>
    <row r="16" spans="1:12">
      <c r="A16" t="s">
        <v>202</v>
      </c>
      <c r="B16" t="s">
        <v>43</v>
      </c>
      <c r="C16" t="s">
        <v>44</v>
      </c>
      <c r="D16" t="s">
        <v>10</v>
      </c>
      <c r="E16" t="s">
        <v>11</v>
      </c>
      <c r="F16" t="s">
        <v>12</v>
      </c>
      <c r="G16" t="s">
        <v>36</v>
      </c>
      <c r="H16" t="s">
        <v>14</v>
      </c>
      <c r="I16" t="s">
        <v>36</v>
      </c>
      <c r="J16">
        <v>720718</v>
      </c>
      <c r="K16">
        <f>_xlfn.XLOOKUP($C16,tourist!$B$5:$B$85,tourist!$M$5:$M$85)</f>
        <v>4621189</v>
      </c>
      <c r="L16">
        <f>_xlfn.XLOOKUP($C16,tourist!$B$5:$B$85,tourist!$P$5:$P$85)</f>
        <v>5936</v>
      </c>
    </row>
    <row r="17" spans="1:12">
      <c r="A17" t="s">
        <v>246</v>
      </c>
      <c r="B17" t="s">
        <v>45</v>
      </c>
      <c r="C17" t="s">
        <v>46</v>
      </c>
      <c r="D17" t="s">
        <v>10</v>
      </c>
      <c r="E17" t="s">
        <v>11</v>
      </c>
      <c r="F17" t="s">
        <v>12</v>
      </c>
      <c r="G17" t="s">
        <v>36</v>
      </c>
      <c r="H17" t="s">
        <v>25</v>
      </c>
      <c r="I17" t="s">
        <v>36</v>
      </c>
      <c r="J17">
        <v>493670</v>
      </c>
      <c r="K17">
        <f>_xlfn.XLOOKUP($C17,tourist!$B$5:$B$85,tourist!$M$5:$M$85)</f>
        <v>1057226</v>
      </c>
      <c r="L17">
        <f>_xlfn.XLOOKUP($C17,tourist!$B$5:$B$85,tourist!$P$5:$P$85)</f>
        <v>2574</v>
      </c>
    </row>
    <row r="18" spans="1:12">
      <c r="A18" t="s">
        <v>223</v>
      </c>
      <c r="B18" t="s">
        <v>47</v>
      </c>
      <c r="C18" t="s">
        <v>48</v>
      </c>
      <c r="D18" t="s">
        <v>10</v>
      </c>
      <c r="E18" t="s">
        <v>11</v>
      </c>
      <c r="F18" t="s">
        <v>12</v>
      </c>
      <c r="G18" t="s">
        <v>36</v>
      </c>
      <c r="H18" t="s">
        <v>25</v>
      </c>
      <c r="I18" t="s">
        <v>13</v>
      </c>
      <c r="J18">
        <v>260081</v>
      </c>
      <c r="K18">
        <f>_xlfn.XLOOKUP($C18,tourist!$B$5:$B$85,tourist!$M$5:$M$85)</f>
        <v>1572485</v>
      </c>
      <c r="L18">
        <f>_xlfn.XLOOKUP($C18,tourist!$B$5:$B$85,tourist!$P$5:$P$85)</f>
        <v>2297</v>
      </c>
    </row>
    <row r="19" spans="1:12">
      <c r="A19" t="s">
        <v>252</v>
      </c>
      <c r="B19" t="s">
        <v>49</v>
      </c>
      <c r="C19" t="s">
        <v>50</v>
      </c>
      <c r="D19" t="s">
        <v>10</v>
      </c>
      <c r="E19" t="s">
        <v>11</v>
      </c>
      <c r="F19" t="s">
        <v>12</v>
      </c>
      <c r="G19" t="s">
        <v>36</v>
      </c>
      <c r="H19" t="s">
        <v>25</v>
      </c>
      <c r="I19" t="s">
        <v>36</v>
      </c>
      <c r="J19">
        <v>560925</v>
      </c>
      <c r="K19">
        <f>_xlfn.XLOOKUP($C19,tourist!$B$5:$B$85,tourist!$M$5:$M$85)</f>
        <v>1126130</v>
      </c>
      <c r="L19">
        <f>_xlfn.XLOOKUP($C19,tourist!$B$5:$B$85,tourist!$P$5:$P$85)</f>
        <v>8621</v>
      </c>
    </row>
    <row r="20" spans="1:12">
      <c r="A20" t="s">
        <v>226</v>
      </c>
      <c r="B20" t="s">
        <v>51</v>
      </c>
      <c r="C20" t="s">
        <v>52</v>
      </c>
      <c r="D20" t="s">
        <v>10</v>
      </c>
      <c r="E20" t="s">
        <v>11</v>
      </c>
      <c r="F20" t="s">
        <v>12</v>
      </c>
      <c r="G20" t="s">
        <v>53</v>
      </c>
      <c r="H20" t="s">
        <v>14</v>
      </c>
      <c r="I20" t="s">
        <v>54</v>
      </c>
      <c r="J20">
        <v>2633207</v>
      </c>
      <c r="K20">
        <f>_xlfn.XLOOKUP($C20,tourist!$B$5:$B$85,tourist!$M$5:$M$85)</f>
        <v>6048410</v>
      </c>
      <c r="L20">
        <f>_xlfn.XLOOKUP($C20,tourist!$B$5:$B$85,tourist!$P$5:$P$85)</f>
        <v>106880</v>
      </c>
    </row>
    <row r="21" spans="1:12">
      <c r="A21" t="s">
        <v>201</v>
      </c>
      <c r="B21" t="s">
        <v>55</v>
      </c>
      <c r="C21" t="s">
        <v>56</v>
      </c>
      <c r="D21" t="s">
        <v>10</v>
      </c>
      <c r="E21" t="s">
        <v>11</v>
      </c>
      <c r="F21" t="s">
        <v>12</v>
      </c>
      <c r="G21" t="s">
        <v>53</v>
      </c>
      <c r="H21" t="s">
        <v>25</v>
      </c>
      <c r="I21" t="s">
        <v>54</v>
      </c>
      <c r="J21">
        <v>1581184</v>
      </c>
      <c r="K21">
        <f>_xlfn.XLOOKUP($C21,tourist!$B$5:$B$85,tourist!$M$5:$M$85)</f>
        <v>2913889</v>
      </c>
      <c r="L21">
        <f>_xlfn.XLOOKUP($C21,tourist!$B$5:$B$85,tourist!$P$5:$P$85)</f>
        <v>21576</v>
      </c>
    </row>
    <row r="22" spans="1:12">
      <c r="A22" t="s">
        <v>265</v>
      </c>
      <c r="B22" t="s">
        <v>57</v>
      </c>
      <c r="C22" t="s">
        <v>58</v>
      </c>
      <c r="D22" t="s">
        <v>10</v>
      </c>
      <c r="E22" t="s">
        <v>11</v>
      </c>
      <c r="F22" t="s">
        <v>12</v>
      </c>
      <c r="G22" t="s">
        <v>53</v>
      </c>
      <c r="H22" t="s">
        <v>25</v>
      </c>
      <c r="I22" t="s">
        <v>54</v>
      </c>
      <c r="J22">
        <v>1378221</v>
      </c>
      <c r="K22">
        <f>_xlfn.XLOOKUP($C22,tourist!$B$5:$B$85,tourist!$M$5:$M$85)</f>
        <v>865250</v>
      </c>
      <c r="L22">
        <f>_xlfn.XLOOKUP($C22,tourist!$B$5:$B$85,tourist!$P$5:$P$85)</f>
        <v>10733</v>
      </c>
    </row>
    <row r="23" spans="1:12">
      <c r="A23" t="s">
        <v>259</v>
      </c>
      <c r="B23" t="s">
        <v>59</v>
      </c>
      <c r="C23" t="s">
        <v>60</v>
      </c>
      <c r="D23" t="s">
        <v>10</v>
      </c>
      <c r="E23" t="s">
        <v>11</v>
      </c>
      <c r="F23" t="s">
        <v>12</v>
      </c>
      <c r="G23" t="s">
        <v>53</v>
      </c>
      <c r="H23" t="s">
        <v>25</v>
      </c>
      <c r="I23" t="s">
        <v>54</v>
      </c>
      <c r="J23">
        <v>42405</v>
      </c>
      <c r="K23">
        <f>_xlfn.XLOOKUP($C23,tourist!$B$5:$B$85,tourist!$M$5:$M$85)</f>
        <v>896702</v>
      </c>
      <c r="L23">
        <f>_xlfn.XLOOKUP($C23,tourist!$B$5:$B$85,tourist!$P$5:$P$85)</f>
        <v>4093</v>
      </c>
    </row>
    <row r="24" spans="1:12">
      <c r="A24" t="s">
        <v>269</v>
      </c>
      <c r="B24" t="s">
        <v>61</v>
      </c>
      <c r="C24" t="s">
        <v>62</v>
      </c>
      <c r="D24" t="s">
        <v>10</v>
      </c>
      <c r="E24" t="s">
        <v>11</v>
      </c>
      <c r="F24" t="s">
        <v>12</v>
      </c>
      <c r="G24" t="s">
        <v>53</v>
      </c>
      <c r="H24" t="s">
        <v>25</v>
      </c>
      <c r="I24" t="s">
        <v>54</v>
      </c>
      <c r="J24">
        <v>1866697</v>
      </c>
      <c r="K24">
        <f>_xlfn.XLOOKUP($C24,tourist!$B$5:$B$85,tourist!$M$5:$M$85)</f>
        <v>2101189</v>
      </c>
      <c r="L24">
        <f>_xlfn.XLOOKUP($C24,tourist!$B$5:$B$85,tourist!$P$5:$P$85)</f>
        <v>9573</v>
      </c>
    </row>
    <row r="25" spans="1:12">
      <c r="A25" t="s">
        <v>274</v>
      </c>
      <c r="B25" t="s">
        <v>63</v>
      </c>
      <c r="C25" t="s">
        <v>64</v>
      </c>
      <c r="D25" t="s">
        <v>10</v>
      </c>
      <c r="E25" t="s">
        <v>11</v>
      </c>
      <c r="F25" t="s">
        <v>12</v>
      </c>
      <c r="G25" t="s">
        <v>53</v>
      </c>
      <c r="H25" t="s">
        <v>25</v>
      </c>
      <c r="I25" t="s">
        <v>54</v>
      </c>
      <c r="J25">
        <v>534500</v>
      </c>
      <c r="K25">
        <f>_xlfn.XLOOKUP($C25,tourist!$B$5:$B$85,tourist!$M$5:$M$85)</f>
        <v>433018</v>
      </c>
      <c r="L25">
        <f>_xlfn.XLOOKUP($C25,tourist!$B$5:$B$85,tourist!$P$5:$P$85)</f>
        <v>2365</v>
      </c>
    </row>
    <row r="26" spans="1:12">
      <c r="A26" t="s">
        <v>204</v>
      </c>
      <c r="B26" t="s">
        <v>65</v>
      </c>
      <c r="C26" t="s">
        <v>66</v>
      </c>
      <c r="D26" t="s">
        <v>10</v>
      </c>
      <c r="E26" t="s">
        <v>11</v>
      </c>
      <c r="F26" t="s">
        <v>12</v>
      </c>
      <c r="G26" t="s">
        <v>53</v>
      </c>
      <c r="H26" t="s">
        <v>25</v>
      </c>
      <c r="I26" t="s">
        <v>54</v>
      </c>
      <c r="J26">
        <v>1124924</v>
      </c>
      <c r="K26">
        <f>_xlfn.XLOOKUP($C26,tourist!$B$5:$B$85,tourist!$M$5:$M$85)</f>
        <v>1056831</v>
      </c>
      <c r="L26">
        <f>_xlfn.XLOOKUP($C26,tourist!$B$5:$B$85,tourist!$P$5:$P$85)</f>
        <v>3957</v>
      </c>
    </row>
    <row r="27" spans="1:12">
      <c r="A27" t="s">
        <v>198</v>
      </c>
      <c r="B27" t="s">
        <v>67</v>
      </c>
      <c r="C27" t="s">
        <v>68</v>
      </c>
      <c r="D27" t="s">
        <v>10</v>
      </c>
      <c r="E27" t="s">
        <v>11</v>
      </c>
      <c r="F27" t="s">
        <v>12</v>
      </c>
      <c r="G27" t="s">
        <v>53</v>
      </c>
      <c r="H27" t="s">
        <v>25</v>
      </c>
      <c r="I27" t="s">
        <v>54</v>
      </c>
      <c r="J27">
        <v>376350</v>
      </c>
      <c r="K27">
        <f>_xlfn.XLOOKUP($C27,tourist!$B$5:$B$85,tourist!$M$5:$M$85)</f>
        <v>224938</v>
      </c>
      <c r="L27">
        <f>_xlfn.XLOOKUP($C27,tourist!$B$5:$B$85,tourist!$P$5:$P$85)</f>
        <v>2067</v>
      </c>
    </row>
    <row r="28" spans="1:12">
      <c r="A28" t="s">
        <v>200</v>
      </c>
      <c r="B28" t="s">
        <v>69</v>
      </c>
      <c r="C28" t="s">
        <v>70</v>
      </c>
      <c r="D28" t="s">
        <v>10</v>
      </c>
      <c r="E28" t="s">
        <v>11</v>
      </c>
      <c r="F28" t="s">
        <v>12</v>
      </c>
      <c r="G28" t="s">
        <v>53</v>
      </c>
      <c r="H28" t="s">
        <v>25</v>
      </c>
      <c r="I28" t="s">
        <v>54</v>
      </c>
      <c r="J28">
        <v>4494</v>
      </c>
      <c r="K28">
        <f>_xlfn.XLOOKUP($C28,tourist!$B$5:$B$85,tourist!$M$5:$M$85)</f>
        <v>713951</v>
      </c>
      <c r="L28">
        <f>_xlfn.XLOOKUP($C28,tourist!$B$5:$B$85,tourist!$P$5:$P$85)</f>
        <v>15787</v>
      </c>
    </row>
    <row r="29" spans="1:12">
      <c r="A29" t="s">
        <v>231</v>
      </c>
      <c r="B29" t="s">
        <v>71</v>
      </c>
      <c r="C29" t="s">
        <v>72</v>
      </c>
      <c r="D29" t="s">
        <v>10</v>
      </c>
      <c r="E29" t="s">
        <v>11</v>
      </c>
      <c r="F29" t="s">
        <v>12</v>
      </c>
      <c r="G29" t="s">
        <v>53</v>
      </c>
      <c r="H29" t="s">
        <v>25</v>
      </c>
      <c r="I29" t="s">
        <v>54</v>
      </c>
      <c r="J29">
        <v>21528</v>
      </c>
      <c r="K29">
        <f>_xlfn.XLOOKUP($C29,tourist!$B$5:$B$85,tourist!$M$5:$M$85)</f>
        <v>287387</v>
      </c>
      <c r="L29">
        <f>_xlfn.XLOOKUP($C29,tourist!$B$5:$B$85,tourist!$P$5:$P$85)</f>
        <v>1393</v>
      </c>
    </row>
    <row r="30" spans="1:12">
      <c r="A30" t="s">
        <v>213</v>
      </c>
      <c r="B30" t="s">
        <v>73</v>
      </c>
      <c r="C30" t="s">
        <v>74</v>
      </c>
      <c r="D30" t="s">
        <v>10</v>
      </c>
      <c r="E30" t="s">
        <v>11</v>
      </c>
      <c r="F30" t="s">
        <v>12</v>
      </c>
      <c r="G30" t="s">
        <v>75</v>
      </c>
      <c r="H30" t="s">
        <v>14</v>
      </c>
      <c r="I30" t="s">
        <v>54</v>
      </c>
      <c r="J30">
        <v>1794531</v>
      </c>
      <c r="K30">
        <f>_xlfn.XLOOKUP($C30,tourist!$B$5:$B$85,tourist!$M$5:$M$85)</f>
        <v>3451295</v>
      </c>
      <c r="L30">
        <f>_xlfn.XLOOKUP($C30,tourist!$B$5:$B$85,tourist!$P$5:$P$85)</f>
        <v>42808</v>
      </c>
    </row>
    <row r="31" spans="1:12">
      <c r="A31" t="s">
        <v>270</v>
      </c>
      <c r="B31" t="s">
        <v>76</v>
      </c>
      <c r="C31" t="s">
        <v>77</v>
      </c>
      <c r="D31" t="s">
        <v>10</v>
      </c>
      <c r="E31" t="s">
        <v>11</v>
      </c>
      <c r="F31" t="s">
        <v>12</v>
      </c>
      <c r="G31" t="s">
        <v>75</v>
      </c>
      <c r="H31" t="s">
        <v>25</v>
      </c>
      <c r="I31" t="s">
        <v>54</v>
      </c>
      <c r="J31">
        <v>1563048</v>
      </c>
      <c r="K31">
        <f>_xlfn.XLOOKUP($C31,tourist!$B$5:$B$85,tourist!$M$5:$M$85)</f>
        <v>3017047</v>
      </c>
      <c r="L31">
        <f>_xlfn.XLOOKUP($C31,tourist!$B$5:$B$85,tourist!$P$5:$P$85)</f>
        <v>166219</v>
      </c>
    </row>
    <row r="32" spans="1:12">
      <c r="A32" t="s">
        <v>218</v>
      </c>
      <c r="B32" t="s">
        <v>78</v>
      </c>
      <c r="C32" t="s">
        <v>79</v>
      </c>
      <c r="D32" t="s">
        <v>10</v>
      </c>
      <c r="E32" t="s">
        <v>11</v>
      </c>
      <c r="F32" t="s">
        <v>12</v>
      </c>
      <c r="G32" t="s">
        <v>75</v>
      </c>
      <c r="H32" t="s">
        <v>25</v>
      </c>
      <c r="I32" t="s">
        <v>54</v>
      </c>
      <c r="J32">
        <v>638736</v>
      </c>
      <c r="K32">
        <f>_xlfn.XLOOKUP($C32,tourist!$B$5:$B$85,tourist!$M$5:$M$85)</f>
        <v>1706323</v>
      </c>
      <c r="L32">
        <f>_xlfn.XLOOKUP($C32,tourist!$B$5:$B$85,tourist!$P$5:$P$85)</f>
        <v>12063</v>
      </c>
    </row>
    <row r="33" spans="1:12">
      <c r="A33" t="s">
        <v>232</v>
      </c>
      <c r="B33" t="s">
        <v>80</v>
      </c>
      <c r="C33" t="s">
        <v>81</v>
      </c>
      <c r="D33" t="s">
        <v>10</v>
      </c>
      <c r="E33" t="s">
        <v>11</v>
      </c>
      <c r="F33" t="s">
        <v>12</v>
      </c>
      <c r="G33" t="s">
        <v>75</v>
      </c>
      <c r="H33" t="s">
        <v>25</v>
      </c>
      <c r="I33" t="s">
        <v>54</v>
      </c>
      <c r="J33">
        <v>517435</v>
      </c>
      <c r="K33">
        <f>_xlfn.XLOOKUP($C33,tourist!$B$5:$B$85,tourist!$M$5:$M$85)</f>
        <v>1794708</v>
      </c>
      <c r="L33">
        <f>_xlfn.XLOOKUP($C33,tourist!$B$5:$B$85,tourist!$P$5:$P$85)</f>
        <v>327442</v>
      </c>
    </row>
    <row r="34" spans="1:12">
      <c r="A34" t="s">
        <v>221</v>
      </c>
      <c r="B34" t="s">
        <v>82</v>
      </c>
      <c r="C34" t="s">
        <v>83</v>
      </c>
      <c r="D34" t="s">
        <v>10</v>
      </c>
      <c r="E34" t="s">
        <v>11</v>
      </c>
      <c r="F34" t="s">
        <v>12</v>
      </c>
      <c r="G34" t="s">
        <v>75</v>
      </c>
      <c r="H34" t="s">
        <v>25</v>
      </c>
      <c r="I34" t="s">
        <v>54</v>
      </c>
      <c r="J34">
        <v>953660</v>
      </c>
      <c r="K34">
        <f>_xlfn.XLOOKUP($C34,tourist!$B$5:$B$85,tourist!$M$5:$M$85)</f>
        <v>548343</v>
      </c>
      <c r="L34">
        <f>_xlfn.XLOOKUP($C34,tourist!$B$5:$B$85,tourist!$P$5:$P$85)</f>
        <v>7248</v>
      </c>
    </row>
    <row r="35" spans="1:12">
      <c r="A35" t="s">
        <v>251</v>
      </c>
      <c r="B35" t="s">
        <v>84</v>
      </c>
      <c r="C35" t="s">
        <v>85</v>
      </c>
      <c r="D35" t="s">
        <v>10</v>
      </c>
      <c r="E35" t="s">
        <v>11</v>
      </c>
      <c r="F35" t="s">
        <v>12</v>
      </c>
      <c r="G35" t="s">
        <v>75</v>
      </c>
      <c r="H35" t="s">
        <v>25</v>
      </c>
      <c r="I35" t="s">
        <v>54</v>
      </c>
      <c r="J35">
        <v>1298640</v>
      </c>
      <c r="K35">
        <f>_xlfn.XLOOKUP($C35,tourist!$B$5:$B$85,tourist!$M$5:$M$85)</f>
        <v>607642</v>
      </c>
      <c r="L35">
        <f>_xlfn.XLOOKUP($C35,tourist!$B$5:$B$85,tourist!$P$5:$P$85)</f>
        <v>5687</v>
      </c>
    </row>
    <row r="36" spans="1:12">
      <c r="A36" t="s">
        <v>210</v>
      </c>
      <c r="B36" t="s">
        <v>86</v>
      </c>
      <c r="C36" t="s">
        <v>87</v>
      </c>
      <c r="D36" t="s">
        <v>10</v>
      </c>
      <c r="E36" t="s">
        <v>11</v>
      </c>
      <c r="F36" t="s">
        <v>12</v>
      </c>
      <c r="G36" t="s">
        <v>75</v>
      </c>
      <c r="H36" t="s">
        <v>25</v>
      </c>
      <c r="I36" t="s">
        <v>54</v>
      </c>
      <c r="J36">
        <v>977175</v>
      </c>
      <c r="K36">
        <f>_xlfn.XLOOKUP($C36,tourist!$B$5:$B$85,tourist!$M$5:$M$85)</f>
        <v>639706</v>
      </c>
      <c r="L36">
        <f>_xlfn.XLOOKUP($C36,tourist!$B$5:$B$85,tourist!$P$5:$P$85)</f>
        <v>6394</v>
      </c>
    </row>
    <row r="37" spans="1:12">
      <c r="A37" t="s">
        <v>253</v>
      </c>
      <c r="B37" t="s">
        <v>88</v>
      </c>
      <c r="C37" t="s">
        <v>89</v>
      </c>
      <c r="D37" t="s">
        <v>10</v>
      </c>
      <c r="E37" t="s">
        <v>11</v>
      </c>
      <c r="F37" t="s">
        <v>12</v>
      </c>
      <c r="G37" t="s">
        <v>75</v>
      </c>
      <c r="H37" t="s">
        <v>25</v>
      </c>
      <c r="I37" t="s">
        <v>54</v>
      </c>
      <c r="J37">
        <v>1146936</v>
      </c>
      <c r="K37">
        <f>_xlfn.XLOOKUP($C37,tourist!$B$5:$B$85,tourist!$M$5:$M$85)</f>
        <v>1556395</v>
      </c>
      <c r="L37">
        <f>_xlfn.XLOOKUP($C37,tourist!$B$5:$B$85,tourist!$P$5:$P$85)</f>
        <v>8960</v>
      </c>
    </row>
    <row r="38" spans="1:12">
      <c r="A38" t="s">
        <v>225</v>
      </c>
      <c r="B38" t="s">
        <v>90</v>
      </c>
      <c r="C38" t="s">
        <v>91</v>
      </c>
      <c r="D38" t="s">
        <v>10</v>
      </c>
      <c r="E38" t="s">
        <v>11</v>
      </c>
      <c r="F38" t="s">
        <v>12</v>
      </c>
      <c r="G38" t="s">
        <v>75</v>
      </c>
      <c r="H38" t="s">
        <v>25</v>
      </c>
      <c r="I38" t="s">
        <v>54</v>
      </c>
      <c r="J38">
        <v>717201</v>
      </c>
      <c r="K38">
        <f>_xlfn.XLOOKUP($C38,tourist!$B$5:$B$85,tourist!$M$5:$M$85)</f>
        <v>1493735</v>
      </c>
      <c r="L38">
        <f>_xlfn.XLOOKUP($C38,tourist!$B$5:$B$85,tourist!$P$5:$P$85)</f>
        <v>54897</v>
      </c>
    </row>
    <row r="39" spans="1:12">
      <c r="A39" t="s">
        <v>222</v>
      </c>
      <c r="B39" t="s">
        <v>92</v>
      </c>
      <c r="C39" t="s">
        <v>93</v>
      </c>
      <c r="D39" t="s">
        <v>10</v>
      </c>
      <c r="E39" t="s">
        <v>11</v>
      </c>
      <c r="F39" t="s">
        <v>12</v>
      </c>
      <c r="G39" t="s">
        <v>75</v>
      </c>
      <c r="H39" t="s">
        <v>25</v>
      </c>
      <c r="I39" t="s">
        <v>54</v>
      </c>
      <c r="J39">
        <v>350911</v>
      </c>
      <c r="K39">
        <f>_xlfn.XLOOKUP($C39,tourist!$B$5:$B$85,tourist!$M$5:$M$85)</f>
        <v>1571792</v>
      </c>
      <c r="L39">
        <f>_xlfn.XLOOKUP($C39,tourist!$B$5:$B$85,tourist!$P$5:$P$85)</f>
        <v>58238</v>
      </c>
    </row>
    <row r="40" spans="1:12">
      <c r="A40" t="s">
        <v>206</v>
      </c>
      <c r="B40" t="s">
        <v>94</v>
      </c>
      <c r="C40" t="s">
        <v>95</v>
      </c>
      <c r="D40" t="s">
        <v>10</v>
      </c>
      <c r="E40" t="s">
        <v>11</v>
      </c>
      <c r="F40" t="s">
        <v>12</v>
      </c>
      <c r="G40" t="s">
        <v>96</v>
      </c>
      <c r="H40" t="s">
        <v>14</v>
      </c>
      <c r="I40" t="s">
        <v>97</v>
      </c>
      <c r="J40">
        <v>1784370</v>
      </c>
      <c r="K40">
        <f>_xlfn.XLOOKUP($C40,tourist!$B$5:$B$85,tourist!$M$5:$M$85)</f>
        <v>7870190</v>
      </c>
      <c r="L40">
        <f>_xlfn.XLOOKUP($C40,tourist!$B$5:$B$85,tourist!$P$5:$P$85)</f>
        <v>1063374</v>
      </c>
    </row>
    <row r="41" spans="1:12">
      <c r="A41" t="s">
        <v>217</v>
      </c>
      <c r="B41" t="s">
        <v>98</v>
      </c>
      <c r="C41" t="s">
        <v>99</v>
      </c>
      <c r="D41" t="s">
        <v>10</v>
      </c>
      <c r="E41" t="s">
        <v>11</v>
      </c>
      <c r="F41" t="s">
        <v>12</v>
      </c>
      <c r="G41" t="s">
        <v>96</v>
      </c>
      <c r="H41" t="s">
        <v>25</v>
      </c>
      <c r="I41" t="s">
        <v>97</v>
      </c>
      <c r="J41">
        <v>402011</v>
      </c>
      <c r="K41">
        <f>_xlfn.XLOOKUP($C41,tourist!$B$5:$B$85,tourist!$M$5:$M$85)</f>
        <v>1105681</v>
      </c>
      <c r="L41">
        <f>_xlfn.XLOOKUP($C41,tourist!$B$5:$B$85,tourist!$P$5:$P$85)</f>
        <v>30547</v>
      </c>
    </row>
    <row r="42" spans="1:12">
      <c r="A42" t="s">
        <v>216</v>
      </c>
      <c r="B42" t="s">
        <v>100</v>
      </c>
      <c r="C42" t="s">
        <v>101</v>
      </c>
      <c r="D42" t="s">
        <v>10</v>
      </c>
      <c r="E42" t="s">
        <v>11</v>
      </c>
      <c r="F42" t="s">
        <v>12</v>
      </c>
      <c r="G42" t="s">
        <v>96</v>
      </c>
      <c r="H42" t="s">
        <v>25</v>
      </c>
      <c r="I42" t="s">
        <v>97</v>
      </c>
      <c r="J42">
        <v>728964</v>
      </c>
      <c r="K42">
        <f>_xlfn.XLOOKUP($C42,tourist!$B$5:$B$85,tourist!$M$5:$M$85)</f>
        <v>1547140</v>
      </c>
      <c r="L42">
        <f>_xlfn.XLOOKUP($C42,tourist!$B$5:$B$85,tourist!$P$5:$P$85)</f>
        <v>21974</v>
      </c>
    </row>
    <row r="43" spans="1:12">
      <c r="A43" t="s">
        <v>272</v>
      </c>
      <c r="B43" t="s">
        <v>102</v>
      </c>
      <c r="C43" t="s">
        <v>103</v>
      </c>
      <c r="D43" t="s">
        <v>10</v>
      </c>
      <c r="E43" t="s">
        <v>11</v>
      </c>
      <c r="F43" t="s">
        <v>12</v>
      </c>
      <c r="G43" t="s">
        <v>96</v>
      </c>
      <c r="H43" t="s">
        <v>25</v>
      </c>
      <c r="I43" t="s">
        <v>97</v>
      </c>
      <c r="J43">
        <v>448745</v>
      </c>
      <c r="K43">
        <f>_xlfn.XLOOKUP($C43,tourist!$B$5:$B$85,tourist!$M$5:$M$85)</f>
        <v>923475</v>
      </c>
      <c r="L43">
        <f>_xlfn.XLOOKUP($C43,tourist!$B$5:$B$85,tourist!$P$5:$P$85)</f>
        <v>4276</v>
      </c>
    </row>
    <row r="44" spans="1:12">
      <c r="A44" t="s">
        <v>244</v>
      </c>
      <c r="B44" t="s">
        <v>104</v>
      </c>
      <c r="C44" t="s">
        <v>105</v>
      </c>
      <c r="D44" t="s">
        <v>10</v>
      </c>
      <c r="E44" t="s">
        <v>11</v>
      </c>
      <c r="F44" t="s">
        <v>12</v>
      </c>
      <c r="G44" t="s">
        <v>96</v>
      </c>
      <c r="H44" t="s">
        <v>25</v>
      </c>
      <c r="I44" t="s">
        <v>97</v>
      </c>
      <c r="J44">
        <v>437350</v>
      </c>
      <c r="K44">
        <f>_xlfn.XLOOKUP($C44,tourist!$B$5:$B$85,tourist!$M$5:$M$85)</f>
        <v>1207783</v>
      </c>
      <c r="L44">
        <f>_xlfn.XLOOKUP($C44,tourist!$B$5:$B$85,tourist!$P$5:$P$85)</f>
        <v>8779</v>
      </c>
    </row>
    <row r="45" spans="1:12">
      <c r="A45" t="s">
        <v>229</v>
      </c>
      <c r="B45" t="s">
        <v>106</v>
      </c>
      <c r="C45" t="s">
        <v>107</v>
      </c>
      <c r="D45" t="s">
        <v>10</v>
      </c>
      <c r="E45" t="s">
        <v>11</v>
      </c>
      <c r="F45" t="s">
        <v>12</v>
      </c>
      <c r="G45" t="s">
        <v>96</v>
      </c>
      <c r="H45" t="s">
        <v>25</v>
      </c>
      <c r="I45" t="s">
        <v>97</v>
      </c>
      <c r="J45">
        <v>476727</v>
      </c>
      <c r="K45">
        <f>_xlfn.XLOOKUP($C45,tourist!$B$5:$B$85,tourist!$M$5:$M$85)</f>
        <v>1312539</v>
      </c>
      <c r="L45">
        <f>_xlfn.XLOOKUP($C45,tourist!$B$5:$B$85,tourist!$P$5:$P$85)</f>
        <v>18141</v>
      </c>
    </row>
    <row r="46" spans="1:12">
      <c r="A46" t="s">
        <v>238</v>
      </c>
      <c r="B46" t="s">
        <v>108</v>
      </c>
      <c r="C46" t="s">
        <v>109</v>
      </c>
      <c r="D46" t="s">
        <v>10</v>
      </c>
      <c r="E46" t="s">
        <v>11</v>
      </c>
      <c r="F46" t="s">
        <v>12</v>
      </c>
      <c r="G46" t="s">
        <v>96</v>
      </c>
      <c r="H46" t="s">
        <v>25</v>
      </c>
      <c r="I46" t="s">
        <v>97</v>
      </c>
      <c r="J46">
        <v>467356</v>
      </c>
      <c r="K46">
        <f>_xlfn.XLOOKUP($C46,tourist!$B$5:$B$85,tourist!$M$5:$M$85)</f>
        <v>949069</v>
      </c>
      <c r="L46">
        <f>_xlfn.XLOOKUP($C46,tourist!$B$5:$B$85,tourist!$P$5:$P$85)</f>
        <v>31307</v>
      </c>
    </row>
    <row r="47" spans="1:12">
      <c r="A47" t="s">
        <v>207</v>
      </c>
      <c r="B47" t="s">
        <v>110</v>
      </c>
      <c r="C47" t="s">
        <v>111</v>
      </c>
      <c r="D47" t="s">
        <v>10</v>
      </c>
      <c r="E47" t="s">
        <v>11</v>
      </c>
      <c r="F47" t="s">
        <v>12</v>
      </c>
      <c r="G47" t="s">
        <v>96</v>
      </c>
      <c r="H47" t="s">
        <v>25</v>
      </c>
      <c r="I47" t="s">
        <v>97</v>
      </c>
      <c r="J47">
        <v>1295026</v>
      </c>
      <c r="K47">
        <f>_xlfn.XLOOKUP($C47,tourist!$B$5:$B$85,tourist!$M$5:$M$85)</f>
        <v>4796289</v>
      </c>
      <c r="L47">
        <f>_xlfn.XLOOKUP($C47,tourist!$B$5:$B$85,tourist!$P$5:$P$85)</f>
        <v>290171</v>
      </c>
    </row>
    <row r="48" spans="1:12">
      <c r="A48" t="s">
        <v>220</v>
      </c>
      <c r="B48" t="s">
        <v>112</v>
      </c>
      <c r="C48" t="s">
        <v>113</v>
      </c>
      <c r="D48" t="s">
        <v>10</v>
      </c>
      <c r="E48" t="s">
        <v>11</v>
      </c>
      <c r="F48" t="s">
        <v>12</v>
      </c>
      <c r="G48" t="s">
        <v>96</v>
      </c>
      <c r="H48" t="s">
        <v>25</v>
      </c>
      <c r="I48" t="s">
        <v>97</v>
      </c>
      <c r="J48">
        <v>6526</v>
      </c>
      <c r="K48">
        <f>_xlfn.XLOOKUP($C48,tourist!$B$5:$B$85,tourist!$M$5:$M$85)</f>
        <v>961560</v>
      </c>
      <c r="L48">
        <f>_xlfn.XLOOKUP($C48,tourist!$B$5:$B$85,tourist!$P$5:$P$85)</f>
        <v>100205</v>
      </c>
    </row>
    <row r="49" spans="1:12">
      <c r="A49" t="s">
        <v>227</v>
      </c>
      <c r="B49" t="s">
        <v>114</v>
      </c>
      <c r="C49" t="s">
        <v>115</v>
      </c>
      <c r="D49" t="s">
        <v>10</v>
      </c>
      <c r="E49" t="s">
        <v>11</v>
      </c>
      <c r="F49" t="s">
        <v>12</v>
      </c>
      <c r="G49" t="s">
        <v>116</v>
      </c>
      <c r="H49" t="s">
        <v>25</v>
      </c>
      <c r="I49" t="s">
        <v>13</v>
      </c>
      <c r="J49">
        <v>1040308</v>
      </c>
      <c r="K49">
        <f>_xlfn.XLOOKUP($C49,tourist!$B$5:$B$85,tourist!$M$5:$M$85)</f>
        <v>1778270</v>
      </c>
      <c r="L49">
        <f>_xlfn.XLOOKUP($C49,tourist!$B$5:$B$85,tourist!$P$5:$P$85)</f>
        <v>8890</v>
      </c>
    </row>
    <row r="50" spans="1:12">
      <c r="A50" t="s">
        <v>271</v>
      </c>
      <c r="B50" t="s">
        <v>117</v>
      </c>
      <c r="C50" t="s">
        <v>118</v>
      </c>
      <c r="D50" t="s">
        <v>10</v>
      </c>
      <c r="E50" t="s">
        <v>11</v>
      </c>
      <c r="F50" t="s">
        <v>12</v>
      </c>
      <c r="G50" t="s">
        <v>116</v>
      </c>
      <c r="H50" t="s">
        <v>25</v>
      </c>
      <c r="I50" t="s">
        <v>13</v>
      </c>
      <c r="J50">
        <v>15434</v>
      </c>
      <c r="K50">
        <f>_xlfn.XLOOKUP($C50,tourist!$B$5:$B$85,tourist!$M$5:$M$85)</f>
        <v>896167</v>
      </c>
      <c r="L50">
        <f>_xlfn.XLOOKUP($C50,tourist!$B$5:$B$85,tourist!$P$5:$P$85)</f>
        <v>387</v>
      </c>
    </row>
    <row r="51" spans="1:12">
      <c r="A51" t="s">
        <v>211</v>
      </c>
      <c r="B51" t="s">
        <v>119</v>
      </c>
      <c r="C51" t="s">
        <v>120</v>
      </c>
      <c r="D51" t="s">
        <v>10</v>
      </c>
      <c r="E51" t="s">
        <v>11</v>
      </c>
      <c r="F51" t="s">
        <v>12</v>
      </c>
      <c r="G51" t="s">
        <v>116</v>
      </c>
      <c r="H51" t="s">
        <v>25</v>
      </c>
      <c r="I51" t="s">
        <v>13</v>
      </c>
      <c r="J51">
        <v>714118</v>
      </c>
      <c r="K51">
        <f>_xlfn.XLOOKUP($C51,tourist!$B$5:$B$85,tourist!$M$5:$M$85)</f>
        <v>783161</v>
      </c>
      <c r="L51">
        <f>_xlfn.XLOOKUP($C51,tourist!$B$5:$B$85,tourist!$P$5:$P$85)</f>
        <v>16248</v>
      </c>
    </row>
    <row r="52" spans="1:12">
      <c r="A52" t="s">
        <v>266</v>
      </c>
      <c r="B52" t="s">
        <v>121</v>
      </c>
      <c r="C52" t="s">
        <v>122</v>
      </c>
      <c r="D52" t="s">
        <v>10</v>
      </c>
      <c r="E52" t="s">
        <v>11</v>
      </c>
      <c r="F52" t="s">
        <v>12</v>
      </c>
      <c r="G52" t="s">
        <v>116</v>
      </c>
      <c r="H52" t="s">
        <v>25</v>
      </c>
      <c r="I52" t="s">
        <v>123</v>
      </c>
      <c r="J52">
        <v>670265</v>
      </c>
      <c r="K52">
        <f>_xlfn.XLOOKUP($C52,tourist!$B$5:$B$85,tourist!$M$5:$M$85)</f>
        <v>1672053</v>
      </c>
      <c r="L52">
        <f>_xlfn.XLOOKUP($C52,tourist!$B$5:$B$85,tourist!$P$5:$P$85)</f>
        <v>16037</v>
      </c>
    </row>
    <row r="53" spans="1:12">
      <c r="A53" t="s">
        <v>262</v>
      </c>
      <c r="B53" t="s">
        <v>124</v>
      </c>
      <c r="C53" t="s">
        <v>125</v>
      </c>
      <c r="D53" t="s">
        <v>10</v>
      </c>
      <c r="E53" t="s">
        <v>11</v>
      </c>
      <c r="F53" t="s">
        <v>12</v>
      </c>
      <c r="G53" t="s">
        <v>116</v>
      </c>
      <c r="H53" t="s">
        <v>25</v>
      </c>
      <c r="I53" t="s">
        <v>13</v>
      </c>
      <c r="J53">
        <v>587883</v>
      </c>
      <c r="K53">
        <f>_xlfn.XLOOKUP($C53,tourist!$B$5:$B$85,tourist!$M$5:$M$85)</f>
        <v>873583</v>
      </c>
      <c r="L53">
        <f>_xlfn.XLOOKUP($C53,tourist!$B$5:$B$85,tourist!$P$5:$P$85)</f>
        <v>76495</v>
      </c>
    </row>
    <row r="54" spans="1:12">
      <c r="A54" t="s">
        <v>242</v>
      </c>
      <c r="B54" t="s">
        <v>126</v>
      </c>
      <c r="C54" t="s">
        <v>127</v>
      </c>
      <c r="D54" t="s">
        <v>10</v>
      </c>
      <c r="E54" t="s">
        <v>11</v>
      </c>
      <c r="F54" t="s">
        <v>12</v>
      </c>
      <c r="G54" t="s">
        <v>116</v>
      </c>
      <c r="H54" t="s">
        <v>25</v>
      </c>
      <c r="I54" t="s">
        <v>13</v>
      </c>
      <c r="J54">
        <v>849481</v>
      </c>
      <c r="K54">
        <f>_xlfn.XLOOKUP($C54,tourist!$B$5:$B$85,tourist!$M$5:$M$85)</f>
        <v>2576099</v>
      </c>
      <c r="L54">
        <f>_xlfn.XLOOKUP($C54,tourist!$B$5:$B$85,tourist!$P$5:$P$85)</f>
        <v>42099</v>
      </c>
    </row>
    <row r="55" spans="1:12">
      <c r="A55" t="s">
        <v>241</v>
      </c>
      <c r="B55" t="s">
        <v>128</v>
      </c>
      <c r="C55" t="s">
        <v>129</v>
      </c>
      <c r="D55" t="s">
        <v>10</v>
      </c>
      <c r="E55" t="s">
        <v>11</v>
      </c>
      <c r="F55" t="s">
        <v>12</v>
      </c>
      <c r="G55" t="s">
        <v>116</v>
      </c>
      <c r="H55" t="s">
        <v>25</v>
      </c>
      <c r="I55" t="s">
        <v>13</v>
      </c>
      <c r="J55">
        <v>532310</v>
      </c>
      <c r="K55">
        <f>_xlfn.XLOOKUP($C55,tourist!$B$5:$B$85,tourist!$M$5:$M$85)</f>
        <v>715773</v>
      </c>
      <c r="L55">
        <f>_xlfn.XLOOKUP($C55,tourist!$B$5:$B$85,tourist!$P$5:$P$85)</f>
        <v>1065</v>
      </c>
    </row>
    <row r="56" spans="1:12">
      <c r="A56" t="s">
        <v>239</v>
      </c>
      <c r="B56" t="s">
        <v>130</v>
      </c>
      <c r="C56" t="s">
        <v>131</v>
      </c>
      <c r="D56" t="s">
        <v>10</v>
      </c>
      <c r="E56" t="s">
        <v>11</v>
      </c>
      <c r="F56" t="s">
        <v>12</v>
      </c>
      <c r="G56" t="s">
        <v>116</v>
      </c>
      <c r="H56" t="s">
        <v>25</v>
      </c>
      <c r="I56" t="s">
        <v>13</v>
      </c>
      <c r="J56">
        <v>981940</v>
      </c>
      <c r="K56">
        <f>_xlfn.XLOOKUP($C56,tourist!$B$5:$B$85,tourist!$M$5:$M$85)</f>
        <v>2168216</v>
      </c>
      <c r="L56">
        <f>_xlfn.XLOOKUP($C56,tourist!$B$5:$B$85,tourist!$P$5:$P$85)</f>
        <v>35202</v>
      </c>
    </row>
    <row r="57" spans="1:12">
      <c r="A57" t="s">
        <v>249</v>
      </c>
      <c r="B57" t="s">
        <v>132</v>
      </c>
      <c r="C57" t="s">
        <v>133</v>
      </c>
      <c r="D57" t="s">
        <v>10</v>
      </c>
      <c r="E57" t="s">
        <v>11</v>
      </c>
      <c r="F57" t="s">
        <v>12</v>
      </c>
      <c r="G57" t="s">
        <v>123</v>
      </c>
      <c r="H57" t="s">
        <v>25</v>
      </c>
      <c r="I57" t="s">
        <v>123</v>
      </c>
      <c r="J57">
        <v>36339</v>
      </c>
      <c r="K57">
        <f>_xlfn.XLOOKUP($C57,tourist!$B$5:$B$85,tourist!$M$5:$M$85)</f>
        <v>1599597</v>
      </c>
      <c r="L57">
        <f>_xlfn.XLOOKUP($C57,tourist!$B$5:$B$85,tourist!$P$5:$P$85)</f>
        <v>30635</v>
      </c>
    </row>
    <row r="58" spans="1:12">
      <c r="A58" t="s">
        <v>212</v>
      </c>
      <c r="B58" t="s">
        <v>134</v>
      </c>
      <c r="C58" t="s">
        <v>135</v>
      </c>
      <c r="D58" t="s">
        <v>10</v>
      </c>
      <c r="E58" t="s">
        <v>11</v>
      </c>
      <c r="F58" t="s">
        <v>12</v>
      </c>
      <c r="G58" t="s">
        <v>123</v>
      </c>
      <c r="H58" t="s">
        <v>14</v>
      </c>
      <c r="I58" t="s">
        <v>123</v>
      </c>
      <c r="J58">
        <v>25651</v>
      </c>
      <c r="K58">
        <f>_xlfn.XLOOKUP($C58,tourist!$B$5:$B$85,tourist!$M$5:$M$85)</f>
        <v>11289583</v>
      </c>
      <c r="L58">
        <f>_xlfn.XLOOKUP($C58,tourist!$B$5:$B$85,tourist!$P$5:$P$85)</f>
        <v>83063</v>
      </c>
    </row>
    <row r="59" spans="1:12">
      <c r="A59" t="s">
        <v>263</v>
      </c>
      <c r="B59" t="s">
        <v>136</v>
      </c>
      <c r="C59" t="s">
        <v>137</v>
      </c>
      <c r="D59" t="s">
        <v>10</v>
      </c>
      <c r="E59" t="s">
        <v>11</v>
      </c>
      <c r="F59" t="s">
        <v>12</v>
      </c>
      <c r="G59" t="s">
        <v>123</v>
      </c>
      <c r="H59" t="s">
        <v>25</v>
      </c>
      <c r="I59" t="s">
        <v>13</v>
      </c>
      <c r="J59">
        <v>26164</v>
      </c>
      <c r="K59">
        <f>_xlfn.XLOOKUP($C59,tourist!$B$5:$B$85,tourist!$M$5:$M$85)</f>
        <v>3676235</v>
      </c>
      <c r="L59">
        <f>_xlfn.XLOOKUP($C59,tourist!$B$5:$B$85,tourist!$P$5:$P$85)</f>
        <v>16594</v>
      </c>
    </row>
    <row r="60" spans="1:12">
      <c r="A60" t="s">
        <v>224</v>
      </c>
      <c r="B60" t="s">
        <v>138</v>
      </c>
      <c r="C60" t="s">
        <v>139</v>
      </c>
      <c r="D60" t="s">
        <v>10</v>
      </c>
      <c r="E60" t="s">
        <v>11</v>
      </c>
      <c r="F60" t="s">
        <v>12</v>
      </c>
      <c r="G60" t="s">
        <v>123</v>
      </c>
      <c r="H60" t="s">
        <v>14</v>
      </c>
      <c r="I60" t="s">
        <v>13</v>
      </c>
      <c r="J60">
        <v>920729</v>
      </c>
      <c r="K60">
        <f>_xlfn.XLOOKUP($C60,tourist!$B$5:$B$85,tourist!$M$5:$M$85)</f>
        <v>2935407</v>
      </c>
      <c r="L60">
        <f>_xlfn.XLOOKUP($C60,tourist!$B$5:$B$85,tourist!$P$5:$P$85)</f>
        <v>15929</v>
      </c>
    </row>
    <row r="61" spans="1:12">
      <c r="A61" t="s">
        <v>255</v>
      </c>
      <c r="B61" t="s">
        <v>140</v>
      </c>
      <c r="C61" t="s">
        <v>141</v>
      </c>
      <c r="D61" t="s">
        <v>10</v>
      </c>
      <c r="E61" t="s">
        <v>11</v>
      </c>
      <c r="F61" t="s">
        <v>12</v>
      </c>
      <c r="G61" t="s">
        <v>123</v>
      </c>
      <c r="H61" t="s">
        <v>14</v>
      </c>
      <c r="I61" t="s">
        <v>13</v>
      </c>
      <c r="J61">
        <v>60103</v>
      </c>
      <c r="K61">
        <f>_xlfn.XLOOKUP($C61,tourist!$B$5:$B$85,tourist!$M$5:$M$85)</f>
        <v>557744</v>
      </c>
      <c r="L61">
        <f>_xlfn.XLOOKUP($C61,tourist!$B$5:$B$85,tourist!$P$5:$P$85)</f>
        <v>2869</v>
      </c>
    </row>
    <row r="62" spans="1:12">
      <c r="A62" t="s">
        <v>256</v>
      </c>
      <c r="B62" t="s">
        <v>142</v>
      </c>
      <c r="C62" t="s">
        <v>143</v>
      </c>
      <c r="D62" t="s">
        <v>10</v>
      </c>
      <c r="E62" t="s">
        <v>11</v>
      </c>
      <c r="F62" t="s">
        <v>12</v>
      </c>
      <c r="G62" t="s">
        <v>123</v>
      </c>
      <c r="H62" t="s">
        <v>25</v>
      </c>
      <c r="I62" t="s">
        <v>13</v>
      </c>
      <c r="J62">
        <v>192052</v>
      </c>
      <c r="K62">
        <f>_xlfn.XLOOKUP($C62,tourist!$B$5:$B$85,tourist!$M$5:$M$85)</f>
        <v>4504285</v>
      </c>
      <c r="L62">
        <f>_xlfn.XLOOKUP($C62,tourist!$B$5:$B$85,tourist!$P$5:$P$85)</f>
        <v>24410</v>
      </c>
    </row>
    <row r="63" spans="1:12">
      <c r="A63" t="s">
        <v>240</v>
      </c>
      <c r="B63" t="s">
        <v>144</v>
      </c>
      <c r="C63" t="s">
        <v>145</v>
      </c>
      <c r="D63" t="s">
        <v>10</v>
      </c>
      <c r="E63" t="s">
        <v>11</v>
      </c>
      <c r="F63" t="s">
        <v>12</v>
      </c>
      <c r="G63" t="s">
        <v>123</v>
      </c>
      <c r="H63" t="s">
        <v>14</v>
      </c>
      <c r="I63" t="s">
        <v>123</v>
      </c>
      <c r="J63">
        <v>23235</v>
      </c>
      <c r="K63">
        <f>_xlfn.XLOOKUP($C63,tourist!$B$5:$B$85,tourist!$M$5:$M$85)</f>
        <v>8944696</v>
      </c>
      <c r="L63">
        <f>_xlfn.XLOOKUP($C63,tourist!$B$5:$B$85,tourist!$P$5:$P$85)</f>
        <v>51999</v>
      </c>
    </row>
    <row r="64" spans="1:12">
      <c r="A64" t="s">
        <v>247</v>
      </c>
      <c r="B64" t="s">
        <v>146</v>
      </c>
      <c r="C64" t="s">
        <v>147</v>
      </c>
      <c r="D64" t="s">
        <v>10</v>
      </c>
      <c r="E64" t="s">
        <v>11</v>
      </c>
      <c r="F64" t="s">
        <v>12</v>
      </c>
      <c r="G64" t="s">
        <v>123</v>
      </c>
      <c r="H64" t="s">
        <v>14</v>
      </c>
      <c r="I64" t="s">
        <v>123</v>
      </c>
      <c r="J64">
        <v>550678</v>
      </c>
      <c r="K64">
        <f>_xlfn.XLOOKUP($C64,tourist!$B$5:$B$85,tourist!$M$5:$M$85)</f>
        <v>9319587</v>
      </c>
      <c r="L64">
        <f>_xlfn.XLOOKUP($C64,tourist!$B$5:$B$85,tourist!$P$5:$P$85)</f>
        <v>151088</v>
      </c>
    </row>
    <row r="65" spans="1:12">
      <c r="A65" t="s">
        <v>228</v>
      </c>
      <c r="B65" t="s">
        <v>148</v>
      </c>
      <c r="C65" t="s">
        <v>149</v>
      </c>
      <c r="D65" t="s">
        <v>10</v>
      </c>
      <c r="E65" t="s">
        <v>11</v>
      </c>
      <c r="F65" t="s">
        <v>12</v>
      </c>
      <c r="G65" t="s">
        <v>150</v>
      </c>
      <c r="H65" t="s">
        <v>25</v>
      </c>
      <c r="I65" t="s">
        <v>151</v>
      </c>
      <c r="J65">
        <v>1550721</v>
      </c>
      <c r="K65">
        <f>_xlfn.XLOOKUP($C65,tourist!$B$5:$B$85,tourist!$M$5:$M$85)</f>
        <v>2037190</v>
      </c>
      <c r="L65">
        <f>_xlfn.XLOOKUP($C65,tourist!$B$5:$B$85,tourist!$P$5:$P$85)</f>
        <v>6946</v>
      </c>
    </row>
    <row r="66" spans="1:12">
      <c r="A66" t="s">
        <v>214</v>
      </c>
      <c r="B66" t="s">
        <v>152</v>
      </c>
      <c r="C66" t="s">
        <v>153</v>
      </c>
      <c r="D66" t="s">
        <v>10</v>
      </c>
      <c r="E66" t="s">
        <v>11</v>
      </c>
      <c r="F66" t="s">
        <v>12</v>
      </c>
      <c r="G66" t="s">
        <v>150</v>
      </c>
      <c r="H66" t="s">
        <v>14</v>
      </c>
      <c r="I66" t="s">
        <v>151</v>
      </c>
      <c r="J66">
        <v>30499</v>
      </c>
      <c r="K66">
        <f>_xlfn.XLOOKUP($C66,tourist!$B$5:$B$85,tourist!$M$5:$M$85)</f>
        <v>1357526</v>
      </c>
      <c r="L66">
        <f>_xlfn.XLOOKUP($C66,tourist!$B$5:$B$85,tourist!$P$5:$P$85)</f>
        <v>463198</v>
      </c>
    </row>
    <row r="67" spans="1:12">
      <c r="A67" t="s">
        <v>236</v>
      </c>
      <c r="B67" t="s">
        <v>154</v>
      </c>
      <c r="C67" t="s">
        <v>155</v>
      </c>
      <c r="D67" t="s">
        <v>10</v>
      </c>
      <c r="E67" t="s">
        <v>11</v>
      </c>
      <c r="F67" t="s">
        <v>12</v>
      </c>
      <c r="G67" t="s">
        <v>150</v>
      </c>
      <c r="H67" t="s">
        <v>14</v>
      </c>
      <c r="I67" t="s">
        <v>151</v>
      </c>
      <c r="J67">
        <v>268229</v>
      </c>
      <c r="K67">
        <f>_xlfn.XLOOKUP($C67,tourist!$B$5:$B$85,tourist!$M$5:$M$85)</f>
        <v>981749</v>
      </c>
      <c r="L67">
        <f>_xlfn.XLOOKUP($C67,tourist!$B$5:$B$85,tourist!$P$5:$P$85)</f>
        <v>429296</v>
      </c>
    </row>
    <row r="68" spans="1:12">
      <c r="A68" t="s">
        <v>245</v>
      </c>
      <c r="B68" t="s">
        <v>156</v>
      </c>
      <c r="C68" t="s">
        <v>157</v>
      </c>
      <c r="D68" t="s">
        <v>10</v>
      </c>
      <c r="E68" t="s">
        <v>11</v>
      </c>
      <c r="F68" t="s">
        <v>12</v>
      </c>
      <c r="G68" t="s">
        <v>150</v>
      </c>
      <c r="H68" t="s">
        <v>14</v>
      </c>
      <c r="I68" t="s">
        <v>151</v>
      </c>
      <c r="J68">
        <v>77610</v>
      </c>
      <c r="K68">
        <f>_xlfn.XLOOKUP($C68,tourist!$B$5:$B$85,tourist!$M$5:$M$85)</f>
        <v>2431119</v>
      </c>
      <c r="L68">
        <f>_xlfn.XLOOKUP($C68,tourist!$B$5:$B$85,tourist!$P$5:$P$85)</f>
        <v>3336352</v>
      </c>
    </row>
    <row r="69" spans="1:12">
      <c r="A69" t="s">
        <v>264</v>
      </c>
      <c r="B69" t="s">
        <v>158</v>
      </c>
      <c r="C69" t="s">
        <v>159</v>
      </c>
      <c r="D69" t="s">
        <v>10</v>
      </c>
      <c r="E69" t="s">
        <v>11</v>
      </c>
      <c r="F69" t="s">
        <v>12</v>
      </c>
      <c r="G69" t="s">
        <v>150</v>
      </c>
      <c r="H69" t="s">
        <v>14</v>
      </c>
      <c r="I69" t="s">
        <v>151</v>
      </c>
      <c r="J69">
        <v>1073663</v>
      </c>
      <c r="K69">
        <f>_xlfn.XLOOKUP($C69,tourist!$B$5:$B$85,tourist!$M$5:$M$85)</f>
        <v>3151316</v>
      </c>
      <c r="L69">
        <f>_xlfn.XLOOKUP($C69,tourist!$B$5:$B$85,tourist!$P$5:$P$85)</f>
        <v>801719</v>
      </c>
    </row>
    <row r="70" spans="1:12">
      <c r="A70" t="s">
        <v>248</v>
      </c>
      <c r="B70" t="s">
        <v>160</v>
      </c>
      <c r="C70" t="s">
        <v>161</v>
      </c>
      <c r="D70" t="s">
        <v>10</v>
      </c>
      <c r="E70" t="s">
        <v>11</v>
      </c>
      <c r="F70" t="s">
        <v>12</v>
      </c>
      <c r="G70" t="s">
        <v>150</v>
      </c>
      <c r="H70" t="s">
        <v>25</v>
      </c>
      <c r="I70" t="s">
        <v>151</v>
      </c>
      <c r="J70">
        <v>194372</v>
      </c>
      <c r="K70">
        <f>_xlfn.XLOOKUP($C70,tourist!$B$5:$B$85,tourist!$M$5:$M$85)</f>
        <v>510796</v>
      </c>
      <c r="L70">
        <f>_xlfn.XLOOKUP($C70,tourist!$B$5:$B$85,tourist!$P$5:$P$85)</f>
        <v>7857</v>
      </c>
    </row>
    <row r="71" spans="1:12">
      <c r="A71" t="s">
        <v>209</v>
      </c>
      <c r="B71" t="s">
        <v>162</v>
      </c>
      <c r="C71" t="s">
        <v>163</v>
      </c>
      <c r="D71" t="s">
        <v>10</v>
      </c>
      <c r="E71" t="s">
        <v>11</v>
      </c>
      <c r="F71" t="s">
        <v>12</v>
      </c>
      <c r="G71" t="s">
        <v>150</v>
      </c>
      <c r="H71" t="s">
        <v>25</v>
      </c>
      <c r="I71" t="s">
        <v>151</v>
      </c>
      <c r="J71">
        <v>509208</v>
      </c>
      <c r="K71">
        <f>_xlfn.XLOOKUP($C71,tourist!$B$5:$B$85,tourist!$M$5:$M$85)</f>
        <v>1093585</v>
      </c>
      <c r="L71">
        <f>_xlfn.XLOOKUP($C71,tourist!$B$5:$B$85,tourist!$P$5:$P$85)</f>
        <v>4613</v>
      </c>
    </row>
    <row r="72" spans="1:12">
      <c r="A72" t="s">
        <v>261</v>
      </c>
      <c r="B72" t="s">
        <v>164</v>
      </c>
      <c r="C72" t="s">
        <v>165</v>
      </c>
      <c r="D72" t="s">
        <v>10</v>
      </c>
      <c r="E72" t="s">
        <v>11</v>
      </c>
      <c r="F72" t="s">
        <v>12</v>
      </c>
      <c r="G72" t="s">
        <v>166</v>
      </c>
      <c r="H72" t="s">
        <v>14</v>
      </c>
      <c r="I72" t="s">
        <v>151</v>
      </c>
      <c r="J72">
        <v>1428609</v>
      </c>
      <c r="K72">
        <f>_xlfn.XLOOKUP($C72,tourist!$B$5:$B$85,tourist!$M$5:$M$85)</f>
        <v>2089602</v>
      </c>
      <c r="L72">
        <f>_xlfn.XLOOKUP($C72,tourist!$B$5:$B$85,tourist!$P$5:$P$85)</f>
        <v>831886</v>
      </c>
    </row>
    <row r="73" spans="1:12">
      <c r="A73" t="s">
        <v>258</v>
      </c>
      <c r="B73" t="s">
        <v>167</v>
      </c>
      <c r="C73" t="s">
        <v>168</v>
      </c>
      <c r="D73" t="s">
        <v>10</v>
      </c>
      <c r="E73" t="s">
        <v>11</v>
      </c>
      <c r="F73" t="s">
        <v>12</v>
      </c>
      <c r="G73" t="s">
        <v>166</v>
      </c>
      <c r="H73" t="s">
        <v>25</v>
      </c>
      <c r="I73" t="s">
        <v>151</v>
      </c>
      <c r="J73">
        <v>324098</v>
      </c>
      <c r="K73">
        <f>_xlfn.XLOOKUP($C73,tourist!$B$5:$B$85,tourist!$M$5:$M$85)</f>
        <v>1572853</v>
      </c>
      <c r="L73">
        <f>_xlfn.XLOOKUP($C73,tourist!$B$5:$B$85,tourist!$P$5:$P$85)</f>
        <v>37208</v>
      </c>
    </row>
    <row r="74" spans="1:12">
      <c r="A74" t="s">
        <v>267</v>
      </c>
      <c r="B74" t="s">
        <v>169</v>
      </c>
      <c r="C74" t="s">
        <v>170</v>
      </c>
      <c r="D74" t="s">
        <v>10</v>
      </c>
      <c r="E74" t="s">
        <v>11</v>
      </c>
      <c r="F74" t="s">
        <v>12</v>
      </c>
      <c r="G74" t="s">
        <v>166</v>
      </c>
      <c r="H74" t="s">
        <v>25</v>
      </c>
      <c r="I74" t="s">
        <v>151</v>
      </c>
      <c r="J74">
        <v>640574</v>
      </c>
      <c r="K74">
        <f>_xlfn.XLOOKUP($C74,tourist!$B$5:$B$85,tourist!$M$5:$M$85)</f>
        <v>995919</v>
      </c>
      <c r="L74">
        <f>_xlfn.XLOOKUP($C74,tourist!$B$5:$B$85,tourist!$P$5:$P$85)</f>
        <v>10312</v>
      </c>
    </row>
    <row r="75" spans="1:12">
      <c r="A75" t="s">
        <v>237</v>
      </c>
      <c r="B75" t="s">
        <v>171</v>
      </c>
      <c r="C75" t="s">
        <v>172</v>
      </c>
      <c r="D75" t="s">
        <v>10</v>
      </c>
      <c r="E75" t="s">
        <v>11</v>
      </c>
      <c r="F75" t="s">
        <v>12</v>
      </c>
      <c r="G75" t="s">
        <v>166</v>
      </c>
      <c r="H75" t="s">
        <v>25</v>
      </c>
      <c r="I75" t="s">
        <v>151</v>
      </c>
      <c r="J75">
        <v>35039</v>
      </c>
      <c r="K75">
        <f>_xlfn.XLOOKUP($C75,tourist!$B$5:$B$85,tourist!$M$5:$M$85)</f>
        <v>649022</v>
      </c>
      <c r="L75">
        <f>_xlfn.XLOOKUP($C75,tourist!$B$5:$B$85,tourist!$P$5:$P$85)</f>
        <v>3165</v>
      </c>
    </row>
    <row r="76" spans="1:12">
      <c r="A76" t="s">
        <v>235</v>
      </c>
      <c r="B76" t="s">
        <v>173</v>
      </c>
      <c r="C76" t="s">
        <v>174</v>
      </c>
      <c r="D76" t="s">
        <v>10</v>
      </c>
      <c r="E76" t="s">
        <v>11</v>
      </c>
      <c r="F76" t="s">
        <v>12</v>
      </c>
      <c r="G76" t="s">
        <v>166</v>
      </c>
      <c r="H76" t="s">
        <v>25</v>
      </c>
      <c r="I76" t="s">
        <v>151</v>
      </c>
      <c r="J76">
        <v>726015</v>
      </c>
      <c r="K76">
        <f>_xlfn.XLOOKUP($C76,tourist!$B$5:$B$85,tourist!$M$5:$M$85)</f>
        <v>241050</v>
      </c>
      <c r="L76">
        <f>_xlfn.XLOOKUP($C76,tourist!$B$5:$B$85,tourist!$P$5:$P$85)</f>
        <v>14402</v>
      </c>
    </row>
    <row r="77" spans="1:12">
      <c r="A77" t="s">
        <v>273</v>
      </c>
      <c r="B77" t="s">
        <v>175</v>
      </c>
      <c r="C77" t="s">
        <v>176</v>
      </c>
      <c r="D77" t="s">
        <v>10</v>
      </c>
      <c r="E77" t="s">
        <v>11</v>
      </c>
      <c r="F77" t="s">
        <v>12</v>
      </c>
      <c r="G77" t="s">
        <v>166</v>
      </c>
      <c r="H77" t="s">
        <v>25</v>
      </c>
      <c r="I77" t="s">
        <v>151</v>
      </c>
      <c r="J77">
        <v>538602</v>
      </c>
      <c r="K77">
        <f>_xlfn.XLOOKUP($C77,tourist!$B$5:$B$85,tourist!$M$5:$M$85)</f>
        <v>909691</v>
      </c>
      <c r="L77">
        <f>_xlfn.XLOOKUP($C77,tourist!$B$5:$B$85,tourist!$P$5:$P$85)</f>
        <v>160375</v>
      </c>
    </row>
    <row r="78" spans="1:12">
      <c r="A78" t="s">
        <v>230</v>
      </c>
      <c r="B78" t="s">
        <v>177</v>
      </c>
      <c r="C78" t="s">
        <v>178</v>
      </c>
      <c r="D78" t="s">
        <v>10</v>
      </c>
      <c r="E78" t="s">
        <v>11</v>
      </c>
      <c r="F78" t="s">
        <v>12</v>
      </c>
      <c r="G78" t="s">
        <v>166</v>
      </c>
      <c r="H78" t="s">
        <v>25</v>
      </c>
      <c r="I78" t="s">
        <v>151</v>
      </c>
      <c r="J78">
        <v>804429</v>
      </c>
      <c r="K78">
        <f>_xlfn.XLOOKUP($C78,tourist!$B$5:$B$85,tourist!$M$5:$M$85)</f>
        <v>286331</v>
      </c>
      <c r="L78">
        <f>_xlfn.XLOOKUP($C78,tourist!$B$5:$B$85,tourist!$P$5:$P$85)</f>
        <v>144672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2CFD3-1255-4D94-B76A-2DBD341DD2BE}">
  <sheetPr>
    <tabColor theme="7" tint="-0.249977111117893"/>
  </sheetPr>
  <dimension ref="A1:Z92"/>
  <sheetViews>
    <sheetView zoomScale="85" zoomScaleNormal="85" workbookViewId="0">
      <selection activeCell="P5" sqref="P5"/>
    </sheetView>
  </sheetViews>
  <sheetFormatPr defaultColWidth="17.86328125" defaultRowHeight="31.5" customHeight="1"/>
  <cols>
    <col min="1" max="1" width="17.86328125" style="3"/>
    <col min="2" max="2" width="20.59765625" style="3" customWidth="1"/>
    <col min="3" max="14" width="17.86328125" style="3"/>
    <col min="15" max="22" width="17.86328125" style="3" customWidth="1"/>
    <col min="23" max="16384" width="17.86328125" style="3"/>
  </cols>
  <sheetData>
    <row r="1" spans="1:26" ht="24.4" thickBot="1">
      <c r="B1" s="4" t="s">
        <v>196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28.5" customHeight="1">
      <c r="B2" s="5"/>
      <c r="C2" s="6" t="s">
        <v>179</v>
      </c>
      <c r="D2" s="7"/>
      <c r="E2" s="8"/>
      <c r="F2" s="6" t="s">
        <v>180</v>
      </c>
      <c r="G2" s="7"/>
      <c r="H2" s="8"/>
      <c r="I2" s="9" t="s">
        <v>181</v>
      </c>
      <c r="J2" s="10"/>
      <c r="K2" s="11"/>
      <c r="L2" s="9" t="s">
        <v>182</v>
      </c>
      <c r="M2" s="10"/>
      <c r="N2" s="11"/>
      <c r="O2" s="9" t="s">
        <v>183</v>
      </c>
      <c r="P2" s="10"/>
      <c r="Q2" s="11"/>
      <c r="R2" s="12" t="s">
        <v>184</v>
      </c>
      <c r="S2" s="13"/>
      <c r="T2" s="14"/>
      <c r="U2" s="12" t="s">
        <v>185</v>
      </c>
      <c r="V2" s="13"/>
      <c r="W2" s="14"/>
      <c r="X2" s="12" t="s">
        <v>186</v>
      </c>
      <c r="Y2" s="13"/>
      <c r="Z2" s="14"/>
    </row>
    <row r="3" spans="1:26" ht="24.4" thickBot="1">
      <c r="B3" s="15"/>
      <c r="C3" s="16"/>
      <c r="D3" s="17"/>
      <c r="E3" s="18"/>
      <c r="F3" s="16"/>
      <c r="G3" s="17"/>
      <c r="H3" s="18"/>
      <c r="I3" s="19"/>
      <c r="J3" s="20"/>
      <c r="K3" s="21"/>
      <c r="L3" s="19"/>
      <c r="M3" s="20"/>
      <c r="N3" s="21"/>
      <c r="O3" s="19"/>
      <c r="P3" s="20"/>
      <c r="Q3" s="21"/>
      <c r="R3" s="22"/>
      <c r="S3" s="23"/>
      <c r="T3" s="24"/>
      <c r="U3" s="22"/>
      <c r="V3" s="23"/>
      <c r="W3" s="24"/>
      <c r="X3" s="22"/>
      <c r="Y3" s="23"/>
      <c r="Z3" s="24"/>
    </row>
    <row r="4" spans="1:26" s="25" customFormat="1" ht="24.4" thickBot="1">
      <c r="B4" s="26"/>
      <c r="C4" s="27" t="s">
        <v>187</v>
      </c>
      <c r="D4" s="28">
        <v>2565</v>
      </c>
      <c r="E4" s="29" t="s">
        <v>188</v>
      </c>
      <c r="F4" s="27" t="s">
        <v>187</v>
      </c>
      <c r="G4" s="30">
        <v>2565</v>
      </c>
      <c r="H4" s="29" t="s">
        <v>189</v>
      </c>
      <c r="I4" s="31" t="s">
        <v>187</v>
      </c>
      <c r="J4" s="32">
        <v>2565</v>
      </c>
      <c r="K4" s="33" t="s">
        <v>189</v>
      </c>
      <c r="L4" s="31" t="s">
        <v>187</v>
      </c>
      <c r="M4" s="32">
        <v>2565</v>
      </c>
      <c r="N4" s="33" t="s">
        <v>189</v>
      </c>
      <c r="O4" s="34" t="s">
        <v>187</v>
      </c>
      <c r="P4" s="35">
        <v>2565</v>
      </c>
      <c r="Q4" s="33" t="s">
        <v>189</v>
      </c>
      <c r="R4" s="36" t="s">
        <v>187</v>
      </c>
      <c r="S4" s="37">
        <v>2565</v>
      </c>
      <c r="T4" s="38" t="s">
        <v>189</v>
      </c>
      <c r="U4" s="36" t="s">
        <v>187</v>
      </c>
      <c r="V4" s="37">
        <v>2565</v>
      </c>
      <c r="W4" s="38" t="s">
        <v>189</v>
      </c>
      <c r="X4" s="36" t="s">
        <v>187</v>
      </c>
      <c r="Y4" s="39">
        <v>2565</v>
      </c>
      <c r="Z4" s="38" t="s">
        <v>189</v>
      </c>
    </row>
    <row r="5" spans="1:26" s="25" customFormat="1" ht="24.4" thickBot="1">
      <c r="B5" s="40" t="s">
        <v>9</v>
      </c>
      <c r="C5" s="41">
        <v>76.73</v>
      </c>
      <c r="D5" s="42">
        <v>46.78</v>
      </c>
      <c r="E5" s="43">
        <v>29.95</v>
      </c>
      <c r="F5" s="44">
        <v>31449487</v>
      </c>
      <c r="G5" s="45">
        <v>17575053</v>
      </c>
      <c r="H5" s="43">
        <v>78.94</v>
      </c>
      <c r="I5" s="46">
        <v>56263370</v>
      </c>
      <c r="J5" s="45">
        <v>39001250</v>
      </c>
      <c r="K5" s="43">
        <v>44.26</v>
      </c>
      <c r="L5" s="46">
        <v>30470185</v>
      </c>
      <c r="M5" s="45">
        <v>29400978</v>
      </c>
      <c r="N5" s="43">
        <v>3.64</v>
      </c>
      <c r="O5" s="44">
        <v>25793185</v>
      </c>
      <c r="P5" s="47">
        <v>9600272</v>
      </c>
      <c r="Q5" s="43">
        <v>168.67</v>
      </c>
      <c r="R5" s="48">
        <v>750150.6</v>
      </c>
      <c r="S5" s="49">
        <v>419672.06</v>
      </c>
      <c r="T5" s="43">
        <v>78.75</v>
      </c>
      <c r="U5" s="48">
        <v>162728.02000000002</v>
      </c>
      <c r="V5" s="49">
        <v>172503.44999999998</v>
      </c>
      <c r="W5" s="43">
        <v>-5.67</v>
      </c>
      <c r="X5" s="48">
        <v>587422.57999999996</v>
      </c>
      <c r="Y5" s="49">
        <v>247168.61</v>
      </c>
      <c r="Z5" s="43">
        <v>137.66</v>
      </c>
    </row>
    <row r="6" spans="1:26" s="25" customFormat="1" ht="26.65">
      <c r="A6" s="51"/>
      <c r="B6" s="52" t="s">
        <v>135</v>
      </c>
      <c r="C6" s="53">
        <v>63.42</v>
      </c>
      <c r="D6" s="54">
        <v>55.54</v>
      </c>
      <c r="E6" s="55">
        <v>7.88</v>
      </c>
      <c r="F6" s="56">
        <v>3377907</v>
      </c>
      <c r="G6" s="57">
        <v>2836105</v>
      </c>
      <c r="H6" s="55">
        <v>19.100000000000001</v>
      </c>
      <c r="I6" s="58">
        <v>14452305</v>
      </c>
      <c r="J6" s="57">
        <v>11372646</v>
      </c>
      <c r="K6" s="55">
        <v>27.08</v>
      </c>
      <c r="L6" s="58">
        <v>14135084</v>
      </c>
      <c r="M6" s="57">
        <v>11289583</v>
      </c>
      <c r="N6" s="55">
        <v>25.2</v>
      </c>
      <c r="O6" s="56">
        <v>317221</v>
      </c>
      <c r="P6" s="59">
        <v>83063</v>
      </c>
      <c r="Q6" s="55">
        <v>281.89999999999998</v>
      </c>
      <c r="R6" s="60">
        <v>30401.660000000003</v>
      </c>
      <c r="S6" s="61">
        <v>23881.639999999996</v>
      </c>
      <c r="T6" s="55">
        <v>27.3</v>
      </c>
      <c r="U6" s="60">
        <v>29008.01</v>
      </c>
      <c r="V6" s="61">
        <v>23476.079999999998</v>
      </c>
      <c r="W6" s="55">
        <v>23.56</v>
      </c>
      <c r="X6" s="60">
        <v>1393.6499999999999</v>
      </c>
      <c r="Y6" s="61">
        <v>405.55999999999995</v>
      </c>
      <c r="Z6" s="55">
        <v>243.64</v>
      </c>
    </row>
    <row r="7" spans="1:26" s="25" customFormat="1" ht="24">
      <c r="B7" s="62" t="s">
        <v>139</v>
      </c>
      <c r="C7" s="53">
        <v>50.03</v>
      </c>
      <c r="D7" s="54">
        <v>45.53</v>
      </c>
      <c r="E7" s="63">
        <v>4.5</v>
      </c>
      <c r="F7" s="64">
        <v>898613</v>
      </c>
      <c r="G7" s="65">
        <v>837430</v>
      </c>
      <c r="H7" s="63">
        <v>7.31</v>
      </c>
      <c r="I7" s="66">
        <v>3656542</v>
      </c>
      <c r="J7" s="65">
        <v>2951336</v>
      </c>
      <c r="K7" s="63">
        <v>23.89</v>
      </c>
      <c r="L7" s="66">
        <v>3609176</v>
      </c>
      <c r="M7" s="65">
        <v>2935407</v>
      </c>
      <c r="N7" s="63">
        <v>22.95</v>
      </c>
      <c r="O7" s="64">
        <v>47366</v>
      </c>
      <c r="P7" s="67">
        <v>15929</v>
      </c>
      <c r="Q7" s="63">
        <v>197.36</v>
      </c>
      <c r="R7" s="68">
        <v>5147.8100000000004</v>
      </c>
      <c r="S7" s="69">
        <v>4122.1099999999997</v>
      </c>
      <c r="T7" s="63">
        <v>24.88</v>
      </c>
      <c r="U7" s="68">
        <v>5017.6000000000004</v>
      </c>
      <c r="V7" s="69">
        <v>4082.5899999999992</v>
      </c>
      <c r="W7" s="63">
        <v>22.9</v>
      </c>
      <c r="X7" s="68">
        <v>130.21</v>
      </c>
      <c r="Y7" s="69">
        <v>39.519999999999996</v>
      </c>
      <c r="Z7" s="63">
        <v>229.48</v>
      </c>
    </row>
    <row r="8" spans="1:26" s="25" customFormat="1" ht="24">
      <c r="A8" s="70"/>
      <c r="B8" s="52" t="s">
        <v>147</v>
      </c>
      <c r="C8" s="53">
        <v>71.209999999999994</v>
      </c>
      <c r="D8" s="54">
        <v>61.02</v>
      </c>
      <c r="E8" s="55">
        <v>10.19</v>
      </c>
      <c r="F8" s="56">
        <v>5585484</v>
      </c>
      <c r="G8" s="57">
        <v>4874708</v>
      </c>
      <c r="H8" s="55">
        <v>14.58</v>
      </c>
      <c r="I8" s="58">
        <v>11143079</v>
      </c>
      <c r="J8" s="57">
        <v>9470675</v>
      </c>
      <c r="K8" s="55">
        <v>17.66</v>
      </c>
      <c r="L8" s="58">
        <v>10656168</v>
      </c>
      <c r="M8" s="57">
        <v>9319587</v>
      </c>
      <c r="N8" s="55">
        <v>14.34</v>
      </c>
      <c r="O8" s="56">
        <v>486911</v>
      </c>
      <c r="P8" s="59">
        <v>151088</v>
      </c>
      <c r="Q8" s="55">
        <v>222.27</v>
      </c>
      <c r="R8" s="60">
        <v>44240.749999999993</v>
      </c>
      <c r="S8" s="61">
        <v>33871.619999999995</v>
      </c>
      <c r="T8" s="55">
        <v>30.61</v>
      </c>
      <c r="U8" s="60">
        <v>38890.139999999992</v>
      </c>
      <c r="V8" s="61">
        <v>32401.83</v>
      </c>
      <c r="W8" s="55">
        <v>20.02</v>
      </c>
      <c r="X8" s="60">
        <v>5350.61</v>
      </c>
      <c r="Y8" s="61">
        <v>1469.69</v>
      </c>
      <c r="Z8" s="55">
        <v>264.06</v>
      </c>
    </row>
    <row r="9" spans="1:26" s="25" customFormat="1" ht="24">
      <c r="A9" s="70"/>
      <c r="B9" s="52" t="s">
        <v>145</v>
      </c>
      <c r="C9" s="53">
        <v>67.02</v>
      </c>
      <c r="D9" s="54">
        <v>60.6</v>
      </c>
      <c r="E9" s="55">
        <v>6.42</v>
      </c>
      <c r="F9" s="56">
        <v>3892668</v>
      </c>
      <c r="G9" s="57">
        <v>3537641</v>
      </c>
      <c r="H9" s="55">
        <v>10.039999999999999</v>
      </c>
      <c r="I9" s="58">
        <v>10819466</v>
      </c>
      <c r="J9" s="57">
        <v>8996695</v>
      </c>
      <c r="K9" s="55">
        <v>20.260000000000002</v>
      </c>
      <c r="L9" s="58">
        <v>10670442</v>
      </c>
      <c r="M9" s="57">
        <v>8944696</v>
      </c>
      <c r="N9" s="55">
        <v>19.29</v>
      </c>
      <c r="O9" s="56">
        <v>149024</v>
      </c>
      <c r="P9" s="59">
        <v>51999</v>
      </c>
      <c r="Q9" s="55">
        <v>186.59</v>
      </c>
      <c r="R9" s="60">
        <v>32334.350000000002</v>
      </c>
      <c r="S9" s="61">
        <v>24541.55</v>
      </c>
      <c r="T9" s="55">
        <v>31.75</v>
      </c>
      <c r="U9" s="60">
        <v>31075.359999999997</v>
      </c>
      <c r="V9" s="61">
        <v>24219.359999999997</v>
      </c>
      <c r="W9" s="55">
        <v>28.31</v>
      </c>
      <c r="X9" s="60">
        <v>1258.99</v>
      </c>
      <c r="Y9" s="61">
        <v>322.19</v>
      </c>
      <c r="Z9" s="55">
        <v>290.76</v>
      </c>
    </row>
    <row r="10" spans="1:26" s="25" customFormat="1" ht="26.65">
      <c r="A10" s="51"/>
      <c r="B10" s="52" t="s">
        <v>133</v>
      </c>
      <c r="C10" s="53">
        <v>54.96</v>
      </c>
      <c r="D10" s="54">
        <v>49.16</v>
      </c>
      <c r="E10" s="55">
        <v>5.8</v>
      </c>
      <c r="F10" s="56">
        <v>923796</v>
      </c>
      <c r="G10" s="57">
        <v>849231</v>
      </c>
      <c r="H10" s="55">
        <v>8.7799999999999994</v>
      </c>
      <c r="I10" s="58">
        <v>2362698</v>
      </c>
      <c r="J10" s="57">
        <v>1630232</v>
      </c>
      <c r="K10" s="55">
        <v>44.93</v>
      </c>
      <c r="L10" s="58">
        <v>2252679</v>
      </c>
      <c r="M10" s="57">
        <v>1599597</v>
      </c>
      <c r="N10" s="55">
        <v>40.83</v>
      </c>
      <c r="O10" s="56">
        <v>110019</v>
      </c>
      <c r="P10" s="59">
        <v>30635</v>
      </c>
      <c r="Q10" s="55">
        <v>259.13</v>
      </c>
      <c r="R10" s="60">
        <v>4086.1699999999992</v>
      </c>
      <c r="S10" s="61">
        <v>2994.3099999999995</v>
      </c>
      <c r="T10" s="55">
        <v>36.46</v>
      </c>
      <c r="U10" s="60">
        <v>3844.05</v>
      </c>
      <c r="V10" s="61">
        <v>2916.26</v>
      </c>
      <c r="W10" s="55">
        <v>31.81</v>
      </c>
      <c r="X10" s="60">
        <v>242.11999999999998</v>
      </c>
      <c r="Y10" s="61">
        <v>78.05</v>
      </c>
      <c r="Z10" s="55">
        <v>210.21</v>
      </c>
    </row>
    <row r="11" spans="1:26" s="25" customFormat="1" ht="24">
      <c r="B11" s="62" t="s">
        <v>16</v>
      </c>
      <c r="C11" s="53">
        <v>50.53</v>
      </c>
      <c r="D11" s="54">
        <v>32.64</v>
      </c>
      <c r="E11" s="63">
        <v>17.89</v>
      </c>
      <c r="F11" s="64">
        <v>965363</v>
      </c>
      <c r="G11" s="65">
        <v>677387</v>
      </c>
      <c r="H11" s="63">
        <v>42.51</v>
      </c>
      <c r="I11" s="66">
        <v>3288671</v>
      </c>
      <c r="J11" s="65">
        <v>2363955</v>
      </c>
      <c r="K11" s="63">
        <v>39.119999999999997</v>
      </c>
      <c r="L11" s="66">
        <v>2465890</v>
      </c>
      <c r="M11" s="65">
        <v>1921239</v>
      </c>
      <c r="N11" s="63">
        <v>28.35</v>
      </c>
      <c r="O11" s="64">
        <v>822781</v>
      </c>
      <c r="P11" s="67">
        <v>442716</v>
      </c>
      <c r="Q11" s="63">
        <v>85.85</v>
      </c>
      <c r="R11" s="68">
        <v>5173.51</v>
      </c>
      <c r="S11" s="69">
        <v>4551.24</v>
      </c>
      <c r="T11" s="63">
        <v>13.67</v>
      </c>
      <c r="U11" s="68">
        <v>3637.7700000000004</v>
      </c>
      <c r="V11" s="69">
        <v>3072.63</v>
      </c>
      <c r="W11" s="63">
        <v>18.39</v>
      </c>
      <c r="X11" s="68">
        <v>1535.7400000000002</v>
      </c>
      <c r="Y11" s="69">
        <v>1478.61</v>
      </c>
      <c r="Z11" s="63">
        <v>3.86</v>
      </c>
    </row>
    <row r="12" spans="1:26" s="25" customFormat="1" ht="24">
      <c r="A12" s="70"/>
      <c r="B12" s="52" t="s">
        <v>143</v>
      </c>
      <c r="C12" s="53">
        <v>56.57</v>
      </c>
      <c r="D12" s="54">
        <v>46.42</v>
      </c>
      <c r="E12" s="55">
        <v>10.15</v>
      </c>
      <c r="F12" s="56">
        <v>752784</v>
      </c>
      <c r="G12" s="57">
        <v>700346</v>
      </c>
      <c r="H12" s="55">
        <v>7.49</v>
      </c>
      <c r="I12" s="58">
        <v>6655028</v>
      </c>
      <c r="J12" s="57">
        <v>4528695</v>
      </c>
      <c r="K12" s="55">
        <v>46.95</v>
      </c>
      <c r="L12" s="58">
        <v>6512924</v>
      </c>
      <c r="M12" s="57">
        <v>4504285</v>
      </c>
      <c r="N12" s="55">
        <v>44.59</v>
      </c>
      <c r="O12" s="56">
        <v>142104</v>
      </c>
      <c r="P12" s="59">
        <v>24410</v>
      </c>
      <c r="Q12" s="55">
        <v>482.15</v>
      </c>
      <c r="R12" s="60">
        <v>6674.4400000000005</v>
      </c>
      <c r="S12" s="61">
        <v>4853.4500000000007</v>
      </c>
      <c r="T12" s="55">
        <v>37.520000000000003</v>
      </c>
      <c r="U12" s="60">
        <v>6477.2499999999991</v>
      </c>
      <c r="V12" s="61">
        <v>4805.93</v>
      </c>
      <c r="W12" s="55">
        <v>34.78</v>
      </c>
      <c r="X12" s="60">
        <v>197.18999999999997</v>
      </c>
      <c r="Y12" s="61">
        <v>47.519999999999996</v>
      </c>
      <c r="Z12" s="55">
        <v>314.95999999999998</v>
      </c>
    </row>
    <row r="13" spans="1:26" s="25" customFormat="1" ht="24">
      <c r="B13" s="62" t="s">
        <v>141</v>
      </c>
      <c r="C13" s="53">
        <v>40.270000000000003</v>
      </c>
      <c r="D13" s="54">
        <v>26.82</v>
      </c>
      <c r="E13" s="63">
        <v>13.45</v>
      </c>
      <c r="F13" s="64">
        <v>342052</v>
      </c>
      <c r="G13" s="65">
        <v>219272</v>
      </c>
      <c r="H13" s="63">
        <v>55.99</v>
      </c>
      <c r="I13" s="66">
        <v>1225537</v>
      </c>
      <c r="J13" s="65">
        <v>560613</v>
      </c>
      <c r="K13" s="63">
        <v>118.61</v>
      </c>
      <c r="L13" s="66">
        <v>1214812</v>
      </c>
      <c r="M13" s="65">
        <v>557744</v>
      </c>
      <c r="N13" s="63">
        <v>117.81</v>
      </c>
      <c r="O13" s="64">
        <v>10725</v>
      </c>
      <c r="P13" s="67">
        <v>2869</v>
      </c>
      <c r="Q13" s="63">
        <v>273.82</v>
      </c>
      <c r="R13" s="68">
        <v>1916.48</v>
      </c>
      <c r="S13" s="69">
        <v>918.79999999999984</v>
      </c>
      <c r="T13" s="63">
        <v>108.59</v>
      </c>
      <c r="U13" s="68">
        <v>1893.56</v>
      </c>
      <c r="V13" s="69">
        <v>912.69</v>
      </c>
      <c r="W13" s="63">
        <v>107.47</v>
      </c>
      <c r="X13" s="68">
        <v>22.92</v>
      </c>
      <c r="Y13" s="69">
        <v>6.11</v>
      </c>
      <c r="Z13" s="63">
        <v>275.12</v>
      </c>
    </row>
    <row r="14" spans="1:26" s="25" customFormat="1" ht="24">
      <c r="B14" s="62" t="s">
        <v>31</v>
      </c>
      <c r="C14" s="53">
        <v>47.65</v>
      </c>
      <c r="D14" s="54">
        <v>40.26</v>
      </c>
      <c r="E14" s="63">
        <v>7.39</v>
      </c>
      <c r="F14" s="64">
        <v>219908</v>
      </c>
      <c r="G14" s="65">
        <v>186450</v>
      </c>
      <c r="H14" s="63">
        <v>17.940000000000001</v>
      </c>
      <c r="I14" s="66">
        <v>1039441</v>
      </c>
      <c r="J14" s="65">
        <v>801540</v>
      </c>
      <c r="K14" s="63">
        <v>29.68</v>
      </c>
      <c r="L14" s="66">
        <v>1033577</v>
      </c>
      <c r="M14" s="65">
        <v>799950</v>
      </c>
      <c r="N14" s="63">
        <v>29.21</v>
      </c>
      <c r="O14" s="64">
        <v>5864</v>
      </c>
      <c r="P14" s="67">
        <v>1590</v>
      </c>
      <c r="Q14" s="63">
        <v>268.81</v>
      </c>
      <c r="R14" s="68">
        <v>1491.43</v>
      </c>
      <c r="S14" s="69">
        <v>1028.3799999999999</v>
      </c>
      <c r="T14" s="63">
        <v>45.03</v>
      </c>
      <c r="U14" s="68">
        <v>1481.5200000000002</v>
      </c>
      <c r="V14" s="69">
        <v>1025.95</v>
      </c>
      <c r="W14" s="63">
        <v>44.4</v>
      </c>
      <c r="X14" s="68">
        <v>9.9099999999999984</v>
      </c>
      <c r="Y14" s="69">
        <v>2.4300000000000002</v>
      </c>
      <c r="Z14" s="63">
        <v>307.82</v>
      </c>
    </row>
    <row r="15" spans="1:26" s="25" customFormat="1" ht="24">
      <c r="B15" s="62" t="s">
        <v>18</v>
      </c>
      <c r="C15" s="53">
        <v>57.57</v>
      </c>
      <c r="D15" s="54">
        <v>41.81</v>
      </c>
      <c r="E15" s="63">
        <v>15.76</v>
      </c>
      <c r="F15" s="64">
        <v>1004138</v>
      </c>
      <c r="G15" s="65">
        <v>717974</v>
      </c>
      <c r="H15" s="63">
        <v>39.86</v>
      </c>
      <c r="I15" s="66">
        <v>3694223</v>
      </c>
      <c r="J15" s="65">
        <v>2516843</v>
      </c>
      <c r="K15" s="63">
        <v>46.78</v>
      </c>
      <c r="L15" s="66">
        <v>3488183</v>
      </c>
      <c r="M15" s="65">
        <v>2437196</v>
      </c>
      <c r="N15" s="63">
        <v>43.12</v>
      </c>
      <c r="O15" s="64">
        <v>206040</v>
      </c>
      <c r="P15" s="67">
        <v>79647</v>
      </c>
      <c r="Q15" s="63">
        <v>158.69</v>
      </c>
      <c r="R15" s="68">
        <v>5737.04</v>
      </c>
      <c r="S15" s="69">
        <v>3699.21</v>
      </c>
      <c r="T15" s="63">
        <v>55.09</v>
      </c>
      <c r="U15" s="68">
        <v>5212.0100000000011</v>
      </c>
      <c r="V15" s="69">
        <v>3525.9299999999994</v>
      </c>
      <c r="W15" s="63">
        <v>47.82</v>
      </c>
      <c r="X15" s="68">
        <v>525.03</v>
      </c>
      <c r="Y15" s="69">
        <v>173.27999999999997</v>
      </c>
      <c r="Z15" s="63">
        <v>203</v>
      </c>
    </row>
    <row r="16" spans="1:26" s="25" customFormat="1" ht="24">
      <c r="B16" s="62" t="s">
        <v>20</v>
      </c>
      <c r="C16" s="53">
        <v>49.41</v>
      </c>
      <c r="D16" s="54">
        <v>30.14</v>
      </c>
      <c r="E16" s="63">
        <v>19.27</v>
      </c>
      <c r="F16" s="64">
        <v>485630</v>
      </c>
      <c r="G16" s="65">
        <v>327209</v>
      </c>
      <c r="H16" s="63">
        <v>48.42</v>
      </c>
      <c r="I16" s="66">
        <v>2934634</v>
      </c>
      <c r="J16" s="65">
        <v>1533436</v>
      </c>
      <c r="K16" s="63">
        <v>91.38</v>
      </c>
      <c r="L16" s="66">
        <v>2704350</v>
      </c>
      <c r="M16" s="65">
        <v>1494213</v>
      </c>
      <c r="N16" s="63">
        <v>80.989999999999995</v>
      </c>
      <c r="O16" s="64">
        <v>230284</v>
      </c>
      <c r="P16" s="67">
        <v>39223</v>
      </c>
      <c r="Q16" s="63">
        <v>487.11</v>
      </c>
      <c r="R16" s="68">
        <v>4308.9000000000005</v>
      </c>
      <c r="S16" s="69">
        <v>2012.6399999999999</v>
      </c>
      <c r="T16" s="63">
        <v>114.09</v>
      </c>
      <c r="U16" s="68">
        <v>3882.2300000000005</v>
      </c>
      <c r="V16" s="69">
        <v>1938.8200000000002</v>
      </c>
      <c r="W16" s="63">
        <v>100.24</v>
      </c>
      <c r="X16" s="68">
        <v>426.66999999999996</v>
      </c>
      <c r="Y16" s="69">
        <v>73.819999999999993</v>
      </c>
      <c r="Z16" s="63">
        <v>477.99</v>
      </c>
    </row>
    <row r="17" spans="1:26" s="25" customFormat="1" ht="24">
      <c r="B17" s="62" t="s">
        <v>22</v>
      </c>
      <c r="C17" s="53">
        <v>58.14</v>
      </c>
      <c r="D17" s="54">
        <v>52.62</v>
      </c>
      <c r="E17" s="55">
        <v>5.52</v>
      </c>
      <c r="F17" s="56">
        <v>980887</v>
      </c>
      <c r="G17" s="57">
        <v>891629</v>
      </c>
      <c r="H17" s="55">
        <v>10.01</v>
      </c>
      <c r="I17" s="58">
        <v>10250901</v>
      </c>
      <c r="J17" s="57">
        <v>7933558</v>
      </c>
      <c r="K17" s="55">
        <v>29.21</v>
      </c>
      <c r="L17" s="58">
        <v>8870892</v>
      </c>
      <c r="M17" s="57">
        <v>7607278</v>
      </c>
      <c r="N17" s="55">
        <v>16.61</v>
      </c>
      <c r="O17" s="56">
        <v>1380009</v>
      </c>
      <c r="P17" s="59">
        <v>326280</v>
      </c>
      <c r="Q17" s="55">
        <v>322.95</v>
      </c>
      <c r="R17" s="60">
        <v>21240.06</v>
      </c>
      <c r="S17" s="61">
        <v>12746.410000000002</v>
      </c>
      <c r="T17" s="55">
        <v>66.64</v>
      </c>
      <c r="U17" s="60">
        <v>18105.64</v>
      </c>
      <c r="V17" s="61">
        <v>11995.360000000002</v>
      </c>
      <c r="W17" s="55">
        <v>50.94</v>
      </c>
      <c r="X17" s="60">
        <v>3134.42</v>
      </c>
      <c r="Y17" s="61">
        <v>751.05000000000007</v>
      </c>
      <c r="Z17" s="55">
        <v>317.33999999999997</v>
      </c>
    </row>
    <row r="18" spans="1:26" s="25" customFormat="1" ht="24">
      <c r="B18" s="62" t="s">
        <v>27</v>
      </c>
      <c r="C18" s="53">
        <v>51.67</v>
      </c>
      <c r="D18" s="54">
        <v>46.96</v>
      </c>
      <c r="E18" s="63">
        <v>4.71</v>
      </c>
      <c r="F18" s="64">
        <v>754763</v>
      </c>
      <c r="G18" s="65">
        <v>687127</v>
      </c>
      <c r="H18" s="63">
        <v>9.84</v>
      </c>
      <c r="I18" s="66">
        <v>4181422</v>
      </c>
      <c r="J18" s="65">
        <v>4017045</v>
      </c>
      <c r="K18" s="63">
        <v>4.09</v>
      </c>
      <c r="L18" s="66">
        <v>4165849</v>
      </c>
      <c r="M18" s="65">
        <v>4010355</v>
      </c>
      <c r="N18" s="63">
        <v>3.88</v>
      </c>
      <c r="O18" s="64">
        <v>15573</v>
      </c>
      <c r="P18" s="67">
        <v>6690</v>
      </c>
      <c r="Q18" s="63">
        <v>132.78</v>
      </c>
      <c r="R18" s="68">
        <v>6705.1299999999992</v>
      </c>
      <c r="S18" s="69">
        <v>4803.6399999999994</v>
      </c>
      <c r="T18" s="63">
        <v>39.58</v>
      </c>
      <c r="U18" s="68">
        <v>6667.42</v>
      </c>
      <c r="V18" s="69">
        <v>4793.0599999999986</v>
      </c>
      <c r="W18" s="63">
        <v>39.11</v>
      </c>
      <c r="X18" s="68">
        <v>37.709999999999994</v>
      </c>
      <c r="Y18" s="69">
        <v>10.58</v>
      </c>
      <c r="Z18" s="63">
        <v>256.43</v>
      </c>
    </row>
    <row r="19" spans="1:26" s="25" customFormat="1" ht="24">
      <c r="B19" s="62" t="s">
        <v>33</v>
      </c>
      <c r="C19" s="53">
        <v>56.76</v>
      </c>
      <c r="D19" s="54">
        <v>47.11</v>
      </c>
      <c r="E19" s="55">
        <v>9.65</v>
      </c>
      <c r="F19" s="56">
        <v>984088</v>
      </c>
      <c r="G19" s="57">
        <v>869180</v>
      </c>
      <c r="H19" s="55">
        <v>13.22</v>
      </c>
      <c r="I19" s="58">
        <v>4387622</v>
      </c>
      <c r="J19" s="57">
        <v>4051441</v>
      </c>
      <c r="K19" s="55">
        <v>8.3000000000000007</v>
      </c>
      <c r="L19" s="58">
        <v>4337736</v>
      </c>
      <c r="M19" s="57">
        <v>4041644</v>
      </c>
      <c r="N19" s="55">
        <v>7.33</v>
      </c>
      <c r="O19" s="56">
        <v>49886</v>
      </c>
      <c r="P19" s="59">
        <v>9797</v>
      </c>
      <c r="Q19" s="55">
        <v>409.2</v>
      </c>
      <c r="R19" s="60">
        <v>7612.13</v>
      </c>
      <c r="S19" s="61">
        <v>6345.0599999999995</v>
      </c>
      <c r="T19" s="55">
        <v>19.97</v>
      </c>
      <c r="U19" s="60">
        <v>7525.3900000000012</v>
      </c>
      <c r="V19" s="61">
        <v>6325.6299999999992</v>
      </c>
      <c r="W19" s="55">
        <v>18.97</v>
      </c>
      <c r="X19" s="60">
        <v>86.74</v>
      </c>
      <c r="Y19" s="61">
        <v>19.43</v>
      </c>
      <c r="Z19" s="55">
        <v>346.42</v>
      </c>
    </row>
    <row r="20" spans="1:26" s="25" customFormat="1" ht="24">
      <c r="B20" s="62" t="s">
        <v>29</v>
      </c>
      <c r="C20" s="53">
        <v>46.43</v>
      </c>
      <c r="D20" s="54">
        <v>38.840000000000003</v>
      </c>
      <c r="E20" s="63">
        <v>7.59</v>
      </c>
      <c r="F20" s="64">
        <v>181685</v>
      </c>
      <c r="G20" s="65">
        <v>157688</v>
      </c>
      <c r="H20" s="63">
        <v>15.22</v>
      </c>
      <c r="I20" s="66">
        <v>749436</v>
      </c>
      <c r="J20" s="65">
        <v>650137</v>
      </c>
      <c r="K20" s="63">
        <v>15.27</v>
      </c>
      <c r="L20" s="66">
        <v>743484</v>
      </c>
      <c r="M20" s="65">
        <v>646177</v>
      </c>
      <c r="N20" s="63">
        <v>15.06</v>
      </c>
      <c r="O20" s="64">
        <v>5952</v>
      </c>
      <c r="P20" s="67">
        <v>3960</v>
      </c>
      <c r="Q20" s="63">
        <v>50.3</v>
      </c>
      <c r="R20" s="68">
        <v>1058.55</v>
      </c>
      <c r="S20" s="69">
        <v>883.88</v>
      </c>
      <c r="T20" s="63">
        <v>19.760000000000002</v>
      </c>
      <c r="U20" s="68">
        <v>1046.44</v>
      </c>
      <c r="V20" s="69">
        <v>877.94999999999993</v>
      </c>
      <c r="W20" s="63">
        <v>19.190000000000001</v>
      </c>
      <c r="X20" s="68">
        <v>12.11</v>
      </c>
      <c r="Y20" s="69">
        <v>5.93</v>
      </c>
      <c r="Z20" s="63">
        <v>104.22</v>
      </c>
    </row>
    <row r="21" spans="1:26" s="25" customFormat="1" ht="26.65">
      <c r="A21" s="51"/>
      <c r="B21" s="52" t="s">
        <v>137</v>
      </c>
      <c r="C21" s="53">
        <v>57.1</v>
      </c>
      <c r="D21" s="54">
        <v>48.11</v>
      </c>
      <c r="E21" s="55">
        <v>8.99</v>
      </c>
      <c r="F21" s="56">
        <v>949050</v>
      </c>
      <c r="G21" s="57">
        <v>747830</v>
      </c>
      <c r="H21" s="55">
        <v>26.91</v>
      </c>
      <c r="I21" s="58">
        <v>6696180</v>
      </c>
      <c r="J21" s="57">
        <v>3692829</v>
      </c>
      <c r="K21" s="55">
        <v>81.33</v>
      </c>
      <c r="L21" s="58">
        <v>6658164</v>
      </c>
      <c r="M21" s="57">
        <v>3676235</v>
      </c>
      <c r="N21" s="55">
        <v>81.11</v>
      </c>
      <c r="O21" s="56">
        <v>38016</v>
      </c>
      <c r="P21" s="59">
        <v>16594</v>
      </c>
      <c r="Q21" s="55">
        <v>129.09</v>
      </c>
      <c r="R21" s="60">
        <v>10152.489999999998</v>
      </c>
      <c r="S21" s="61">
        <v>4680.4900000000007</v>
      </c>
      <c r="T21" s="55">
        <v>116.91</v>
      </c>
      <c r="U21" s="60">
        <v>10091.089999999998</v>
      </c>
      <c r="V21" s="61">
        <v>4639.7400000000007</v>
      </c>
      <c r="W21" s="55">
        <v>117.49</v>
      </c>
      <c r="X21" s="60">
        <v>61.4</v>
      </c>
      <c r="Y21" s="61">
        <v>40.75</v>
      </c>
      <c r="Z21" s="55">
        <v>50.67</v>
      </c>
    </row>
    <row r="22" spans="1:26" s="25" customFormat="1" ht="24.4" thickBot="1">
      <c r="B22" s="62" t="s">
        <v>24</v>
      </c>
      <c r="C22" s="53">
        <v>44.82</v>
      </c>
      <c r="D22" s="54">
        <v>31.46</v>
      </c>
      <c r="E22" s="63">
        <v>13.36</v>
      </c>
      <c r="F22" s="64">
        <v>146167</v>
      </c>
      <c r="G22" s="65">
        <v>85750</v>
      </c>
      <c r="H22" s="63">
        <v>70.459999999999994</v>
      </c>
      <c r="I22" s="66">
        <v>1034507</v>
      </c>
      <c r="J22" s="65">
        <v>675232</v>
      </c>
      <c r="K22" s="63">
        <v>53.21</v>
      </c>
      <c r="L22" s="66">
        <v>1026708</v>
      </c>
      <c r="M22" s="65">
        <v>674563</v>
      </c>
      <c r="N22" s="63">
        <v>52.2</v>
      </c>
      <c r="O22" s="64">
        <v>7799</v>
      </c>
      <c r="P22" s="67">
        <v>669</v>
      </c>
      <c r="Q22" s="63">
        <v>1065.77</v>
      </c>
      <c r="R22" s="68">
        <v>1315.48</v>
      </c>
      <c r="S22" s="69">
        <v>687.01999999999987</v>
      </c>
      <c r="T22" s="63">
        <v>91.48</v>
      </c>
      <c r="U22" s="68">
        <v>1304.6300000000001</v>
      </c>
      <c r="V22" s="69">
        <v>685.80999999999983</v>
      </c>
      <c r="W22" s="63">
        <v>90.23</v>
      </c>
      <c r="X22" s="68">
        <v>10.850000000000001</v>
      </c>
      <c r="Y22" s="69">
        <v>1.2100000000000002</v>
      </c>
      <c r="Z22" s="63">
        <v>796.69</v>
      </c>
    </row>
    <row r="23" spans="1:26" s="25" customFormat="1" ht="24.4" thickBot="1">
      <c r="A23" s="70"/>
      <c r="B23" s="71" t="s">
        <v>13</v>
      </c>
      <c r="C23" s="72">
        <v>59.66</v>
      </c>
      <c r="D23" s="50">
        <v>50.56</v>
      </c>
      <c r="E23" s="43">
        <v>9.1</v>
      </c>
      <c r="F23" s="44">
        <v>22444983</v>
      </c>
      <c r="G23" s="45">
        <v>19202957</v>
      </c>
      <c r="H23" s="43">
        <v>16.88</v>
      </c>
      <c r="I23" s="46">
        <v>88571692</v>
      </c>
      <c r="J23" s="45">
        <v>67746908</v>
      </c>
      <c r="K23" s="43">
        <v>30.74</v>
      </c>
      <c r="L23" s="46">
        <v>84546118</v>
      </c>
      <c r="M23" s="45">
        <v>66459749</v>
      </c>
      <c r="N23" s="43">
        <v>27.21</v>
      </c>
      <c r="O23" s="44">
        <v>4025574</v>
      </c>
      <c r="P23" s="47">
        <v>1287159</v>
      </c>
      <c r="Q23" s="43">
        <v>212.75</v>
      </c>
      <c r="R23" s="48">
        <v>189596.38</v>
      </c>
      <c r="S23" s="49">
        <v>136621.44999999998</v>
      </c>
      <c r="T23" s="43">
        <v>38.770000000000003</v>
      </c>
      <c r="U23" s="48">
        <v>175160.11</v>
      </c>
      <c r="V23" s="49">
        <v>131695.62</v>
      </c>
      <c r="W23" s="43">
        <v>33</v>
      </c>
      <c r="X23" s="48">
        <v>14436.269999999999</v>
      </c>
      <c r="Y23" s="49">
        <v>4925.7300000000005</v>
      </c>
      <c r="Z23" s="43">
        <v>193.08</v>
      </c>
    </row>
    <row r="24" spans="1:26" s="25" customFormat="1" ht="24">
      <c r="A24" s="73"/>
      <c r="B24" s="62" t="s">
        <v>40</v>
      </c>
      <c r="C24" s="53">
        <v>58.17</v>
      </c>
      <c r="D24" s="54">
        <v>47.75</v>
      </c>
      <c r="E24" s="55">
        <v>10.42</v>
      </c>
      <c r="F24" s="56">
        <v>1170099</v>
      </c>
      <c r="G24" s="57">
        <v>960532</v>
      </c>
      <c r="H24" s="55">
        <v>21.82</v>
      </c>
      <c r="I24" s="58">
        <v>4484266</v>
      </c>
      <c r="J24" s="57">
        <v>1402269</v>
      </c>
      <c r="K24" s="55">
        <v>219.79</v>
      </c>
      <c r="L24" s="58">
        <v>4461030</v>
      </c>
      <c r="M24" s="57">
        <v>1392357</v>
      </c>
      <c r="N24" s="55">
        <v>220.39</v>
      </c>
      <c r="O24" s="56">
        <v>23236</v>
      </c>
      <c r="P24" s="59">
        <v>9912</v>
      </c>
      <c r="Q24" s="55">
        <v>134.41999999999999</v>
      </c>
      <c r="R24" s="60">
        <v>16183.52</v>
      </c>
      <c r="S24" s="61">
        <v>4619.9800000000005</v>
      </c>
      <c r="T24" s="55">
        <v>250.29</v>
      </c>
      <c r="U24" s="60">
        <v>16045.599999999999</v>
      </c>
      <c r="V24" s="61">
        <v>4583.62</v>
      </c>
      <c r="W24" s="55">
        <v>250.06</v>
      </c>
      <c r="X24" s="60">
        <v>137.91999999999999</v>
      </c>
      <c r="Y24" s="61">
        <v>36.36</v>
      </c>
      <c r="Z24" s="55">
        <v>279.32</v>
      </c>
    </row>
    <row r="25" spans="1:26" s="25" customFormat="1" ht="24">
      <c r="B25" s="62" t="s">
        <v>44</v>
      </c>
      <c r="C25" s="53">
        <v>40.770000000000003</v>
      </c>
      <c r="D25" s="54">
        <v>32.49</v>
      </c>
      <c r="E25" s="63">
        <v>8.2799999999999994</v>
      </c>
      <c r="F25" s="64">
        <v>357636</v>
      </c>
      <c r="G25" s="57">
        <v>284393</v>
      </c>
      <c r="H25" s="63">
        <v>25.75</v>
      </c>
      <c r="I25" s="66">
        <v>5685948</v>
      </c>
      <c r="J25" s="65">
        <v>4627125</v>
      </c>
      <c r="K25" s="63">
        <v>22.88</v>
      </c>
      <c r="L25" s="66">
        <v>5667188</v>
      </c>
      <c r="M25" s="65">
        <v>4621189</v>
      </c>
      <c r="N25" s="63">
        <v>22.63</v>
      </c>
      <c r="O25" s="64">
        <v>18760</v>
      </c>
      <c r="P25" s="67">
        <v>5936</v>
      </c>
      <c r="Q25" s="63">
        <v>216.04</v>
      </c>
      <c r="R25" s="68">
        <v>7157.7800000000007</v>
      </c>
      <c r="S25" s="69">
        <v>5258.07</v>
      </c>
      <c r="T25" s="63">
        <v>36.130000000000003</v>
      </c>
      <c r="U25" s="68">
        <v>7136.19</v>
      </c>
      <c r="V25" s="69">
        <v>5247.8000000000011</v>
      </c>
      <c r="W25" s="63">
        <v>35.979999999999997</v>
      </c>
      <c r="X25" s="68">
        <v>21.59</v>
      </c>
      <c r="Y25" s="69">
        <v>10.27</v>
      </c>
      <c r="Z25" s="63">
        <v>110.22</v>
      </c>
    </row>
    <row r="26" spans="1:26" s="25" customFormat="1" ht="24">
      <c r="A26" s="73"/>
      <c r="B26" s="62" t="s">
        <v>35</v>
      </c>
      <c r="C26" s="53">
        <v>78.22</v>
      </c>
      <c r="D26" s="54">
        <v>51.44</v>
      </c>
      <c r="E26" s="55">
        <v>26.78</v>
      </c>
      <c r="F26" s="56">
        <v>15449317</v>
      </c>
      <c r="G26" s="57">
        <v>9452011</v>
      </c>
      <c r="H26" s="55">
        <v>63.45</v>
      </c>
      <c r="I26" s="58">
        <v>23263746</v>
      </c>
      <c r="J26" s="57">
        <v>14552771</v>
      </c>
      <c r="K26" s="55">
        <v>59.86</v>
      </c>
      <c r="L26" s="58">
        <v>13717882</v>
      </c>
      <c r="M26" s="57">
        <v>12704066</v>
      </c>
      <c r="N26" s="55">
        <v>7.98</v>
      </c>
      <c r="O26" s="56">
        <v>9545864</v>
      </c>
      <c r="P26" s="59">
        <v>1848705</v>
      </c>
      <c r="Q26" s="55">
        <v>416.35</v>
      </c>
      <c r="R26" s="60">
        <v>233681.11</v>
      </c>
      <c r="S26" s="61">
        <v>105141.61</v>
      </c>
      <c r="T26" s="55">
        <v>122.25</v>
      </c>
      <c r="U26" s="60">
        <v>85565.99</v>
      </c>
      <c r="V26" s="61">
        <v>74887.78</v>
      </c>
      <c r="W26" s="55">
        <v>14.26</v>
      </c>
      <c r="X26" s="60">
        <v>148115.12</v>
      </c>
      <c r="Y26" s="61">
        <v>30253.83</v>
      </c>
      <c r="Z26" s="55">
        <v>389.57</v>
      </c>
    </row>
    <row r="27" spans="1:26" s="25" customFormat="1" ht="24">
      <c r="A27" s="73"/>
      <c r="B27" s="62" t="s">
        <v>42</v>
      </c>
      <c r="C27" s="53">
        <v>50.79</v>
      </c>
      <c r="D27" s="54">
        <v>40.72</v>
      </c>
      <c r="E27" s="55">
        <v>10.07</v>
      </c>
      <c r="F27" s="56">
        <v>1585632</v>
      </c>
      <c r="G27" s="57">
        <v>1273307</v>
      </c>
      <c r="H27" s="55">
        <v>24.53</v>
      </c>
      <c r="I27" s="58">
        <v>1863394</v>
      </c>
      <c r="J27" s="57">
        <v>1372422</v>
      </c>
      <c r="K27" s="55">
        <v>35.770000000000003</v>
      </c>
      <c r="L27" s="58">
        <v>1607834</v>
      </c>
      <c r="M27" s="57">
        <v>1327428</v>
      </c>
      <c r="N27" s="55">
        <v>21.12</v>
      </c>
      <c r="O27" s="56">
        <v>255560</v>
      </c>
      <c r="P27" s="59">
        <v>44994</v>
      </c>
      <c r="Q27" s="55">
        <v>467.99</v>
      </c>
      <c r="R27" s="60">
        <v>13718.88</v>
      </c>
      <c r="S27" s="61">
        <v>9064.94</v>
      </c>
      <c r="T27" s="55">
        <v>51.34</v>
      </c>
      <c r="U27" s="60">
        <v>10810.570000000002</v>
      </c>
      <c r="V27" s="61">
        <v>8542.5700000000015</v>
      </c>
      <c r="W27" s="55">
        <v>26.55</v>
      </c>
      <c r="X27" s="60">
        <v>2908.31</v>
      </c>
      <c r="Y27" s="61">
        <v>522.36999999999989</v>
      </c>
      <c r="Z27" s="55">
        <v>456.75</v>
      </c>
    </row>
    <row r="28" spans="1:26" s="25" customFormat="1" ht="24">
      <c r="A28" s="73"/>
      <c r="B28" s="62" t="s">
        <v>48</v>
      </c>
      <c r="C28" s="53">
        <v>61.71</v>
      </c>
      <c r="D28" s="54">
        <v>53.55</v>
      </c>
      <c r="E28" s="55">
        <v>8.16</v>
      </c>
      <c r="F28" s="56">
        <v>1130253</v>
      </c>
      <c r="G28" s="57">
        <v>1016067</v>
      </c>
      <c r="H28" s="55">
        <v>11.24</v>
      </c>
      <c r="I28" s="58">
        <v>1895928</v>
      </c>
      <c r="J28" s="57">
        <v>1574782</v>
      </c>
      <c r="K28" s="55">
        <v>20.39</v>
      </c>
      <c r="L28" s="58">
        <v>1885368</v>
      </c>
      <c r="M28" s="57">
        <v>1572485</v>
      </c>
      <c r="N28" s="55">
        <v>19.899999999999999</v>
      </c>
      <c r="O28" s="56">
        <v>10560</v>
      </c>
      <c r="P28" s="59">
        <v>2297</v>
      </c>
      <c r="Q28" s="55">
        <v>359.73</v>
      </c>
      <c r="R28" s="60">
        <v>4592.58</v>
      </c>
      <c r="S28" s="61">
        <v>4302.68</v>
      </c>
      <c r="T28" s="55">
        <v>6.74</v>
      </c>
      <c r="U28" s="60">
        <v>4557.08</v>
      </c>
      <c r="V28" s="61">
        <v>4293.1499999999996</v>
      </c>
      <c r="W28" s="55">
        <v>6.15</v>
      </c>
      <c r="X28" s="60">
        <v>35.5</v>
      </c>
      <c r="Y28" s="61">
        <v>9.5300000000000011</v>
      </c>
      <c r="Z28" s="55">
        <v>272.51</v>
      </c>
    </row>
    <row r="29" spans="1:26" s="25" customFormat="1" ht="20.25" customHeight="1">
      <c r="A29" s="73"/>
      <c r="B29" s="62" t="s">
        <v>46</v>
      </c>
      <c r="C29" s="53">
        <v>45.17</v>
      </c>
      <c r="D29" s="54">
        <v>36.96</v>
      </c>
      <c r="E29" s="55">
        <v>8.2100000000000009</v>
      </c>
      <c r="F29" s="56">
        <v>692777</v>
      </c>
      <c r="G29" s="57">
        <v>637402</v>
      </c>
      <c r="H29" s="55">
        <v>8.69</v>
      </c>
      <c r="I29" s="58">
        <v>1288638</v>
      </c>
      <c r="J29" s="57">
        <v>1059800</v>
      </c>
      <c r="K29" s="55">
        <v>21.59</v>
      </c>
      <c r="L29" s="58">
        <v>1282597</v>
      </c>
      <c r="M29" s="57">
        <v>1057226</v>
      </c>
      <c r="N29" s="55">
        <v>21.32</v>
      </c>
      <c r="O29" s="56">
        <v>6041</v>
      </c>
      <c r="P29" s="59">
        <v>2574</v>
      </c>
      <c r="Q29" s="55">
        <v>134.69</v>
      </c>
      <c r="R29" s="60">
        <v>3616.84</v>
      </c>
      <c r="S29" s="61">
        <v>2840.02</v>
      </c>
      <c r="T29" s="55">
        <v>27.35</v>
      </c>
      <c r="U29" s="60">
        <v>3592.2000000000003</v>
      </c>
      <c r="V29" s="61">
        <v>2831.3200000000006</v>
      </c>
      <c r="W29" s="55">
        <v>26.87</v>
      </c>
      <c r="X29" s="60">
        <v>24.64</v>
      </c>
      <c r="Y29" s="61">
        <v>8.7000000000000011</v>
      </c>
      <c r="Z29" s="55">
        <v>183.22</v>
      </c>
    </row>
    <row r="30" spans="1:26" s="25" customFormat="1" ht="24">
      <c r="A30" s="73"/>
      <c r="B30" s="62" t="s">
        <v>38</v>
      </c>
      <c r="C30" s="53">
        <v>71.92</v>
      </c>
      <c r="D30" s="54">
        <v>49.88</v>
      </c>
      <c r="E30" s="63">
        <v>22.04</v>
      </c>
      <c r="F30" s="64">
        <v>2951091</v>
      </c>
      <c r="G30" s="57">
        <v>2051082</v>
      </c>
      <c r="H30" s="63">
        <v>43.88</v>
      </c>
      <c r="I30" s="66">
        <v>4919174</v>
      </c>
      <c r="J30" s="65">
        <v>2941557</v>
      </c>
      <c r="K30" s="63">
        <v>67.23</v>
      </c>
      <c r="L30" s="66">
        <v>4191746</v>
      </c>
      <c r="M30" s="65">
        <v>2830657</v>
      </c>
      <c r="N30" s="63">
        <v>48.08</v>
      </c>
      <c r="O30" s="64">
        <v>727428</v>
      </c>
      <c r="P30" s="67">
        <v>110900</v>
      </c>
      <c r="Q30" s="63">
        <v>555.92999999999995</v>
      </c>
      <c r="R30" s="68">
        <v>21197.870000000003</v>
      </c>
      <c r="S30" s="69">
        <v>12734.85</v>
      </c>
      <c r="T30" s="63">
        <v>66.459999999999994</v>
      </c>
      <c r="U30" s="68">
        <v>16119.469999999998</v>
      </c>
      <c r="V30" s="69">
        <v>12204.179999999998</v>
      </c>
      <c r="W30" s="63">
        <v>32.08</v>
      </c>
      <c r="X30" s="68">
        <v>5078.4000000000005</v>
      </c>
      <c r="Y30" s="69">
        <v>530.67000000000007</v>
      </c>
      <c r="Z30" s="63">
        <v>856.98</v>
      </c>
    </row>
    <row r="31" spans="1:26" s="25" customFormat="1" ht="24.4" thickBot="1">
      <c r="A31" s="73"/>
      <c r="B31" s="62" t="s">
        <v>50</v>
      </c>
      <c r="C31" s="53">
        <v>47.54</v>
      </c>
      <c r="D31" s="54">
        <v>41.78</v>
      </c>
      <c r="E31" s="55">
        <v>5.76</v>
      </c>
      <c r="F31" s="56">
        <v>462742</v>
      </c>
      <c r="G31" s="57">
        <v>442746</v>
      </c>
      <c r="H31" s="55">
        <v>4.5199999999999996</v>
      </c>
      <c r="I31" s="58">
        <v>1292787</v>
      </c>
      <c r="J31" s="57">
        <v>1134751</v>
      </c>
      <c r="K31" s="55">
        <v>13.93</v>
      </c>
      <c r="L31" s="58">
        <v>1275306</v>
      </c>
      <c r="M31" s="57">
        <v>1126130</v>
      </c>
      <c r="N31" s="55">
        <v>13.25</v>
      </c>
      <c r="O31" s="56">
        <v>17481</v>
      </c>
      <c r="P31" s="59">
        <v>8621</v>
      </c>
      <c r="Q31" s="55">
        <v>102.77</v>
      </c>
      <c r="R31" s="60">
        <v>4165.9299999999994</v>
      </c>
      <c r="S31" s="61">
        <v>3552.28</v>
      </c>
      <c r="T31" s="55">
        <v>17.27</v>
      </c>
      <c r="U31" s="60">
        <v>4121.09</v>
      </c>
      <c r="V31" s="61">
        <v>3512.2000000000003</v>
      </c>
      <c r="W31" s="55">
        <v>17.34</v>
      </c>
      <c r="X31" s="60">
        <v>44.84</v>
      </c>
      <c r="Y31" s="61">
        <v>40.08</v>
      </c>
      <c r="Z31" s="55">
        <v>11.88</v>
      </c>
    </row>
    <row r="32" spans="1:26" s="25" customFormat="1" ht="24.4" thickBot="1">
      <c r="A32" s="73"/>
      <c r="B32" s="71" t="s">
        <v>36</v>
      </c>
      <c r="C32" s="72">
        <v>74.05</v>
      </c>
      <c r="D32" s="50">
        <v>49.06</v>
      </c>
      <c r="E32" s="43">
        <v>24.99</v>
      </c>
      <c r="F32" s="44">
        <v>23799547</v>
      </c>
      <c r="G32" s="45">
        <v>16117540</v>
      </c>
      <c r="H32" s="43">
        <v>47.66</v>
      </c>
      <c r="I32" s="46">
        <v>44693881</v>
      </c>
      <c r="J32" s="45">
        <v>28665477</v>
      </c>
      <c r="K32" s="43">
        <v>55.92</v>
      </c>
      <c r="L32" s="46">
        <v>34088951</v>
      </c>
      <c r="M32" s="45">
        <v>26631538</v>
      </c>
      <c r="N32" s="43">
        <v>28</v>
      </c>
      <c r="O32" s="44">
        <v>10604930</v>
      </c>
      <c r="P32" s="47">
        <v>2033939</v>
      </c>
      <c r="Q32" s="43">
        <v>421.4</v>
      </c>
      <c r="R32" s="48">
        <v>304314.51</v>
      </c>
      <c r="S32" s="49">
        <v>147514.43</v>
      </c>
      <c r="T32" s="43">
        <v>106.29</v>
      </c>
      <c r="U32" s="48">
        <v>147948.19</v>
      </c>
      <c r="V32" s="49">
        <v>116102.62</v>
      </c>
      <c r="W32" s="43">
        <v>27.43</v>
      </c>
      <c r="X32" s="48">
        <v>156366.32</v>
      </c>
      <c r="Y32" s="49">
        <v>31411.810000000005</v>
      </c>
      <c r="Z32" s="43">
        <v>397.79</v>
      </c>
    </row>
    <row r="33" spans="1:26" s="25" customFormat="1" ht="24">
      <c r="A33" s="70"/>
      <c r="B33" s="62" t="s">
        <v>153</v>
      </c>
      <c r="C33" s="53">
        <v>68.66</v>
      </c>
      <c r="D33" s="54">
        <v>24.91</v>
      </c>
      <c r="E33" s="74">
        <v>43.75</v>
      </c>
      <c r="F33" s="64">
        <v>1807123</v>
      </c>
      <c r="G33" s="65">
        <v>1159933</v>
      </c>
      <c r="H33" s="74">
        <v>55.8</v>
      </c>
      <c r="I33" s="66">
        <v>3803375</v>
      </c>
      <c r="J33" s="65">
        <v>1820724</v>
      </c>
      <c r="K33" s="75">
        <v>108.89</v>
      </c>
      <c r="L33" s="66">
        <v>2102059</v>
      </c>
      <c r="M33" s="65">
        <v>1357526</v>
      </c>
      <c r="N33" s="74">
        <v>54.84</v>
      </c>
      <c r="O33" s="64">
        <v>1701316</v>
      </c>
      <c r="P33" s="67">
        <v>463198</v>
      </c>
      <c r="Q33" s="74">
        <v>267.3</v>
      </c>
      <c r="R33" s="68">
        <v>52500.69</v>
      </c>
      <c r="S33" s="69">
        <v>21763.309999999998</v>
      </c>
      <c r="T33" s="74">
        <v>141.22999999999999</v>
      </c>
      <c r="U33" s="68">
        <v>22213.91</v>
      </c>
      <c r="V33" s="69">
        <v>14508.970000000003</v>
      </c>
      <c r="W33" s="74">
        <v>53.1</v>
      </c>
      <c r="X33" s="68">
        <v>30286.78</v>
      </c>
      <c r="Y33" s="69">
        <v>7254.3399999999992</v>
      </c>
      <c r="Z33" s="74">
        <v>317.5</v>
      </c>
    </row>
    <row r="34" spans="1:26" s="25" customFormat="1" ht="24">
      <c r="A34" s="70"/>
      <c r="B34" s="62" t="s">
        <v>163</v>
      </c>
      <c r="C34" s="53">
        <v>58.03</v>
      </c>
      <c r="D34" s="54">
        <v>42.99</v>
      </c>
      <c r="E34" s="74">
        <v>15.04</v>
      </c>
      <c r="F34" s="64">
        <v>1137924</v>
      </c>
      <c r="G34" s="65">
        <v>868877</v>
      </c>
      <c r="H34" s="74">
        <v>30.96</v>
      </c>
      <c r="I34" s="66">
        <v>1584245</v>
      </c>
      <c r="J34" s="65">
        <v>1098198</v>
      </c>
      <c r="K34" s="75">
        <v>44.26</v>
      </c>
      <c r="L34" s="66">
        <v>1564948</v>
      </c>
      <c r="M34" s="65">
        <v>1093585</v>
      </c>
      <c r="N34" s="74">
        <v>43.1</v>
      </c>
      <c r="O34" s="64">
        <v>19297</v>
      </c>
      <c r="P34" s="67">
        <v>4613</v>
      </c>
      <c r="Q34" s="74">
        <v>318.32</v>
      </c>
      <c r="R34" s="68">
        <v>5605.6399999999994</v>
      </c>
      <c r="S34" s="69">
        <v>3670.85</v>
      </c>
      <c r="T34" s="74">
        <v>52.71</v>
      </c>
      <c r="U34" s="68">
        <v>5509.4199999999992</v>
      </c>
      <c r="V34" s="69">
        <v>3652.17</v>
      </c>
      <c r="W34" s="74">
        <v>50.85</v>
      </c>
      <c r="X34" s="68">
        <v>96.22</v>
      </c>
      <c r="Y34" s="69">
        <v>18.68</v>
      </c>
      <c r="Z34" s="74">
        <v>415.1</v>
      </c>
    </row>
    <row r="35" spans="1:26" s="25" customFormat="1" ht="18.75" customHeight="1">
      <c r="A35" s="70"/>
      <c r="B35" s="62" t="s">
        <v>149</v>
      </c>
      <c r="C35" s="53">
        <v>68.16</v>
      </c>
      <c r="D35" s="54">
        <v>39.68</v>
      </c>
      <c r="E35" s="74">
        <v>28.48</v>
      </c>
      <c r="F35" s="64">
        <v>2231655</v>
      </c>
      <c r="G35" s="65">
        <v>1319276</v>
      </c>
      <c r="H35" s="74">
        <v>69.16</v>
      </c>
      <c r="I35" s="66">
        <v>4021076</v>
      </c>
      <c r="J35" s="65">
        <v>2044136</v>
      </c>
      <c r="K35" s="75">
        <v>96.71</v>
      </c>
      <c r="L35" s="66">
        <v>3974291</v>
      </c>
      <c r="M35" s="65">
        <v>2037190</v>
      </c>
      <c r="N35" s="74">
        <v>95.09</v>
      </c>
      <c r="O35" s="64">
        <v>46785</v>
      </c>
      <c r="P35" s="67">
        <v>6946</v>
      </c>
      <c r="Q35" s="74">
        <v>573.54999999999995</v>
      </c>
      <c r="R35" s="68">
        <v>13295.810000000001</v>
      </c>
      <c r="S35" s="69">
        <v>6297.3499999999995</v>
      </c>
      <c r="T35" s="74">
        <v>111.13</v>
      </c>
      <c r="U35" s="68">
        <v>13052.970000000001</v>
      </c>
      <c r="V35" s="69">
        <v>6269.9800000000005</v>
      </c>
      <c r="W35" s="74">
        <v>108.18</v>
      </c>
      <c r="X35" s="68">
        <v>242.84</v>
      </c>
      <c r="Y35" s="69">
        <v>27.370000000000005</v>
      </c>
      <c r="Z35" s="74">
        <v>787.25</v>
      </c>
    </row>
    <row r="36" spans="1:26" s="25" customFormat="1" ht="24">
      <c r="A36" s="70"/>
      <c r="B36" s="62" t="s">
        <v>155</v>
      </c>
      <c r="C36" s="53">
        <v>61.99</v>
      </c>
      <c r="D36" s="54">
        <v>32.78</v>
      </c>
      <c r="E36" s="76">
        <v>29.21</v>
      </c>
      <c r="F36" s="56">
        <v>838373</v>
      </c>
      <c r="G36" s="57">
        <v>652840</v>
      </c>
      <c r="H36" s="76">
        <v>28.42</v>
      </c>
      <c r="I36" s="58">
        <v>2910157</v>
      </c>
      <c r="J36" s="57">
        <v>1411045</v>
      </c>
      <c r="K36" s="77">
        <v>106.24</v>
      </c>
      <c r="L36" s="58">
        <v>1065590</v>
      </c>
      <c r="M36" s="57">
        <v>981749</v>
      </c>
      <c r="N36" s="76">
        <v>8.5399999999999991</v>
      </c>
      <c r="O36" s="56">
        <v>1844567</v>
      </c>
      <c r="P36" s="59">
        <v>429296</v>
      </c>
      <c r="Q36" s="76">
        <v>329.67</v>
      </c>
      <c r="R36" s="60">
        <v>28494.550000000003</v>
      </c>
      <c r="S36" s="61">
        <v>15609</v>
      </c>
      <c r="T36" s="76">
        <v>82.55</v>
      </c>
      <c r="U36" s="60">
        <v>4610.5599999999995</v>
      </c>
      <c r="V36" s="61">
        <v>6601.9600000000009</v>
      </c>
      <c r="W36" s="76">
        <v>-30.16</v>
      </c>
      <c r="X36" s="60">
        <v>23883.989999999998</v>
      </c>
      <c r="Y36" s="61">
        <v>9007.0400000000009</v>
      </c>
      <c r="Z36" s="76">
        <v>165.17</v>
      </c>
    </row>
    <row r="37" spans="1:26" s="25" customFormat="1" ht="24">
      <c r="A37" s="70"/>
      <c r="B37" s="62" t="s">
        <v>157</v>
      </c>
      <c r="C37" s="53">
        <v>77.989999999999995</v>
      </c>
      <c r="D37" s="54">
        <v>41.97</v>
      </c>
      <c r="E37" s="76">
        <v>36.020000000000003</v>
      </c>
      <c r="F37" s="56">
        <v>9215019</v>
      </c>
      <c r="G37" s="57">
        <v>4918168</v>
      </c>
      <c r="H37" s="76">
        <v>87.37</v>
      </c>
      <c r="I37" s="58">
        <v>11300498</v>
      </c>
      <c r="J37" s="57">
        <v>5767471</v>
      </c>
      <c r="K37" s="77">
        <v>95.94</v>
      </c>
      <c r="L37" s="58">
        <v>2924034</v>
      </c>
      <c r="M37" s="57">
        <v>2431119</v>
      </c>
      <c r="N37" s="76">
        <v>20.28</v>
      </c>
      <c r="O37" s="56">
        <v>8376464</v>
      </c>
      <c r="P37" s="59">
        <v>3336352</v>
      </c>
      <c r="Q37" s="76">
        <v>151.07</v>
      </c>
      <c r="R37" s="60">
        <v>388017.17999999993</v>
      </c>
      <c r="S37" s="61">
        <v>192039.99000000002</v>
      </c>
      <c r="T37" s="76">
        <v>102.05</v>
      </c>
      <c r="U37" s="60">
        <v>22190.66</v>
      </c>
      <c r="V37" s="61">
        <v>24814.889999999996</v>
      </c>
      <c r="W37" s="76">
        <v>-10.58</v>
      </c>
      <c r="X37" s="60">
        <v>365826.51999999996</v>
      </c>
      <c r="Y37" s="61">
        <v>167225.1</v>
      </c>
      <c r="Z37" s="76">
        <v>118.76</v>
      </c>
    </row>
    <row r="38" spans="1:26" s="25" customFormat="1" ht="24">
      <c r="A38" s="70"/>
      <c r="B38" s="62" t="s">
        <v>161</v>
      </c>
      <c r="C38" s="53">
        <v>53.16</v>
      </c>
      <c r="D38" s="54">
        <v>39.83</v>
      </c>
      <c r="E38" s="74">
        <v>13.33</v>
      </c>
      <c r="F38" s="64">
        <v>464658</v>
      </c>
      <c r="G38" s="65">
        <v>375854</v>
      </c>
      <c r="H38" s="74">
        <v>23.63</v>
      </c>
      <c r="I38" s="66">
        <v>716123</v>
      </c>
      <c r="J38" s="65">
        <v>518653</v>
      </c>
      <c r="K38" s="75">
        <v>38.07</v>
      </c>
      <c r="L38" s="66">
        <v>682591</v>
      </c>
      <c r="M38" s="65">
        <v>510796</v>
      </c>
      <c r="N38" s="74">
        <v>33.630000000000003</v>
      </c>
      <c r="O38" s="64">
        <v>33532</v>
      </c>
      <c r="P38" s="67">
        <v>7857</v>
      </c>
      <c r="Q38" s="74">
        <v>326.77999999999997</v>
      </c>
      <c r="R38" s="68">
        <v>2806.11</v>
      </c>
      <c r="S38" s="69">
        <v>1487.01</v>
      </c>
      <c r="T38" s="74">
        <v>88.71</v>
      </c>
      <c r="U38" s="68">
        <v>2546.0799999999995</v>
      </c>
      <c r="V38" s="69">
        <v>1453.4699999999998</v>
      </c>
      <c r="W38" s="74">
        <v>75.17</v>
      </c>
      <c r="X38" s="68">
        <v>260.02999999999997</v>
      </c>
      <c r="Y38" s="69">
        <v>33.539999999999992</v>
      </c>
      <c r="Z38" s="74">
        <v>675.28</v>
      </c>
    </row>
    <row r="39" spans="1:26" s="25" customFormat="1" ht="24">
      <c r="A39" s="70"/>
      <c r="B39" s="62" t="s">
        <v>159</v>
      </c>
      <c r="C39" s="53">
        <v>73.569999999999993</v>
      </c>
      <c r="D39" s="54">
        <v>42.63</v>
      </c>
      <c r="E39" s="76">
        <v>30.94</v>
      </c>
      <c r="F39" s="56">
        <v>4963970</v>
      </c>
      <c r="G39" s="57">
        <v>2972157</v>
      </c>
      <c r="H39" s="76">
        <v>67.02</v>
      </c>
      <c r="I39" s="58">
        <v>7610366</v>
      </c>
      <c r="J39" s="57">
        <v>3953035</v>
      </c>
      <c r="K39" s="77">
        <v>92.52</v>
      </c>
      <c r="L39" s="58">
        <v>4599013</v>
      </c>
      <c r="M39" s="57">
        <v>3151316</v>
      </c>
      <c r="N39" s="76">
        <v>45.94</v>
      </c>
      <c r="O39" s="56">
        <v>3011353</v>
      </c>
      <c r="P39" s="59">
        <v>801719</v>
      </c>
      <c r="Q39" s="76">
        <v>275.61</v>
      </c>
      <c r="R39" s="60">
        <v>86557.91</v>
      </c>
      <c r="S39" s="61">
        <v>37844.199999999997</v>
      </c>
      <c r="T39" s="76">
        <v>128.72</v>
      </c>
      <c r="U39" s="60">
        <v>28375.3</v>
      </c>
      <c r="V39" s="61">
        <v>22334.899999999994</v>
      </c>
      <c r="W39" s="76">
        <v>27.04</v>
      </c>
      <c r="X39" s="60">
        <v>58182.61</v>
      </c>
      <c r="Y39" s="61">
        <v>15509.300000000003</v>
      </c>
      <c r="Z39" s="76">
        <v>275.14999999999998</v>
      </c>
    </row>
    <row r="40" spans="1:26" s="25" customFormat="1" ht="24">
      <c r="A40" s="70"/>
      <c r="B40" s="62" t="s">
        <v>170</v>
      </c>
      <c r="C40" s="53">
        <v>53.59</v>
      </c>
      <c r="D40" s="54">
        <v>42.27</v>
      </c>
      <c r="E40" s="74">
        <v>11.32</v>
      </c>
      <c r="F40" s="64">
        <v>800536</v>
      </c>
      <c r="G40" s="65">
        <v>703934</v>
      </c>
      <c r="H40" s="74">
        <v>13.72</v>
      </c>
      <c r="I40" s="66">
        <v>1369940</v>
      </c>
      <c r="J40" s="65">
        <v>1006231</v>
      </c>
      <c r="K40" s="75">
        <v>36.15</v>
      </c>
      <c r="L40" s="66">
        <v>1324414</v>
      </c>
      <c r="M40" s="65">
        <v>995919</v>
      </c>
      <c r="N40" s="74">
        <v>32.979999999999997</v>
      </c>
      <c r="O40" s="64">
        <v>45526</v>
      </c>
      <c r="P40" s="67">
        <v>10312</v>
      </c>
      <c r="Q40" s="74">
        <v>341.49</v>
      </c>
      <c r="R40" s="68">
        <v>7232.4850000000006</v>
      </c>
      <c r="S40" s="69">
        <v>4080.0800000000004</v>
      </c>
      <c r="T40" s="74">
        <v>77.260000000000005</v>
      </c>
      <c r="U40" s="68">
        <v>6843.6350000000002</v>
      </c>
      <c r="V40" s="69">
        <v>4014.1799999999994</v>
      </c>
      <c r="W40" s="74">
        <v>70.489999999999995</v>
      </c>
      <c r="X40" s="68">
        <v>388.84999999999997</v>
      </c>
      <c r="Y40" s="69">
        <v>65.900000000000006</v>
      </c>
      <c r="Z40" s="74">
        <v>490.06</v>
      </c>
    </row>
    <row r="41" spans="1:26" s="25" customFormat="1" ht="24">
      <c r="A41" s="70"/>
      <c r="B41" s="62" t="s">
        <v>178</v>
      </c>
      <c r="C41" s="53">
        <v>55.96</v>
      </c>
      <c r="D41" s="54">
        <v>33.01</v>
      </c>
      <c r="E41" s="74">
        <v>22.95</v>
      </c>
      <c r="F41" s="64">
        <v>382026</v>
      </c>
      <c r="G41" s="65">
        <v>267715</v>
      </c>
      <c r="H41" s="74">
        <v>42.7</v>
      </c>
      <c r="I41" s="66">
        <v>791999</v>
      </c>
      <c r="J41" s="65">
        <v>431003</v>
      </c>
      <c r="K41" s="75">
        <v>83.76</v>
      </c>
      <c r="L41" s="66">
        <v>385146</v>
      </c>
      <c r="M41" s="65">
        <v>286331</v>
      </c>
      <c r="N41" s="74">
        <v>34.51</v>
      </c>
      <c r="O41" s="64">
        <v>406853</v>
      </c>
      <c r="P41" s="85">
        <v>144672</v>
      </c>
      <c r="Q41" s="80">
        <v>181.22</v>
      </c>
      <c r="R41" s="68">
        <v>3180.1800000000003</v>
      </c>
      <c r="S41" s="69">
        <v>1226.95</v>
      </c>
      <c r="T41" s="74">
        <v>159.19</v>
      </c>
      <c r="U41" s="68">
        <v>1386.17</v>
      </c>
      <c r="V41" s="69">
        <v>716.69999999999993</v>
      </c>
      <c r="W41" s="74">
        <v>93.41</v>
      </c>
      <c r="X41" s="68">
        <v>1794.0100000000002</v>
      </c>
      <c r="Y41" s="69">
        <v>510.24999999999994</v>
      </c>
      <c r="Z41" s="80">
        <v>251.59</v>
      </c>
    </row>
    <row r="42" spans="1:26" s="25" customFormat="1" ht="24">
      <c r="A42" s="70"/>
      <c r="B42" s="62" t="s">
        <v>174</v>
      </c>
      <c r="C42" s="53">
        <v>48.22</v>
      </c>
      <c r="D42" s="54">
        <v>35.04</v>
      </c>
      <c r="E42" s="74">
        <v>13.18</v>
      </c>
      <c r="F42" s="64">
        <v>191233</v>
      </c>
      <c r="G42" s="65">
        <v>175733</v>
      </c>
      <c r="H42" s="74">
        <v>8.82</v>
      </c>
      <c r="I42" s="66">
        <v>442382</v>
      </c>
      <c r="J42" s="65">
        <v>255452</v>
      </c>
      <c r="K42" s="75">
        <v>73.180000000000007</v>
      </c>
      <c r="L42" s="66">
        <v>341890</v>
      </c>
      <c r="M42" s="65">
        <v>241050</v>
      </c>
      <c r="N42" s="74">
        <v>41.83</v>
      </c>
      <c r="O42" s="64">
        <v>100492</v>
      </c>
      <c r="P42" s="85">
        <v>14402</v>
      </c>
      <c r="Q42" s="80">
        <v>597.76</v>
      </c>
      <c r="R42" s="68">
        <v>1468.47</v>
      </c>
      <c r="S42" s="69">
        <v>735.77</v>
      </c>
      <c r="T42" s="74">
        <v>99.58</v>
      </c>
      <c r="U42" s="68">
        <v>1074.27</v>
      </c>
      <c r="V42" s="69">
        <v>702.56000000000006</v>
      </c>
      <c r="W42" s="74">
        <v>52.91</v>
      </c>
      <c r="X42" s="68">
        <v>394.2</v>
      </c>
      <c r="Y42" s="69">
        <v>33.209999999999994</v>
      </c>
      <c r="Z42" s="80">
        <v>1086.99</v>
      </c>
    </row>
    <row r="43" spans="1:26" s="25" customFormat="1" ht="24">
      <c r="A43" s="70"/>
      <c r="B43" s="62" t="s">
        <v>172</v>
      </c>
      <c r="C43" s="53">
        <v>62.07</v>
      </c>
      <c r="D43" s="54">
        <v>40.520000000000003</v>
      </c>
      <c r="E43" s="74">
        <v>21.55</v>
      </c>
      <c r="F43" s="64">
        <v>507005</v>
      </c>
      <c r="G43" s="65">
        <v>363211</v>
      </c>
      <c r="H43" s="74">
        <v>39.590000000000003</v>
      </c>
      <c r="I43" s="66">
        <v>1400448</v>
      </c>
      <c r="J43" s="65">
        <v>652187</v>
      </c>
      <c r="K43" s="75">
        <v>114.73</v>
      </c>
      <c r="L43" s="66">
        <v>1378671</v>
      </c>
      <c r="M43" s="65">
        <v>649022</v>
      </c>
      <c r="N43" s="74">
        <v>112.42</v>
      </c>
      <c r="O43" s="64">
        <v>21777</v>
      </c>
      <c r="P43" s="67">
        <v>3165</v>
      </c>
      <c r="Q43" s="80">
        <v>588.05999999999995</v>
      </c>
      <c r="R43" s="68">
        <v>2375.37</v>
      </c>
      <c r="S43" s="69">
        <v>1292.0800000000002</v>
      </c>
      <c r="T43" s="74">
        <v>83.84</v>
      </c>
      <c r="U43" s="68">
        <v>2314.41</v>
      </c>
      <c r="V43" s="69">
        <v>1285.54</v>
      </c>
      <c r="W43" s="74">
        <v>80.03</v>
      </c>
      <c r="X43" s="68">
        <v>60.96</v>
      </c>
      <c r="Y43" s="69">
        <v>6.5399999999999991</v>
      </c>
      <c r="Z43" s="80">
        <v>832.11</v>
      </c>
    </row>
    <row r="44" spans="1:26" s="25" customFormat="1" ht="24">
      <c r="A44" s="70"/>
      <c r="B44" s="62" t="s">
        <v>176</v>
      </c>
      <c r="C44" s="53">
        <v>72.13</v>
      </c>
      <c r="D44" s="54">
        <v>58.38</v>
      </c>
      <c r="E44" s="74">
        <v>13.75</v>
      </c>
      <c r="F44" s="64">
        <v>964523</v>
      </c>
      <c r="G44" s="65">
        <v>818765</v>
      </c>
      <c r="H44" s="74">
        <v>17.8</v>
      </c>
      <c r="I44" s="66">
        <v>1657692</v>
      </c>
      <c r="J44" s="65">
        <v>1070066</v>
      </c>
      <c r="K44" s="75">
        <v>54.91</v>
      </c>
      <c r="L44" s="66">
        <v>1026501</v>
      </c>
      <c r="M44" s="65">
        <v>909691</v>
      </c>
      <c r="N44" s="74">
        <v>12.84</v>
      </c>
      <c r="O44" s="64">
        <v>631191</v>
      </c>
      <c r="P44" s="85">
        <v>160375</v>
      </c>
      <c r="Q44" s="80">
        <v>293.57</v>
      </c>
      <c r="R44" s="68">
        <v>5115.6509999999998</v>
      </c>
      <c r="S44" s="69">
        <v>3047.16</v>
      </c>
      <c r="T44" s="74">
        <v>67.88</v>
      </c>
      <c r="U44" s="68">
        <v>2342.6709999999998</v>
      </c>
      <c r="V44" s="69">
        <v>2461.6799999999998</v>
      </c>
      <c r="W44" s="74">
        <v>-4.83</v>
      </c>
      <c r="X44" s="68">
        <v>2772.9800000000005</v>
      </c>
      <c r="Y44" s="69">
        <v>585.48</v>
      </c>
      <c r="Z44" s="80">
        <v>0</v>
      </c>
    </row>
    <row r="45" spans="1:26" s="25" customFormat="1" ht="24">
      <c r="A45" s="70"/>
      <c r="B45" s="62" t="s">
        <v>165</v>
      </c>
      <c r="C45" s="53">
        <v>70.67</v>
      </c>
      <c r="D45" s="54">
        <v>36.1</v>
      </c>
      <c r="E45" s="76">
        <v>34.57</v>
      </c>
      <c r="F45" s="56">
        <v>2755465</v>
      </c>
      <c r="G45" s="57">
        <v>2028071</v>
      </c>
      <c r="H45" s="76">
        <v>35.869999999999997</v>
      </c>
      <c r="I45" s="58">
        <v>5128081</v>
      </c>
      <c r="J45" s="57">
        <v>2921488</v>
      </c>
      <c r="K45" s="77">
        <v>75.53</v>
      </c>
      <c r="L45" s="58">
        <v>2591867</v>
      </c>
      <c r="M45" s="57">
        <v>2089602</v>
      </c>
      <c r="N45" s="76">
        <v>24.04</v>
      </c>
      <c r="O45" s="56">
        <v>2536214</v>
      </c>
      <c r="P45" s="59">
        <v>831886</v>
      </c>
      <c r="Q45" s="76">
        <v>204.88</v>
      </c>
      <c r="R45" s="60">
        <v>35590.11</v>
      </c>
      <c r="S45" s="61">
        <v>18174.28</v>
      </c>
      <c r="T45" s="76">
        <v>95.83</v>
      </c>
      <c r="U45" s="60">
        <v>15769.210000000001</v>
      </c>
      <c r="V45" s="61">
        <v>12927.669999999998</v>
      </c>
      <c r="W45" s="76">
        <v>21.98</v>
      </c>
      <c r="X45" s="60">
        <v>19820.899999999998</v>
      </c>
      <c r="Y45" s="61">
        <v>5246.61</v>
      </c>
      <c r="Z45" s="76">
        <v>277.77999999999997</v>
      </c>
    </row>
    <row r="46" spans="1:26" s="25" customFormat="1" ht="24.4" thickBot="1">
      <c r="A46" s="70"/>
      <c r="B46" s="62" t="s">
        <v>168</v>
      </c>
      <c r="C46" s="53">
        <v>61.46</v>
      </c>
      <c r="D46" s="54">
        <v>49.69</v>
      </c>
      <c r="E46" s="76">
        <v>11.77</v>
      </c>
      <c r="F46" s="56">
        <v>1017666</v>
      </c>
      <c r="G46" s="57">
        <v>893020</v>
      </c>
      <c r="H46" s="76">
        <v>13.96</v>
      </c>
      <c r="I46" s="58">
        <v>2137713</v>
      </c>
      <c r="J46" s="57">
        <v>1610061</v>
      </c>
      <c r="K46" s="77">
        <v>32.770000000000003</v>
      </c>
      <c r="L46" s="58">
        <v>1934350</v>
      </c>
      <c r="M46" s="57">
        <v>1572853</v>
      </c>
      <c r="N46" s="76">
        <v>22.98</v>
      </c>
      <c r="O46" s="56">
        <v>203363</v>
      </c>
      <c r="P46" s="59">
        <v>37208</v>
      </c>
      <c r="Q46" s="76">
        <v>446.56</v>
      </c>
      <c r="R46" s="60">
        <v>10037.200000000001</v>
      </c>
      <c r="S46" s="61">
        <v>6937.58</v>
      </c>
      <c r="T46" s="76">
        <v>44.68</v>
      </c>
      <c r="U46" s="60">
        <v>8849.15</v>
      </c>
      <c r="V46" s="61">
        <v>6758.6399999999994</v>
      </c>
      <c r="W46" s="76">
        <v>30.93</v>
      </c>
      <c r="X46" s="60">
        <v>1188.05</v>
      </c>
      <c r="Y46" s="61">
        <v>178.94</v>
      </c>
      <c r="Z46" s="76">
        <v>563.94000000000005</v>
      </c>
    </row>
    <row r="47" spans="1:26" s="25" customFormat="1" ht="24.4" thickBot="1">
      <c r="A47" s="70"/>
      <c r="B47" s="71" t="s">
        <v>151</v>
      </c>
      <c r="C47" s="72">
        <v>72.06</v>
      </c>
      <c r="D47" s="50">
        <v>39.46</v>
      </c>
      <c r="E47" s="43">
        <v>32.6</v>
      </c>
      <c r="F47" s="44">
        <v>27277176</v>
      </c>
      <c r="G47" s="45">
        <v>17517554</v>
      </c>
      <c r="H47" s="43">
        <v>55.71</v>
      </c>
      <c r="I47" s="46">
        <v>44874095</v>
      </c>
      <c r="J47" s="45">
        <v>24559750</v>
      </c>
      <c r="K47" s="43">
        <v>82.71</v>
      </c>
      <c r="L47" s="46">
        <v>25895365</v>
      </c>
      <c r="M47" s="45">
        <v>18307749</v>
      </c>
      <c r="N47" s="43">
        <v>41.44</v>
      </c>
      <c r="O47" s="44">
        <v>18978730</v>
      </c>
      <c r="P47" s="47">
        <v>6252001</v>
      </c>
      <c r="Q47" s="43">
        <v>203.56</v>
      </c>
      <c r="R47" s="48">
        <v>642277.3559999998</v>
      </c>
      <c r="S47" s="49">
        <v>314205.61000000004</v>
      </c>
      <c r="T47" s="43">
        <v>104.41</v>
      </c>
      <c r="U47" s="48">
        <v>137078.41600000003</v>
      </c>
      <c r="V47" s="49">
        <v>108503.30999999997</v>
      </c>
      <c r="W47" s="43">
        <v>26.34</v>
      </c>
      <c r="X47" s="48">
        <v>505198.94</v>
      </c>
      <c r="Y47" s="49">
        <v>205702.3</v>
      </c>
      <c r="Z47" s="43">
        <v>145.6</v>
      </c>
    </row>
    <row r="48" spans="1:26" s="25" customFormat="1" ht="24">
      <c r="A48" s="70"/>
      <c r="B48" s="62" t="s">
        <v>111</v>
      </c>
      <c r="C48" s="53">
        <v>71.5</v>
      </c>
      <c r="D48" s="54">
        <v>63.43</v>
      </c>
      <c r="E48" s="63">
        <v>8.07</v>
      </c>
      <c r="F48" s="64">
        <v>4109606</v>
      </c>
      <c r="G48" s="65">
        <v>3676355</v>
      </c>
      <c r="H48" s="63">
        <v>11.78</v>
      </c>
      <c r="I48" s="66">
        <v>6147860</v>
      </c>
      <c r="J48" s="65">
        <v>5086460</v>
      </c>
      <c r="K48" s="63">
        <v>20.87</v>
      </c>
      <c r="L48" s="66">
        <v>5391039</v>
      </c>
      <c r="M48" s="65">
        <v>4796289</v>
      </c>
      <c r="N48" s="63">
        <v>12.4</v>
      </c>
      <c r="O48" s="64">
        <v>756821</v>
      </c>
      <c r="P48" s="67">
        <v>290171</v>
      </c>
      <c r="Q48" s="63">
        <v>160.82</v>
      </c>
      <c r="R48" s="68">
        <v>46773.91</v>
      </c>
      <c r="S48" s="69">
        <v>34338.14</v>
      </c>
      <c r="T48" s="63">
        <v>36.22</v>
      </c>
      <c r="U48" s="68">
        <v>37680.03</v>
      </c>
      <c r="V48" s="69">
        <v>31647.89</v>
      </c>
      <c r="W48" s="63">
        <v>19.059999999999999</v>
      </c>
      <c r="X48" s="68">
        <v>9093.8799999999992</v>
      </c>
      <c r="Y48" s="69">
        <v>2690.25</v>
      </c>
      <c r="Z48" s="63">
        <v>238.03</v>
      </c>
    </row>
    <row r="49" spans="1:26" s="25" customFormat="1" ht="24">
      <c r="A49" s="70"/>
      <c r="B49" s="62" t="s">
        <v>95</v>
      </c>
      <c r="C49" s="53">
        <v>74.69</v>
      </c>
      <c r="D49" s="54">
        <v>53.3</v>
      </c>
      <c r="E49" s="63">
        <v>21.39</v>
      </c>
      <c r="F49" s="64">
        <v>7081321</v>
      </c>
      <c r="G49" s="65">
        <v>5758769</v>
      </c>
      <c r="H49" s="63">
        <v>22.97</v>
      </c>
      <c r="I49" s="66">
        <v>10678764</v>
      </c>
      <c r="J49" s="65">
        <v>8933564</v>
      </c>
      <c r="K49" s="63">
        <v>19.54</v>
      </c>
      <c r="L49" s="66">
        <v>7756063</v>
      </c>
      <c r="M49" s="65">
        <v>7870190</v>
      </c>
      <c r="N49" s="63">
        <v>-1.45</v>
      </c>
      <c r="O49" s="64">
        <v>2922701</v>
      </c>
      <c r="P49" s="67">
        <v>1063374</v>
      </c>
      <c r="Q49" s="63">
        <v>174.85</v>
      </c>
      <c r="R49" s="68">
        <v>89193.790000000008</v>
      </c>
      <c r="S49" s="69">
        <v>61481.09</v>
      </c>
      <c r="T49" s="63">
        <v>45.08</v>
      </c>
      <c r="U49" s="68">
        <v>57663.020000000004</v>
      </c>
      <c r="V49" s="69">
        <v>51503.86</v>
      </c>
      <c r="W49" s="63">
        <v>11.96</v>
      </c>
      <c r="X49" s="68">
        <v>31530.77</v>
      </c>
      <c r="Y49" s="69">
        <v>9977.2300000000014</v>
      </c>
      <c r="Z49" s="63">
        <v>216.03</v>
      </c>
    </row>
    <row r="50" spans="1:26" s="25" customFormat="1" ht="24">
      <c r="A50" s="70"/>
      <c r="B50" s="62" t="s">
        <v>107</v>
      </c>
      <c r="C50" s="53">
        <v>74.239999999999995</v>
      </c>
      <c r="D50" s="54">
        <v>68.510000000000005</v>
      </c>
      <c r="E50" s="63">
        <v>5.73</v>
      </c>
      <c r="F50" s="64">
        <v>1092968</v>
      </c>
      <c r="G50" s="65">
        <v>928197</v>
      </c>
      <c r="H50" s="63">
        <v>17.75</v>
      </c>
      <c r="I50" s="66">
        <v>1570213</v>
      </c>
      <c r="J50" s="65">
        <v>1330680</v>
      </c>
      <c r="K50" s="63">
        <v>18</v>
      </c>
      <c r="L50" s="66">
        <v>1554216</v>
      </c>
      <c r="M50" s="65">
        <v>1312539</v>
      </c>
      <c r="N50" s="63">
        <v>18.41</v>
      </c>
      <c r="O50" s="64">
        <v>15997</v>
      </c>
      <c r="P50" s="67">
        <v>18141</v>
      </c>
      <c r="Q50" s="63">
        <v>-11.82</v>
      </c>
      <c r="R50" s="68">
        <v>4414.6499999999996</v>
      </c>
      <c r="S50" s="69">
        <v>3090.1599999999994</v>
      </c>
      <c r="T50" s="63">
        <v>42.86</v>
      </c>
      <c r="U50" s="68">
        <v>4319.3</v>
      </c>
      <c r="V50" s="69">
        <v>3009.0199999999995</v>
      </c>
      <c r="W50" s="63">
        <v>43.55</v>
      </c>
      <c r="X50" s="68">
        <v>95.350000000000009</v>
      </c>
      <c r="Y50" s="69">
        <v>81.140000000000015</v>
      </c>
      <c r="Z50" s="63">
        <v>17.510000000000002</v>
      </c>
    </row>
    <row r="51" spans="1:26" s="25" customFormat="1" ht="24">
      <c r="A51" s="70"/>
      <c r="B51" s="62" t="s">
        <v>109</v>
      </c>
      <c r="C51" s="53">
        <v>63.65</v>
      </c>
      <c r="D51" s="54">
        <v>61.46</v>
      </c>
      <c r="E51" s="63">
        <v>2.19</v>
      </c>
      <c r="F51" s="64">
        <v>486446</v>
      </c>
      <c r="G51" s="65">
        <v>446281</v>
      </c>
      <c r="H51" s="63">
        <v>9</v>
      </c>
      <c r="I51" s="66">
        <v>1009648</v>
      </c>
      <c r="J51" s="65">
        <v>980376</v>
      </c>
      <c r="K51" s="63">
        <v>2.99</v>
      </c>
      <c r="L51" s="66">
        <v>966706</v>
      </c>
      <c r="M51" s="65">
        <v>949069</v>
      </c>
      <c r="N51" s="63">
        <v>1.86</v>
      </c>
      <c r="O51" s="64">
        <v>42942</v>
      </c>
      <c r="P51" s="67">
        <v>31307</v>
      </c>
      <c r="Q51" s="63">
        <v>37.159999999999997</v>
      </c>
      <c r="R51" s="68">
        <v>2291.6000000000004</v>
      </c>
      <c r="S51" s="69">
        <v>1940.83</v>
      </c>
      <c r="T51" s="63">
        <v>18.07</v>
      </c>
      <c r="U51" s="68">
        <v>2158.27</v>
      </c>
      <c r="V51" s="69">
        <v>1874.3500000000004</v>
      </c>
      <c r="W51" s="63">
        <v>15.15</v>
      </c>
      <c r="X51" s="68">
        <v>133.33000000000001</v>
      </c>
      <c r="Y51" s="69">
        <v>66.47999999999999</v>
      </c>
      <c r="Z51" s="63">
        <v>100.56</v>
      </c>
    </row>
    <row r="52" spans="1:26" s="25" customFormat="1" ht="24">
      <c r="A52" s="70"/>
      <c r="B52" s="62" t="s">
        <v>105</v>
      </c>
      <c r="C52" s="53">
        <v>62.56</v>
      </c>
      <c r="D52" s="54">
        <v>61.06</v>
      </c>
      <c r="E52" s="63">
        <v>1.5</v>
      </c>
      <c r="F52" s="64">
        <v>560080</v>
      </c>
      <c r="G52" s="65">
        <v>495235</v>
      </c>
      <c r="H52" s="63">
        <v>13.09</v>
      </c>
      <c r="I52" s="66">
        <v>1279316</v>
      </c>
      <c r="J52" s="65">
        <v>1216562</v>
      </c>
      <c r="K52" s="63">
        <v>5.16</v>
      </c>
      <c r="L52" s="66">
        <v>1262389</v>
      </c>
      <c r="M52" s="65">
        <v>1207783</v>
      </c>
      <c r="N52" s="63">
        <v>4.5199999999999996</v>
      </c>
      <c r="O52" s="64">
        <v>16927</v>
      </c>
      <c r="P52" s="67">
        <v>8779</v>
      </c>
      <c r="Q52" s="63">
        <v>92.81</v>
      </c>
      <c r="R52" s="68">
        <v>2962.0499999999997</v>
      </c>
      <c r="S52" s="69">
        <v>2467.4300000000003</v>
      </c>
      <c r="T52" s="63">
        <v>20.05</v>
      </c>
      <c r="U52" s="68">
        <v>2908.83</v>
      </c>
      <c r="V52" s="69">
        <v>2447.7200000000003</v>
      </c>
      <c r="W52" s="63">
        <v>18.84</v>
      </c>
      <c r="X52" s="68">
        <v>53.22</v>
      </c>
      <c r="Y52" s="69">
        <v>19.71</v>
      </c>
      <c r="Z52" s="63">
        <v>170.02</v>
      </c>
    </row>
    <row r="53" spans="1:26" s="25" customFormat="1" ht="20.25" customHeight="1">
      <c r="A53" s="70"/>
      <c r="B53" s="62" t="s">
        <v>113</v>
      </c>
      <c r="C53" s="53">
        <v>49.94</v>
      </c>
      <c r="D53" s="54">
        <v>42</v>
      </c>
      <c r="E53" s="63">
        <v>7.94</v>
      </c>
      <c r="F53" s="64">
        <v>1054233</v>
      </c>
      <c r="G53" s="65">
        <v>942208</v>
      </c>
      <c r="H53" s="63">
        <v>11.89</v>
      </c>
      <c r="I53" s="66">
        <v>1185466</v>
      </c>
      <c r="J53" s="65">
        <v>1061765</v>
      </c>
      <c r="K53" s="63">
        <v>11.65</v>
      </c>
      <c r="L53" s="66">
        <v>964059</v>
      </c>
      <c r="M53" s="65">
        <v>961560</v>
      </c>
      <c r="N53" s="63">
        <v>0.26</v>
      </c>
      <c r="O53" s="64">
        <v>221407</v>
      </c>
      <c r="P53" s="67">
        <v>100205</v>
      </c>
      <c r="Q53" s="63">
        <v>120.95</v>
      </c>
      <c r="R53" s="68">
        <v>5880.2999999999993</v>
      </c>
      <c r="S53" s="69">
        <v>4356.6500000000005</v>
      </c>
      <c r="T53" s="63">
        <v>34.97</v>
      </c>
      <c r="U53" s="68">
        <v>4464.2200000000012</v>
      </c>
      <c r="V53" s="69">
        <v>3825.0199999999995</v>
      </c>
      <c r="W53" s="63">
        <v>16.71</v>
      </c>
      <c r="X53" s="68">
        <v>1416.08</v>
      </c>
      <c r="Y53" s="69">
        <v>531.63</v>
      </c>
      <c r="Z53" s="63">
        <v>166.37</v>
      </c>
    </row>
    <row r="54" spans="1:26" s="25" customFormat="1" ht="24">
      <c r="A54" s="70"/>
      <c r="B54" s="62" t="s">
        <v>101</v>
      </c>
      <c r="C54" s="53">
        <v>59.12</v>
      </c>
      <c r="D54" s="54">
        <v>49.74</v>
      </c>
      <c r="E54" s="63">
        <v>9.3800000000000008</v>
      </c>
      <c r="F54" s="64">
        <v>642129</v>
      </c>
      <c r="G54" s="65">
        <v>577461</v>
      </c>
      <c r="H54" s="63">
        <v>11.2</v>
      </c>
      <c r="I54" s="66">
        <v>1667803</v>
      </c>
      <c r="J54" s="65">
        <v>1569114</v>
      </c>
      <c r="K54" s="63">
        <v>6.29</v>
      </c>
      <c r="L54" s="66">
        <v>1583975</v>
      </c>
      <c r="M54" s="65">
        <v>1547140</v>
      </c>
      <c r="N54" s="63">
        <v>2.38</v>
      </c>
      <c r="O54" s="64">
        <v>83828</v>
      </c>
      <c r="P54" s="67">
        <v>21974</v>
      </c>
      <c r="Q54" s="63">
        <v>281.49</v>
      </c>
      <c r="R54" s="68">
        <v>5368.24</v>
      </c>
      <c r="S54" s="69">
        <v>4246.3899999999994</v>
      </c>
      <c r="T54" s="63">
        <v>26.42</v>
      </c>
      <c r="U54" s="68">
        <v>4932.26</v>
      </c>
      <c r="V54" s="69">
        <v>4148.9500000000007</v>
      </c>
      <c r="W54" s="63">
        <v>18.88</v>
      </c>
      <c r="X54" s="68">
        <v>435.98</v>
      </c>
      <c r="Y54" s="69">
        <v>97.44</v>
      </c>
      <c r="Z54" s="63">
        <v>347.43</v>
      </c>
    </row>
    <row r="55" spans="1:26" s="25" customFormat="1" ht="24">
      <c r="A55" s="70"/>
      <c r="B55" s="62" t="s">
        <v>99</v>
      </c>
      <c r="C55" s="53">
        <v>56.91</v>
      </c>
      <c r="D55" s="54">
        <v>48.26</v>
      </c>
      <c r="E55" s="63">
        <v>8.65</v>
      </c>
      <c r="F55" s="64">
        <v>251606</v>
      </c>
      <c r="G55" s="65">
        <v>242444</v>
      </c>
      <c r="H55" s="63">
        <v>3.78</v>
      </c>
      <c r="I55" s="66">
        <v>1265410</v>
      </c>
      <c r="J55" s="65">
        <v>1136228</v>
      </c>
      <c r="K55" s="63">
        <v>11.37</v>
      </c>
      <c r="L55" s="66">
        <v>1195546</v>
      </c>
      <c r="M55" s="65">
        <v>1105681</v>
      </c>
      <c r="N55" s="63">
        <v>8.1300000000000008</v>
      </c>
      <c r="O55" s="64">
        <v>69864</v>
      </c>
      <c r="P55" s="67">
        <v>30547</v>
      </c>
      <c r="Q55" s="63">
        <v>128.71</v>
      </c>
      <c r="R55" s="68">
        <v>1803.43</v>
      </c>
      <c r="S55" s="69">
        <v>1443.85</v>
      </c>
      <c r="T55" s="63">
        <v>24.9</v>
      </c>
      <c r="U55" s="68">
        <v>1643.1899999999998</v>
      </c>
      <c r="V55" s="69">
        <v>1381.41</v>
      </c>
      <c r="W55" s="63">
        <v>18.95</v>
      </c>
      <c r="X55" s="68">
        <v>160.24</v>
      </c>
      <c r="Y55" s="69">
        <v>62.440000000000005</v>
      </c>
      <c r="Z55" s="63">
        <v>156.63</v>
      </c>
    </row>
    <row r="56" spans="1:26" s="25" customFormat="1" ht="24">
      <c r="A56" s="70"/>
      <c r="B56" s="62" t="s">
        <v>120</v>
      </c>
      <c r="C56" s="53">
        <v>36.75</v>
      </c>
      <c r="D56" s="54">
        <v>32.799999999999997</v>
      </c>
      <c r="E56" s="55">
        <v>3.95</v>
      </c>
      <c r="F56" s="56">
        <v>381242</v>
      </c>
      <c r="G56" s="57">
        <v>353317</v>
      </c>
      <c r="H56" s="55">
        <v>7.9</v>
      </c>
      <c r="I56" s="58">
        <v>823564</v>
      </c>
      <c r="J56" s="57">
        <v>799409</v>
      </c>
      <c r="K56" s="55">
        <v>3.02</v>
      </c>
      <c r="L56" s="58">
        <v>796262</v>
      </c>
      <c r="M56" s="57">
        <v>783161</v>
      </c>
      <c r="N56" s="55">
        <v>1.67</v>
      </c>
      <c r="O56" s="56">
        <v>27302</v>
      </c>
      <c r="P56" s="59">
        <v>16248</v>
      </c>
      <c r="Q56" s="55">
        <v>68.03</v>
      </c>
      <c r="R56" s="60">
        <v>1679.17</v>
      </c>
      <c r="S56" s="61">
        <v>1343.8599999999997</v>
      </c>
      <c r="T56" s="55">
        <v>24.95</v>
      </c>
      <c r="U56" s="60">
        <v>1617.1400000000003</v>
      </c>
      <c r="V56" s="61">
        <v>1312.1999999999998</v>
      </c>
      <c r="W56" s="55">
        <v>23.24</v>
      </c>
      <c r="X56" s="60">
        <v>62.030000000000008</v>
      </c>
      <c r="Y56" s="61">
        <v>31.660000000000004</v>
      </c>
      <c r="Z56" s="55">
        <v>95.93</v>
      </c>
    </row>
    <row r="57" spans="1:26" s="25" customFormat="1" ht="24">
      <c r="A57" s="70"/>
      <c r="B57" s="62" t="s">
        <v>122</v>
      </c>
      <c r="C57" s="53">
        <v>64.7</v>
      </c>
      <c r="D57" s="54">
        <v>47.18</v>
      </c>
      <c r="E57" s="63">
        <v>17.52</v>
      </c>
      <c r="F57" s="64">
        <v>1564612</v>
      </c>
      <c r="G57" s="65">
        <v>1255160</v>
      </c>
      <c r="H57" s="63">
        <v>24.65</v>
      </c>
      <c r="I57" s="66">
        <v>2157226</v>
      </c>
      <c r="J57" s="65">
        <v>1688090</v>
      </c>
      <c r="K57" s="63">
        <v>27.79</v>
      </c>
      <c r="L57" s="66">
        <v>2110654</v>
      </c>
      <c r="M57" s="65">
        <v>1672053</v>
      </c>
      <c r="N57" s="63">
        <v>26.23</v>
      </c>
      <c r="O57" s="64">
        <v>46572</v>
      </c>
      <c r="P57" s="67">
        <v>16037</v>
      </c>
      <c r="Q57" s="63">
        <v>190.4</v>
      </c>
      <c r="R57" s="68">
        <v>7255.7300000000005</v>
      </c>
      <c r="S57" s="69">
        <v>4913.5700000000006</v>
      </c>
      <c r="T57" s="63">
        <v>47.67</v>
      </c>
      <c r="U57" s="68">
        <v>7023.119999999999</v>
      </c>
      <c r="V57" s="69">
        <v>4846.6899999999996</v>
      </c>
      <c r="W57" s="63">
        <v>44.91</v>
      </c>
      <c r="X57" s="68">
        <v>232.60999999999996</v>
      </c>
      <c r="Y57" s="69">
        <v>66.88000000000001</v>
      </c>
      <c r="Z57" s="63">
        <v>247.8</v>
      </c>
    </row>
    <row r="58" spans="1:26" s="25" customFormat="1" ht="24">
      <c r="A58" s="70"/>
      <c r="B58" s="62" t="s">
        <v>115</v>
      </c>
      <c r="C58" s="53">
        <v>51.82</v>
      </c>
      <c r="D58" s="54">
        <v>43.16</v>
      </c>
      <c r="E58" s="63">
        <v>8.66</v>
      </c>
      <c r="F58" s="64">
        <v>1006864</v>
      </c>
      <c r="G58" s="65">
        <v>857923</v>
      </c>
      <c r="H58" s="63">
        <v>17.36</v>
      </c>
      <c r="I58" s="66">
        <v>2210206</v>
      </c>
      <c r="J58" s="65">
        <v>1787160</v>
      </c>
      <c r="K58" s="63">
        <v>23.67</v>
      </c>
      <c r="L58" s="66">
        <v>2198765</v>
      </c>
      <c r="M58" s="65">
        <v>1778270</v>
      </c>
      <c r="N58" s="63">
        <v>23.65</v>
      </c>
      <c r="O58" s="64">
        <v>11441</v>
      </c>
      <c r="P58" s="67">
        <v>8890</v>
      </c>
      <c r="Q58" s="63">
        <v>28.7</v>
      </c>
      <c r="R58" s="68">
        <v>6074.74</v>
      </c>
      <c r="S58" s="69">
        <v>4092.6199999999994</v>
      </c>
      <c r="T58" s="63">
        <v>48.43</v>
      </c>
      <c r="U58" s="68">
        <v>6029.15</v>
      </c>
      <c r="V58" s="69">
        <v>4070.7799999999997</v>
      </c>
      <c r="W58" s="63">
        <v>48.11</v>
      </c>
      <c r="X58" s="68">
        <v>45.589999999999989</v>
      </c>
      <c r="Y58" s="69">
        <v>21.84</v>
      </c>
      <c r="Z58" s="63">
        <v>108.75</v>
      </c>
    </row>
    <row r="59" spans="1:26" s="25" customFormat="1" ht="24">
      <c r="A59" s="70"/>
      <c r="B59" s="62" t="s">
        <v>129</v>
      </c>
      <c r="C59" s="53">
        <v>47.96</v>
      </c>
      <c r="D59" s="54">
        <v>40.950000000000003</v>
      </c>
      <c r="E59" s="63">
        <v>7.01</v>
      </c>
      <c r="F59" s="64">
        <v>355276</v>
      </c>
      <c r="G59" s="65">
        <v>333933</v>
      </c>
      <c r="H59" s="63">
        <v>6.39</v>
      </c>
      <c r="I59" s="66">
        <v>754343</v>
      </c>
      <c r="J59" s="65">
        <v>716838</v>
      </c>
      <c r="K59" s="63">
        <v>5.23</v>
      </c>
      <c r="L59" s="66">
        <v>752717</v>
      </c>
      <c r="M59" s="65">
        <v>715773</v>
      </c>
      <c r="N59" s="63">
        <v>5.16</v>
      </c>
      <c r="O59" s="64">
        <v>1626</v>
      </c>
      <c r="P59" s="67">
        <v>1065</v>
      </c>
      <c r="Q59" s="63">
        <v>52.68</v>
      </c>
      <c r="R59" s="68">
        <v>1437.38</v>
      </c>
      <c r="S59" s="69">
        <v>1120.25</v>
      </c>
      <c r="T59" s="63">
        <v>28.31</v>
      </c>
      <c r="U59" s="68">
        <v>1432.9699999999998</v>
      </c>
      <c r="V59" s="69">
        <v>1118.19</v>
      </c>
      <c r="W59" s="63">
        <v>28.15</v>
      </c>
      <c r="X59" s="68">
        <v>4.4099999999999993</v>
      </c>
      <c r="Y59" s="69">
        <v>2.0599999999999996</v>
      </c>
      <c r="Z59" s="63">
        <v>114.08</v>
      </c>
    </row>
    <row r="60" spans="1:26" s="25" customFormat="1" ht="24">
      <c r="A60" s="70"/>
      <c r="B60" s="62" t="s">
        <v>127</v>
      </c>
      <c r="C60" s="53">
        <v>49.98</v>
      </c>
      <c r="D60" s="54">
        <v>42.43</v>
      </c>
      <c r="E60" s="63">
        <v>7.55</v>
      </c>
      <c r="F60" s="64">
        <v>1549193</v>
      </c>
      <c r="G60" s="65">
        <v>1431593</v>
      </c>
      <c r="H60" s="63">
        <v>8.2100000000000009</v>
      </c>
      <c r="I60" s="66">
        <v>2929164</v>
      </c>
      <c r="J60" s="65">
        <v>2618198</v>
      </c>
      <c r="K60" s="63">
        <v>11.88</v>
      </c>
      <c r="L60" s="66">
        <v>2800446</v>
      </c>
      <c r="M60" s="65">
        <v>2576099</v>
      </c>
      <c r="N60" s="63">
        <v>8.7100000000000009</v>
      </c>
      <c r="O60" s="64">
        <v>128718</v>
      </c>
      <c r="P60" s="67">
        <v>42099</v>
      </c>
      <c r="Q60" s="63">
        <v>205.75</v>
      </c>
      <c r="R60" s="68">
        <v>8204</v>
      </c>
      <c r="S60" s="69">
        <v>6144.48</v>
      </c>
      <c r="T60" s="63">
        <v>33.520000000000003</v>
      </c>
      <c r="U60" s="68">
        <v>7777.6</v>
      </c>
      <c r="V60" s="69">
        <v>6024.68</v>
      </c>
      <c r="W60" s="63">
        <v>29.1</v>
      </c>
      <c r="X60" s="68">
        <v>426.4</v>
      </c>
      <c r="Y60" s="69">
        <v>119.80000000000001</v>
      </c>
      <c r="Z60" s="63">
        <v>255.93</v>
      </c>
    </row>
    <row r="61" spans="1:26" s="25" customFormat="1" ht="24">
      <c r="A61" s="70"/>
      <c r="B61" s="62" t="s">
        <v>131</v>
      </c>
      <c r="C61" s="53">
        <v>52.2</v>
      </c>
      <c r="D61" s="54">
        <v>43.75</v>
      </c>
      <c r="E61" s="63">
        <v>8.4499999999999993</v>
      </c>
      <c r="F61" s="64">
        <v>2005826</v>
      </c>
      <c r="G61" s="65">
        <v>1736540</v>
      </c>
      <c r="H61" s="63">
        <v>15.51</v>
      </c>
      <c r="I61" s="66">
        <v>2614622</v>
      </c>
      <c r="J61" s="65">
        <v>2203418</v>
      </c>
      <c r="K61" s="63">
        <v>18.66</v>
      </c>
      <c r="L61" s="66">
        <v>2555638</v>
      </c>
      <c r="M61" s="65">
        <v>2168216</v>
      </c>
      <c r="N61" s="63">
        <v>17.87</v>
      </c>
      <c r="O61" s="64">
        <v>58984</v>
      </c>
      <c r="P61" s="67">
        <v>35202</v>
      </c>
      <c r="Q61" s="63">
        <v>67.56</v>
      </c>
      <c r="R61" s="68">
        <v>9019.49</v>
      </c>
      <c r="S61" s="69">
        <v>6602.7700000000013</v>
      </c>
      <c r="T61" s="63">
        <v>36.6</v>
      </c>
      <c r="U61" s="68">
        <v>8786.02</v>
      </c>
      <c r="V61" s="69">
        <v>6497.01</v>
      </c>
      <c r="W61" s="63">
        <v>35.229999999999997</v>
      </c>
      <c r="X61" s="68">
        <v>233.47000000000003</v>
      </c>
      <c r="Y61" s="69">
        <v>105.76000000000002</v>
      </c>
      <c r="Z61" s="63">
        <v>120.75</v>
      </c>
    </row>
    <row r="62" spans="1:26" s="25" customFormat="1" ht="24">
      <c r="A62" s="70"/>
      <c r="B62" s="62" t="s">
        <v>125</v>
      </c>
      <c r="C62" s="53">
        <v>34.29</v>
      </c>
      <c r="D62" s="54">
        <v>29.06</v>
      </c>
      <c r="E62" s="63">
        <v>5.23</v>
      </c>
      <c r="F62" s="64">
        <v>535723</v>
      </c>
      <c r="G62" s="65">
        <v>503808</v>
      </c>
      <c r="H62" s="63">
        <v>6.33</v>
      </c>
      <c r="I62" s="66">
        <v>1182380</v>
      </c>
      <c r="J62" s="65">
        <v>950078</v>
      </c>
      <c r="K62" s="63">
        <v>24.45</v>
      </c>
      <c r="L62" s="66">
        <v>981502</v>
      </c>
      <c r="M62" s="65">
        <v>873583</v>
      </c>
      <c r="N62" s="63">
        <v>12.35</v>
      </c>
      <c r="O62" s="64">
        <v>200878</v>
      </c>
      <c r="P62" s="67">
        <v>76495</v>
      </c>
      <c r="Q62" s="63">
        <v>162.6</v>
      </c>
      <c r="R62" s="68">
        <v>3106.2799999999997</v>
      </c>
      <c r="S62" s="69">
        <v>2061.54</v>
      </c>
      <c r="T62" s="63">
        <v>50.68</v>
      </c>
      <c r="U62" s="68">
        <v>2449.6</v>
      </c>
      <c r="V62" s="69">
        <v>1859.96</v>
      </c>
      <c r="W62" s="63">
        <v>31.7</v>
      </c>
      <c r="X62" s="68">
        <v>656.68</v>
      </c>
      <c r="Y62" s="69">
        <v>201.58</v>
      </c>
      <c r="Z62" s="63">
        <v>225.77</v>
      </c>
    </row>
    <row r="63" spans="1:26" s="25" customFormat="1" ht="24">
      <c r="A63" s="70"/>
      <c r="B63" s="62" t="s">
        <v>103</v>
      </c>
      <c r="C63" s="53">
        <v>43.79</v>
      </c>
      <c r="D63" s="54">
        <v>37.64</v>
      </c>
      <c r="E63" s="63">
        <v>6.15</v>
      </c>
      <c r="F63" s="64">
        <v>555425</v>
      </c>
      <c r="G63" s="65">
        <v>483151</v>
      </c>
      <c r="H63" s="63">
        <v>14.96</v>
      </c>
      <c r="I63" s="66">
        <v>1030311</v>
      </c>
      <c r="J63" s="65">
        <v>927751</v>
      </c>
      <c r="K63" s="63">
        <v>11.05</v>
      </c>
      <c r="L63" s="66">
        <v>1024400</v>
      </c>
      <c r="M63" s="65">
        <v>923475</v>
      </c>
      <c r="N63" s="63">
        <v>10.93</v>
      </c>
      <c r="O63" s="64">
        <v>5911</v>
      </c>
      <c r="P63" s="67">
        <v>4276</v>
      </c>
      <c r="Q63" s="63">
        <v>38.24</v>
      </c>
      <c r="R63" s="68">
        <v>2111.5399999999995</v>
      </c>
      <c r="S63" s="69">
        <v>1282.01</v>
      </c>
      <c r="T63" s="63">
        <v>64.709999999999994</v>
      </c>
      <c r="U63" s="68">
        <v>2095.56</v>
      </c>
      <c r="V63" s="69">
        <v>1274.29</v>
      </c>
      <c r="W63" s="63">
        <v>64.45</v>
      </c>
      <c r="X63" s="68">
        <v>15.980000000000002</v>
      </c>
      <c r="Y63" s="69">
        <v>7.719999999999998</v>
      </c>
      <c r="Z63" s="63">
        <v>106.99</v>
      </c>
    </row>
    <row r="64" spans="1:26" s="25" customFormat="1" ht="24.4" thickBot="1">
      <c r="A64" s="70"/>
      <c r="B64" s="62" t="s">
        <v>118</v>
      </c>
      <c r="C64" s="53">
        <v>50.39</v>
      </c>
      <c r="D64" s="54">
        <v>39.159999999999997</v>
      </c>
      <c r="E64" s="63">
        <v>11.23</v>
      </c>
      <c r="F64" s="64">
        <v>337055</v>
      </c>
      <c r="G64" s="65">
        <v>281287</v>
      </c>
      <c r="H64" s="63">
        <v>19.829999999999998</v>
      </c>
      <c r="I64" s="66">
        <v>982106</v>
      </c>
      <c r="J64" s="65">
        <v>896554</v>
      </c>
      <c r="K64" s="63">
        <v>9.5399999999999991</v>
      </c>
      <c r="L64" s="66">
        <v>980977</v>
      </c>
      <c r="M64" s="65">
        <v>896167</v>
      </c>
      <c r="N64" s="63">
        <v>9.4600000000000009</v>
      </c>
      <c r="O64" s="64">
        <v>1129</v>
      </c>
      <c r="P64" s="67">
        <v>387</v>
      </c>
      <c r="Q64" s="63">
        <v>191.73</v>
      </c>
      <c r="R64" s="68">
        <v>1673.46</v>
      </c>
      <c r="S64" s="69">
        <v>1281.69</v>
      </c>
      <c r="T64" s="63">
        <v>30.57</v>
      </c>
      <c r="U64" s="68">
        <v>1670.8399999999997</v>
      </c>
      <c r="V64" s="69">
        <v>1280.98</v>
      </c>
      <c r="W64" s="63">
        <v>30.43</v>
      </c>
      <c r="X64" s="68">
        <v>2.62</v>
      </c>
      <c r="Y64" s="69">
        <v>0.71</v>
      </c>
      <c r="Z64" s="63">
        <v>269.01</v>
      </c>
    </row>
    <row r="65" spans="1:26" s="25" customFormat="1" ht="24.4" thickBot="1">
      <c r="A65" s="70"/>
      <c r="B65" s="71" t="s">
        <v>97</v>
      </c>
      <c r="C65" s="72">
        <v>63.21</v>
      </c>
      <c r="D65" s="50">
        <v>50.62</v>
      </c>
      <c r="E65" s="43">
        <v>12.59</v>
      </c>
      <c r="F65" s="44">
        <v>23569605</v>
      </c>
      <c r="G65" s="45">
        <v>20303662</v>
      </c>
      <c r="H65" s="43">
        <v>16.09</v>
      </c>
      <c r="I65" s="46">
        <v>39488402</v>
      </c>
      <c r="J65" s="45">
        <v>33902245</v>
      </c>
      <c r="K65" s="43">
        <v>16.48</v>
      </c>
      <c r="L65" s="46">
        <v>34875354</v>
      </c>
      <c r="M65" s="45">
        <v>32137048</v>
      </c>
      <c r="N65" s="43">
        <v>8.52</v>
      </c>
      <c r="O65" s="44">
        <v>4613048</v>
      </c>
      <c r="P65" s="47">
        <v>1765197</v>
      </c>
      <c r="Q65" s="43">
        <v>161.33000000000001</v>
      </c>
      <c r="R65" s="48">
        <v>199249.76</v>
      </c>
      <c r="S65" s="49">
        <v>142207.33000000002</v>
      </c>
      <c r="T65" s="43">
        <v>40.11</v>
      </c>
      <c r="U65" s="48">
        <v>154651.12</v>
      </c>
      <c r="V65" s="49">
        <v>128123</v>
      </c>
      <c r="W65" s="43">
        <v>20.71</v>
      </c>
      <c r="X65" s="48">
        <v>44598.639999999992</v>
      </c>
      <c r="Y65" s="49">
        <v>14084.329999999996</v>
      </c>
      <c r="Z65" s="43">
        <v>216.65</v>
      </c>
    </row>
    <row r="66" spans="1:26" s="25" customFormat="1" ht="24">
      <c r="A66" s="78"/>
      <c r="B66" s="62" t="s">
        <v>87</v>
      </c>
      <c r="C66" s="53">
        <v>52.22</v>
      </c>
      <c r="D66" s="79">
        <v>42.25</v>
      </c>
      <c r="E66" s="80">
        <v>9.9700000000000006</v>
      </c>
      <c r="F66" s="81">
        <v>288193</v>
      </c>
      <c r="G66" s="82">
        <v>234604</v>
      </c>
      <c r="H66" s="80">
        <v>22.84</v>
      </c>
      <c r="I66" s="83">
        <v>919202</v>
      </c>
      <c r="J66" s="82">
        <v>646100</v>
      </c>
      <c r="K66" s="80">
        <v>42.27</v>
      </c>
      <c r="L66" s="83">
        <v>894684</v>
      </c>
      <c r="M66" s="82">
        <v>639706</v>
      </c>
      <c r="N66" s="80">
        <v>39.86</v>
      </c>
      <c r="O66" s="84">
        <v>24518</v>
      </c>
      <c r="P66" s="85">
        <v>6394</v>
      </c>
      <c r="Q66" s="80">
        <v>283.45</v>
      </c>
      <c r="R66" s="105">
        <v>1462.65</v>
      </c>
      <c r="S66" s="106">
        <v>824.00999999999988</v>
      </c>
      <c r="T66" s="80">
        <v>77.5</v>
      </c>
      <c r="U66" s="105">
        <v>1388.6</v>
      </c>
      <c r="V66" s="106">
        <v>808.73</v>
      </c>
      <c r="W66" s="80">
        <v>71.7</v>
      </c>
      <c r="X66" s="105">
        <v>74.05</v>
      </c>
      <c r="Y66" s="106">
        <v>15.279999999999998</v>
      </c>
      <c r="Z66" s="80">
        <v>384.62</v>
      </c>
    </row>
    <row r="67" spans="1:26" s="25" customFormat="1" ht="24">
      <c r="A67" s="86"/>
      <c r="B67" s="62" t="s">
        <v>74</v>
      </c>
      <c r="C67" s="53">
        <v>57.27</v>
      </c>
      <c r="D67" s="79">
        <v>48.66</v>
      </c>
      <c r="E67" s="80">
        <v>8.61</v>
      </c>
      <c r="F67" s="64">
        <v>1872905</v>
      </c>
      <c r="G67" s="82">
        <v>1703314</v>
      </c>
      <c r="H67" s="87">
        <v>9.9600000000000009</v>
      </c>
      <c r="I67" s="88">
        <v>3923536</v>
      </c>
      <c r="J67" s="82">
        <v>3494103</v>
      </c>
      <c r="K67" s="80">
        <v>12.29</v>
      </c>
      <c r="L67" s="88">
        <v>3821062</v>
      </c>
      <c r="M67" s="82">
        <v>3451295</v>
      </c>
      <c r="N67" s="80">
        <v>10.71</v>
      </c>
      <c r="O67" s="89">
        <v>102474</v>
      </c>
      <c r="P67" s="85">
        <v>42808</v>
      </c>
      <c r="Q67" s="80">
        <v>139.38</v>
      </c>
      <c r="R67" s="105">
        <v>11300.98</v>
      </c>
      <c r="S67" s="106">
        <v>9738.3900000000012</v>
      </c>
      <c r="T67" s="80">
        <v>16.05</v>
      </c>
      <c r="U67" s="105">
        <v>11022.400000000001</v>
      </c>
      <c r="V67" s="106">
        <v>9626.3100000000013</v>
      </c>
      <c r="W67" s="80">
        <v>14.5</v>
      </c>
      <c r="X67" s="105">
        <v>278.58</v>
      </c>
      <c r="Y67" s="106">
        <v>112.08</v>
      </c>
      <c r="Z67" s="80">
        <v>148.55000000000001</v>
      </c>
    </row>
    <row r="68" spans="1:26" s="25" customFormat="1" ht="24">
      <c r="A68" s="86"/>
      <c r="B68" s="62" t="s">
        <v>91</v>
      </c>
      <c r="C68" s="53">
        <v>76.77</v>
      </c>
      <c r="D68" s="79">
        <v>64.010000000000005</v>
      </c>
      <c r="E68" s="80">
        <v>12.76</v>
      </c>
      <c r="F68" s="64">
        <v>806254</v>
      </c>
      <c r="G68" s="82">
        <v>608327</v>
      </c>
      <c r="H68" s="80">
        <v>32.54</v>
      </c>
      <c r="I68" s="88">
        <v>2204220</v>
      </c>
      <c r="J68" s="82">
        <v>1548632</v>
      </c>
      <c r="K68" s="80">
        <v>42.33</v>
      </c>
      <c r="L68" s="88">
        <v>2086130</v>
      </c>
      <c r="M68" s="82">
        <v>1493735</v>
      </c>
      <c r="N68" s="80">
        <v>39.659999999999997</v>
      </c>
      <c r="O68" s="89">
        <v>118090</v>
      </c>
      <c r="P68" s="85">
        <v>54897</v>
      </c>
      <c r="Q68" s="80">
        <v>115.11</v>
      </c>
      <c r="R68" s="105">
        <v>3526.4900000000007</v>
      </c>
      <c r="S68" s="106">
        <v>2424.1999999999998</v>
      </c>
      <c r="T68" s="80">
        <v>45.47</v>
      </c>
      <c r="U68" s="105">
        <v>3222.5400000000004</v>
      </c>
      <c r="V68" s="106">
        <v>2340.38</v>
      </c>
      <c r="W68" s="80">
        <v>37.69</v>
      </c>
      <c r="X68" s="105">
        <v>303.95</v>
      </c>
      <c r="Y68" s="106">
        <v>83.82</v>
      </c>
      <c r="Z68" s="80">
        <v>262.62</v>
      </c>
    </row>
    <row r="69" spans="1:26" s="25" customFormat="1" ht="24">
      <c r="A69" s="86"/>
      <c r="B69" s="62" t="s">
        <v>70</v>
      </c>
      <c r="C69" s="53">
        <v>53.13</v>
      </c>
      <c r="D69" s="79">
        <v>50.46</v>
      </c>
      <c r="E69" s="80">
        <v>2.67</v>
      </c>
      <c r="F69" s="64">
        <v>396773</v>
      </c>
      <c r="G69" s="82">
        <v>374711</v>
      </c>
      <c r="H69" s="80">
        <v>5.89</v>
      </c>
      <c r="I69" s="88">
        <v>853426</v>
      </c>
      <c r="J69" s="82">
        <v>729738</v>
      </c>
      <c r="K69" s="80">
        <v>16.95</v>
      </c>
      <c r="L69" s="88">
        <v>825862</v>
      </c>
      <c r="M69" s="82">
        <v>713951</v>
      </c>
      <c r="N69" s="80">
        <v>15.67</v>
      </c>
      <c r="O69" s="89">
        <v>27564</v>
      </c>
      <c r="P69" s="85">
        <v>15787</v>
      </c>
      <c r="Q69" s="80">
        <v>74.599999999999994</v>
      </c>
      <c r="R69" s="105">
        <v>1594.9799999999998</v>
      </c>
      <c r="S69" s="106">
        <v>1226.3699999999999</v>
      </c>
      <c r="T69" s="80">
        <v>30.06</v>
      </c>
      <c r="U69" s="105">
        <v>1543.2999999999997</v>
      </c>
      <c r="V69" s="106">
        <v>1191</v>
      </c>
      <c r="W69" s="80">
        <v>29.58</v>
      </c>
      <c r="X69" s="105">
        <v>51.68</v>
      </c>
      <c r="Y69" s="106">
        <v>35.370000000000005</v>
      </c>
      <c r="Z69" s="80">
        <v>46.11</v>
      </c>
    </row>
    <row r="70" spans="1:26" s="25" customFormat="1" ht="24">
      <c r="A70" s="86"/>
      <c r="B70" s="62" t="s">
        <v>83</v>
      </c>
      <c r="C70" s="53">
        <v>51.28</v>
      </c>
      <c r="D70" s="79">
        <v>43.1</v>
      </c>
      <c r="E70" s="80">
        <v>8.18</v>
      </c>
      <c r="F70" s="64">
        <v>292134</v>
      </c>
      <c r="G70" s="82">
        <v>275513</v>
      </c>
      <c r="H70" s="80">
        <v>6.03</v>
      </c>
      <c r="I70" s="88">
        <v>760256</v>
      </c>
      <c r="J70" s="82">
        <v>555591</v>
      </c>
      <c r="K70" s="80">
        <v>36.840000000000003</v>
      </c>
      <c r="L70" s="88">
        <v>749568</v>
      </c>
      <c r="M70" s="82">
        <v>548343</v>
      </c>
      <c r="N70" s="80">
        <v>36.700000000000003</v>
      </c>
      <c r="O70" s="89">
        <v>10688</v>
      </c>
      <c r="P70" s="85">
        <v>7248</v>
      </c>
      <c r="Q70" s="80">
        <v>47.46</v>
      </c>
      <c r="R70" s="105">
        <v>1232.6100000000001</v>
      </c>
      <c r="S70" s="106">
        <v>744.73</v>
      </c>
      <c r="T70" s="80">
        <v>65.510000000000005</v>
      </c>
      <c r="U70" s="105">
        <v>1206.8499999999999</v>
      </c>
      <c r="V70" s="106">
        <v>729.22</v>
      </c>
      <c r="W70" s="80">
        <v>65.5</v>
      </c>
      <c r="X70" s="105">
        <v>25.76</v>
      </c>
      <c r="Y70" s="106">
        <v>15.51</v>
      </c>
      <c r="Z70" s="80">
        <v>66.09</v>
      </c>
    </row>
    <row r="71" spans="1:26" s="25" customFormat="1" ht="24">
      <c r="A71" s="86"/>
      <c r="B71" s="62" t="s">
        <v>79</v>
      </c>
      <c r="C71" s="53">
        <v>64.73</v>
      </c>
      <c r="D71" s="79">
        <v>47.01</v>
      </c>
      <c r="E71" s="80">
        <v>17.72</v>
      </c>
      <c r="F71" s="64">
        <v>1261253</v>
      </c>
      <c r="G71" s="82">
        <v>1045065</v>
      </c>
      <c r="H71" s="80">
        <v>20.69</v>
      </c>
      <c r="I71" s="88">
        <v>2173453</v>
      </c>
      <c r="J71" s="82">
        <v>1718386</v>
      </c>
      <c r="K71" s="80">
        <v>26.48</v>
      </c>
      <c r="L71" s="88">
        <v>2144090</v>
      </c>
      <c r="M71" s="82">
        <v>1706323</v>
      </c>
      <c r="N71" s="80">
        <v>25.66</v>
      </c>
      <c r="O71" s="89">
        <v>29363</v>
      </c>
      <c r="P71" s="85">
        <v>12063</v>
      </c>
      <c r="Q71" s="80">
        <v>143.41</v>
      </c>
      <c r="R71" s="105">
        <v>5080.2199999999993</v>
      </c>
      <c r="S71" s="106">
        <v>3409.4300000000003</v>
      </c>
      <c r="T71" s="80">
        <v>49</v>
      </c>
      <c r="U71" s="105">
        <v>4970.2299999999996</v>
      </c>
      <c r="V71" s="106">
        <v>3361.2099999999996</v>
      </c>
      <c r="W71" s="80">
        <v>47.87</v>
      </c>
      <c r="X71" s="105">
        <v>109.99000000000001</v>
      </c>
      <c r="Y71" s="106">
        <v>48.220000000000006</v>
      </c>
      <c r="Z71" s="80">
        <v>128.1</v>
      </c>
    </row>
    <row r="72" spans="1:26" s="25" customFormat="1" ht="24">
      <c r="A72" s="86"/>
      <c r="B72" s="62" t="s">
        <v>89</v>
      </c>
      <c r="C72" s="53">
        <v>47.24</v>
      </c>
      <c r="D72" s="79">
        <v>44.99</v>
      </c>
      <c r="E72" s="80">
        <v>2.25</v>
      </c>
      <c r="F72" s="64">
        <v>625676</v>
      </c>
      <c r="G72" s="82">
        <v>599118</v>
      </c>
      <c r="H72" s="80">
        <v>4.43</v>
      </c>
      <c r="I72" s="88">
        <v>1631112</v>
      </c>
      <c r="J72" s="82">
        <v>1565355</v>
      </c>
      <c r="K72" s="80">
        <v>4.2</v>
      </c>
      <c r="L72" s="88">
        <v>1615822</v>
      </c>
      <c r="M72" s="82">
        <v>1556395</v>
      </c>
      <c r="N72" s="80">
        <v>3.82</v>
      </c>
      <c r="O72" s="89">
        <v>15290</v>
      </c>
      <c r="P72" s="85">
        <v>8960</v>
      </c>
      <c r="Q72" s="80">
        <v>70.650000000000006</v>
      </c>
      <c r="R72" s="105">
        <v>2811.58</v>
      </c>
      <c r="S72" s="106">
        <v>2257.71</v>
      </c>
      <c r="T72" s="80">
        <v>24.53</v>
      </c>
      <c r="U72" s="105">
        <v>2771.77</v>
      </c>
      <c r="V72" s="106">
        <v>2235.2199999999998</v>
      </c>
      <c r="W72" s="80">
        <v>24</v>
      </c>
      <c r="X72" s="105">
        <v>39.81</v>
      </c>
      <c r="Y72" s="106">
        <v>22.490000000000002</v>
      </c>
      <c r="Z72" s="80">
        <v>77.010000000000005</v>
      </c>
    </row>
    <row r="73" spans="1:26" s="25" customFormat="1" ht="24">
      <c r="A73" s="86"/>
      <c r="B73" s="62" t="s">
        <v>81</v>
      </c>
      <c r="C73" s="53">
        <v>65.2</v>
      </c>
      <c r="D73" s="79">
        <v>49.61</v>
      </c>
      <c r="E73" s="80">
        <v>15.59</v>
      </c>
      <c r="F73" s="64">
        <v>1038747</v>
      </c>
      <c r="G73" s="82">
        <v>786530</v>
      </c>
      <c r="H73" s="80">
        <v>32.07</v>
      </c>
      <c r="I73" s="88">
        <v>3157890</v>
      </c>
      <c r="J73" s="82">
        <v>2122150</v>
      </c>
      <c r="K73" s="80">
        <v>48.81</v>
      </c>
      <c r="L73" s="88">
        <v>2307922</v>
      </c>
      <c r="M73" s="82">
        <v>1794708</v>
      </c>
      <c r="N73" s="80">
        <v>28.6</v>
      </c>
      <c r="O73" s="89">
        <v>849968</v>
      </c>
      <c r="P73" s="85">
        <v>327442</v>
      </c>
      <c r="Q73" s="80">
        <v>159.58000000000001</v>
      </c>
      <c r="R73" s="105">
        <v>7233.2</v>
      </c>
      <c r="S73" s="106">
        <v>3492.84</v>
      </c>
      <c r="T73" s="80">
        <v>107.09</v>
      </c>
      <c r="U73" s="105">
        <v>5304.4800000000005</v>
      </c>
      <c r="V73" s="106">
        <v>2917.6900000000005</v>
      </c>
      <c r="W73" s="80">
        <v>81.8</v>
      </c>
      <c r="X73" s="105">
        <v>1928.72</v>
      </c>
      <c r="Y73" s="106">
        <v>575.15</v>
      </c>
      <c r="Z73" s="80">
        <v>235.34</v>
      </c>
    </row>
    <row r="74" spans="1:26" s="25" customFormat="1" ht="24">
      <c r="A74" s="78"/>
      <c r="B74" s="90" t="s">
        <v>72</v>
      </c>
      <c r="C74" s="53">
        <v>38.76</v>
      </c>
      <c r="D74" s="79">
        <v>30.18</v>
      </c>
      <c r="E74" s="80">
        <v>8.58</v>
      </c>
      <c r="F74" s="64">
        <v>97733</v>
      </c>
      <c r="G74" s="82">
        <v>88372</v>
      </c>
      <c r="H74" s="80">
        <v>10.59</v>
      </c>
      <c r="I74" s="88">
        <v>316435</v>
      </c>
      <c r="J74" s="82">
        <v>288780</v>
      </c>
      <c r="K74" s="80">
        <v>9.58</v>
      </c>
      <c r="L74" s="88">
        <v>314065</v>
      </c>
      <c r="M74" s="82">
        <v>287387</v>
      </c>
      <c r="N74" s="80">
        <v>9.2799999999999994</v>
      </c>
      <c r="O74" s="89">
        <v>2370</v>
      </c>
      <c r="P74" s="85">
        <v>1393</v>
      </c>
      <c r="Q74" s="80">
        <v>70.14</v>
      </c>
      <c r="R74" s="105">
        <v>366.31000000000006</v>
      </c>
      <c r="S74" s="106">
        <v>274.66000000000003</v>
      </c>
      <c r="T74" s="80">
        <v>33.369999999999997</v>
      </c>
      <c r="U74" s="105">
        <v>364.10999999999996</v>
      </c>
      <c r="V74" s="106">
        <v>271.85000000000002</v>
      </c>
      <c r="W74" s="80">
        <v>33.94</v>
      </c>
      <c r="X74" s="105">
        <v>2.1999999999999997</v>
      </c>
      <c r="Y74" s="106">
        <v>2.8100000000000005</v>
      </c>
      <c r="Z74" s="80">
        <v>-21.71</v>
      </c>
    </row>
    <row r="75" spans="1:26" s="25" customFormat="1" ht="24">
      <c r="A75" s="86"/>
      <c r="B75" s="62" t="s">
        <v>77</v>
      </c>
      <c r="C75" s="53">
        <v>64.27</v>
      </c>
      <c r="D75" s="79">
        <v>46.9</v>
      </c>
      <c r="E75" s="80">
        <v>17.37</v>
      </c>
      <c r="F75" s="64">
        <v>1620708</v>
      </c>
      <c r="G75" s="82">
        <v>1256612</v>
      </c>
      <c r="H75" s="80">
        <v>28.97</v>
      </c>
      <c r="I75" s="88">
        <v>4333790</v>
      </c>
      <c r="J75" s="82">
        <v>3183266</v>
      </c>
      <c r="K75" s="80">
        <v>36.14</v>
      </c>
      <c r="L75" s="88">
        <v>3444141</v>
      </c>
      <c r="M75" s="82">
        <v>3017047</v>
      </c>
      <c r="N75" s="80">
        <v>14.16</v>
      </c>
      <c r="O75" s="89">
        <v>889649</v>
      </c>
      <c r="P75" s="85">
        <v>166219</v>
      </c>
      <c r="Q75" s="80">
        <v>435.23</v>
      </c>
      <c r="R75" s="105">
        <v>11994.759999999998</v>
      </c>
      <c r="S75" s="106">
        <v>6471.46</v>
      </c>
      <c r="T75" s="80">
        <v>85.35</v>
      </c>
      <c r="U75" s="105">
        <v>8901.06</v>
      </c>
      <c r="V75" s="106">
        <v>6093.5599999999995</v>
      </c>
      <c r="W75" s="80">
        <v>46.07</v>
      </c>
      <c r="X75" s="105">
        <v>3093.7</v>
      </c>
      <c r="Y75" s="106">
        <v>377.9</v>
      </c>
      <c r="Z75" s="80">
        <v>718.66</v>
      </c>
    </row>
    <row r="76" spans="1:26" s="25" customFormat="1" ht="24">
      <c r="A76" s="86"/>
      <c r="B76" s="62" t="s">
        <v>66</v>
      </c>
      <c r="C76" s="53">
        <v>57.8</v>
      </c>
      <c r="D76" s="79">
        <v>37.28</v>
      </c>
      <c r="E76" s="80">
        <v>20.52</v>
      </c>
      <c r="F76" s="64">
        <v>805247</v>
      </c>
      <c r="G76" s="82">
        <v>592398</v>
      </c>
      <c r="H76" s="80">
        <v>35.93</v>
      </c>
      <c r="I76" s="88">
        <v>1653013</v>
      </c>
      <c r="J76" s="82">
        <v>1060788</v>
      </c>
      <c r="K76" s="80">
        <v>55.83</v>
      </c>
      <c r="L76" s="88">
        <v>1647513</v>
      </c>
      <c r="M76" s="82">
        <v>1056831</v>
      </c>
      <c r="N76" s="80">
        <v>55.89</v>
      </c>
      <c r="O76" s="89">
        <v>5500</v>
      </c>
      <c r="P76" s="85">
        <v>3957</v>
      </c>
      <c r="Q76" s="80">
        <v>38.99</v>
      </c>
      <c r="R76" s="105">
        <v>2484.9499999999998</v>
      </c>
      <c r="S76" s="106">
        <v>1521.3999999999999</v>
      </c>
      <c r="T76" s="80">
        <v>63.33</v>
      </c>
      <c r="U76" s="105">
        <v>2471.8199999999997</v>
      </c>
      <c r="V76" s="106">
        <v>1511.4399999999998</v>
      </c>
      <c r="W76" s="80">
        <v>63.54</v>
      </c>
      <c r="X76" s="105">
        <v>13.130000000000003</v>
      </c>
      <c r="Y76" s="106">
        <v>9.9599999999999991</v>
      </c>
      <c r="Z76" s="80">
        <v>31.83</v>
      </c>
    </row>
    <row r="77" spans="1:26" s="25" customFormat="1" ht="24">
      <c r="A77" s="86"/>
      <c r="B77" s="62" t="s">
        <v>52</v>
      </c>
      <c r="C77" s="53">
        <v>68.59</v>
      </c>
      <c r="D77" s="79">
        <v>51.39</v>
      </c>
      <c r="E77" s="80">
        <v>17.2</v>
      </c>
      <c r="F77" s="64">
        <v>4695863</v>
      </c>
      <c r="G77" s="82">
        <v>3777421</v>
      </c>
      <c r="H77" s="80">
        <v>24.31</v>
      </c>
      <c r="I77" s="88">
        <v>7939895</v>
      </c>
      <c r="J77" s="82">
        <v>6155290</v>
      </c>
      <c r="K77" s="80">
        <v>28.99</v>
      </c>
      <c r="L77" s="88">
        <v>7785906</v>
      </c>
      <c r="M77" s="82">
        <v>6048410</v>
      </c>
      <c r="N77" s="80">
        <v>28.73</v>
      </c>
      <c r="O77" s="89">
        <v>153989</v>
      </c>
      <c r="P77" s="85">
        <v>106880</v>
      </c>
      <c r="Q77" s="80">
        <v>44.08</v>
      </c>
      <c r="R77" s="105">
        <v>14895.279999999999</v>
      </c>
      <c r="S77" s="106">
        <v>12967.63</v>
      </c>
      <c r="T77" s="80">
        <v>14.87</v>
      </c>
      <c r="U77" s="105">
        <v>14389.060000000001</v>
      </c>
      <c r="V77" s="106">
        <v>12651.43</v>
      </c>
      <c r="W77" s="80">
        <v>13.73</v>
      </c>
      <c r="X77" s="105">
        <v>506.21999999999991</v>
      </c>
      <c r="Y77" s="106">
        <v>316.2</v>
      </c>
      <c r="Z77" s="80">
        <v>60.09</v>
      </c>
    </row>
    <row r="78" spans="1:26" s="25" customFormat="1" ht="24">
      <c r="A78" s="86"/>
      <c r="B78" s="62" t="s">
        <v>56</v>
      </c>
      <c r="C78" s="53">
        <v>70.930000000000007</v>
      </c>
      <c r="D78" s="79">
        <v>62.53</v>
      </c>
      <c r="E78" s="80">
        <v>8.4</v>
      </c>
      <c r="F78" s="64">
        <v>1686466</v>
      </c>
      <c r="G78" s="82">
        <v>1456362</v>
      </c>
      <c r="H78" s="80">
        <v>15.8</v>
      </c>
      <c r="I78" s="88">
        <v>3449347</v>
      </c>
      <c r="J78" s="82">
        <v>2935465</v>
      </c>
      <c r="K78" s="80">
        <v>17.510000000000002</v>
      </c>
      <c r="L78" s="88">
        <v>3411105</v>
      </c>
      <c r="M78" s="82">
        <v>2913889</v>
      </c>
      <c r="N78" s="80">
        <v>17.059999999999999</v>
      </c>
      <c r="O78" s="89">
        <v>38242</v>
      </c>
      <c r="P78" s="85">
        <v>21576</v>
      </c>
      <c r="Q78" s="80">
        <v>77.239999999999995</v>
      </c>
      <c r="R78" s="105">
        <v>7407.5599999999995</v>
      </c>
      <c r="S78" s="106">
        <v>5894.8700000000008</v>
      </c>
      <c r="T78" s="80">
        <v>25.66</v>
      </c>
      <c r="U78" s="105">
        <v>7304.2199999999993</v>
      </c>
      <c r="V78" s="106">
        <v>5838.3899999999994</v>
      </c>
      <c r="W78" s="80">
        <v>25.11</v>
      </c>
      <c r="X78" s="105">
        <v>103.34</v>
      </c>
      <c r="Y78" s="106">
        <v>56.480000000000004</v>
      </c>
      <c r="Z78" s="80">
        <v>82.97</v>
      </c>
    </row>
    <row r="79" spans="1:26" s="25" customFormat="1" ht="24">
      <c r="A79" s="86"/>
      <c r="B79" s="62" t="s">
        <v>93</v>
      </c>
      <c r="C79" s="53">
        <v>44.13</v>
      </c>
      <c r="D79" s="79">
        <v>45.16</v>
      </c>
      <c r="E79" s="80">
        <v>-1.03</v>
      </c>
      <c r="F79" s="64">
        <v>419111</v>
      </c>
      <c r="G79" s="82">
        <v>434148</v>
      </c>
      <c r="H79" s="80">
        <v>-3.46</v>
      </c>
      <c r="I79" s="88">
        <v>1735548</v>
      </c>
      <c r="J79" s="82">
        <v>1630030</v>
      </c>
      <c r="K79" s="80">
        <v>6.47</v>
      </c>
      <c r="L79" s="88">
        <v>1620113</v>
      </c>
      <c r="M79" s="82">
        <v>1571792</v>
      </c>
      <c r="N79" s="80">
        <v>3.07</v>
      </c>
      <c r="O79" s="89">
        <v>115435</v>
      </c>
      <c r="P79" s="85">
        <v>58238</v>
      </c>
      <c r="Q79" s="80">
        <v>98.21</v>
      </c>
      <c r="R79" s="105">
        <v>3246.8599999999997</v>
      </c>
      <c r="S79" s="106">
        <v>2520.13</v>
      </c>
      <c r="T79" s="80">
        <v>28.84</v>
      </c>
      <c r="U79" s="105">
        <v>2983.81</v>
      </c>
      <c r="V79" s="106">
        <v>2390.9899999999998</v>
      </c>
      <c r="W79" s="80">
        <v>24.79</v>
      </c>
      <c r="X79" s="105">
        <v>263.05</v>
      </c>
      <c r="Y79" s="106">
        <v>129.14000000000001</v>
      </c>
      <c r="Z79" s="80">
        <v>103.69</v>
      </c>
    </row>
    <row r="80" spans="1:26" s="25" customFormat="1" ht="24">
      <c r="A80" s="86"/>
      <c r="B80" s="90" t="s">
        <v>64</v>
      </c>
      <c r="C80" s="53">
        <v>40.65</v>
      </c>
      <c r="D80" s="79">
        <v>37.880000000000003</v>
      </c>
      <c r="E80" s="80">
        <v>2.77</v>
      </c>
      <c r="F80" s="64">
        <v>127509</v>
      </c>
      <c r="G80" s="82">
        <v>121396</v>
      </c>
      <c r="H80" s="80">
        <v>5.04</v>
      </c>
      <c r="I80" s="88">
        <v>505391</v>
      </c>
      <c r="J80" s="82">
        <v>435383</v>
      </c>
      <c r="K80" s="80">
        <v>16.079999999999998</v>
      </c>
      <c r="L80" s="88">
        <v>503420</v>
      </c>
      <c r="M80" s="82">
        <v>433018</v>
      </c>
      <c r="N80" s="80">
        <v>16.260000000000002</v>
      </c>
      <c r="O80" s="89">
        <v>1971</v>
      </c>
      <c r="P80" s="85">
        <v>2365</v>
      </c>
      <c r="Q80" s="80">
        <v>-16.66</v>
      </c>
      <c r="R80" s="105">
        <v>524.58999999999992</v>
      </c>
      <c r="S80" s="106">
        <v>490.96000000000004</v>
      </c>
      <c r="T80" s="80">
        <v>6.85</v>
      </c>
      <c r="U80" s="105">
        <v>521.41999999999996</v>
      </c>
      <c r="V80" s="106">
        <v>487.14</v>
      </c>
      <c r="W80" s="80">
        <v>7.04</v>
      </c>
      <c r="X80" s="105">
        <v>3.17</v>
      </c>
      <c r="Y80" s="106">
        <v>3.8200000000000003</v>
      </c>
      <c r="Z80" s="80">
        <v>-17.02</v>
      </c>
    </row>
    <row r="81" spans="1:26" s="25" customFormat="1" ht="24">
      <c r="A81" s="86"/>
      <c r="B81" s="62" t="s">
        <v>85</v>
      </c>
      <c r="C81" s="53">
        <v>46.46</v>
      </c>
      <c r="D81" s="79">
        <v>31.98</v>
      </c>
      <c r="E81" s="80">
        <v>14.48</v>
      </c>
      <c r="F81" s="64">
        <v>346541</v>
      </c>
      <c r="G81" s="82">
        <v>265026</v>
      </c>
      <c r="H81" s="80">
        <v>30.76</v>
      </c>
      <c r="I81" s="88">
        <v>804841</v>
      </c>
      <c r="J81" s="82">
        <v>613329</v>
      </c>
      <c r="K81" s="80">
        <v>31.23</v>
      </c>
      <c r="L81" s="88">
        <v>793367</v>
      </c>
      <c r="M81" s="82">
        <v>607642</v>
      </c>
      <c r="N81" s="80">
        <v>30.56</v>
      </c>
      <c r="O81" s="89">
        <v>11474</v>
      </c>
      <c r="P81" s="85">
        <v>5687</v>
      </c>
      <c r="Q81" s="80">
        <v>101.76</v>
      </c>
      <c r="R81" s="105">
        <v>1163.5</v>
      </c>
      <c r="S81" s="106">
        <v>838.45999999999992</v>
      </c>
      <c r="T81" s="80">
        <v>38.770000000000003</v>
      </c>
      <c r="U81" s="105">
        <v>1133.4699999999998</v>
      </c>
      <c r="V81" s="106">
        <v>826.55</v>
      </c>
      <c r="W81" s="80">
        <v>37.130000000000003</v>
      </c>
      <c r="X81" s="105">
        <v>30.03</v>
      </c>
      <c r="Y81" s="106">
        <v>11.910000000000002</v>
      </c>
      <c r="Z81" s="80">
        <v>152.13999999999999</v>
      </c>
    </row>
    <row r="82" spans="1:26" s="25" customFormat="1" ht="24">
      <c r="A82" s="86"/>
      <c r="B82" s="62" t="s">
        <v>60</v>
      </c>
      <c r="C82" s="53">
        <v>46.18</v>
      </c>
      <c r="D82" s="79">
        <v>43.55</v>
      </c>
      <c r="E82" s="80">
        <v>2.63</v>
      </c>
      <c r="F82" s="64">
        <v>313865</v>
      </c>
      <c r="G82" s="82">
        <v>315935</v>
      </c>
      <c r="H82" s="80">
        <v>-0.66</v>
      </c>
      <c r="I82" s="88">
        <v>905901</v>
      </c>
      <c r="J82" s="82">
        <v>900795</v>
      </c>
      <c r="K82" s="80">
        <v>0.56999999999999995</v>
      </c>
      <c r="L82" s="88">
        <v>901572</v>
      </c>
      <c r="M82" s="82">
        <v>896702</v>
      </c>
      <c r="N82" s="80">
        <v>0.54</v>
      </c>
      <c r="O82" s="89">
        <v>4329</v>
      </c>
      <c r="P82" s="85">
        <v>4093</v>
      </c>
      <c r="Q82" s="80">
        <v>5.77</v>
      </c>
      <c r="R82" s="105">
        <v>1164.6099999999999</v>
      </c>
      <c r="S82" s="106">
        <v>1201.18</v>
      </c>
      <c r="T82" s="80">
        <v>-3.04</v>
      </c>
      <c r="U82" s="105">
        <v>1153.43</v>
      </c>
      <c r="V82" s="106">
        <v>1193.3000000000002</v>
      </c>
      <c r="W82" s="80">
        <v>-3.34</v>
      </c>
      <c r="X82" s="105">
        <v>11.18</v>
      </c>
      <c r="Y82" s="106">
        <v>7.879999999999999</v>
      </c>
      <c r="Z82" s="80">
        <v>41.88</v>
      </c>
    </row>
    <row r="83" spans="1:26" s="25" customFormat="1" ht="24">
      <c r="A83" s="86"/>
      <c r="B83" s="62" t="s">
        <v>58</v>
      </c>
      <c r="C83" s="53">
        <v>50.94</v>
      </c>
      <c r="D83" s="79">
        <v>40.29</v>
      </c>
      <c r="E83" s="80">
        <v>10.65</v>
      </c>
      <c r="F83" s="64">
        <v>812653</v>
      </c>
      <c r="G83" s="82">
        <v>646484</v>
      </c>
      <c r="H83" s="80">
        <v>25.7</v>
      </c>
      <c r="I83" s="88">
        <v>1124789</v>
      </c>
      <c r="J83" s="82">
        <v>875983</v>
      </c>
      <c r="K83" s="80">
        <v>28.4</v>
      </c>
      <c r="L83" s="88">
        <v>1097197</v>
      </c>
      <c r="M83" s="82">
        <v>865250</v>
      </c>
      <c r="N83" s="80">
        <v>26.81</v>
      </c>
      <c r="O83" s="89">
        <v>27592</v>
      </c>
      <c r="P83" s="85">
        <v>10733</v>
      </c>
      <c r="Q83" s="80">
        <v>157.08000000000001</v>
      </c>
      <c r="R83" s="105">
        <v>2285.62</v>
      </c>
      <c r="S83" s="106">
        <v>1726.52</v>
      </c>
      <c r="T83" s="80">
        <v>32.380000000000003</v>
      </c>
      <c r="U83" s="105">
        <v>2219.3599999999997</v>
      </c>
      <c r="V83" s="106">
        <v>1693.52</v>
      </c>
      <c r="W83" s="80">
        <v>31.05</v>
      </c>
      <c r="X83" s="105">
        <v>66.259999999999991</v>
      </c>
      <c r="Y83" s="106">
        <v>33</v>
      </c>
      <c r="Z83" s="80">
        <v>100.79</v>
      </c>
    </row>
    <row r="84" spans="1:26" s="25" customFormat="1" ht="24">
      <c r="A84" s="78"/>
      <c r="B84" s="90" t="s">
        <v>68</v>
      </c>
      <c r="C84" s="53">
        <v>34.74</v>
      </c>
      <c r="D84" s="79">
        <v>33.07</v>
      </c>
      <c r="E84" s="80">
        <v>1.67</v>
      </c>
      <c r="F84" s="64">
        <v>71360</v>
      </c>
      <c r="G84" s="82">
        <v>69396</v>
      </c>
      <c r="H84" s="80">
        <v>2.83</v>
      </c>
      <c r="I84" s="88">
        <v>244385</v>
      </c>
      <c r="J84" s="82">
        <v>227005</v>
      </c>
      <c r="K84" s="80">
        <v>7.66</v>
      </c>
      <c r="L84" s="88">
        <v>239128</v>
      </c>
      <c r="M84" s="82">
        <v>224938</v>
      </c>
      <c r="N84" s="80">
        <v>6.31</v>
      </c>
      <c r="O84" s="89">
        <v>5257</v>
      </c>
      <c r="P84" s="85">
        <v>2067</v>
      </c>
      <c r="Q84" s="80">
        <v>154.33000000000001</v>
      </c>
      <c r="R84" s="105">
        <v>429.34</v>
      </c>
      <c r="S84" s="106">
        <v>259.05</v>
      </c>
      <c r="T84" s="80">
        <v>65.739999999999995</v>
      </c>
      <c r="U84" s="105">
        <v>420</v>
      </c>
      <c r="V84" s="106">
        <v>256.23</v>
      </c>
      <c r="W84" s="80">
        <v>63.92</v>
      </c>
      <c r="X84" s="105">
        <v>9.3400000000000016</v>
      </c>
      <c r="Y84" s="106">
        <v>2.8200000000000003</v>
      </c>
      <c r="Z84" s="80">
        <v>231.21</v>
      </c>
    </row>
    <row r="85" spans="1:26" s="25" customFormat="1" ht="23.25" customHeight="1" thickBot="1">
      <c r="A85" s="86"/>
      <c r="B85" s="62" t="s">
        <v>62</v>
      </c>
      <c r="C85" s="53">
        <v>49.45</v>
      </c>
      <c r="D85" s="79">
        <v>41.27</v>
      </c>
      <c r="E85" s="80">
        <v>8.18</v>
      </c>
      <c r="F85" s="64">
        <v>1077967</v>
      </c>
      <c r="G85" s="82">
        <v>936218</v>
      </c>
      <c r="H85" s="80">
        <v>15.14</v>
      </c>
      <c r="I85" s="88">
        <v>3022297</v>
      </c>
      <c r="J85" s="82">
        <v>2110762</v>
      </c>
      <c r="K85" s="80">
        <v>43.19</v>
      </c>
      <c r="L85" s="88">
        <v>3002688</v>
      </c>
      <c r="M85" s="82">
        <v>2101189</v>
      </c>
      <c r="N85" s="80">
        <v>42.9</v>
      </c>
      <c r="O85" s="89">
        <v>19609</v>
      </c>
      <c r="P85" s="85">
        <v>9573</v>
      </c>
      <c r="Q85" s="80">
        <v>104.84</v>
      </c>
      <c r="R85" s="105">
        <v>8092.8899999999985</v>
      </c>
      <c r="S85" s="106">
        <v>3569.2999999999997</v>
      </c>
      <c r="T85" s="80">
        <v>126.74</v>
      </c>
      <c r="U85" s="105">
        <v>8048.9999999999991</v>
      </c>
      <c r="V85" s="106">
        <v>3543.49</v>
      </c>
      <c r="W85" s="80">
        <v>127.15</v>
      </c>
      <c r="X85" s="105">
        <v>43.89</v>
      </c>
      <c r="Y85" s="106">
        <v>25.809999999999995</v>
      </c>
      <c r="Z85" s="80">
        <v>70.05</v>
      </c>
    </row>
    <row r="86" spans="1:26" s="25" customFormat="1" ht="24.4" thickBot="1">
      <c r="A86" s="78"/>
      <c r="B86" s="91" t="s">
        <v>54</v>
      </c>
      <c r="C86" s="92">
        <v>60.2</v>
      </c>
      <c r="D86" s="93">
        <v>47.94</v>
      </c>
      <c r="E86" s="94">
        <v>12.26</v>
      </c>
      <c r="F86" s="95">
        <v>18656958</v>
      </c>
      <c r="G86" s="96">
        <v>15586950</v>
      </c>
      <c r="H86" s="94">
        <v>19.7</v>
      </c>
      <c r="I86" s="97">
        <v>41658727</v>
      </c>
      <c r="J86" s="107">
        <v>32796931</v>
      </c>
      <c r="K86" s="94">
        <v>27.02</v>
      </c>
      <c r="L86" s="97">
        <v>39205355</v>
      </c>
      <c r="M86" s="107">
        <v>31928551</v>
      </c>
      <c r="N86" s="94">
        <v>22.79</v>
      </c>
      <c r="O86" s="98">
        <v>2453372</v>
      </c>
      <c r="P86" s="99">
        <v>868380</v>
      </c>
      <c r="Q86" s="94">
        <v>182.52</v>
      </c>
      <c r="R86" s="108">
        <v>88298.98</v>
      </c>
      <c r="S86" s="109">
        <v>61853.3</v>
      </c>
      <c r="T86" s="94">
        <v>42.76</v>
      </c>
      <c r="U86" s="108">
        <v>81340.930000000008</v>
      </c>
      <c r="V86" s="109">
        <v>59967.649999999994</v>
      </c>
      <c r="W86" s="94">
        <v>35.64</v>
      </c>
      <c r="X86" s="108">
        <v>6958.0499999999993</v>
      </c>
      <c r="Y86" s="109">
        <v>1885.6500000000003</v>
      </c>
      <c r="Z86" s="94">
        <v>269</v>
      </c>
    </row>
    <row r="87" spans="1:26" s="25" customFormat="1" ht="24.4" thickBot="1">
      <c r="A87" s="70"/>
      <c r="B87" s="100" t="s">
        <v>190</v>
      </c>
      <c r="C87" s="72">
        <v>69.33</v>
      </c>
      <c r="D87" s="50">
        <v>46.33</v>
      </c>
      <c r="E87" s="101">
        <v>23</v>
      </c>
      <c r="F87" s="44">
        <v>147197756</v>
      </c>
      <c r="G87" s="45">
        <v>106303716</v>
      </c>
      <c r="H87" s="102">
        <v>38.47</v>
      </c>
      <c r="I87" s="46">
        <v>315550167</v>
      </c>
      <c r="J87" s="45">
        <v>226672561</v>
      </c>
      <c r="K87" s="101">
        <v>39.21</v>
      </c>
      <c r="L87" s="46">
        <v>249081328</v>
      </c>
      <c r="M87" s="45">
        <v>204865613</v>
      </c>
      <c r="N87" s="101">
        <v>21.58</v>
      </c>
      <c r="O87" s="44">
        <v>66468839</v>
      </c>
      <c r="P87" s="47">
        <v>21806948</v>
      </c>
      <c r="Q87" s="101">
        <v>204.81</v>
      </c>
      <c r="R87" s="48">
        <v>2173887.5860000001</v>
      </c>
      <c r="S87" s="49">
        <v>1222074.1799999997</v>
      </c>
      <c r="T87" s="101">
        <v>77.89</v>
      </c>
      <c r="U87" s="48">
        <v>858906.78599999996</v>
      </c>
      <c r="V87" s="49">
        <v>716895.65000000026</v>
      </c>
      <c r="W87" s="101">
        <v>19.809999999999999</v>
      </c>
      <c r="X87" s="48">
        <v>1314980.8</v>
      </c>
      <c r="Y87" s="49">
        <v>505178.43000000005</v>
      </c>
      <c r="Z87" s="101">
        <v>160.30000000000001</v>
      </c>
    </row>
    <row r="88" spans="1:26" ht="24">
      <c r="B88" s="3" t="s">
        <v>191</v>
      </c>
      <c r="R88" s="103"/>
    </row>
    <row r="89" spans="1:26" ht="24">
      <c r="B89" s="3" t="s">
        <v>192</v>
      </c>
      <c r="R89" s="103"/>
      <c r="S89" s="103"/>
      <c r="T89" s="103"/>
      <c r="U89" s="103"/>
      <c r="V89" s="103"/>
      <c r="W89" s="103"/>
      <c r="X89" s="103"/>
      <c r="Y89" s="103"/>
      <c r="Z89" s="103"/>
    </row>
    <row r="90" spans="1:26" ht="24">
      <c r="B90" s="3" t="s">
        <v>193</v>
      </c>
      <c r="U90" s="103"/>
      <c r="V90" s="110"/>
    </row>
    <row r="91" spans="1:26" ht="24">
      <c r="B91" s="3" t="s">
        <v>195</v>
      </c>
    </row>
    <row r="92" spans="1:26" ht="25.25" customHeight="1">
      <c r="B92" s="104" t="s">
        <v>194</v>
      </c>
      <c r="C92" s="104"/>
      <c r="D92" s="104"/>
      <c r="E92" s="104"/>
      <c r="F92" s="104"/>
      <c r="G92" s="104"/>
      <c r="H92" s="104"/>
      <c r="I92" s="104"/>
      <c r="J92" s="104"/>
      <c r="K92" s="104"/>
    </row>
  </sheetData>
  <mergeCells count="11">
    <mergeCell ref="B92:K92"/>
    <mergeCell ref="B1:Z1"/>
    <mergeCell ref="B2:B4"/>
    <mergeCell ref="C2:E3"/>
    <mergeCell ref="F2:H3"/>
    <mergeCell ref="I2:K3"/>
    <mergeCell ref="L2:N3"/>
    <mergeCell ref="O2:Q3"/>
    <mergeCell ref="R2:T3"/>
    <mergeCell ref="U2:W3"/>
    <mergeCell ref="X2:Z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province</vt:lpstr>
      <vt:lpstr>tourist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Prasert Kanawattanachai</cp:lastModifiedBy>
  <dcterms:created xsi:type="dcterms:W3CDTF">2022-08-01T15:55:33Z</dcterms:created>
  <dcterms:modified xsi:type="dcterms:W3CDTF">2024-04-16T04:20:34Z</dcterms:modified>
</cp:coreProperties>
</file>