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86" i="1"/>
  <c r="C80" i="1"/>
  <c r="C81" i="1"/>
  <c r="C79" i="1"/>
  <c r="C74" i="1"/>
  <c r="C75" i="1"/>
  <c r="C73" i="1"/>
  <c r="C68" i="1"/>
  <c r="C69" i="1"/>
  <c r="C67" i="1"/>
  <c r="C62" i="1"/>
  <c r="C63" i="1"/>
  <c r="C61" i="1"/>
  <c r="C56" i="1"/>
  <c r="C57" i="1"/>
  <c r="C55" i="1"/>
  <c r="C50" i="1"/>
  <c r="C51" i="1"/>
  <c r="C49" i="1"/>
  <c r="E44" i="1"/>
  <c r="E45" i="1"/>
  <c r="E43" i="1"/>
  <c r="D20" i="1" l="1"/>
  <c r="D21" i="1"/>
  <c r="D22" i="1"/>
  <c r="D23" i="1"/>
  <c r="D24" i="1"/>
  <c r="D25" i="1"/>
  <c r="D19" i="1"/>
  <c r="D9" i="1"/>
  <c r="D10" i="1"/>
  <c r="D11" i="1"/>
  <c r="D12" i="1"/>
  <c r="D13" i="1"/>
  <c r="D14" i="1"/>
  <c r="D15" i="1"/>
  <c r="D16" i="1"/>
  <c r="D8" i="1"/>
  <c r="C32" i="1" l="1"/>
  <c r="C33" i="1" s="1"/>
  <c r="D31" i="1"/>
  <c r="D32" i="1" l="1"/>
  <c r="C34" i="1"/>
  <c r="D33" i="1"/>
  <c r="C35" i="1" l="1"/>
  <c r="D35" i="1" s="1"/>
  <c r="D34" i="1"/>
</calcChain>
</file>

<file path=xl/sharedStrings.xml><?xml version="1.0" encoding="utf-8"?>
<sst xmlns="http://schemas.openxmlformats.org/spreadsheetml/2006/main" count="69" uniqueCount="47">
  <si>
    <t>DAFTAR USIA KARYAWAN</t>
  </si>
  <si>
    <t>NAMA</t>
  </si>
  <si>
    <t>TANGGAL LAHIR</t>
  </si>
  <si>
    <t>USIA</t>
  </si>
  <si>
    <t>Ahmad</t>
  </si>
  <si>
    <t>Budi</t>
  </si>
  <si>
    <t>Dedi</t>
  </si>
  <si>
    <t>Firza</t>
  </si>
  <si>
    <t>Handoko</t>
  </si>
  <si>
    <t>RUMUS: DATEDIF (start_date,end_date,unit)</t>
  </si>
  <si>
    <t>"Y": Jumlah total tahun yang sudah berlalu dalam periode.</t>
  </si>
  <si>
    <t>"M": Jumlah total bulan yang sudah berlalu dalam priode.</t>
  </si>
  <si>
    <t>"D": Jumlah total hari dalam periode</t>
  </si>
  <si>
    <t>"MD": Selisih antara hari dalam TglAwal dan TgkAkhir. Bulan dan tahun dari tanggal diabaikan.</t>
  </si>
  <si>
    <t>"YM": Selisih antara bulan dalam TglAwal dan TglAkhir. Hari dan tahun dari tanggal diabaikan.</t>
  </si>
  <si>
    <t>"YD": Selisih antara hari dalam TglAwal dan TglAkhir. Tahun dari tanggal diabaikan.</t>
  </si>
  <si>
    <t>MENGATUR FORMAT PENULISAN TANGGAL</t>
  </si>
  <si>
    <t>FUNGSI</t>
  </si>
  <si>
    <t>FORMAT</t>
  </si>
  <si>
    <t>HASIL</t>
  </si>
  <si>
    <t>default</t>
  </si>
  <si>
    <t>ddd,d-m-yy</t>
  </si>
  <si>
    <t>dddd, d mmmm y</t>
  </si>
  <si>
    <t>dddd, d mmmm yyyy</t>
  </si>
  <si>
    <t>"Jambi, " d mmmm yyyy</t>
  </si>
  <si>
    <t>h:m:ss</t>
  </si>
  <si>
    <t>h:mm AM/PM</t>
  </si>
  <si>
    <t>d-m-yyyy</t>
  </si>
  <si>
    <t>ddd, d-m-yy</t>
  </si>
  <si>
    <t>dddd, d mmm y</t>
  </si>
  <si>
    <t>"Jambi, "d mmmm yyyy</t>
  </si>
  <si>
    <t>NOW()</t>
  </si>
  <si>
    <t>TODAY()</t>
  </si>
  <si>
    <t>d/m/yyyy</t>
  </si>
  <si>
    <t>Tanggal</t>
  </si>
  <si>
    <t>Bulan</t>
  </si>
  <si>
    <t>Tahun</t>
  </si>
  <si>
    <t>Hasil</t>
  </si>
  <si>
    <t>Date</t>
  </si>
  <si>
    <t>Hari</t>
  </si>
  <si>
    <t>Waktu</t>
  </si>
  <si>
    <t>Jam</t>
  </si>
  <si>
    <t>Menit</t>
  </si>
  <si>
    <t>Detik</t>
  </si>
  <si>
    <t>Keterangan</t>
  </si>
  <si>
    <t>Ahad-Sabtu</t>
  </si>
  <si>
    <t>Senin-Ahad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</si>
</sst>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421]dd\ mmmm\ yyyy;@"/>
    <numFmt numFmtId="165" formatCode="d/m/yyyy"/>
    <numFmt numFmtId="166" formatCode="d\-m\-yyyy"/>
    <numFmt numFmtId="167" formatCode="ddd\,\ d\-m\-yy"/>
    <numFmt numFmtId="168" formatCode="dddd\,\ d\ mmmm\ yy"/>
    <numFmt numFmtId="169" formatCode="dddd\,\ d\ mmmm\ yyyy"/>
    <numFmt numFmtId="170" formatCode="&quot;Jambi, &quot;\ d\ mmmm\ yyyy"/>
    <numFmt numFmtId="171" formatCode="h:m:ss"/>
    <numFmt numFmtId="172" formatCode="dddd\,\ d\ mmm\ yy"/>
    <numFmt numFmtId="173" formatCode="&quot;Jambi, &quot;d\ mmmm\ yyyy"/>
  </numFmts>
  <fonts count="6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22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7" fontId="2" fillId="0" borderId="1" xfId="0" applyNumberFormat="1" applyFont="1" applyBorder="1"/>
    <xf numFmtId="168" fontId="2" fillId="0" borderId="1" xfId="0" applyNumberFormat="1" applyFont="1" applyBorder="1"/>
    <xf numFmtId="169" fontId="2" fillId="0" borderId="1" xfId="0" applyNumberFormat="1" applyFont="1" applyBorder="1"/>
    <xf numFmtId="170" fontId="2" fillId="0" borderId="1" xfId="0" applyNumberFormat="1" applyFont="1" applyBorder="1"/>
    <xf numFmtId="171" fontId="2" fillId="0" borderId="1" xfId="0" applyNumberFormat="1" applyFont="1" applyBorder="1"/>
    <xf numFmtId="18" fontId="2" fillId="0" borderId="1" xfId="0" applyNumberFormat="1" applyFont="1" applyBorder="1"/>
    <xf numFmtId="14" fontId="2" fillId="0" borderId="1" xfId="0" applyNumberFormat="1" applyFont="1" applyBorder="1"/>
    <xf numFmtId="172" fontId="2" fillId="0" borderId="1" xfId="0" applyNumberFormat="1" applyFont="1" applyBorder="1"/>
    <xf numFmtId="173" fontId="2" fillId="0" borderId="1" xfId="0" applyNumberFormat="1" applyFont="1" applyBorder="1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5" fontId="0" fillId="0" borderId="1" xfId="0" applyNumberFormat="1" applyBorder="1"/>
    <xf numFmtId="0" fontId="5" fillId="0" borderId="5" xfId="0" applyFont="1" applyBorder="1" applyAlignment="1">
      <alignment horizontal="center" vertical="center"/>
    </xf>
    <xf numFmtId="21" fontId="0" fillId="0" borderId="1" xfId="0" applyNumberFormat="1" applyBorder="1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87"/>
  <sheetViews>
    <sheetView tabSelected="1" topLeftCell="A67" zoomScale="70" zoomScaleNormal="70" workbookViewId="0">
      <selection activeCell="D88" sqref="D88"/>
    </sheetView>
  </sheetViews>
  <sheetFormatPr defaultRowHeight="15" x14ac:dyDescent="0.25"/>
  <cols>
    <col min="2" max="2" width="11.7109375" customWidth="1"/>
    <col min="3" max="3" width="24.5703125" customWidth="1"/>
    <col min="4" max="4" width="30.5703125" customWidth="1"/>
    <col min="5" max="5" width="33.5703125" customWidth="1"/>
    <col min="6" max="6" width="87" customWidth="1"/>
  </cols>
  <sheetData>
    <row r="5" spans="2:8" ht="23.25" x14ac:dyDescent="0.35">
      <c r="B5" s="24" t="s">
        <v>16</v>
      </c>
      <c r="C5" s="24"/>
      <c r="D5" s="24"/>
    </row>
    <row r="7" spans="2:8" x14ac:dyDescent="0.25">
      <c r="B7" s="6" t="s">
        <v>17</v>
      </c>
      <c r="C7" s="6" t="s">
        <v>18</v>
      </c>
      <c r="D7" s="6" t="s">
        <v>19</v>
      </c>
      <c r="H7" t="s">
        <v>19</v>
      </c>
    </row>
    <row r="8" spans="2:8" x14ac:dyDescent="0.25">
      <c r="B8" s="21" t="s">
        <v>31</v>
      </c>
      <c r="C8" s="5" t="s">
        <v>20</v>
      </c>
      <c r="D8" s="7">
        <f ca="1">NOW()</f>
        <v>43999.829795138889</v>
      </c>
    </row>
    <row r="9" spans="2:8" x14ac:dyDescent="0.25">
      <c r="B9" s="22"/>
      <c r="C9" s="5" t="s">
        <v>33</v>
      </c>
      <c r="D9" s="8">
        <f t="shared" ref="D9:D16" ca="1" si="0">NOW()</f>
        <v>43999.829795138889</v>
      </c>
    </row>
    <row r="10" spans="2:8" x14ac:dyDescent="0.25">
      <c r="B10" s="22"/>
      <c r="C10" s="5" t="s">
        <v>27</v>
      </c>
      <c r="D10" s="9">
        <f t="shared" ca="1" si="0"/>
        <v>43999.829795138889</v>
      </c>
    </row>
    <row r="11" spans="2:8" ht="16.5" customHeight="1" x14ac:dyDescent="0.25">
      <c r="B11" s="22"/>
      <c r="C11" s="5" t="s">
        <v>21</v>
      </c>
      <c r="D11" s="10">
        <f t="shared" ca="1" si="0"/>
        <v>43999.829795138889</v>
      </c>
    </row>
    <row r="12" spans="2:8" x14ac:dyDescent="0.25">
      <c r="B12" s="22"/>
      <c r="C12" s="5" t="s">
        <v>22</v>
      </c>
      <c r="D12" s="11">
        <f t="shared" ca="1" si="0"/>
        <v>43999.829795138889</v>
      </c>
    </row>
    <row r="13" spans="2:8" x14ac:dyDescent="0.25">
      <c r="B13" s="22"/>
      <c r="C13" s="5" t="s">
        <v>23</v>
      </c>
      <c r="D13" s="12">
        <f t="shared" ca="1" si="0"/>
        <v>43999.829795138889</v>
      </c>
    </row>
    <row r="14" spans="2:8" x14ac:dyDescent="0.25">
      <c r="B14" s="22"/>
      <c r="C14" s="5" t="s">
        <v>24</v>
      </c>
      <c r="D14" s="13">
        <f t="shared" ca="1" si="0"/>
        <v>43999.829795138889</v>
      </c>
    </row>
    <row r="15" spans="2:8" x14ac:dyDescent="0.25">
      <c r="B15" s="22"/>
      <c r="C15" s="5" t="s">
        <v>25</v>
      </c>
      <c r="D15" s="14">
        <f t="shared" ca="1" si="0"/>
        <v>43999.829795138889</v>
      </c>
    </row>
    <row r="16" spans="2:8" x14ac:dyDescent="0.25">
      <c r="B16" s="23"/>
      <c r="C16" s="5" t="s">
        <v>26</v>
      </c>
      <c r="D16" s="15">
        <f t="shared" ca="1" si="0"/>
        <v>43999.829795138889</v>
      </c>
    </row>
    <row r="18" spans="2:6" x14ac:dyDescent="0.25">
      <c r="B18" s="6" t="s">
        <v>17</v>
      </c>
      <c r="C18" s="6" t="s">
        <v>18</v>
      </c>
      <c r="D18" s="6" t="s">
        <v>19</v>
      </c>
    </row>
    <row r="19" spans="2:6" x14ac:dyDescent="0.25">
      <c r="B19" s="21" t="s">
        <v>32</v>
      </c>
      <c r="C19" s="5" t="s">
        <v>20</v>
      </c>
      <c r="D19" s="16">
        <f ca="1">TODAY()</f>
        <v>43999</v>
      </c>
    </row>
    <row r="20" spans="2:6" x14ac:dyDescent="0.25">
      <c r="B20" s="22"/>
      <c r="C20" s="5" t="s">
        <v>33</v>
      </c>
      <c r="D20" s="8">
        <f t="shared" ref="D20:D25" ca="1" si="1">TODAY()</f>
        <v>43999</v>
      </c>
    </row>
    <row r="21" spans="2:6" x14ac:dyDescent="0.25">
      <c r="B21" s="22"/>
      <c r="C21" s="5" t="s">
        <v>27</v>
      </c>
      <c r="D21" s="9">
        <f t="shared" ca="1" si="1"/>
        <v>43999</v>
      </c>
    </row>
    <row r="22" spans="2:6" x14ac:dyDescent="0.25">
      <c r="B22" s="22"/>
      <c r="C22" s="5" t="s">
        <v>28</v>
      </c>
      <c r="D22" s="10">
        <f t="shared" ca="1" si="1"/>
        <v>43999</v>
      </c>
    </row>
    <row r="23" spans="2:6" x14ac:dyDescent="0.25">
      <c r="B23" s="22"/>
      <c r="C23" s="5" t="s">
        <v>29</v>
      </c>
      <c r="D23" s="17">
        <f t="shared" ca="1" si="1"/>
        <v>43999</v>
      </c>
    </row>
    <row r="24" spans="2:6" x14ac:dyDescent="0.25">
      <c r="B24" s="22"/>
      <c r="C24" s="5" t="s">
        <v>23</v>
      </c>
      <c r="D24" s="12">
        <f t="shared" ca="1" si="1"/>
        <v>43999</v>
      </c>
    </row>
    <row r="25" spans="2:6" x14ac:dyDescent="0.25">
      <c r="B25" s="23"/>
      <c r="C25" s="5" t="s">
        <v>30</v>
      </c>
      <c r="D25" s="18">
        <f t="shared" ca="1" si="1"/>
        <v>43999</v>
      </c>
    </row>
    <row r="28" spans="2:6" ht="23.25" x14ac:dyDescent="0.25">
      <c r="B28" s="19" t="s">
        <v>0</v>
      </c>
      <c r="C28" s="19"/>
      <c r="D28" s="19"/>
    </row>
    <row r="30" spans="2:6" x14ac:dyDescent="0.25">
      <c r="B30" s="2" t="s">
        <v>1</v>
      </c>
      <c r="C30" s="2" t="s">
        <v>2</v>
      </c>
      <c r="D30" s="2" t="s">
        <v>3</v>
      </c>
      <c r="F30" t="s">
        <v>10</v>
      </c>
    </row>
    <row r="31" spans="2:6" x14ac:dyDescent="0.25">
      <c r="B31" s="1" t="s">
        <v>4</v>
      </c>
      <c r="C31" s="3">
        <v>33076</v>
      </c>
      <c r="D31" s="4" t="str">
        <f ca="1">DATEDIF(C31,NOW(),"Y")&amp;" Tahun "&amp;DATEDIF(C31,NOW(),"YM")&amp;" Bulan "&amp;DATEDIF(C31,NOW(),"MD")&amp;" HARI "</f>
        <v xml:space="preserve">29 Tahun 10 Bulan 26 HARI </v>
      </c>
      <c r="F31" t="s">
        <v>11</v>
      </c>
    </row>
    <row r="32" spans="2:6" x14ac:dyDescent="0.25">
      <c r="B32" s="1" t="s">
        <v>5</v>
      </c>
      <c r="C32" s="3">
        <f>C31+240</f>
        <v>33316</v>
      </c>
      <c r="D32" s="4" t="str">
        <f ca="1">DATEDIF(C32,NOW(),"Y")&amp;" Tahun "&amp;DATEDIF(C32,NOW(),"YM")&amp;" Bulan "&amp;DATEDIF(C32,NOW(),"MD")&amp;" HARI "</f>
        <v xml:space="preserve">29 Tahun 2 Bulan 29 HARI </v>
      </c>
      <c r="F32" t="s">
        <v>12</v>
      </c>
    </row>
    <row r="33" spans="2:6" x14ac:dyDescent="0.25">
      <c r="B33" s="1" t="s">
        <v>6</v>
      </c>
      <c r="C33" s="3">
        <f t="shared" ref="C33:C35" si="2">C32+240</f>
        <v>33556</v>
      </c>
      <c r="D33" s="4" t="str">
        <f t="shared" ref="D33:D35" ca="1" si="3">DATEDIF(C33,NOW(),"Y")&amp;" Tahun "&amp;DATEDIF(C33,NOW(),"YM")&amp;" Bulan "&amp;DATEDIF(C33,NOW(),"MD")&amp;" HARI "</f>
        <v xml:space="preserve">28 Tahun 7 Bulan 3 HARI </v>
      </c>
      <c r="F33" t="s">
        <v>13</v>
      </c>
    </row>
    <row r="34" spans="2:6" x14ac:dyDescent="0.25">
      <c r="B34" s="1" t="s">
        <v>7</v>
      </c>
      <c r="C34" s="3">
        <f t="shared" si="2"/>
        <v>33796</v>
      </c>
      <c r="D34" s="4" t="str">
        <f t="shared" ca="1" si="3"/>
        <v xml:space="preserve">27 Tahun 11 Bulan 6 HARI </v>
      </c>
      <c r="F34" t="s">
        <v>14</v>
      </c>
    </row>
    <row r="35" spans="2:6" x14ac:dyDescent="0.25">
      <c r="B35" s="1" t="s">
        <v>8</v>
      </c>
      <c r="C35" s="3">
        <f t="shared" si="2"/>
        <v>34036</v>
      </c>
      <c r="D35" s="4" t="str">
        <f t="shared" ca="1" si="3"/>
        <v xml:space="preserve">27 Tahun 3 Bulan 9 HARI </v>
      </c>
      <c r="F35" t="s">
        <v>15</v>
      </c>
    </row>
    <row r="37" spans="2:6" x14ac:dyDescent="0.25">
      <c r="B37" s="20" t="s">
        <v>9</v>
      </c>
      <c r="C37" s="20"/>
      <c r="D37" s="20"/>
    </row>
    <row r="42" spans="2:6" x14ac:dyDescent="0.25">
      <c r="B42" s="25" t="s">
        <v>34</v>
      </c>
      <c r="C42" s="25" t="s">
        <v>35</v>
      </c>
      <c r="D42" s="25" t="s">
        <v>36</v>
      </c>
      <c r="E42" s="25" t="s">
        <v>37</v>
      </c>
    </row>
    <row r="43" spans="2:6" x14ac:dyDescent="0.25">
      <c r="B43" s="5">
        <v>17</v>
      </c>
      <c r="C43" s="5">
        <v>2</v>
      </c>
      <c r="D43" s="5">
        <v>1992</v>
      </c>
      <c r="E43" s="26">
        <f>DATE(D43,C43,B43)</f>
        <v>33651</v>
      </c>
    </row>
    <row r="44" spans="2:6" x14ac:dyDescent="0.25">
      <c r="B44" s="5">
        <v>20</v>
      </c>
      <c r="C44" s="5">
        <v>7</v>
      </c>
      <c r="D44" s="5">
        <v>2000</v>
      </c>
      <c r="E44" s="26">
        <f t="shared" ref="E44:E45" si="4">DATE(D44,C44,B44)</f>
        <v>36727</v>
      </c>
    </row>
    <row r="45" spans="2:6" x14ac:dyDescent="0.25">
      <c r="B45" s="5">
        <v>21</v>
      </c>
      <c r="C45" s="5">
        <v>12</v>
      </c>
      <c r="D45" s="5">
        <v>2018</v>
      </c>
      <c r="E45" s="26">
        <f t="shared" si="4"/>
        <v>43455</v>
      </c>
    </row>
    <row r="48" spans="2:6" x14ac:dyDescent="0.25">
      <c r="B48" s="25" t="s">
        <v>38</v>
      </c>
      <c r="C48" s="25" t="s">
        <v>37</v>
      </c>
      <c r="D48" s="28" t="s">
        <v>36</v>
      </c>
    </row>
    <row r="49" spans="2:4" x14ac:dyDescent="0.25">
      <c r="B49" s="27">
        <v>33041</v>
      </c>
      <c r="C49" s="5">
        <f>YEAR(B49)</f>
        <v>1990</v>
      </c>
      <c r="D49" s="28"/>
    </row>
    <row r="50" spans="2:4" x14ac:dyDescent="0.25">
      <c r="B50" s="27">
        <v>35234</v>
      </c>
      <c r="C50" s="5">
        <f t="shared" ref="C50:C51" si="5">YEAR(B50)</f>
        <v>1996</v>
      </c>
      <c r="D50" s="28"/>
    </row>
    <row r="51" spans="2:4" x14ac:dyDescent="0.25">
      <c r="B51" s="27">
        <v>36330</v>
      </c>
      <c r="C51" s="5">
        <f t="shared" si="5"/>
        <v>1999</v>
      </c>
      <c r="D51" s="28"/>
    </row>
    <row r="54" spans="2:4" x14ac:dyDescent="0.25">
      <c r="B54" s="25" t="s">
        <v>38</v>
      </c>
      <c r="C54" s="25" t="s">
        <v>37</v>
      </c>
      <c r="D54" s="28" t="s">
        <v>35</v>
      </c>
    </row>
    <row r="55" spans="2:4" x14ac:dyDescent="0.25">
      <c r="B55" s="27">
        <v>33041</v>
      </c>
      <c r="C55" s="5">
        <f>MONTH(B55)</f>
        <v>6</v>
      </c>
      <c r="D55" s="28"/>
    </row>
    <row r="56" spans="2:4" x14ac:dyDescent="0.25">
      <c r="B56" s="27">
        <v>35356</v>
      </c>
      <c r="C56" s="5">
        <f t="shared" ref="C56:C57" si="6">MONTH(B56)</f>
        <v>10</v>
      </c>
      <c r="D56" s="28"/>
    </row>
    <row r="57" spans="2:4" x14ac:dyDescent="0.25">
      <c r="B57" s="27">
        <v>36513</v>
      </c>
      <c r="C57" s="5">
        <f t="shared" si="6"/>
        <v>12</v>
      </c>
      <c r="D57" s="28"/>
    </row>
    <row r="60" spans="2:4" x14ac:dyDescent="0.25">
      <c r="B60" s="25" t="s">
        <v>38</v>
      </c>
      <c r="C60" s="25" t="s">
        <v>37</v>
      </c>
      <c r="D60" s="28" t="s">
        <v>39</v>
      </c>
    </row>
    <row r="61" spans="2:4" x14ac:dyDescent="0.25">
      <c r="B61" s="27">
        <v>33041</v>
      </c>
      <c r="C61" s="5">
        <f>DAY(B61)</f>
        <v>17</v>
      </c>
      <c r="D61" s="28"/>
    </row>
    <row r="62" spans="2:4" x14ac:dyDescent="0.25">
      <c r="B62" s="27">
        <v>35234</v>
      </c>
      <c r="C62" s="5">
        <f t="shared" ref="C62:C63" si="7">DAY(B62)</f>
        <v>18</v>
      </c>
      <c r="D62" s="28"/>
    </row>
    <row r="63" spans="2:4" x14ac:dyDescent="0.25">
      <c r="B63" s="27">
        <v>36330</v>
      </c>
      <c r="C63" s="5">
        <f t="shared" si="7"/>
        <v>19</v>
      </c>
      <c r="D63" s="28"/>
    </row>
    <row r="66" spans="2:4" x14ac:dyDescent="0.25">
      <c r="B66" s="25" t="s">
        <v>40</v>
      </c>
      <c r="C66" s="25" t="s">
        <v>37</v>
      </c>
      <c r="D66" s="28" t="s">
        <v>41</v>
      </c>
    </row>
    <row r="67" spans="2:4" x14ac:dyDescent="0.25">
      <c r="B67" s="29">
        <v>0.93774305555555559</v>
      </c>
      <c r="C67" s="5">
        <f>HOUR(B67)</f>
        <v>22</v>
      </c>
      <c r="D67" s="28"/>
    </row>
    <row r="68" spans="2:4" x14ac:dyDescent="0.25">
      <c r="B68" s="29">
        <v>0.43912037037037038</v>
      </c>
      <c r="C68" s="5">
        <f t="shared" ref="C68:C69" si="8">HOUR(B68)</f>
        <v>10</v>
      </c>
      <c r="D68" s="28"/>
    </row>
    <row r="69" spans="2:4" x14ac:dyDescent="0.25">
      <c r="B69" s="29">
        <v>0.33732638888888888</v>
      </c>
      <c r="C69" s="5">
        <f t="shared" si="8"/>
        <v>8</v>
      </c>
      <c r="D69" s="28"/>
    </row>
    <row r="72" spans="2:4" x14ac:dyDescent="0.25">
      <c r="B72" s="25" t="s">
        <v>40</v>
      </c>
      <c r="C72" s="25" t="s">
        <v>37</v>
      </c>
      <c r="D72" s="28" t="s">
        <v>42</v>
      </c>
    </row>
    <row r="73" spans="2:4" x14ac:dyDescent="0.25">
      <c r="B73" s="29">
        <v>0.93774305555555559</v>
      </c>
      <c r="C73" s="5">
        <f>MINUTE(B73)</f>
        <v>30</v>
      </c>
      <c r="D73" s="28"/>
    </row>
    <row r="74" spans="2:4" x14ac:dyDescent="0.25">
      <c r="B74" s="29">
        <v>0.43912037037037038</v>
      </c>
      <c r="C74" s="5">
        <f t="shared" ref="C74:C75" si="9">MINUTE(B74)</f>
        <v>32</v>
      </c>
      <c r="D74" s="28"/>
    </row>
    <row r="75" spans="2:4" x14ac:dyDescent="0.25">
      <c r="B75" s="29">
        <v>0.33732638888888888</v>
      </c>
      <c r="C75" s="5">
        <f t="shared" si="9"/>
        <v>5</v>
      </c>
      <c r="D75" s="28"/>
    </row>
    <row r="78" spans="2:4" x14ac:dyDescent="0.25">
      <c r="B78" s="25" t="s">
        <v>40</v>
      </c>
      <c r="C78" s="25" t="s">
        <v>37</v>
      </c>
      <c r="D78" s="28" t="s">
        <v>43</v>
      </c>
    </row>
    <row r="79" spans="2:4" x14ac:dyDescent="0.25">
      <c r="B79" s="29">
        <v>0.93774305555555559</v>
      </c>
      <c r="C79" s="5">
        <f>SECOND(B79)</f>
        <v>21</v>
      </c>
      <c r="D79" s="28"/>
    </row>
    <row r="80" spans="2:4" x14ac:dyDescent="0.25">
      <c r="B80" s="29">
        <v>0.43912037037037038</v>
      </c>
      <c r="C80" s="5">
        <f t="shared" ref="C80:C81" si="10">SECOND(B80)</f>
        <v>20</v>
      </c>
      <c r="D80" s="28"/>
    </row>
    <row r="81" spans="2:4" x14ac:dyDescent="0.25">
      <c r="B81" s="29">
        <v>0.33732638888888888</v>
      </c>
      <c r="C81" s="5">
        <f t="shared" si="10"/>
        <v>45</v>
      </c>
      <c r="D81" s="28"/>
    </row>
    <row r="85" spans="2:4" x14ac:dyDescent="0.25">
      <c r="B85" s="32" t="s">
        <v>34</v>
      </c>
      <c r="C85" s="32" t="s">
        <v>37</v>
      </c>
      <c r="D85" s="32" t="s">
        <v>44</v>
      </c>
    </row>
    <row r="86" spans="2:4" x14ac:dyDescent="0.25">
      <c r="B86" s="31">
        <v>43831</v>
      </c>
      <c r="C86" s="30">
        <f>WEEKDAY(B86)</f>
        <v>4</v>
      </c>
      <c r="D86" s="30" t="s">
        <v>45</v>
      </c>
    </row>
    <row r="87" spans="2:4" x14ac:dyDescent="0.25">
      <c r="B87" s="31">
        <v>43984</v>
      </c>
      <c r="C87" s="30">
        <f>WEEKDAY(B87,2)</f>
        <v>2</v>
      </c>
      <c r="D87" s="30" t="s">
        <v>46</v>
      </c>
    </row>
  </sheetData>
  <mergeCells count="11">
    <mergeCell ref="D78:D81"/>
    <mergeCell ref="D48:D51"/>
    <mergeCell ref="D54:D57"/>
    <mergeCell ref="D60:D63"/>
    <mergeCell ref="D66:D69"/>
    <mergeCell ref="D72:D75"/>
    <mergeCell ref="B28:D28"/>
    <mergeCell ref="B37:D37"/>
    <mergeCell ref="B8:B16"/>
    <mergeCell ref="B19:B25"/>
    <mergeCell ref="B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2020-06-17T12:54:54Z</dcterms:modified>
</cp:coreProperties>
</file>