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ICROSOFT\MICROSOFT EXCEL\PROJECT\"/>
    </mc:Choice>
  </mc:AlternateContent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L8" i="1"/>
  <c r="L7" i="1"/>
  <c r="L6" i="1"/>
  <c r="L5" i="1"/>
  <c r="L4" i="1"/>
  <c r="C11" i="1"/>
  <c r="C10" i="1"/>
  <c r="K6" i="1"/>
  <c r="K7" i="1"/>
  <c r="K5" i="1"/>
  <c r="F12" i="1"/>
  <c r="F4" i="1"/>
  <c r="F5" i="1" s="1"/>
  <c r="F6" i="1" s="1"/>
  <c r="F7" i="1" s="1"/>
  <c r="F8" i="1" s="1"/>
  <c r="F9" i="1" s="1"/>
  <c r="F10" i="1" s="1"/>
  <c r="F11" i="1" s="1"/>
</calcChain>
</file>

<file path=xl/sharedStrings.xml><?xml version="1.0" encoding="utf-8"?>
<sst xmlns="http://schemas.openxmlformats.org/spreadsheetml/2006/main" count="35" uniqueCount="31">
  <si>
    <t>NAMA SISWA</t>
  </si>
  <si>
    <t>STATUS</t>
  </si>
  <si>
    <t>NIP</t>
  </si>
  <si>
    <t>REKAPITULASI GAJI DITERIMA</t>
  </si>
  <si>
    <t>NAMA PEGAWAI</t>
  </si>
  <si>
    <t>GOLONGAN</t>
  </si>
  <si>
    <t>GAJI DITERIMA</t>
  </si>
  <si>
    <t>BUDI</t>
  </si>
  <si>
    <t>TONO</t>
  </si>
  <si>
    <t>FIRA</t>
  </si>
  <si>
    <t>RUDI</t>
  </si>
  <si>
    <t>ZUL</t>
  </si>
  <si>
    <t>LULUS</t>
  </si>
  <si>
    <t>TIDAK LULUS</t>
  </si>
  <si>
    <t>Jumlah siswa yang lulus</t>
  </si>
  <si>
    <t>Jumlah siswa yang tidak lulus</t>
  </si>
  <si>
    <t>ABDUL NUR</t>
  </si>
  <si>
    <t>AHMAD INDRA</t>
  </si>
  <si>
    <t>YULIAS PRASETYO</t>
  </si>
  <si>
    <t>AFIDAH PUTRI</t>
  </si>
  <si>
    <t>AGUNG ALDIYANTO</t>
  </si>
  <si>
    <t>BUDI HARTONO</t>
  </si>
  <si>
    <t>ALFIAN SAHRUL</t>
  </si>
  <si>
    <t>ANGGI RIZKI</t>
  </si>
  <si>
    <t>OKTAVIANUS</t>
  </si>
  <si>
    <t>DAVID MUBAROK</t>
  </si>
  <si>
    <t>GOL</t>
  </si>
  <si>
    <t>JUMLAH</t>
  </si>
  <si>
    <t>RUMUS:</t>
  </si>
  <si>
    <t>z=COUNTIF(Range Data,Kondisi)</t>
  </si>
  <si>
    <t>z=SUMIF(Range Data,Kriteria,Sum_range)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</si>
</sst>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horizontal="left"/>
    </xf>
    <xf numFmtId="0" fontId="0" fillId="3" borderId="1" xfId="0" applyFill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tabSelected="1" topLeftCell="E1" zoomScale="70" zoomScaleNormal="70" workbookViewId="0">
      <selection activeCell="K14" sqref="K14"/>
    </sheetView>
  </sheetViews>
  <sheetFormatPr defaultRowHeight="15" x14ac:dyDescent="0.25"/>
  <cols>
    <col min="2" max="2" width="29.28515625" bestFit="1" customWidth="1"/>
    <col min="3" max="3" width="17.7109375" customWidth="1"/>
    <col min="7" max="7" width="25.5703125" customWidth="1"/>
    <col min="8" max="8" width="13.7109375" bestFit="1" customWidth="1"/>
    <col min="9" max="9" width="22.28515625" customWidth="1"/>
    <col min="11" max="11" width="17.5703125" customWidth="1"/>
    <col min="12" max="12" width="17.7109375" customWidth="1"/>
  </cols>
  <sheetData>
    <row r="2" spans="2:12" x14ac:dyDescent="0.25">
      <c r="B2" s="1" t="s">
        <v>0</v>
      </c>
      <c r="C2" s="1" t="s">
        <v>1</v>
      </c>
      <c r="F2" s="1" t="s">
        <v>2</v>
      </c>
      <c r="G2" s="1" t="s">
        <v>4</v>
      </c>
      <c r="H2" s="1" t="s">
        <v>5</v>
      </c>
      <c r="I2" s="1" t="s">
        <v>6</v>
      </c>
      <c r="K2" s="6" t="s">
        <v>3</v>
      </c>
      <c r="L2" s="6"/>
    </row>
    <row r="3" spans="2:12" x14ac:dyDescent="0.25">
      <c r="B3" s="2" t="s">
        <v>7</v>
      </c>
      <c r="C3" s="2" t="s">
        <v>12</v>
      </c>
      <c r="F3" s="2">
        <v>1001</v>
      </c>
      <c r="G3" s="4" t="s">
        <v>16</v>
      </c>
      <c r="H3" s="2">
        <v>4</v>
      </c>
      <c r="I3" s="9">
        <v>3500000</v>
      </c>
      <c r="K3" s="5" t="s">
        <v>26</v>
      </c>
      <c r="L3" s="5" t="s">
        <v>27</v>
      </c>
    </row>
    <row r="4" spans="2:12" x14ac:dyDescent="0.25">
      <c r="B4" s="2" t="s">
        <v>8</v>
      </c>
      <c r="C4" s="2" t="s">
        <v>12</v>
      </c>
      <c r="F4" s="2">
        <f>F3+1</f>
        <v>1002</v>
      </c>
      <c r="G4" s="4" t="s">
        <v>17</v>
      </c>
      <c r="H4" s="2">
        <v>2</v>
      </c>
      <c r="I4" s="9">
        <v>2650000</v>
      </c>
      <c r="K4" s="2">
        <v>1</v>
      </c>
      <c r="L4" s="9">
        <f>SUMIF(H3:H12,K4,I3:I12)</f>
        <v>12880000</v>
      </c>
    </row>
    <row r="5" spans="2:12" x14ac:dyDescent="0.25">
      <c r="B5" s="2" t="s">
        <v>9</v>
      </c>
      <c r="C5" s="2" t="s">
        <v>13</v>
      </c>
      <c r="F5" s="2">
        <f t="shared" ref="F5:F10" si="0">F4+1</f>
        <v>1003</v>
      </c>
      <c r="G5" s="4" t="s">
        <v>18</v>
      </c>
      <c r="H5" s="2">
        <v>1</v>
      </c>
      <c r="I5" s="9">
        <v>5430000</v>
      </c>
      <c r="K5" s="2">
        <f>K4+1</f>
        <v>2</v>
      </c>
      <c r="L5" s="9">
        <f>SUMIF(H3:H12,K5,I3:I12)</f>
        <v>7300000</v>
      </c>
    </row>
    <row r="6" spans="2:12" x14ac:dyDescent="0.25">
      <c r="B6" s="2" t="s">
        <v>10</v>
      </c>
      <c r="C6" s="2" t="s">
        <v>13</v>
      </c>
      <c r="F6" s="2">
        <f t="shared" si="0"/>
        <v>1004</v>
      </c>
      <c r="G6" s="4" t="s">
        <v>19</v>
      </c>
      <c r="H6" s="2">
        <v>3</v>
      </c>
      <c r="I6" s="9">
        <v>4300000</v>
      </c>
      <c r="K6" s="2">
        <f t="shared" ref="K6:K7" si="1">K5+1</f>
        <v>3</v>
      </c>
      <c r="L6" s="9">
        <f>SUMIF(H3:H12,K6,I3:I12)</f>
        <v>7190000</v>
      </c>
    </row>
    <row r="7" spans="2:12" x14ac:dyDescent="0.25">
      <c r="B7" s="2" t="s">
        <v>11</v>
      </c>
      <c r="C7" s="2" t="s">
        <v>12</v>
      </c>
      <c r="F7" s="2">
        <f t="shared" si="0"/>
        <v>1005</v>
      </c>
      <c r="G7" s="4" t="s">
        <v>20</v>
      </c>
      <c r="H7" s="2">
        <v>1</v>
      </c>
      <c r="I7" s="9">
        <v>3950000</v>
      </c>
      <c r="K7" s="2">
        <f t="shared" si="1"/>
        <v>4</v>
      </c>
      <c r="L7" s="9">
        <f>SUMIF(H3:H12,K7,I3:I12)</f>
        <v>7800000</v>
      </c>
    </row>
    <row r="8" spans="2:12" x14ac:dyDescent="0.25">
      <c r="F8" s="2">
        <f t="shared" si="0"/>
        <v>1006</v>
      </c>
      <c r="G8" s="4" t="s">
        <v>21</v>
      </c>
      <c r="H8" s="2">
        <v>2</v>
      </c>
      <c r="I8" s="9">
        <v>2100000</v>
      </c>
      <c r="L8" s="10">
        <f>SUM(L4:L7)</f>
        <v>35170000</v>
      </c>
    </row>
    <row r="9" spans="2:12" x14ac:dyDescent="0.25">
      <c r="F9" s="2">
        <f t="shared" si="0"/>
        <v>1007</v>
      </c>
      <c r="G9" s="4" t="s">
        <v>22</v>
      </c>
      <c r="H9" s="2">
        <v>3</v>
      </c>
      <c r="I9" s="9">
        <v>2890000</v>
      </c>
    </row>
    <row r="10" spans="2:12" x14ac:dyDescent="0.25">
      <c r="B10" s="3" t="s">
        <v>14</v>
      </c>
      <c r="C10" s="8">
        <f>COUNTIF(C3:C7,"LULUS")</f>
        <v>3</v>
      </c>
      <c r="F10" s="2">
        <f t="shared" si="0"/>
        <v>1008</v>
      </c>
      <c r="G10" s="4" t="s">
        <v>23</v>
      </c>
      <c r="H10" s="2">
        <v>4</v>
      </c>
      <c r="I10" s="9">
        <v>4300000</v>
      </c>
    </row>
    <row r="11" spans="2:12" x14ac:dyDescent="0.25">
      <c r="B11" s="3" t="s">
        <v>15</v>
      </c>
      <c r="C11" s="8">
        <f>COUNTIF(C4:C8,"TIDAK LULUS")</f>
        <v>2</v>
      </c>
      <c r="F11" s="2">
        <f>F10+1</f>
        <v>1009</v>
      </c>
      <c r="G11" s="4" t="s">
        <v>24</v>
      </c>
      <c r="H11" s="2">
        <v>2</v>
      </c>
      <c r="I11" s="9">
        <v>2550000</v>
      </c>
    </row>
    <row r="12" spans="2:12" x14ac:dyDescent="0.25">
      <c r="F12" s="2">
        <f>F11+1</f>
        <v>1010</v>
      </c>
      <c r="G12" s="4" t="s">
        <v>25</v>
      </c>
      <c r="H12" s="2">
        <v>1</v>
      </c>
      <c r="I12" s="9">
        <v>3500000</v>
      </c>
    </row>
    <row r="13" spans="2:12" x14ac:dyDescent="0.25">
      <c r="I13" s="10">
        <f>SUM(I3:I12)</f>
        <v>35170000</v>
      </c>
    </row>
    <row r="18" spans="2:9" ht="23.25" x14ac:dyDescent="0.35">
      <c r="B18" s="7" t="s">
        <v>28</v>
      </c>
      <c r="C18" s="7"/>
      <c r="G18" s="7" t="s">
        <v>28</v>
      </c>
      <c r="H18" s="7"/>
    </row>
    <row r="19" spans="2:9" ht="23.25" x14ac:dyDescent="0.35">
      <c r="B19" s="7" t="s">
        <v>29</v>
      </c>
      <c r="C19" s="7"/>
      <c r="G19" s="7" t="s">
        <v>30</v>
      </c>
      <c r="H19" s="7"/>
      <c r="I19" s="7"/>
    </row>
  </sheetData>
  <mergeCells count="5">
    <mergeCell ref="K2:L2"/>
    <mergeCell ref="B18:C18"/>
    <mergeCell ref="B19:C19"/>
    <mergeCell ref="G18:H18"/>
    <mergeCell ref="G19:I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yosho prasetiyo</dc:creator>
  <cp:lastModifiedBy>Prasetiyo</cp:lastModifiedBy>
  <dcterms:created xsi:type="dcterms:W3CDTF">2015-06-05T18:17:20Z</dcterms:created>
  <dcterms:modified xsi:type="dcterms:W3CDTF">2020-05-26T13:48:37Z</dcterms:modified>
</cp:coreProperties>
</file>