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8" i="1"/>
  <c r="K18" i="1"/>
  <c r="L17" i="1"/>
  <c r="L16" i="1"/>
  <c r="L15" i="1"/>
  <c r="K15" i="1"/>
  <c r="K17" i="1"/>
  <c r="K16" i="1"/>
  <c r="K12" i="1"/>
  <c r="F15" i="1"/>
  <c r="F14" i="1"/>
  <c r="F13" i="1"/>
  <c r="F10" i="1"/>
  <c r="B12" i="1"/>
  <c r="I6" i="1"/>
  <c r="I7" i="1" s="1"/>
  <c r="I8" i="1" s="1"/>
  <c r="I9" i="1" s="1"/>
  <c r="I10" i="1" s="1"/>
  <c r="I11" i="1" s="1"/>
</calcChain>
</file>

<file path=xl/comments1.xml><?xml version="1.0" encoding="utf-8"?>
<comments xmlns="http://schemas.openxmlformats.org/spreadsheetml/2006/main">
  <authors>
    <author>Prasetiyo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Menjumlah angka yang lebih dari 5, yakni </t>
        </r>
        <r>
          <rPr>
            <b/>
            <sz val="9"/>
            <color indexed="81"/>
            <rFont val="Tahoma"/>
            <family val="2"/>
          </rPr>
          <t>6+7+8 = 21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Menjumlah total penjualan khusus buah.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Menjumlah total penjualan khusus sayur.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Mencari total Laptop dengan kondisi OK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Mencari total Laptop dengan kondisi NO</t>
        </r>
      </text>
    </comment>
  </commentList>
</comments>
</file>

<file path=xl/sharedStrings.xml><?xml version="1.0" encoding="utf-8"?>
<sst xmlns="http://schemas.openxmlformats.org/spreadsheetml/2006/main" count="49" uniqueCount="25">
  <si>
    <t>SUM IF</t>
  </si>
  <si>
    <t>ANGKA</t>
  </si>
  <si>
    <t>NAMA</t>
  </si>
  <si>
    <t>KANGKUNG</t>
  </si>
  <si>
    <t>MELON</t>
  </si>
  <si>
    <t>APEL</t>
  </si>
  <si>
    <t>BAYAM</t>
  </si>
  <si>
    <t>JERUK</t>
  </si>
  <si>
    <t>JUMLAH</t>
  </si>
  <si>
    <t>TOTAL PENJUALAN</t>
  </si>
  <si>
    <t>BUAH</t>
  </si>
  <si>
    <t>SAYUR</t>
  </si>
  <si>
    <t>KATEGORI</t>
  </si>
  <si>
    <t>HARGA</t>
  </si>
  <si>
    <t>SUMIFS</t>
  </si>
  <si>
    <t>TGL MASUK</t>
  </si>
  <si>
    <t>UNIT</t>
  </si>
  <si>
    <t>KONDISI</t>
  </si>
  <si>
    <t>LAPTOP</t>
  </si>
  <si>
    <t>PRINTER</t>
  </si>
  <si>
    <t>KOMPUTER</t>
  </si>
  <si>
    <t>OK</t>
  </si>
  <si>
    <t>NO</t>
  </si>
  <si>
    <t>RUMUS: SUMIF(range,criteria,sum_range)</t>
  </si>
  <si>
    <t>RUMUS: SUMIFS(sum_range,criteria_range1,criteria1,criteria_range2,criteria2…)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</si>
</sst>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4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1"/>
  <sheetViews>
    <sheetView tabSelected="1" topLeftCell="F1" zoomScale="85" zoomScaleNormal="85" workbookViewId="0">
      <selection activeCell="N20" sqref="N20"/>
    </sheetView>
  </sheetViews>
  <sheetFormatPr defaultRowHeight="15" x14ac:dyDescent="0.25"/>
  <cols>
    <col min="3" max="3" width="6.7109375" customWidth="1"/>
    <col min="4" max="4" width="12.85546875" customWidth="1"/>
    <col min="5" max="5" width="11.7109375" bestFit="1" customWidth="1"/>
    <col min="6" max="6" width="13.42578125" customWidth="1"/>
    <col min="9" max="9" width="11.85546875" customWidth="1"/>
    <col min="10" max="10" width="11.28515625" customWidth="1"/>
  </cols>
  <sheetData>
    <row r="2" spans="2:13" x14ac:dyDescent="0.25">
      <c r="B2" s="11" t="s">
        <v>0</v>
      </c>
      <c r="C2" s="11"/>
      <c r="D2" s="11"/>
      <c r="E2" s="11"/>
      <c r="F2" s="11"/>
      <c r="I2" s="11" t="s">
        <v>14</v>
      </c>
      <c r="J2" s="11"/>
      <c r="K2" s="11"/>
      <c r="L2" s="11"/>
      <c r="M2" s="11"/>
    </row>
    <row r="3" spans="2:13" x14ac:dyDescent="0.25">
      <c r="B3" s="11"/>
      <c r="C3" s="11"/>
      <c r="D3" s="11"/>
      <c r="E3" s="11"/>
      <c r="F3" s="11"/>
      <c r="I3" s="11"/>
      <c r="J3" s="11"/>
      <c r="K3" s="11"/>
      <c r="L3" s="11"/>
      <c r="M3" s="11"/>
    </row>
    <row r="4" spans="2:13" x14ac:dyDescent="0.25">
      <c r="B4" s="10" t="s">
        <v>1</v>
      </c>
      <c r="D4" s="10" t="s">
        <v>2</v>
      </c>
      <c r="E4" s="10" t="s">
        <v>12</v>
      </c>
      <c r="F4" s="10" t="s">
        <v>13</v>
      </c>
      <c r="I4" s="10" t="s">
        <v>15</v>
      </c>
      <c r="J4" s="10" t="s">
        <v>2</v>
      </c>
      <c r="K4" s="10" t="s">
        <v>16</v>
      </c>
      <c r="L4" s="10" t="s">
        <v>17</v>
      </c>
    </row>
    <row r="5" spans="2:13" x14ac:dyDescent="0.25">
      <c r="B5" s="8">
        <v>4</v>
      </c>
      <c r="D5" s="1" t="s">
        <v>3</v>
      </c>
      <c r="E5" s="1" t="s">
        <v>11</v>
      </c>
      <c r="F5" s="1">
        <v>10000</v>
      </c>
      <c r="I5" s="5">
        <v>43862</v>
      </c>
      <c r="J5" s="1" t="s">
        <v>18</v>
      </c>
      <c r="K5" s="8">
        <v>4</v>
      </c>
      <c r="L5" s="8" t="s">
        <v>21</v>
      </c>
    </row>
    <row r="6" spans="2:13" x14ac:dyDescent="0.25">
      <c r="B6" s="8">
        <v>3</v>
      </c>
      <c r="D6" s="1" t="s">
        <v>4</v>
      </c>
      <c r="E6" s="1" t="s">
        <v>10</v>
      </c>
      <c r="F6" s="1">
        <v>25000</v>
      </c>
      <c r="I6" s="5">
        <f>I5+1</f>
        <v>43863</v>
      </c>
      <c r="J6" s="1" t="s">
        <v>19</v>
      </c>
      <c r="K6" s="8">
        <v>5</v>
      </c>
      <c r="L6" s="8" t="s">
        <v>22</v>
      </c>
    </row>
    <row r="7" spans="2:13" x14ac:dyDescent="0.25">
      <c r="B7" s="8">
        <v>5</v>
      </c>
      <c r="D7" s="1" t="s">
        <v>5</v>
      </c>
      <c r="E7" s="1" t="s">
        <v>10</v>
      </c>
      <c r="F7" s="1">
        <v>20000</v>
      </c>
      <c r="I7" s="5">
        <f t="shared" ref="I7:I11" si="0">I6+1</f>
        <v>43864</v>
      </c>
      <c r="J7" s="1" t="s">
        <v>20</v>
      </c>
      <c r="K7" s="8">
        <v>3</v>
      </c>
      <c r="L7" s="8" t="s">
        <v>22</v>
      </c>
    </row>
    <row r="8" spans="2:13" x14ac:dyDescent="0.25">
      <c r="B8" s="8">
        <v>6</v>
      </c>
      <c r="D8" s="1" t="s">
        <v>6</v>
      </c>
      <c r="E8" s="1" t="s">
        <v>11</v>
      </c>
      <c r="F8" s="1">
        <v>12000</v>
      </c>
      <c r="I8" s="5">
        <f t="shared" si="0"/>
        <v>43865</v>
      </c>
      <c r="J8" s="1" t="s">
        <v>19</v>
      </c>
      <c r="K8" s="8">
        <v>2</v>
      </c>
      <c r="L8" s="8" t="s">
        <v>21</v>
      </c>
    </row>
    <row r="9" spans="2:13" x14ac:dyDescent="0.25">
      <c r="B9" s="8">
        <v>5</v>
      </c>
      <c r="D9" s="1" t="s">
        <v>7</v>
      </c>
      <c r="E9" s="1" t="s">
        <v>10</v>
      </c>
      <c r="F9" s="1">
        <v>18000</v>
      </c>
      <c r="I9" s="5">
        <f t="shared" si="0"/>
        <v>43866</v>
      </c>
      <c r="J9" s="1" t="s">
        <v>20</v>
      </c>
      <c r="K9" s="8">
        <v>1</v>
      </c>
      <c r="L9" s="8" t="s">
        <v>21</v>
      </c>
    </row>
    <row r="10" spans="2:13" x14ac:dyDescent="0.25">
      <c r="B10" s="8">
        <v>7</v>
      </c>
      <c r="D10" s="3" t="s">
        <v>8</v>
      </c>
      <c r="E10" s="3"/>
      <c r="F10" s="4">
        <f>SUM(F5:F9)</f>
        <v>85000</v>
      </c>
      <c r="I10" s="5">
        <f t="shared" si="0"/>
        <v>43867</v>
      </c>
      <c r="J10" s="1" t="s">
        <v>20</v>
      </c>
      <c r="K10" s="8">
        <v>2</v>
      </c>
      <c r="L10" s="8" t="s">
        <v>22</v>
      </c>
    </row>
    <row r="11" spans="2:13" x14ac:dyDescent="0.25">
      <c r="B11" s="8">
        <v>8</v>
      </c>
      <c r="D11" s="1"/>
      <c r="E11" s="1"/>
      <c r="F11" s="1"/>
      <c r="I11" s="5">
        <f t="shared" si="0"/>
        <v>43868</v>
      </c>
      <c r="J11" s="1" t="s">
        <v>18</v>
      </c>
      <c r="K11" s="8">
        <v>1</v>
      </c>
      <c r="L11" s="8" t="s">
        <v>21</v>
      </c>
    </row>
    <row r="12" spans="2:13" x14ac:dyDescent="0.25">
      <c r="B12" s="9">
        <f>SUMIF(B5:B11,"&gt;5",B5:B11)</f>
        <v>21</v>
      </c>
      <c r="D12" s="1" t="s">
        <v>9</v>
      </c>
      <c r="E12" s="1"/>
      <c r="F12" s="1"/>
      <c r="I12" s="3" t="s">
        <v>8</v>
      </c>
      <c r="J12" s="3"/>
      <c r="K12" s="9">
        <f>SUM(K5:K11)</f>
        <v>18</v>
      </c>
      <c r="L12" s="12">
        <f>COUNTA(L5:L11)</f>
        <v>7</v>
      </c>
    </row>
    <row r="13" spans="2:13" x14ac:dyDescent="0.25">
      <c r="D13" s="1"/>
      <c r="E13" s="1" t="s">
        <v>10</v>
      </c>
      <c r="F13" s="1">
        <f>SUMIF(E5:E9,"BUAH",F5:F9)</f>
        <v>63000</v>
      </c>
      <c r="I13" s="1"/>
      <c r="J13" s="1"/>
      <c r="K13" s="1"/>
      <c r="L13" s="1"/>
    </row>
    <row r="14" spans="2:13" x14ac:dyDescent="0.25">
      <c r="D14" s="1"/>
      <c r="E14" s="1" t="s">
        <v>11</v>
      </c>
      <c r="F14" s="1">
        <f>SUMIF(E5:E9,"SAYUR",F5:F9)</f>
        <v>22000</v>
      </c>
      <c r="I14" s="1"/>
      <c r="J14" s="2" t="s">
        <v>2</v>
      </c>
      <c r="K14" s="2" t="s">
        <v>21</v>
      </c>
      <c r="L14" s="2" t="s">
        <v>22</v>
      </c>
    </row>
    <row r="15" spans="2:13" x14ac:dyDescent="0.25">
      <c r="D15" s="3" t="s">
        <v>8</v>
      </c>
      <c r="E15" s="3"/>
      <c r="F15" s="4">
        <f>SUM(F13:F14)</f>
        <v>85000</v>
      </c>
      <c r="I15" s="1"/>
      <c r="J15" s="1" t="s">
        <v>18</v>
      </c>
      <c r="K15" s="8">
        <f>SUMIFS(K5:K11,L5:L11,"=OK",J5:J11,"=LAPTOP")</f>
        <v>5</v>
      </c>
      <c r="L15" s="8">
        <f>SUMIFS(K5:K11,L5:L11,"=NO",J5:J11,"=LAPTOP")</f>
        <v>0</v>
      </c>
    </row>
    <row r="16" spans="2:13" x14ac:dyDescent="0.25">
      <c r="I16" s="1"/>
      <c r="J16" s="1" t="s">
        <v>20</v>
      </c>
      <c r="K16" s="8">
        <f>SUMIFS(K5:K11,L5:L11,"=OK",J5:J11,"=KOMPUTER")</f>
        <v>1</v>
      </c>
      <c r="L16" s="8">
        <f>SUMIFS(K5:K11,L5:L11,"=NO",J5:J11,"=KOMPUTER")</f>
        <v>5</v>
      </c>
    </row>
    <row r="17" spans="2:12" x14ac:dyDescent="0.25">
      <c r="I17" s="1"/>
      <c r="J17" s="1" t="s">
        <v>19</v>
      </c>
      <c r="K17" s="8">
        <f>SUMIFS(K5:K11,L5:L11,"=OK",J5:J11,"=PRINTER")</f>
        <v>2</v>
      </c>
      <c r="L17" s="8">
        <f>SUMIFS(K5:K11,L5:L11,"=NO",J5:J11,"=PRINTER")</f>
        <v>5</v>
      </c>
    </row>
    <row r="18" spans="2:12" ht="18.75" x14ac:dyDescent="0.3">
      <c r="B18" s="7" t="s">
        <v>23</v>
      </c>
      <c r="C18" s="7"/>
      <c r="D18" s="7"/>
      <c r="E18" s="7"/>
      <c r="F18" s="7"/>
      <c r="I18" s="3" t="s">
        <v>8</v>
      </c>
      <c r="J18" s="3"/>
      <c r="K18" s="9">
        <f>SUM(K15:K17)</f>
        <v>8</v>
      </c>
      <c r="L18" s="9">
        <f>SUM(L15:L17)</f>
        <v>10</v>
      </c>
    </row>
    <row r="21" spans="2:12" ht="18.75" x14ac:dyDescent="0.3">
      <c r="I21" s="6" t="s">
        <v>24</v>
      </c>
    </row>
  </sheetData>
  <mergeCells count="7">
    <mergeCell ref="B2:F3"/>
    <mergeCell ref="I2:M3"/>
    <mergeCell ref="D10:E10"/>
    <mergeCell ref="D15:E15"/>
    <mergeCell ref="I12:J12"/>
    <mergeCell ref="I18:J18"/>
    <mergeCell ref="B18:F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2020-05-25T17:58:59Z</dcterms:modified>
</cp:coreProperties>
</file>