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definedNames>
    <definedName name="TabelBantu">Sheet1!$B$3:$E$10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H17" i="1"/>
  <c r="J17" i="1" s="1"/>
  <c r="J15" i="1"/>
  <c r="H15" i="1"/>
  <c r="I11" i="1"/>
  <c r="H7" i="1"/>
  <c r="J7" i="1" s="1"/>
  <c r="H3" i="1"/>
  <c r="J3" i="1" s="1"/>
  <c r="E13" i="1"/>
  <c r="D13" i="1"/>
  <c r="C13" i="1"/>
</calcChain>
</file>

<file path=xl/sharedStrings.xml><?xml version="1.0" encoding="utf-8"?>
<sst xmlns="http://schemas.openxmlformats.org/spreadsheetml/2006/main" count="51" uniqueCount="30">
  <si>
    <t>TOKO GROSIR SERBA ADA</t>
  </si>
  <si>
    <t>NAMA BARANG</t>
  </si>
  <si>
    <t>KODE PRODUK</t>
  </si>
  <si>
    <t>BERAT (GRAM)</t>
  </si>
  <si>
    <t>HARGA NOMINAL</t>
  </si>
  <si>
    <t>Kemeja</t>
  </si>
  <si>
    <t>Kaos</t>
  </si>
  <si>
    <t>Jas</t>
  </si>
  <si>
    <t>Topi</t>
  </si>
  <si>
    <t>Sepatu</t>
  </si>
  <si>
    <t>Sajadah</t>
  </si>
  <si>
    <t>Tas</t>
  </si>
  <si>
    <t>Kacamata</t>
  </si>
  <si>
    <t>BRG001</t>
  </si>
  <si>
    <t>BRG002</t>
  </si>
  <si>
    <t>BRG003</t>
  </si>
  <si>
    <t>BRG004</t>
  </si>
  <si>
    <t>BRG005</t>
  </si>
  <si>
    <t>BRG006</t>
  </si>
  <si>
    <t>BRG007</t>
  </si>
  <si>
    <t>BRG008</t>
  </si>
  <si>
    <t>VLOOKUP DENGAN DATA VALIDATION</t>
  </si>
  <si>
    <t>HARGA NORMAL</t>
  </si>
  <si>
    <t>UNIT</t>
  </si>
  <si>
    <t>TOTAL</t>
  </si>
  <si>
    <t>VLOOKUP DENGAN NAMA RANGE</t>
  </si>
  <si>
    <t>VLOOKUP DENGAN KOMBINASI FORMULA</t>
  </si>
  <si>
    <t>VLOOKUP DILENGKAPI IFERROR</t>
  </si>
  <si>
    <t>Unit</t>
  </si>
  <si>
    <t>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</si>
</sst>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zoomScaleNormal="100" workbookViewId="0">
      <selection activeCell="D19" sqref="D19"/>
    </sheetView>
  </sheetViews>
  <sheetFormatPr defaultRowHeight="15" x14ac:dyDescent="0.25"/>
  <cols>
    <col min="2" max="2" width="23.7109375" bestFit="1" customWidth="1"/>
    <col min="3" max="3" width="18" customWidth="1"/>
    <col min="4" max="4" width="20.28515625" customWidth="1"/>
    <col min="5" max="5" width="23.42578125" customWidth="1"/>
    <col min="6" max="6" width="9.42578125" customWidth="1"/>
    <col min="7" max="7" width="21.5703125" customWidth="1"/>
    <col min="8" max="8" width="20.140625" customWidth="1"/>
    <col min="9" max="9" width="13" customWidth="1"/>
    <col min="10" max="10" width="15.5703125" customWidth="1"/>
  </cols>
  <sheetData>
    <row r="1" spans="2:10" ht="18" customHeight="1" x14ac:dyDescent="0.25">
      <c r="B1" s="1" t="s">
        <v>0</v>
      </c>
      <c r="C1" s="1"/>
      <c r="D1" s="1"/>
      <c r="E1" s="1"/>
      <c r="G1" s="4" t="s">
        <v>21</v>
      </c>
      <c r="H1" s="4"/>
      <c r="I1" s="4"/>
      <c r="J1" s="4"/>
    </row>
    <row r="2" spans="2:10" x14ac:dyDescent="0.25">
      <c r="B2" s="8" t="s">
        <v>1</v>
      </c>
      <c r="C2" s="8" t="s">
        <v>2</v>
      </c>
      <c r="D2" s="8" t="s">
        <v>3</v>
      </c>
      <c r="E2" s="8" t="s">
        <v>4</v>
      </c>
      <c r="G2" s="5" t="s">
        <v>1</v>
      </c>
      <c r="H2" s="5" t="s">
        <v>22</v>
      </c>
      <c r="I2" s="5" t="s">
        <v>23</v>
      </c>
      <c r="J2" s="5" t="s">
        <v>24</v>
      </c>
    </row>
    <row r="3" spans="2:10" x14ac:dyDescent="0.25">
      <c r="B3" s="2" t="s">
        <v>5</v>
      </c>
      <c r="C3" s="2" t="s">
        <v>13</v>
      </c>
      <c r="D3" s="2">
        <v>300</v>
      </c>
      <c r="E3" s="3">
        <v>150000</v>
      </c>
      <c r="G3" s="6" t="s">
        <v>9</v>
      </c>
      <c r="H3" s="6">
        <f>VLOOKUP(G3,$B$3:$E$10,4,FALSE)</f>
        <v>200000</v>
      </c>
      <c r="I3" s="6">
        <v>10</v>
      </c>
      <c r="J3" s="6">
        <f>H3*I3</f>
        <v>2000000</v>
      </c>
    </row>
    <row r="4" spans="2:10" x14ac:dyDescent="0.25">
      <c r="B4" s="2" t="s">
        <v>6</v>
      </c>
      <c r="C4" s="2" t="s">
        <v>14</v>
      </c>
      <c r="D4" s="2">
        <v>280</v>
      </c>
      <c r="E4" s="3">
        <v>100000</v>
      </c>
    </row>
    <row r="5" spans="2:10" x14ac:dyDescent="0.25">
      <c r="B5" s="2" t="s">
        <v>7</v>
      </c>
      <c r="C5" s="2" t="s">
        <v>15</v>
      </c>
      <c r="D5" s="2">
        <v>350</v>
      </c>
      <c r="E5" s="3">
        <v>250000</v>
      </c>
      <c r="G5" s="4" t="s">
        <v>25</v>
      </c>
      <c r="H5" s="4"/>
      <c r="I5" s="4"/>
      <c r="J5" s="4"/>
    </row>
    <row r="6" spans="2:10" x14ac:dyDescent="0.25">
      <c r="B6" s="2" t="s">
        <v>8</v>
      </c>
      <c r="C6" s="2" t="s">
        <v>16</v>
      </c>
      <c r="D6" s="2">
        <v>50</v>
      </c>
      <c r="E6" s="3">
        <v>25000</v>
      </c>
      <c r="G6" s="5" t="s">
        <v>1</v>
      </c>
      <c r="H6" s="5" t="s">
        <v>22</v>
      </c>
      <c r="I6" s="5" t="s">
        <v>23</v>
      </c>
      <c r="J6" s="5" t="s">
        <v>24</v>
      </c>
    </row>
    <row r="7" spans="2:10" x14ac:dyDescent="0.25">
      <c r="B7" s="2" t="s">
        <v>9</v>
      </c>
      <c r="C7" s="2" t="s">
        <v>17</v>
      </c>
      <c r="D7" s="2">
        <v>150</v>
      </c>
      <c r="E7" s="3">
        <v>200000</v>
      </c>
      <c r="G7" s="6" t="s">
        <v>5</v>
      </c>
      <c r="H7" s="6">
        <f>VLOOKUP(G7,TabelBantu,4,FALSE)</f>
        <v>150000</v>
      </c>
      <c r="I7" s="2">
        <v>12</v>
      </c>
      <c r="J7" s="2">
        <f>H7*I7</f>
        <v>1800000</v>
      </c>
    </row>
    <row r="8" spans="2:10" x14ac:dyDescent="0.25">
      <c r="B8" s="2" t="s">
        <v>10</v>
      </c>
      <c r="C8" s="2" t="s">
        <v>18</v>
      </c>
      <c r="D8" s="2">
        <v>200</v>
      </c>
      <c r="E8" s="3">
        <v>175000</v>
      </c>
    </row>
    <row r="9" spans="2:10" x14ac:dyDescent="0.25">
      <c r="B9" s="2" t="s">
        <v>11</v>
      </c>
      <c r="C9" s="2" t="s">
        <v>19</v>
      </c>
      <c r="D9" s="2">
        <v>210</v>
      </c>
      <c r="E9" s="3">
        <v>200000</v>
      </c>
      <c r="G9" s="4" t="s">
        <v>26</v>
      </c>
      <c r="H9" s="4"/>
      <c r="I9" s="4"/>
      <c r="J9" s="4"/>
    </row>
    <row r="10" spans="2:10" x14ac:dyDescent="0.25">
      <c r="B10" s="2" t="s">
        <v>12</v>
      </c>
      <c r="C10" s="2" t="s">
        <v>20</v>
      </c>
      <c r="D10" s="2">
        <v>20</v>
      </c>
      <c r="E10" s="3">
        <v>50000</v>
      </c>
      <c r="G10" s="5" t="s">
        <v>1</v>
      </c>
      <c r="H10" s="5" t="s">
        <v>28</v>
      </c>
      <c r="I10" s="9" t="s">
        <v>24</v>
      </c>
      <c r="J10" s="10"/>
    </row>
    <row r="11" spans="2:10" x14ac:dyDescent="0.25">
      <c r="G11" s="6" t="s">
        <v>6</v>
      </c>
      <c r="H11" s="6">
        <v>11</v>
      </c>
      <c r="I11" s="11">
        <f>VLOOKUP(G11,TabelBantu,4,0)*H11</f>
        <v>1100000</v>
      </c>
      <c r="J11" s="12"/>
    </row>
    <row r="12" spans="2:10" x14ac:dyDescent="0.25">
      <c r="B12" s="7" t="s">
        <v>1</v>
      </c>
      <c r="C12" s="7" t="s">
        <v>2</v>
      </c>
      <c r="D12" s="7" t="s">
        <v>3</v>
      </c>
      <c r="E12" s="7" t="s">
        <v>4</v>
      </c>
    </row>
    <row r="13" spans="2:10" x14ac:dyDescent="0.25">
      <c r="B13" s="6" t="s">
        <v>11</v>
      </c>
      <c r="C13" s="6" t="str">
        <f>VLOOKUP(B13,$B$3:$E$10,2,FALSE)</f>
        <v>BRG007</v>
      </c>
      <c r="D13" s="6">
        <f>VLOOKUP(B13,$B$3:$E$10,3,FALSE)</f>
        <v>210</v>
      </c>
      <c r="E13" s="6">
        <f>VLOOKUP(B13,$B$3:$E$10,4,FALSE)</f>
        <v>200000</v>
      </c>
      <c r="G13" s="4" t="s">
        <v>27</v>
      </c>
      <c r="H13" s="4"/>
      <c r="I13" s="4"/>
      <c r="J13" s="4"/>
    </row>
    <row r="14" spans="2:10" x14ac:dyDescent="0.25">
      <c r="G14" s="5" t="s">
        <v>1</v>
      </c>
      <c r="H14" s="5" t="s">
        <v>22</v>
      </c>
      <c r="I14" s="5" t="s">
        <v>23</v>
      </c>
      <c r="J14" s="5" t="s">
        <v>24</v>
      </c>
    </row>
    <row r="15" spans="2:10" x14ac:dyDescent="0.25">
      <c r="G15" s="6" t="s">
        <v>29</v>
      </c>
      <c r="H15" s="6" t="str">
        <f>IFERROR(VLOOKUP(G15,TabelBantu,4,FALSE), "Data tidak ada")</f>
        <v>Data tidak ada</v>
      </c>
      <c r="I15" s="6"/>
      <c r="J15" s="6" t="e">
        <f>H15*I15</f>
        <v>#VALUE!</v>
      </c>
    </row>
    <row r="16" spans="2:10" x14ac:dyDescent="0.25">
      <c r="G16" s="6" t="s">
        <v>12</v>
      </c>
      <c r="H16" s="6">
        <f>IFERROR(VLOOKUP(G16,TabelBantu,4,FALSE), "Data tidak ada")</f>
        <v>50000</v>
      </c>
      <c r="I16" s="6">
        <v>50</v>
      </c>
      <c r="J16" s="6">
        <f t="shared" ref="J16:J17" si="0">H16*I16</f>
        <v>2500000</v>
      </c>
    </row>
    <row r="17" spans="7:10" x14ac:dyDescent="0.25">
      <c r="G17" s="6" t="s">
        <v>11</v>
      </c>
      <c r="H17" s="6">
        <f>IFERROR(VLOOKUP(G17,TabelBantu,4,FALSE), "Data tidak ada")</f>
        <v>200000</v>
      </c>
      <c r="I17" s="6">
        <v>2</v>
      </c>
      <c r="J17" s="6">
        <f t="shared" si="0"/>
        <v>400000</v>
      </c>
    </row>
  </sheetData>
  <mergeCells count="7">
    <mergeCell ref="B1:E1"/>
    <mergeCell ref="G1:J1"/>
    <mergeCell ref="G5:J5"/>
    <mergeCell ref="G9:J9"/>
    <mergeCell ref="G13:J13"/>
    <mergeCell ref="I10:J10"/>
    <mergeCell ref="I11:J11"/>
  </mergeCells>
  <dataValidations count="1">
    <dataValidation type="list" allowBlank="1" showInputMessage="1" showErrorMessage="1" sqref="G3 G7 G11">
      <formula1>$B$3:$B$10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TabelBantu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2020-05-26T11:20:44Z</dcterms:modified>
</cp:coreProperties>
</file>