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MT 6\Decission Support System\Assigments\"/>
    </mc:Choice>
  </mc:AlternateContent>
  <bookViews>
    <workbookView xWindow="0" yWindow="0" windowWidth="20460" windowHeight="7830"/>
  </bookViews>
  <sheets>
    <sheet name="assigment 2"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48" i="1" l="1"/>
  <c r="Y49" i="1"/>
  <c r="Y51" i="1"/>
  <c r="Y50" i="1"/>
  <c r="S41" i="1"/>
  <c r="S39" i="1"/>
  <c r="S42" i="1"/>
  <c r="S40" i="1"/>
  <c r="Z26" i="1"/>
  <c r="Z27" i="1"/>
  <c r="Z28" i="1"/>
  <c r="Z25" i="1"/>
  <c r="Y26" i="1"/>
  <c r="Y27" i="1"/>
  <c r="Y28" i="1"/>
  <c r="Y25" i="1"/>
  <c r="X26" i="1"/>
  <c r="X27" i="1"/>
  <c r="X28" i="1"/>
  <c r="X25" i="1"/>
  <c r="W26" i="1"/>
  <c r="W27" i="1"/>
  <c r="W28" i="1"/>
  <c r="W25" i="1"/>
  <c r="V26" i="1"/>
  <c r="V27" i="1"/>
  <c r="V28" i="1"/>
  <c r="V25" i="1"/>
  <c r="U26" i="1"/>
  <c r="U27" i="1"/>
  <c r="U28" i="1"/>
  <c r="U25" i="1"/>
  <c r="T26" i="1"/>
  <c r="T27" i="1"/>
  <c r="T28" i="1"/>
  <c r="S26" i="1"/>
  <c r="S27" i="1"/>
  <c r="S28" i="1"/>
  <c r="S25" i="1"/>
  <c r="T25" i="1"/>
</calcChain>
</file>

<file path=xl/sharedStrings.xml><?xml version="1.0" encoding="utf-8"?>
<sst xmlns="http://schemas.openxmlformats.org/spreadsheetml/2006/main" count="176" uniqueCount="89">
  <si>
    <t>Penentuan Bobot Fuzzy</t>
  </si>
  <si>
    <t>Variabel</t>
  </si>
  <si>
    <t>Bobot</t>
  </si>
  <si>
    <t>Nilai Bobot(W)</t>
  </si>
  <si>
    <t>Jabatan Orang Tua</t>
  </si>
  <si>
    <t>Sangat Tinggi</t>
  </si>
  <si>
    <t>Penghasilan Orang Tua</t>
  </si>
  <si>
    <t>Tinggi</t>
  </si>
  <si>
    <t>PBB</t>
  </si>
  <si>
    <t>Cukup</t>
  </si>
  <si>
    <t>Listrik</t>
  </si>
  <si>
    <t>Telepon</t>
  </si>
  <si>
    <t>Rendah</t>
  </si>
  <si>
    <t>PDAM</t>
  </si>
  <si>
    <t>Jumlah Tanggungan Orang Tua</t>
  </si>
  <si>
    <t>Jumlah Saudara Kandung</t>
  </si>
  <si>
    <t>Kriteria Jabatan (C1)</t>
  </si>
  <si>
    <t>Jabatan</t>
  </si>
  <si>
    <t>Nilai</t>
  </si>
  <si>
    <t>Gol. 1</t>
  </si>
  <si>
    <t>Gol. 2</t>
  </si>
  <si>
    <t>Gol. 3</t>
  </si>
  <si>
    <t>Gol. 4</t>
  </si>
  <si>
    <t>Gol. 5</t>
  </si>
  <si>
    <t>Gol. 6</t>
  </si>
  <si>
    <t>Gol. 7</t>
  </si>
  <si>
    <t>Gol.3</t>
  </si>
  <si>
    <t>Banefit</t>
  </si>
  <si>
    <t>Kriteria Penghasilan (C2)</t>
  </si>
  <si>
    <t>Penghasilan (G)</t>
  </si>
  <si>
    <t>G =&lt; 1000000</t>
  </si>
  <si>
    <t>Cost</t>
  </si>
  <si>
    <t>1000000 &lt; G =&lt; 5000000</t>
  </si>
  <si>
    <t>5000000 &lt; G =&lt; 10000000</t>
  </si>
  <si>
    <t>G &gt; 10000000</t>
  </si>
  <si>
    <t>Kriteria PBB (C3)</t>
  </si>
  <si>
    <t>PBB(P)</t>
  </si>
  <si>
    <t>P =&lt; 50000</t>
  </si>
  <si>
    <t>50000 &lt; P =&lt; 150000</t>
  </si>
  <si>
    <t>150000 &lt; P =&lt; 300000</t>
  </si>
  <si>
    <t>P &gt; 300000</t>
  </si>
  <si>
    <t>Kriteria Listrik (C4)</t>
  </si>
  <si>
    <t>Listrik (L)</t>
  </si>
  <si>
    <t>L =&lt; 50000</t>
  </si>
  <si>
    <t>50000 &lt; L =&lt; 100000</t>
  </si>
  <si>
    <t>100000 &lt; L =&lt; 200000</t>
  </si>
  <si>
    <t>200000 &lt; L =&lt;300000</t>
  </si>
  <si>
    <t>L &gt; 300000</t>
  </si>
  <si>
    <t>Kriteria  Telepon (C5)</t>
  </si>
  <si>
    <t>Telepon (T)</t>
  </si>
  <si>
    <t>T =&lt; 50000</t>
  </si>
  <si>
    <t>50000 &lt; T =&lt; 100000</t>
  </si>
  <si>
    <t>100000 &lt; T =&lt;200000</t>
  </si>
  <si>
    <t>200000 &lt; T =&lt; 300000</t>
  </si>
  <si>
    <t>T &gt; 300000</t>
  </si>
  <si>
    <t>Kriteria PDAM (C6)</t>
  </si>
  <si>
    <t>PDAM(A)</t>
  </si>
  <si>
    <t>A =&lt; 50000</t>
  </si>
  <si>
    <t>50000 &lt; A =&lt; 150000</t>
  </si>
  <si>
    <t>150000 &lt; A =&lt; 300000</t>
  </si>
  <si>
    <t>A &gt; 300000</t>
  </si>
  <si>
    <t>Kriteria Tanggungan Ortu (C7)</t>
  </si>
  <si>
    <t>Tanggungan Ortu</t>
  </si>
  <si>
    <t>1 Anak</t>
  </si>
  <si>
    <t>2 Anak</t>
  </si>
  <si>
    <t>3 Anak</t>
  </si>
  <si>
    <t>4 Anak</t>
  </si>
  <si>
    <t>&gt; 5 Anak</t>
  </si>
  <si>
    <t>Kriteria Jumlah Saudara(C8)</t>
  </si>
  <si>
    <t>Memasukkan Nilai Kriteria</t>
  </si>
  <si>
    <t>C1</t>
  </si>
  <si>
    <t>C2</t>
  </si>
  <si>
    <t>C3</t>
  </si>
  <si>
    <t>C4</t>
  </si>
  <si>
    <t>C5</t>
  </si>
  <si>
    <t>C6</t>
  </si>
  <si>
    <t>C7</t>
  </si>
  <si>
    <t>C8</t>
  </si>
  <si>
    <t>Mhs 1</t>
  </si>
  <si>
    <t>Mhs 2</t>
  </si>
  <si>
    <t>Mhs 3</t>
  </si>
  <si>
    <t>Mhs 4</t>
  </si>
  <si>
    <t>Mengubah Nilai Kriteria ke dalam nilai fuzzy (Xij)</t>
  </si>
  <si>
    <t>Nilai Fuzzy</t>
  </si>
  <si>
    <t>Normalisasi nilai fuzzy (Rij)</t>
  </si>
  <si>
    <t>Rij</t>
  </si>
  <si>
    <t>Nilai Preferensi (Vi)</t>
  </si>
  <si>
    <t>Vi</t>
  </si>
  <si>
    <t>Perangkingan Nilai Vi dari tinggi sampai terendah</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</si>
</sst>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5" x14ac:knownFonts="1">
    <font>
      <sz val="11"/>
      <color theme="1"/>
      <name val="Calibri"/>
      <family val="2"/>
      <scheme val="minor"/>
    </font>
    <font>
      <sz val="16"/>
      <color theme="1"/>
      <name val="Calibri"/>
      <family val="2"/>
      <scheme val="minor"/>
    </font>
    <font>
      <sz val="18"/>
      <color theme="1"/>
      <name val="Calibri"/>
      <family val="2"/>
      <scheme val="minor"/>
    </font>
    <font>
      <sz val="20"/>
      <color theme="1"/>
      <name val="Calibri"/>
      <family val="2"/>
      <scheme val="minor"/>
    </font>
    <font>
      <b/>
      <sz val="12"/>
      <color theme="1"/>
      <name val="Calibri"/>
      <family val="2"/>
      <scheme val="minor"/>
    </font>
  </fonts>
  <fills count="6">
    <fill>
      <patternFill patternType="none"/>
    </fill>
    <fill>
      <patternFill patternType="gray125"/>
    </fill>
    <fill>
      <patternFill patternType="solid">
        <fgColor theme="9" tint="0.39997558519241921"/>
        <bgColor indexed="64"/>
      </patternFill>
    </fill>
    <fill>
      <patternFill patternType="solid">
        <fgColor rgb="FFFF6600"/>
        <bgColor indexed="64"/>
      </patternFill>
    </fill>
    <fill>
      <patternFill patternType="solid">
        <fgColor theme="4" tint="0.59999389629810485"/>
        <bgColor indexed="64"/>
      </patternFill>
    </fill>
    <fill>
      <patternFill patternType="solid">
        <fgColor theme="4" tint="0.39997558519241921"/>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thin">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top/>
      <bottom style="medium">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63">
    <xf numFmtId="0" fontId="0" fillId="0" borderId="0" xfId="0"/>
    <xf numFmtId="0" fontId="0" fillId="0" borderId="1" xfId="0" applyBorder="1" applyAlignment="1">
      <alignment horizontal="center"/>
    </xf>
    <xf numFmtId="0" fontId="0" fillId="0" borderId="0"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164" fontId="0" fillId="0" borderId="1" xfId="0" applyNumberFormat="1" applyBorder="1" applyAlignment="1">
      <alignment horizontal="center"/>
    </xf>
    <xf numFmtId="0" fontId="0" fillId="4" borderId="1" xfId="0" applyFill="1" applyBorder="1" applyAlignment="1">
      <alignment horizontal="center"/>
    </xf>
    <xf numFmtId="22" fontId="0" fillId="0" borderId="0" xfId="0" applyNumberFormat="1"/>
    <xf numFmtId="22" fontId="0" fillId="0" borderId="0" xfId="0" applyNumberFormat="1" applyAlignment="1">
      <alignment vertical="center"/>
    </xf>
    <xf numFmtId="164" fontId="0" fillId="0" borderId="2" xfId="0" applyNumberFormat="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164" fontId="0" fillId="0" borderId="7" xfId="0" applyNumberFormat="1" applyBorder="1" applyAlignment="1">
      <alignment horizontal="center"/>
    </xf>
    <xf numFmtId="164" fontId="0" fillId="0" borderId="8" xfId="0" applyNumberFormat="1" applyBorder="1" applyAlignment="1">
      <alignment horizontal="center"/>
    </xf>
    <xf numFmtId="0" fontId="0" fillId="2" borderId="9" xfId="0" applyFill="1" applyBorder="1" applyAlignment="1">
      <alignment horizontal="center"/>
    </xf>
    <xf numFmtId="0" fontId="0" fillId="3" borderId="10" xfId="0" applyFill="1" applyBorder="1" applyAlignment="1">
      <alignment horizontal="center"/>
    </xf>
    <xf numFmtId="0" fontId="0" fillId="2" borderId="10" xfId="0" applyFill="1" applyBorder="1" applyAlignment="1">
      <alignment horizontal="center"/>
    </xf>
    <xf numFmtId="0" fontId="0" fillId="2" borderId="11" xfId="0" applyFill="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4" borderId="12" xfId="0" applyFill="1" applyBorder="1"/>
    <xf numFmtId="0" fontId="0" fillId="0" borderId="8" xfId="0" applyBorder="1" applyAlignment="1">
      <alignment horizontal="center" vertical="center"/>
    </xf>
    <xf numFmtId="0" fontId="0" fillId="2" borderId="13" xfId="0" applyFill="1" applyBorder="1" applyAlignment="1">
      <alignment horizontal="center"/>
    </xf>
    <xf numFmtId="0" fontId="0" fillId="0" borderId="7" xfId="0" applyBorder="1" applyAlignment="1">
      <alignment horizontal="center" vertical="center"/>
    </xf>
    <xf numFmtId="0" fontId="0" fillId="4" borderId="3" xfId="0" applyFill="1" applyBorder="1" applyAlignment="1">
      <alignment horizontal="center" vertical="center"/>
    </xf>
    <xf numFmtId="0" fontId="0" fillId="4" borderId="14" xfId="0" applyFill="1" applyBorder="1" applyAlignment="1">
      <alignment horizontal="center"/>
    </xf>
    <xf numFmtId="0" fontId="0" fillId="4" borderId="15" xfId="0" applyFill="1" applyBorder="1" applyAlignment="1">
      <alignment horizontal="center"/>
    </xf>
    <xf numFmtId="0" fontId="0" fillId="4" borderId="16" xfId="0" applyFill="1" applyBorder="1" applyAlignment="1">
      <alignment horizontal="center"/>
    </xf>
    <xf numFmtId="0" fontId="0" fillId="4" borderId="12" xfId="0" applyFill="1" applyBorder="1" applyAlignment="1">
      <alignment horizontal="center" vertical="center"/>
    </xf>
    <xf numFmtId="164" fontId="0" fillId="0" borderId="1" xfId="0" applyNumberFormat="1" applyBorder="1"/>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4" borderId="13" xfId="0" applyFill="1" applyBorder="1" applyAlignment="1">
      <alignment horizontal="center"/>
    </xf>
    <xf numFmtId="0" fontId="0" fillId="4" borderId="19" xfId="0" applyFill="1" applyBorder="1" applyAlignment="1">
      <alignment horizontal="center"/>
    </xf>
    <xf numFmtId="0" fontId="0" fillId="0" borderId="2" xfId="0" applyFill="1" applyBorder="1" applyAlignment="1">
      <alignment horizontal="center"/>
    </xf>
    <xf numFmtId="0" fontId="0" fillId="5" borderId="3" xfId="0" applyFill="1" applyBorder="1" applyAlignment="1">
      <alignment horizontal="center"/>
    </xf>
    <xf numFmtId="0" fontId="0" fillId="0" borderId="1" xfId="0" applyBorder="1" applyAlignment="1">
      <alignment horizontal="center" vertical="center"/>
    </xf>
    <xf numFmtId="0" fontId="0" fillId="0" borderId="1" xfId="0" applyFill="1" applyBorder="1" applyAlignment="1">
      <alignment horizontal="center" vertical="center"/>
    </xf>
    <xf numFmtId="0" fontId="0" fillId="0" borderId="2" xfId="0" applyBorder="1" applyAlignment="1">
      <alignment horizontal="center" vertical="center"/>
    </xf>
    <xf numFmtId="0" fontId="0" fillId="0" borderId="2" xfId="0" applyFill="1" applyBorder="1" applyAlignment="1">
      <alignment horizontal="center" vertical="center"/>
    </xf>
    <xf numFmtId="0" fontId="0" fillId="5" borderId="3" xfId="0" applyFill="1" applyBorder="1" applyAlignment="1">
      <alignment horizontal="center" vertical="center"/>
    </xf>
    <xf numFmtId="0" fontId="1" fillId="0" borderId="0" xfId="0" applyFont="1" applyFill="1" applyBorder="1" applyAlignment="1">
      <alignment horizontal="left"/>
    </xf>
    <xf numFmtId="0" fontId="0" fillId="0" borderId="0" xfId="0" applyAlignment="1">
      <alignment horizontal="center"/>
    </xf>
    <xf numFmtId="0" fontId="2" fillId="0" borderId="17" xfId="0" applyFont="1" applyBorder="1" applyAlignment="1">
      <alignment horizontal="left"/>
    </xf>
    <xf numFmtId="0" fontId="2" fillId="0" borderId="0" xfId="0" applyFont="1" applyFill="1" applyBorder="1" applyAlignment="1">
      <alignment horizontal="center"/>
    </xf>
    <xf numFmtId="0" fontId="3" fillId="0" borderId="0" xfId="0" applyFont="1" applyFill="1" applyBorder="1" applyAlignment="1">
      <alignment horizontal="left"/>
    </xf>
    <xf numFmtId="0" fontId="4" fillId="0" borderId="0" xfId="0" applyFont="1" applyBorder="1" applyAlignment="1">
      <alignment horizontal="center"/>
    </xf>
    <xf numFmtId="0" fontId="0" fillId="4" borderId="18" xfId="0" applyFill="1" applyBorder="1" applyAlignment="1">
      <alignment horizontal="center"/>
    </xf>
    <xf numFmtId="0" fontId="0" fillId="4" borderId="20" xfId="0" applyFill="1" applyBorder="1" applyAlignment="1">
      <alignment horizontal="center"/>
    </xf>
    <xf numFmtId="0" fontId="0" fillId="4" borderId="9" xfId="0" applyFill="1" applyBorder="1" applyAlignment="1">
      <alignment horizontal="center"/>
    </xf>
    <xf numFmtId="0" fontId="0" fillId="4" borderId="10" xfId="0" applyFill="1" applyBorder="1" applyAlignment="1">
      <alignment horizontal="center"/>
    </xf>
    <xf numFmtId="0" fontId="0" fillId="4" borderId="11" xfId="0" applyFill="1" applyBorder="1" applyAlignment="1">
      <alignment horizontal="center"/>
    </xf>
    <xf numFmtId="0" fontId="0" fillId="0" borderId="0" xfId="0" applyAlignment="1">
      <alignment horizontal="left"/>
    </xf>
    <xf numFmtId="0" fontId="0" fillId="5" borderId="9" xfId="0" applyFill="1" applyBorder="1" applyAlignment="1">
      <alignment horizontal="center"/>
    </xf>
    <xf numFmtId="0" fontId="0" fillId="5" borderId="10" xfId="0" applyFill="1" applyBorder="1" applyAlignment="1">
      <alignment horizontal="center"/>
    </xf>
    <xf numFmtId="0" fontId="0" fillId="5" borderId="11" xfId="0" applyFill="1" applyBorder="1" applyAlignment="1">
      <alignment horizontal="center"/>
    </xf>
    <xf numFmtId="0" fontId="0" fillId="0" borderId="0" xfId="0" applyBorder="1" applyAlignment="1">
      <alignment horizontal="center"/>
    </xf>
    <xf numFmtId="0" fontId="0" fillId="5" borderId="21" xfId="0" applyFill="1" applyBorder="1" applyAlignment="1">
      <alignment horizontal="center"/>
    </xf>
    <xf numFmtId="0" fontId="0" fillId="5" borderId="22" xfId="0" applyFill="1" applyBorder="1" applyAlignment="1">
      <alignment horizontal="center"/>
    </xf>
    <xf numFmtId="0" fontId="1" fillId="0" borderId="0" xfId="0" applyFont="1" applyBorder="1" applyAlignment="1">
      <alignment horizontal="left"/>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 Id="rId5" Type="http://schemas.openxmlformats.org/officeDocument/2006/relationships/image" Target="../media/image5.emf"/><Relationship Id="rId4" Type="http://schemas.openxmlformats.org/officeDocument/2006/relationships/image" Target="../media/image4.emf"/></Relationships>
</file>

<file path=xl/drawings/drawing1.xml><?xml version="1.0" encoding="utf-8"?>
<xdr:wsDr xmlns:xdr="http://schemas.openxmlformats.org/drawingml/2006/spreadsheetDrawing" xmlns:a="http://schemas.openxmlformats.org/drawingml/2006/main">
  <xdr:twoCellAnchor>
    <xdr:from>
      <xdr:col>4</xdr:col>
      <xdr:colOff>904874</xdr:colOff>
      <xdr:row>1</xdr:row>
      <xdr:rowOff>80720</xdr:rowOff>
    </xdr:from>
    <xdr:to>
      <xdr:col>16</xdr:col>
      <xdr:colOff>242161</xdr:colOff>
      <xdr:row>36</xdr:row>
      <xdr:rowOff>48432</xdr:rowOff>
    </xdr:to>
    <xdr:sp macro="" textlink="">
      <xdr:nvSpPr>
        <xdr:cNvPr id="8" name="Rectangle 7"/>
        <xdr:cNvSpPr/>
      </xdr:nvSpPr>
      <xdr:spPr>
        <a:xfrm>
          <a:off x="5310187" y="271220"/>
          <a:ext cx="10124349" cy="7254337"/>
        </a:xfrm>
        <a:prstGeom prst="rect">
          <a:avLst/>
        </a:prstGeom>
        <a:noFill/>
        <a:ln w="762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mc:AlternateContent xmlns:mc="http://schemas.openxmlformats.org/markup-compatibility/2006">
    <mc:Choice xmlns:a14="http://schemas.microsoft.com/office/drawing/2010/main" Requires="a14">
      <xdr:twoCellAnchor editAs="oneCell">
        <xdr:from>
          <xdr:col>17</xdr:col>
          <xdr:colOff>247650</xdr:colOff>
          <xdr:row>31</xdr:row>
          <xdr:rowOff>161925</xdr:rowOff>
        </xdr:from>
        <xdr:to>
          <xdr:col>18</xdr:col>
          <xdr:colOff>676275</xdr:colOff>
          <xdr:row>35</xdr:row>
          <xdr:rowOff>0</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485775</xdr:colOff>
          <xdr:row>37</xdr:row>
          <xdr:rowOff>180975</xdr:rowOff>
        </xdr:from>
        <xdr:to>
          <xdr:col>27</xdr:col>
          <xdr:colOff>514350</xdr:colOff>
          <xdr:row>40</xdr:row>
          <xdr:rowOff>123825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19</xdr:col>
      <xdr:colOff>625929</xdr:colOff>
      <xdr:row>38</xdr:row>
      <xdr:rowOff>13607</xdr:rowOff>
    </xdr:from>
    <xdr:to>
      <xdr:col>20</xdr:col>
      <xdr:colOff>217715</xdr:colOff>
      <xdr:row>40</xdr:row>
      <xdr:rowOff>108857</xdr:rowOff>
    </xdr:to>
    <xdr:sp macro="" textlink="">
      <xdr:nvSpPr>
        <xdr:cNvPr id="2" name="Left Arrow 1"/>
        <xdr:cNvSpPr/>
      </xdr:nvSpPr>
      <xdr:spPr>
        <a:xfrm>
          <a:off x="19580679" y="7946571"/>
          <a:ext cx="653143" cy="476250"/>
        </a:xfrm>
        <a:prstGeom prst="left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21</xdr:col>
      <xdr:colOff>13607</xdr:colOff>
      <xdr:row>33</xdr:row>
      <xdr:rowOff>163286</xdr:rowOff>
    </xdr:from>
    <xdr:to>
      <xdr:col>21</xdr:col>
      <xdr:colOff>503465</xdr:colOff>
      <xdr:row>37</xdr:row>
      <xdr:rowOff>54429</xdr:rowOff>
    </xdr:to>
    <xdr:sp macro="" textlink="">
      <xdr:nvSpPr>
        <xdr:cNvPr id="3" name="Down Arrow 2"/>
        <xdr:cNvSpPr/>
      </xdr:nvSpPr>
      <xdr:spPr>
        <a:xfrm>
          <a:off x="21091071" y="7116536"/>
          <a:ext cx="489858" cy="666750"/>
        </a:xfrm>
        <a:prstGeom prst="downArrow">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b="1"/>
        </a:p>
      </xdr:txBody>
    </xdr:sp>
    <xdr:clientData/>
  </xdr:twoCellAnchor>
  <xdr:twoCellAnchor>
    <xdr:from>
      <xdr:col>26</xdr:col>
      <xdr:colOff>13608</xdr:colOff>
      <xdr:row>24</xdr:row>
      <xdr:rowOff>81641</xdr:rowOff>
    </xdr:from>
    <xdr:to>
      <xdr:col>28</xdr:col>
      <xdr:colOff>87087</xdr:colOff>
      <xdr:row>39</xdr:row>
      <xdr:rowOff>46263</xdr:rowOff>
    </xdr:to>
    <xdr:cxnSp macro="">
      <xdr:nvCxnSpPr>
        <xdr:cNvPr id="5" name="Elbow Connector 4"/>
        <xdr:cNvCxnSpPr/>
      </xdr:nvCxnSpPr>
      <xdr:spPr>
        <a:xfrm rot="16200000" flipH="1">
          <a:off x="24315965" y="5932713"/>
          <a:ext cx="3175907" cy="1298122"/>
        </a:xfrm>
        <a:prstGeom prst="bentConnector4">
          <a:avLst>
            <a:gd name="adj1" fmla="val -429"/>
            <a:gd name="adj2" fmla="val 173166"/>
          </a:avLst>
        </a:prstGeom>
        <a:ln w="76200">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1072611</xdr:colOff>
      <xdr:row>1</xdr:row>
      <xdr:rowOff>87823</xdr:rowOff>
    </xdr:from>
    <xdr:to>
      <xdr:col>34</xdr:col>
      <xdr:colOff>484909</xdr:colOff>
      <xdr:row>55</xdr:row>
      <xdr:rowOff>158750</xdr:rowOff>
    </xdr:to>
    <xdr:sp macro="" textlink="">
      <xdr:nvSpPr>
        <xdr:cNvPr id="12" name="Rectangle 11"/>
        <xdr:cNvSpPr/>
      </xdr:nvSpPr>
      <xdr:spPr>
        <a:xfrm>
          <a:off x="16191384" y="278323"/>
          <a:ext cx="14271298" cy="11726063"/>
        </a:xfrm>
        <a:prstGeom prst="rect">
          <a:avLst/>
        </a:prstGeom>
        <a:noFill/>
        <a:ln w="7620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26</xdr:col>
      <xdr:colOff>121227</xdr:colOff>
      <xdr:row>15</xdr:row>
      <xdr:rowOff>86590</xdr:rowOff>
    </xdr:from>
    <xdr:to>
      <xdr:col>31</xdr:col>
      <xdr:colOff>380999</xdr:colOff>
      <xdr:row>19</xdr:row>
      <xdr:rowOff>121227</xdr:rowOff>
    </xdr:to>
    <xdr:sp macro="" textlink="">
      <xdr:nvSpPr>
        <xdr:cNvPr id="9" name="Rectangle 8"/>
        <xdr:cNvSpPr/>
      </xdr:nvSpPr>
      <xdr:spPr>
        <a:xfrm>
          <a:off x="25249909" y="3325090"/>
          <a:ext cx="3290454" cy="865910"/>
        </a:xfrm>
        <a:prstGeom prst="rect">
          <a:avLst/>
        </a:prstGeom>
        <a:ln>
          <a:prstDash val="dash"/>
        </a:ln>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sz="2400" b="1">
              <a:solidFill>
                <a:schemeClr val="accent6"/>
              </a:solidFill>
            </a:rPr>
            <a:t>C1,</a:t>
          </a:r>
          <a:r>
            <a:rPr lang="en-US" sz="2400" b="1" baseline="0">
              <a:solidFill>
                <a:schemeClr val="accent6"/>
              </a:solidFill>
            </a:rPr>
            <a:t> C7, C8 = Banefit</a:t>
          </a:r>
          <a:endParaRPr lang="en-US" sz="2400" b="1" baseline="0"/>
        </a:p>
        <a:p>
          <a:pPr algn="l"/>
          <a:r>
            <a:rPr lang="en-US" sz="2400" b="1" baseline="0">
              <a:solidFill>
                <a:srgbClr val="FF0000"/>
              </a:solidFill>
            </a:rPr>
            <a:t>C2, C3, C4, C5,C6 = Cost</a:t>
          </a:r>
          <a:endParaRPr lang="en-US" sz="2400" b="1">
            <a:solidFill>
              <a:srgbClr val="FF0000"/>
            </a:solidFill>
          </a:endParaRPr>
        </a:p>
      </xdr:txBody>
    </xdr:sp>
    <xdr:clientData/>
  </xdr:twoCellAnchor>
  <xdr:twoCellAnchor>
    <xdr:from>
      <xdr:col>0</xdr:col>
      <xdr:colOff>1160318</xdr:colOff>
      <xdr:row>31</xdr:row>
      <xdr:rowOff>33397</xdr:rowOff>
    </xdr:from>
    <xdr:to>
      <xdr:col>4</xdr:col>
      <xdr:colOff>398318</xdr:colOff>
      <xdr:row>54</xdr:row>
      <xdr:rowOff>80404</xdr:rowOff>
    </xdr:to>
    <xdr:sp macro="" textlink="">
      <xdr:nvSpPr>
        <xdr:cNvPr id="15" name="TextBox 14"/>
        <xdr:cNvSpPr txBox="1"/>
      </xdr:nvSpPr>
      <xdr:spPr>
        <a:xfrm>
          <a:off x="1160318" y="6714504"/>
          <a:ext cx="5048250" cy="50816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Penentuan Bobot Fuzzy ini</a:t>
          </a:r>
          <a:r>
            <a:rPr lang="en-US" sz="2000" baseline="0"/>
            <a:t> adalah nilai awal yang kita set.</a:t>
          </a:r>
        </a:p>
        <a:p>
          <a:endParaRPr lang="en-US" sz="2000" baseline="0"/>
        </a:p>
        <a:p>
          <a:r>
            <a:rPr lang="en-US" sz="2000" baseline="0"/>
            <a:t>Misalkan untuk Bobot "Sangat Tinggi" di beri nilai bobot 1.</a:t>
          </a:r>
        </a:p>
        <a:p>
          <a:r>
            <a:rPr lang="en-US" sz="2000" baseline="0"/>
            <a:t>Misalkan untuk Bobot "Rendah" di beri nilai bobot 0.25.</a:t>
          </a:r>
        </a:p>
        <a:p>
          <a:endParaRPr lang="en-US" sz="2000" baseline="0"/>
        </a:p>
        <a:p>
          <a:r>
            <a:rPr lang="en-US" sz="2000" baseline="0"/>
            <a:t>Dilakukannya konversi bertujuan agar komputer dapat mengolah angka-angka yang rumit. Walaupun begitu, karena kita sendiri yang menentukan nilai bobot di awal, maka keputusan akhir tetap hanya kita yang mengerti.</a:t>
          </a:r>
        </a:p>
        <a:p>
          <a:endParaRPr lang="en-US" sz="2000" baseline="0"/>
        </a:p>
        <a:p>
          <a:r>
            <a:rPr lang="en-US" sz="2000" baseline="0"/>
            <a:t>Komputer hanyalah tools.</a:t>
          </a:r>
        </a:p>
      </xdr:txBody>
    </xdr:sp>
    <xdr:clientData/>
  </xdr:twoCellAnchor>
  <xdr:twoCellAnchor>
    <xdr:from>
      <xdr:col>4</xdr:col>
      <xdr:colOff>914401</xdr:colOff>
      <xdr:row>37</xdr:row>
      <xdr:rowOff>37667</xdr:rowOff>
    </xdr:from>
    <xdr:to>
      <xdr:col>16</xdr:col>
      <xdr:colOff>309561</xdr:colOff>
      <xdr:row>45</xdr:row>
      <xdr:rowOff>114301</xdr:rowOff>
    </xdr:to>
    <xdr:sp macro="" textlink="">
      <xdr:nvSpPr>
        <xdr:cNvPr id="21" name="TextBox 20"/>
        <xdr:cNvSpPr txBox="1"/>
      </xdr:nvSpPr>
      <xdr:spPr>
        <a:xfrm>
          <a:off x="6743701" y="7733867"/>
          <a:ext cx="10139360" cy="19816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Disini ada 8 Variabel</a:t>
          </a:r>
          <a:r>
            <a:rPr lang="en-US" sz="2000" baseline="0"/>
            <a:t> yang di identifikasikan dengan Banefit dan cost, dan memiliki kriteria yang berbeda di setiap variablenya. Nilai yang bobot yang berbeda biasanya di pengaruhi oleh jumlah kriteria yang ada. Kita asumsikan hanya memiliki 4 kriteria jabatan : Jabatan golongan 1 - Jabatan gol 4, maka kita hanya membagi angka 1 dengan 4 = 0.25.</a:t>
          </a:r>
        </a:p>
        <a:p>
          <a:endParaRPr lang="en-US" sz="2000" baseline="0"/>
        </a:p>
        <a:p>
          <a:r>
            <a:rPr lang="en-US" sz="2000" baseline="0"/>
            <a:t>Dari sini kita mengetahui bahwa yang menentukan kriteria adalah </a:t>
          </a:r>
          <a:r>
            <a:rPr lang="en-US" sz="2000" i="1" baseline="0"/>
            <a:t>decision maker.</a:t>
          </a:r>
        </a:p>
      </xdr:txBody>
    </xdr:sp>
    <xdr:clientData/>
  </xdr:twoCellAnchor>
  <xdr:twoCellAnchor>
    <xdr:from>
      <xdr:col>35</xdr:col>
      <xdr:colOff>51955</xdr:colOff>
      <xdr:row>1</xdr:row>
      <xdr:rowOff>96550</xdr:rowOff>
    </xdr:from>
    <xdr:to>
      <xdr:col>51</xdr:col>
      <xdr:colOff>437715</xdr:colOff>
      <xdr:row>6</xdr:row>
      <xdr:rowOff>62347</xdr:rowOff>
    </xdr:to>
    <xdr:sp macro="" textlink="">
      <xdr:nvSpPr>
        <xdr:cNvPr id="22" name="TextBox 21"/>
        <xdr:cNvSpPr txBox="1"/>
      </xdr:nvSpPr>
      <xdr:spPr>
        <a:xfrm>
          <a:off x="32208355" y="287050"/>
          <a:ext cx="10139360" cy="107069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0" baseline="0"/>
            <a:t>Saat memasukan nilai pada suatu kriteria yang ada pada kasus ini, saya menebak bahwa data di dapat dari formulir pendaftaran yang pernah mahasiswa isi. Nah data ini sebagai inputan yang akan di proses untuk menghasilkan informasi tertentu.</a:t>
          </a:r>
        </a:p>
      </xdr:txBody>
    </xdr:sp>
    <xdr:clientData/>
  </xdr:twoCellAnchor>
  <xdr:twoCellAnchor>
    <xdr:from>
      <xdr:col>35</xdr:col>
      <xdr:colOff>31173</xdr:colOff>
      <xdr:row>8</xdr:row>
      <xdr:rowOff>83561</xdr:rowOff>
    </xdr:from>
    <xdr:to>
      <xdr:col>51</xdr:col>
      <xdr:colOff>416933</xdr:colOff>
      <xdr:row>14</xdr:row>
      <xdr:rowOff>238990</xdr:rowOff>
    </xdr:to>
    <xdr:sp macro="" textlink="">
      <xdr:nvSpPr>
        <xdr:cNvPr id="23" name="TextBox 22"/>
        <xdr:cNvSpPr txBox="1"/>
      </xdr:nvSpPr>
      <xdr:spPr>
        <a:xfrm>
          <a:off x="32187573" y="1759961"/>
          <a:ext cx="10139360" cy="129842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0" baseline="0"/>
            <a:t>Nah, disini kita mengubah nilai kriteria ke dalam nilai fuzzy berdasarkan data di atas, dan berdasarkan kriteria awal yang telah kita tentukan. Nah disini variable di khususkan lagi, menjadi variable banefit dan variable cost. Kita mendapati bahwa variabel cost memiliki 5 dan variabel banefit memiliki 3 .</a:t>
          </a:r>
        </a:p>
      </xdr:txBody>
    </xdr:sp>
    <xdr:clientData/>
  </xdr:twoCellAnchor>
  <xdr:twoCellAnchor>
    <xdr:from>
      <xdr:col>35</xdr:col>
      <xdr:colOff>13855</xdr:colOff>
      <xdr:row>16</xdr:row>
      <xdr:rowOff>93952</xdr:rowOff>
    </xdr:from>
    <xdr:to>
      <xdr:col>51</xdr:col>
      <xdr:colOff>399615</xdr:colOff>
      <xdr:row>40</xdr:row>
      <xdr:rowOff>10391</xdr:rowOff>
    </xdr:to>
    <xdr:sp macro="" textlink="">
      <xdr:nvSpPr>
        <xdr:cNvPr id="24" name="TextBox 23"/>
        <xdr:cNvSpPr txBox="1"/>
      </xdr:nvSpPr>
      <xdr:spPr>
        <a:xfrm>
          <a:off x="32170255" y="3370552"/>
          <a:ext cx="10139360" cy="490753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0" baseline="0"/>
            <a:t>Masuk ketahap normalisasi nilai fuzzy (Rij).</a:t>
          </a:r>
        </a:p>
        <a:p>
          <a:r>
            <a:rPr lang="en-US" sz="2000" i="0" baseline="0"/>
            <a:t>Untuk melakukan normalisasi pada variable cost dan banefit tidaklah sama.</a:t>
          </a:r>
        </a:p>
        <a:p>
          <a:endParaRPr lang="en-US" sz="2000" i="0" baseline="0"/>
        </a:p>
        <a:p>
          <a:endParaRPr lang="en-US" sz="2000" i="0" baseline="0"/>
        </a:p>
        <a:p>
          <a:endParaRPr lang="en-US" sz="2000" i="0" baseline="0"/>
        </a:p>
        <a:p>
          <a:endParaRPr lang="en-US" sz="2000" i="0" baseline="0"/>
        </a:p>
        <a:p>
          <a:endParaRPr lang="en-US" sz="2000" i="0" baseline="0"/>
        </a:p>
        <a:p>
          <a:r>
            <a:rPr lang="en-US" sz="2000" i="0" baseline="0"/>
            <a:t>Sebagai contoh,</a:t>
          </a:r>
        </a:p>
        <a:p>
          <a:r>
            <a:rPr lang="en-US" sz="2000" i="0" baseline="0"/>
            <a:t>Untuk normalisasi R11 kita perlu mengidentifikasikannya terlebih dahuu, apakah ia termasuk variable banefit atau cost. Setelah kita identifikasi dan mendapati bahwa R11 berada pada variable banefit maka, kita menggunakan rumus banefit.</a:t>
          </a:r>
        </a:p>
        <a:p>
          <a:endParaRPr lang="en-US" sz="2000" i="0" baseline="0"/>
        </a:p>
        <a:p>
          <a:endParaRPr lang="en-US" sz="2000" i="0" baseline="0"/>
        </a:p>
        <a:p>
          <a:endParaRPr lang="en-US" sz="2000" i="0" baseline="0"/>
        </a:p>
        <a:p>
          <a:r>
            <a:rPr lang="en-US" sz="2000" i="0" baseline="0"/>
            <a:t>- x11 diambil dari nilai fuzzy, yakni 0.25</a:t>
          </a:r>
        </a:p>
        <a:p>
          <a:r>
            <a:rPr lang="en-US" sz="2000" i="0" baseline="0"/>
            <a:t>- Max diambil dari nilai terbesar dari variable banefit C1, yakni 0.55</a:t>
          </a:r>
        </a:p>
      </xdr:txBody>
    </xdr:sp>
    <xdr:clientData/>
  </xdr:twoCellAnchor>
  <mc:AlternateContent xmlns:mc="http://schemas.openxmlformats.org/markup-compatibility/2006">
    <mc:Choice xmlns:a14="http://schemas.microsoft.com/office/drawing/2010/main" Requires="a14">
      <xdr:twoCellAnchor editAs="oneCell">
        <xdr:from>
          <xdr:col>35</xdr:col>
          <xdr:colOff>323850</xdr:colOff>
          <xdr:row>20</xdr:row>
          <xdr:rowOff>114300</xdr:rowOff>
        </xdr:from>
        <xdr:to>
          <xdr:col>40</xdr:col>
          <xdr:colOff>9525</xdr:colOff>
          <xdr:row>26</xdr:row>
          <xdr:rowOff>19050</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161925</xdr:colOff>
          <xdr:row>32</xdr:row>
          <xdr:rowOff>180975</xdr:rowOff>
        </xdr:from>
        <xdr:to>
          <xdr:col>43</xdr:col>
          <xdr:colOff>276225</xdr:colOff>
          <xdr:row>35</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35</xdr:col>
      <xdr:colOff>51955</xdr:colOff>
      <xdr:row>40</xdr:row>
      <xdr:rowOff>183572</xdr:rowOff>
    </xdr:from>
    <xdr:to>
      <xdr:col>51</xdr:col>
      <xdr:colOff>437715</xdr:colOff>
      <xdr:row>61</xdr:row>
      <xdr:rowOff>131618</xdr:rowOff>
    </xdr:to>
    <xdr:sp macro="" textlink="">
      <xdr:nvSpPr>
        <xdr:cNvPr id="27" name="TextBox 26"/>
        <xdr:cNvSpPr txBox="1"/>
      </xdr:nvSpPr>
      <xdr:spPr>
        <a:xfrm>
          <a:off x="32208355" y="8451272"/>
          <a:ext cx="10139360" cy="432954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i="0" baseline="0"/>
            <a:t>Untuk mencari nilai preferensi (Vi), maka kita memerlukan nilai bobot(w).</a:t>
          </a:r>
        </a:p>
        <a:p>
          <a:endParaRPr lang="en-US" sz="2000" i="0" baseline="0"/>
        </a:p>
        <a:p>
          <a:r>
            <a:rPr lang="en-US" sz="2000" i="0" baseline="0"/>
            <a:t>Rumus Vi,</a:t>
          </a:r>
        </a:p>
        <a:p>
          <a:endParaRPr lang="en-US" sz="2000" i="0" baseline="0"/>
        </a:p>
        <a:p>
          <a:endParaRPr lang="en-US" sz="2000" i="0" baseline="0"/>
        </a:p>
        <a:p>
          <a:endParaRPr lang="en-US" sz="2000" i="0" baseline="0"/>
        </a:p>
        <a:p>
          <a:endParaRPr lang="en-US" sz="2000" i="0" baseline="0"/>
        </a:p>
        <a:p>
          <a:endParaRPr lang="en-US" sz="2000" i="0" baseline="0"/>
        </a:p>
        <a:p>
          <a:r>
            <a:rPr lang="en-US" sz="2000" i="0" baseline="0"/>
            <a:t>Rumus turunan, dan penyelesaian untuk irisaan Mhs 1 dan Vi.</a:t>
          </a:r>
        </a:p>
        <a:p>
          <a:endParaRPr lang="en-US" sz="2000" i="0" baseline="0"/>
        </a:p>
        <a:p>
          <a:endParaRPr lang="en-US" sz="2000" i="0" baseline="0"/>
        </a:p>
        <a:p>
          <a:endParaRPr lang="en-US" sz="2000" i="0" baseline="0"/>
        </a:p>
        <a:p>
          <a:endParaRPr lang="en-US" sz="2000" i="0" baseline="0"/>
        </a:p>
        <a:p>
          <a:endParaRPr lang="en-US" sz="2000" i="0" baseline="0"/>
        </a:p>
        <a:p>
          <a:endParaRPr lang="en-US" sz="2000" i="0" baseline="0"/>
        </a:p>
      </xdr:txBody>
    </xdr:sp>
    <xdr:clientData/>
  </xdr:twoCellAnchor>
  <mc:AlternateContent xmlns:mc="http://schemas.openxmlformats.org/markup-compatibility/2006">
    <mc:Choice xmlns:a14="http://schemas.microsoft.com/office/drawing/2010/main" Requires="a14">
      <xdr:twoCellAnchor editAs="oneCell">
        <xdr:from>
          <xdr:col>37</xdr:col>
          <xdr:colOff>209550</xdr:colOff>
          <xdr:row>42</xdr:row>
          <xdr:rowOff>447675</xdr:rowOff>
        </xdr:from>
        <xdr:to>
          <xdr:col>41</xdr:col>
          <xdr:colOff>552450</xdr:colOff>
          <xdr:row>49</xdr:row>
          <xdr:rowOff>104775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35</xdr:col>
          <xdr:colOff>209550</xdr:colOff>
          <xdr:row>53</xdr:row>
          <xdr:rowOff>180975</xdr:rowOff>
        </xdr:from>
        <xdr:to>
          <xdr:col>45</xdr:col>
          <xdr:colOff>438150</xdr:colOff>
          <xdr:row>60</xdr:row>
          <xdr:rowOff>38100</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twoCellAnchor>
    <xdr:from>
      <xdr:col>16</xdr:col>
      <xdr:colOff>1191492</xdr:colOff>
      <xdr:row>56</xdr:row>
      <xdr:rowOff>165822</xdr:rowOff>
    </xdr:from>
    <xdr:to>
      <xdr:col>34</xdr:col>
      <xdr:colOff>457200</xdr:colOff>
      <xdr:row>84</xdr:row>
      <xdr:rowOff>47624</xdr:rowOff>
    </xdr:to>
    <xdr:sp macro="" textlink="">
      <xdr:nvSpPr>
        <xdr:cNvPr id="30" name="TextBox 29"/>
        <xdr:cNvSpPr txBox="1"/>
      </xdr:nvSpPr>
      <xdr:spPr>
        <a:xfrm>
          <a:off x="17788805" y="11857760"/>
          <a:ext cx="14243770" cy="52158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2000" b="1"/>
        </a:p>
        <a:p>
          <a:pPr algn="l"/>
          <a:r>
            <a:rPr lang="en-US" sz="2000" b="1"/>
            <a:t>Setelah Nilai Preferensi (Vi) telah di dapat,</a:t>
          </a:r>
          <a:r>
            <a:rPr lang="en-US" sz="2000" b="1" baseline="0"/>
            <a:t> maka selanjutnya kita harus melakukanperangkingan dari Vi tertinggi hingga terendah.</a:t>
          </a:r>
        </a:p>
        <a:p>
          <a:pPr algn="l"/>
          <a:endParaRPr lang="en-US" sz="2000" b="0" i="1" baseline="0"/>
        </a:p>
        <a:p>
          <a:pPr algn="l"/>
          <a:r>
            <a:rPr lang="en-US" sz="2000" b="0" i="0" baseline="0"/>
            <a:t>Karena ada 3 jenis prioritas SPP, yaitu</a:t>
          </a:r>
          <a:r>
            <a:rPr lang="en-US" sz="2000" b="1" i="0" baseline="0"/>
            <a:t> :</a:t>
          </a:r>
        </a:p>
        <a:p>
          <a:pPr algn="l"/>
          <a:r>
            <a:rPr lang="en-US" sz="2000" b="1" i="0" baseline="0"/>
            <a:t>40 % pertama;</a:t>
          </a:r>
        </a:p>
        <a:p>
          <a:pPr algn="l"/>
          <a:r>
            <a:rPr lang="en-US" sz="2000" b="1" i="0" baseline="0"/>
            <a:t>30 % kedua;</a:t>
          </a:r>
        </a:p>
        <a:p>
          <a:pPr algn="l"/>
          <a:r>
            <a:rPr lang="en-US" sz="2000" b="1" i="0" baseline="0"/>
            <a:t>30 % Ketiga.</a:t>
          </a:r>
        </a:p>
        <a:p>
          <a:pPr algn="l"/>
          <a:endParaRPr lang="en-US" sz="2000" b="1" i="0" baseline="0"/>
        </a:p>
        <a:p>
          <a:pPr algn="l"/>
          <a:r>
            <a:rPr lang="en-US" sz="2000" b="1" i="0" baseline="0"/>
            <a:t>Maka untuk 40% pertama (SPP tipe 1) : Rp. 700.000,-</a:t>
          </a:r>
        </a:p>
        <a:p>
          <a:pPr algn="l"/>
          <a:r>
            <a:rPr lang="en-US" sz="2000" b="1" i="0" baseline="0"/>
            <a:t>nTipe1 = 40/100 *4 = 1.6 taksirannya 2 mahasiswa pertama, yaitu Mhs 3 dan Mhs 4</a:t>
          </a:r>
        </a:p>
        <a:p>
          <a:pPr algn="l"/>
          <a:endParaRPr lang="en-US" sz="2000" b="1" i="0" baseline="0"/>
        </a:p>
        <a:p>
          <a:pPr algn="l"/>
          <a:r>
            <a:rPr lang="en-US" sz="2000" b="1" i="0" baseline="0"/>
            <a:t>Maka untuk 30% kedua (SPP Tipe 2) : Rp.1500.000,-</a:t>
          </a:r>
        </a:p>
        <a:p>
          <a:pPr algn="l"/>
          <a:r>
            <a:rPr lang="en-US" sz="2000" b="1" i="0" baseline="0"/>
            <a:t>nTipe2 = 30/100*4 = 1.2 taksirannya 1 mahasiswa kedua, yaitu Mhs 1</a:t>
          </a:r>
        </a:p>
        <a:p>
          <a:pPr algn="l"/>
          <a:endParaRPr lang="en-US" sz="2000" b="1" i="0" baseline="0"/>
        </a:p>
        <a:p>
          <a:pPr algn="l"/>
          <a:r>
            <a:rPr lang="en-US" sz="2000" b="1" i="0" baseline="0"/>
            <a:t>Maka untuk 30% ketiga (SPP Tipe 3) : Rp.3.500.000,-</a:t>
          </a:r>
        </a:p>
        <a:p>
          <a:pPr algn="l"/>
          <a:r>
            <a:rPr lang="en-US" sz="2000" b="1" i="0" baseline="0"/>
            <a:t>nTipe3 = 30/100*4 = 1.2 taksirannya 1 mahasiswa ketiga, yaitu Mhs 2</a:t>
          </a:r>
        </a:p>
      </xdr:txBody>
    </xdr:sp>
    <xdr:clientData/>
  </xdr:twoCellAnchor>
  <xdr:twoCellAnchor>
    <xdr:from>
      <xdr:col>0</xdr:col>
      <xdr:colOff>1122219</xdr:colOff>
      <xdr:row>14</xdr:row>
      <xdr:rowOff>8905</xdr:rowOff>
    </xdr:from>
    <xdr:to>
      <xdr:col>4</xdr:col>
      <xdr:colOff>360219</xdr:colOff>
      <xdr:row>17</xdr:row>
      <xdr:rowOff>108857</xdr:rowOff>
    </xdr:to>
    <xdr:sp macro="" textlink="">
      <xdr:nvSpPr>
        <xdr:cNvPr id="39" name="TextBox 38"/>
        <xdr:cNvSpPr txBox="1"/>
      </xdr:nvSpPr>
      <xdr:spPr>
        <a:xfrm>
          <a:off x="1122219" y="2920834"/>
          <a:ext cx="5048250" cy="780309"/>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Pengambilan Keputusan Penentuan Prioritas SPP Proporsional.</a:t>
          </a:r>
          <a:endParaRPr lang="en-US" sz="2000" baseline="0"/>
        </a:p>
        <a:p>
          <a:endParaRPr lang="en-US" sz="2000" baseline="0"/>
        </a:p>
      </xdr:txBody>
    </xdr:sp>
    <xdr:clientData/>
  </xdr:twoCellAnchor>
  <xdr:twoCellAnchor>
    <xdr:from>
      <xdr:col>0</xdr:col>
      <xdr:colOff>1152155</xdr:colOff>
      <xdr:row>18</xdr:row>
      <xdr:rowOff>66054</xdr:rowOff>
    </xdr:from>
    <xdr:to>
      <xdr:col>4</xdr:col>
      <xdr:colOff>390155</xdr:colOff>
      <xdr:row>30</xdr:row>
      <xdr:rowOff>217713</xdr:rowOff>
    </xdr:to>
    <xdr:sp macro="" textlink="">
      <xdr:nvSpPr>
        <xdr:cNvPr id="40" name="TextBox 39"/>
        <xdr:cNvSpPr txBox="1"/>
      </xdr:nvSpPr>
      <xdr:spPr>
        <a:xfrm>
          <a:off x="1152155" y="3862447"/>
          <a:ext cx="5048250" cy="269619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000"/>
            <a:t>Alternatif/mahasiswa</a:t>
          </a:r>
          <a:r>
            <a:rPr lang="en-US" sz="2000" baseline="0"/>
            <a:t> : Mhs 1, Mhs 2, Mhs 3, Mhs 4.</a:t>
          </a:r>
        </a:p>
        <a:p>
          <a:endParaRPr lang="en-US" sz="2000" baseline="0"/>
        </a:p>
        <a:p>
          <a:r>
            <a:rPr lang="en-US" sz="2000" baseline="0"/>
            <a:t>Terdapat 3 jenis penentuan Prioritas SPP dari hasil akhir perankingan, yaitu :</a:t>
          </a:r>
        </a:p>
        <a:p>
          <a:r>
            <a:rPr lang="en-US" sz="2000" baseline="0"/>
            <a:t>40% pertama : RP. 700.000,-</a:t>
          </a:r>
        </a:p>
        <a:p>
          <a:r>
            <a:rPr lang="en-US" sz="2000" baseline="0"/>
            <a:t>30% kedua : Rp. 1.500.000,-</a:t>
          </a:r>
        </a:p>
        <a:p>
          <a:r>
            <a:rPr lang="en-US" sz="2000" baseline="0"/>
            <a:t>30% ketiga : Rp. 3.500.000,-</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13" Type="http://schemas.openxmlformats.org/officeDocument/2006/relationships/oleObject" Target="../embeddings/oleObject6.bin"/><Relationship Id="rId3" Type="http://schemas.openxmlformats.org/officeDocument/2006/relationships/vmlDrawing" Target="../drawings/vmlDrawing1.vml"/><Relationship Id="rId7" Type="http://schemas.openxmlformats.org/officeDocument/2006/relationships/image" Target="../media/image2.emf"/><Relationship Id="rId12" Type="http://schemas.openxmlformats.org/officeDocument/2006/relationships/oleObject" Target="../embeddings/oleObject5.bin"/><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11" Type="http://schemas.openxmlformats.org/officeDocument/2006/relationships/image" Target="../media/image4.emf"/><Relationship Id="rId5" Type="http://schemas.openxmlformats.org/officeDocument/2006/relationships/image" Target="../media/image1.emf"/><Relationship Id="rId10" Type="http://schemas.openxmlformats.org/officeDocument/2006/relationships/oleObject" Target="../embeddings/oleObject4.bin"/><Relationship Id="rId4" Type="http://schemas.openxmlformats.org/officeDocument/2006/relationships/oleObject" Target="../embeddings/oleObject1.bin"/><Relationship Id="rId9" Type="http://schemas.openxmlformats.org/officeDocument/2006/relationships/image" Target="../media/image3.emf"/><Relationship Id="rId14" Type="http://schemas.openxmlformats.org/officeDocument/2006/relationships/image" Target="../media/image5.emf"/></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AC55"/>
  <sheetViews>
    <sheetView showGridLines="0" tabSelected="1" topLeftCell="Q30" zoomScale="55" zoomScaleNormal="55" workbookViewId="0">
      <selection activeCell="AF46" sqref="AF46"/>
    </sheetView>
  </sheetViews>
  <sheetFormatPr defaultRowHeight="15" x14ac:dyDescent="0.25"/>
  <cols>
    <col min="1" max="1" width="23.85546875" customWidth="1"/>
    <col min="2" max="2" width="31.42578125" customWidth="1"/>
    <col min="3" max="3" width="15.85546875" customWidth="1"/>
    <col min="4" max="4" width="16" customWidth="1"/>
    <col min="5" max="5" width="18.85546875" customWidth="1"/>
    <col min="6" max="6" width="9.7109375" customWidth="1"/>
    <col min="10" max="10" width="10.42578125" customWidth="1"/>
    <col min="11" max="11" width="27.85546875" customWidth="1"/>
    <col min="15" max="15" width="28.5703125" customWidth="1"/>
    <col min="16" max="16" width="10.7109375" customWidth="1"/>
    <col min="17" max="17" width="21.42578125" customWidth="1"/>
    <col min="18" max="18" width="17" customWidth="1"/>
    <col min="19" max="19" width="14.5703125" customWidth="1"/>
    <col min="20" max="20" width="15.85546875" customWidth="1"/>
    <col min="21" max="21" width="18.5703125" customWidth="1"/>
    <col min="22" max="22" width="13.28515625" customWidth="1"/>
    <col min="23" max="23" width="12.28515625" customWidth="1"/>
    <col min="24" max="24" width="11.7109375" customWidth="1"/>
    <col min="25" max="26" width="12.7109375" customWidth="1"/>
  </cols>
  <sheetData>
    <row r="3" spans="1:26" ht="24" thickBot="1" x14ac:dyDescent="0.4">
      <c r="F3" s="54" t="s">
        <v>16</v>
      </c>
      <c r="G3" s="54"/>
      <c r="H3" s="54"/>
      <c r="J3" s="44" t="s">
        <v>28</v>
      </c>
      <c r="K3" s="44"/>
      <c r="L3" s="44"/>
      <c r="N3" s="58" t="s">
        <v>55</v>
      </c>
      <c r="O3" s="58"/>
      <c r="P3" s="58"/>
      <c r="R3" s="62" t="s">
        <v>69</v>
      </c>
      <c r="S3" s="62"/>
      <c r="T3" s="62"/>
      <c r="U3" s="62"/>
      <c r="V3" s="62"/>
    </row>
    <row r="4" spans="1:26" ht="16.5" thickBot="1" x14ac:dyDescent="0.3">
      <c r="A4" s="48" t="s">
        <v>0</v>
      </c>
      <c r="B4" s="48"/>
      <c r="C4" s="48"/>
      <c r="D4" s="48"/>
      <c r="F4" s="51" t="s">
        <v>27</v>
      </c>
      <c r="G4" s="52"/>
      <c r="H4" s="53"/>
      <c r="J4" s="55" t="s">
        <v>31</v>
      </c>
      <c r="K4" s="56"/>
      <c r="L4" s="57"/>
      <c r="N4" s="55" t="s">
        <v>31</v>
      </c>
      <c r="O4" s="56"/>
      <c r="P4" s="57"/>
      <c r="R4" s="10" t="s">
        <v>70</v>
      </c>
      <c r="S4" s="31" t="s">
        <v>78</v>
      </c>
      <c r="T4" s="32" t="s">
        <v>79</v>
      </c>
      <c r="U4" s="32" t="s">
        <v>80</v>
      </c>
      <c r="V4" s="33" t="s">
        <v>81</v>
      </c>
    </row>
    <row r="5" spans="1:26" ht="15.75" thickBot="1" x14ac:dyDescent="0.3">
      <c r="A5" s="2"/>
      <c r="B5" s="6" t="s">
        <v>1</v>
      </c>
      <c r="C5" s="34" t="s">
        <v>2</v>
      </c>
      <c r="D5" s="33" t="s">
        <v>3</v>
      </c>
      <c r="F5" s="49" t="s">
        <v>17</v>
      </c>
      <c r="G5" s="50"/>
      <c r="H5" s="35" t="s">
        <v>18</v>
      </c>
      <c r="J5" s="55" t="s">
        <v>29</v>
      </c>
      <c r="K5" s="57"/>
      <c r="L5" s="19" t="s">
        <v>18</v>
      </c>
      <c r="N5" s="55" t="s">
        <v>56</v>
      </c>
      <c r="O5" s="57"/>
      <c r="P5" s="19" t="s">
        <v>18</v>
      </c>
      <c r="R5" s="11" t="s">
        <v>70</v>
      </c>
      <c r="S5" s="19" t="s">
        <v>20</v>
      </c>
      <c r="T5" s="20" t="s">
        <v>19</v>
      </c>
      <c r="U5" s="20" t="s">
        <v>22</v>
      </c>
      <c r="V5" s="20" t="s">
        <v>21</v>
      </c>
    </row>
    <row r="6" spans="1:26" ht="15.75" thickBot="1" x14ac:dyDescent="0.3">
      <c r="A6" s="2"/>
      <c r="B6" s="6" t="s">
        <v>4</v>
      </c>
      <c r="C6" s="19" t="s">
        <v>5</v>
      </c>
      <c r="D6" s="20">
        <v>1</v>
      </c>
      <c r="F6" s="10">
        <v>1</v>
      </c>
      <c r="G6" s="36" t="s">
        <v>19</v>
      </c>
      <c r="H6" s="19">
        <v>0.1</v>
      </c>
      <c r="J6" s="37">
        <v>1</v>
      </c>
      <c r="K6" s="19" t="s">
        <v>30</v>
      </c>
      <c r="L6" s="1">
        <v>0.25</v>
      </c>
      <c r="N6" s="37">
        <v>1</v>
      </c>
      <c r="O6" s="19" t="s">
        <v>57</v>
      </c>
      <c r="P6" s="1">
        <v>0.25</v>
      </c>
      <c r="R6" s="11" t="s">
        <v>71</v>
      </c>
      <c r="S6" s="4">
        <v>8000000</v>
      </c>
      <c r="T6" s="1">
        <v>12000000</v>
      </c>
      <c r="U6" s="1">
        <v>1000000</v>
      </c>
      <c r="V6" s="1">
        <v>5000000</v>
      </c>
    </row>
    <row r="7" spans="1:26" ht="15.75" thickBot="1" x14ac:dyDescent="0.3">
      <c r="A7" s="2"/>
      <c r="B7" s="6" t="s">
        <v>6</v>
      </c>
      <c r="C7" s="4" t="s">
        <v>7</v>
      </c>
      <c r="D7" s="1">
        <v>0.75</v>
      </c>
      <c r="F7" s="11">
        <v>2</v>
      </c>
      <c r="G7" s="36" t="s">
        <v>20</v>
      </c>
      <c r="H7" s="4">
        <v>0.25</v>
      </c>
      <c r="J7" s="37">
        <v>2</v>
      </c>
      <c r="K7" s="4" t="s">
        <v>32</v>
      </c>
      <c r="L7" s="1">
        <v>0.5</v>
      </c>
      <c r="N7" s="37">
        <v>2</v>
      </c>
      <c r="O7" s="4" t="s">
        <v>58</v>
      </c>
      <c r="P7" s="1">
        <v>0.5</v>
      </c>
      <c r="R7" s="11" t="s">
        <v>72</v>
      </c>
      <c r="S7" s="4">
        <v>250000</v>
      </c>
      <c r="T7" s="1">
        <v>300000</v>
      </c>
      <c r="U7" s="1">
        <v>130000</v>
      </c>
      <c r="V7" s="1">
        <v>150000</v>
      </c>
    </row>
    <row r="8" spans="1:26" ht="15.75" thickBot="1" x14ac:dyDescent="0.3">
      <c r="A8" s="2"/>
      <c r="B8" s="6" t="s">
        <v>8</v>
      </c>
      <c r="C8" s="4" t="s">
        <v>9</v>
      </c>
      <c r="D8" s="1">
        <v>0.5</v>
      </c>
      <c r="F8" s="11">
        <v>3</v>
      </c>
      <c r="G8" s="36" t="s">
        <v>26</v>
      </c>
      <c r="H8" s="4">
        <v>0.4</v>
      </c>
      <c r="J8" s="37">
        <v>3</v>
      </c>
      <c r="K8" s="4" t="s">
        <v>33</v>
      </c>
      <c r="L8" s="1">
        <v>0.75</v>
      </c>
      <c r="N8" s="37">
        <v>3</v>
      </c>
      <c r="O8" s="4" t="s">
        <v>59</v>
      </c>
      <c r="P8" s="1">
        <v>0.75</v>
      </c>
      <c r="R8" s="11" t="s">
        <v>73</v>
      </c>
      <c r="S8" s="4">
        <v>200000</v>
      </c>
      <c r="T8" s="1">
        <v>350000</v>
      </c>
      <c r="U8" s="1">
        <v>50000</v>
      </c>
      <c r="V8" s="1">
        <v>100000</v>
      </c>
    </row>
    <row r="9" spans="1:26" ht="15.75" thickBot="1" x14ac:dyDescent="0.3">
      <c r="A9" s="2"/>
      <c r="B9" s="6" t="s">
        <v>10</v>
      </c>
      <c r="C9" s="4" t="s">
        <v>7</v>
      </c>
      <c r="D9" s="1">
        <v>0.75</v>
      </c>
      <c r="F9" s="11">
        <v>4</v>
      </c>
      <c r="G9" s="36" t="s">
        <v>22</v>
      </c>
      <c r="H9" s="4">
        <v>0.55000000000000004</v>
      </c>
      <c r="J9" s="37">
        <v>4</v>
      </c>
      <c r="K9" s="4" t="s">
        <v>34</v>
      </c>
      <c r="L9" s="1">
        <v>1</v>
      </c>
      <c r="N9" s="37">
        <v>4</v>
      </c>
      <c r="O9" s="4" t="s">
        <v>60</v>
      </c>
      <c r="P9" s="1">
        <v>1</v>
      </c>
      <c r="R9" s="11" t="s">
        <v>74</v>
      </c>
      <c r="S9" s="4">
        <v>250000</v>
      </c>
      <c r="T9" s="1">
        <v>400000</v>
      </c>
      <c r="U9" s="1">
        <v>70000</v>
      </c>
      <c r="V9" s="1">
        <v>150000</v>
      </c>
    </row>
    <row r="10" spans="1:26" x14ac:dyDescent="0.25">
      <c r="A10" s="2"/>
      <c r="B10" s="6" t="s">
        <v>11</v>
      </c>
      <c r="C10" s="4" t="s">
        <v>12</v>
      </c>
      <c r="D10" s="1">
        <v>0.25</v>
      </c>
      <c r="F10" s="11">
        <v>5</v>
      </c>
      <c r="G10" s="36" t="s">
        <v>23</v>
      </c>
      <c r="H10" s="4">
        <v>0.7</v>
      </c>
      <c r="N10" s="2"/>
      <c r="O10" s="2"/>
      <c r="P10" s="2"/>
      <c r="R10" s="11" t="s">
        <v>75</v>
      </c>
      <c r="S10" s="4">
        <v>300000</v>
      </c>
      <c r="T10" s="1">
        <v>380000</v>
      </c>
      <c r="U10" s="1">
        <v>100000</v>
      </c>
      <c r="V10" s="1">
        <v>200000</v>
      </c>
    </row>
    <row r="11" spans="1:26" ht="15.75" thickBot="1" x14ac:dyDescent="0.3">
      <c r="A11" s="2"/>
      <c r="B11" s="6" t="s">
        <v>13</v>
      </c>
      <c r="C11" s="4" t="s">
        <v>9</v>
      </c>
      <c r="D11" s="1">
        <v>0.5</v>
      </c>
      <c r="F11" s="11">
        <v>6</v>
      </c>
      <c r="G11" s="36" t="s">
        <v>24</v>
      </c>
      <c r="H11" s="4">
        <v>0.85</v>
      </c>
      <c r="J11" s="44" t="s">
        <v>35</v>
      </c>
      <c r="K11" s="44"/>
      <c r="L11" s="44"/>
      <c r="N11" s="44" t="s">
        <v>61</v>
      </c>
      <c r="O11" s="44"/>
      <c r="P11" s="44"/>
      <c r="R11" s="11" t="s">
        <v>76</v>
      </c>
      <c r="S11" s="4">
        <v>3</v>
      </c>
      <c r="T11" s="1">
        <v>5</v>
      </c>
      <c r="U11" s="1">
        <v>1</v>
      </c>
      <c r="V11" s="1">
        <v>2</v>
      </c>
    </row>
    <row r="12" spans="1:26" ht="15.75" thickBot="1" x14ac:dyDescent="0.3">
      <c r="A12" s="2"/>
      <c r="B12" s="6" t="s">
        <v>14</v>
      </c>
      <c r="C12" s="4" t="s">
        <v>7</v>
      </c>
      <c r="D12" s="1">
        <v>0.75</v>
      </c>
      <c r="F12" s="12">
        <v>7</v>
      </c>
      <c r="G12" s="36" t="s">
        <v>25</v>
      </c>
      <c r="H12" s="4">
        <v>1</v>
      </c>
      <c r="J12" s="55" t="s">
        <v>31</v>
      </c>
      <c r="K12" s="56"/>
      <c r="L12" s="57"/>
      <c r="N12" s="55" t="s">
        <v>27</v>
      </c>
      <c r="O12" s="56"/>
      <c r="P12" s="57"/>
      <c r="R12" s="12" t="s">
        <v>77</v>
      </c>
      <c r="S12" s="4">
        <v>3</v>
      </c>
      <c r="T12" s="1">
        <v>3</v>
      </c>
      <c r="U12" s="1">
        <v>1</v>
      </c>
      <c r="V12" s="1">
        <v>2</v>
      </c>
    </row>
    <row r="13" spans="1:26" ht="15.75" thickBot="1" x14ac:dyDescent="0.3">
      <c r="A13" s="2"/>
      <c r="B13" s="6" t="s">
        <v>15</v>
      </c>
      <c r="C13" s="4" t="s">
        <v>7</v>
      </c>
      <c r="D13" s="1">
        <v>0.75</v>
      </c>
      <c r="J13" s="59" t="s">
        <v>36</v>
      </c>
      <c r="K13" s="60"/>
      <c r="L13" s="19" t="s">
        <v>18</v>
      </c>
      <c r="N13" s="55" t="s">
        <v>62</v>
      </c>
      <c r="O13" s="57"/>
      <c r="P13" s="19" t="s">
        <v>18</v>
      </c>
    </row>
    <row r="14" spans="1:26" ht="15.75" thickBot="1" x14ac:dyDescent="0.3">
      <c r="J14" s="37">
        <v>1</v>
      </c>
      <c r="K14" s="19" t="s">
        <v>37</v>
      </c>
      <c r="L14" s="1">
        <v>0.25</v>
      </c>
      <c r="N14" s="37">
        <v>1</v>
      </c>
      <c r="O14" s="19" t="s">
        <v>63</v>
      </c>
      <c r="P14" s="1">
        <v>0</v>
      </c>
    </row>
    <row r="15" spans="1:26" ht="21.75" thickBot="1" x14ac:dyDescent="0.4">
      <c r="J15" s="37">
        <v>2</v>
      </c>
      <c r="K15" s="4" t="s">
        <v>38</v>
      </c>
      <c r="L15" s="1">
        <v>0.5</v>
      </c>
      <c r="N15" s="37">
        <v>2</v>
      </c>
      <c r="O15" s="4" t="s">
        <v>64</v>
      </c>
      <c r="P15" s="1">
        <v>0.25</v>
      </c>
      <c r="R15" s="61" t="s">
        <v>82</v>
      </c>
      <c r="S15" s="61"/>
      <c r="T15" s="61"/>
      <c r="U15" s="61"/>
      <c r="V15" s="61"/>
      <c r="W15" s="61"/>
      <c r="X15" s="61"/>
      <c r="Y15" s="61"/>
      <c r="Z15" s="61"/>
    </row>
    <row r="16" spans="1:26" ht="15.75" thickBot="1" x14ac:dyDescent="0.3">
      <c r="J16" s="37">
        <v>3</v>
      </c>
      <c r="K16" s="4" t="s">
        <v>39</v>
      </c>
      <c r="L16" s="1">
        <v>0.75</v>
      </c>
      <c r="N16" s="37">
        <v>3</v>
      </c>
      <c r="O16" s="4" t="s">
        <v>65</v>
      </c>
      <c r="P16" s="1">
        <v>0.5</v>
      </c>
      <c r="R16" s="10" t="s">
        <v>83</v>
      </c>
      <c r="S16" s="15" t="s">
        <v>70</v>
      </c>
      <c r="T16" s="16" t="s">
        <v>71</v>
      </c>
      <c r="U16" s="16" t="s">
        <v>72</v>
      </c>
      <c r="V16" s="16" t="s">
        <v>73</v>
      </c>
      <c r="W16" s="16" t="s">
        <v>74</v>
      </c>
      <c r="X16" s="16" t="s">
        <v>75</v>
      </c>
      <c r="Y16" s="17" t="s">
        <v>76</v>
      </c>
      <c r="Z16" s="18" t="s">
        <v>77</v>
      </c>
    </row>
    <row r="17" spans="1:29" ht="15.75" thickBot="1" x14ac:dyDescent="0.3">
      <c r="J17" s="37">
        <v>4</v>
      </c>
      <c r="K17" s="4" t="s">
        <v>40</v>
      </c>
      <c r="L17" s="1">
        <v>1</v>
      </c>
      <c r="N17" s="37">
        <v>4</v>
      </c>
      <c r="O17" s="4" t="s">
        <v>66</v>
      </c>
      <c r="P17" s="1">
        <v>0.75</v>
      </c>
      <c r="R17" s="11" t="s">
        <v>78</v>
      </c>
      <c r="S17" s="19">
        <v>0.25</v>
      </c>
      <c r="T17" s="20">
        <v>0.75</v>
      </c>
      <c r="U17" s="20">
        <v>0.75</v>
      </c>
      <c r="V17" s="20">
        <v>0.6</v>
      </c>
      <c r="W17" s="20">
        <v>0.8</v>
      </c>
      <c r="X17" s="20">
        <v>1</v>
      </c>
      <c r="Y17" s="20">
        <v>0.5</v>
      </c>
      <c r="Z17" s="20">
        <v>0.5</v>
      </c>
    </row>
    <row r="18" spans="1:29" ht="15.75" thickBot="1" x14ac:dyDescent="0.3">
      <c r="N18" s="37">
        <v>5</v>
      </c>
      <c r="O18" s="36" t="s">
        <v>67</v>
      </c>
      <c r="P18" s="1">
        <v>1</v>
      </c>
      <c r="R18" s="11" t="s">
        <v>79</v>
      </c>
      <c r="S18" s="4">
        <v>0.1</v>
      </c>
      <c r="T18" s="1">
        <v>1</v>
      </c>
      <c r="U18" s="1">
        <v>0.75</v>
      </c>
      <c r="V18" s="1">
        <v>1</v>
      </c>
      <c r="W18" s="1">
        <v>1</v>
      </c>
      <c r="X18" s="1">
        <v>1</v>
      </c>
      <c r="Y18" s="1">
        <v>1</v>
      </c>
      <c r="Z18" s="1">
        <v>0.5</v>
      </c>
    </row>
    <row r="19" spans="1:29" ht="15.75" thickBot="1" x14ac:dyDescent="0.3">
      <c r="A19" s="8"/>
      <c r="B19" s="8"/>
      <c r="C19" s="8"/>
      <c r="D19" s="8"/>
      <c r="J19" s="58" t="s">
        <v>41</v>
      </c>
      <c r="K19" s="58"/>
      <c r="L19" s="58"/>
      <c r="R19" s="11" t="s">
        <v>80</v>
      </c>
      <c r="S19" s="4">
        <v>0.55000000000000004</v>
      </c>
      <c r="T19" s="1">
        <v>0.25</v>
      </c>
      <c r="U19" s="1">
        <v>0.5</v>
      </c>
      <c r="V19" s="1">
        <v>0.2</v>
      </c>
      <c r="W19" s="1">
        <v>0.4</v>
      </c>
      <c r="X19" s="1">
        <v>0.5</v>
      </c>
      <c r="Y19" s="1">
        <v>0</v>
      </c>
      <c r="Z19" s="1">
        <v>0</v>
      </c>
    </row>
    <row r="20" spans="1:29" ht="15.75" thickBot="1" x14ac:dyDescent="0.3">
      <c r="A20" s="8"/>
      <c r="B20" s="8"/>
      <c r="C20" s="8"/>
      <c r="D20" s="8"/>
      <c r="J20" s="55" t="s">
        <v>31</v>
      </c>
      <c r="K20" s="56"/>
      <c r="L20" s="57"/>
      <c r="N20" s="44" t="s">
        <v>68</v>
      </c>
      <c r="O20" s="44"/>
      <c r="P20" s="44"/>
      <c r="R20" s="12" t="s">
        <v>81</v>
      </c>
      <c r="S20" s="4">
        <v>0.4</v>
      </c>
      <c r="T20" s="1">
        <v>0.5</v>
      </c>
      <c r="U20" s="1">
        <v>0.5</v>
      </c>
      <c r="V20" s="1">
        <v>0.4</v>
      </c>
      <c r="W20" s="1">
        <v>0.6</v>
      </c>
      <c r="X20" s="1">
        <v>0.75</v>
      </c>
      <c r="Y20" s="1">
        <v>0.25</v>
      </c>
      <c r="Z20" s="1">
        <v>0.25</v>
      </c>
    </row>
    <row r="21" spans="1:29" ht="15.75" thickBot="1" x14ac:dyDescent="0.3">
      <c r="A21" s="8"/>
      <c r="B21" s="8"/>
      <c r="C21" s="8"/>
      <c r="D21" s="8"/>
      <c r="J21" s="55" t="s">
        <v>42</v>
      </c>
      <c r="K21" s="57"/>
      <c r="L21" s="19" t="s">
        <v>18</v>
      </c>
      <c r="N21" s="55" t="s">
        <v>27</v>
      </c>
      <c r="O21" s="56"/>
      <c r="P21" s="57"/>
    </row>
    <row r="22" spans="1:29" ht="15.75" thickBot="1" x14ac:dyDescent="0.3">
      <c r="A22" s="7"/>
      <c r="J22" s="42">
        <v>1</v>
      </c>
      <c r="K22" s="24" t="s">
        <v>43</v>
      </c>
      <c r="L22" s="38">
        <v>0.2</v>
      </c>
      <c r="N22" s="55" t="s">
        <v>15</v>
      </c>
      <c r="O22" s="57"/>
      <c r="P22" s="19" t="s">
        <v>18</v>
      </c>
    </row>
    <row r="23" spans="1:29" ht="24" thickBot="1" x14ac:dyDescent="0.4">
      <c r="J23" s="42">
        <v>2</v>
      </c>
      <c r="K23" s="40" t="s">
        <v>44</v>
      </c>
      <c r="L23" s="38">
        <v>0.4</v>
      </c>
      <c r="N23" s="42">
        <v>1</v>
      </c>
      <c r="O23" s="24" t="s">
        <v>63</v>
      </c>
      <c r="P23" s="38">
        <v>0</v>
      </c>
      <c r="R23" s="46" t="s">
        <v>84</v>
      </c>
      <c r="S23" s="46"/>
      <c r="T23" s="46"/>
    </row>
    <row r="24" spans="1:29" ht="15.75" thickBot="1" x14ac:dyDescent="0.3">
      <c r="J24" s="42">
        <v>3</v>
      </c>
      <c r="K24" s="40" t="s">
        <v>45</v>
      </c>
      <c r="L24" s="38">
        <v>0.6</v>
      </c>
      <c r="N24" s="42">
        <v>2</v>
      </c>
      <c r="O24" s="40" t="s">
        <v>64</v>
      </c>
      <c r="P24" s="38">
        <v>0.25</v>
      </c>
      <c r="R24" s="10" t="s">
        <v>85</v>
      </c>
      <c r="S24" s="15" t="s">
        <v>70</v>
      </c>
      <c r="T24" s="16" t="s">
        <v>71</v>
      </c>
      <c r="U24" s="16" t="s">
        <v>72</v>
      </c>
      <c r="V24" s="16" t="s">
        <v>73</v>
      </c>
      <c r="W24" s="16" t="s">
        <v>74</v>
      </c>
      <c r="X24" s="16" t="s">
        <v>75</v>
      </c>
      <c r="Y24" s="17" t="s">
        <v>76</v>
      </c>
      <c r="Z24" s="18" t="s">
        <v>77</v>
      </c>
    </row>
    <row r="25" spans="1:29" ht="15.75" thickBot="1" x14ac:dyDescent="0.3">
      <c r="J25" s="42">
        <v>4</v>
      </c>
      <c r="K25" s="40" t="s">
        <v>46</v>
      </c>
      <c r="L25" s="38">
        <v>0.8</v>
      </c>
      <c r="N25" s="42">
        <v>3</v>
      </c>
      <c r="O25" s="40" t="s">
        <v>65</v>
      </c>
      <c r="P25" s="38">
        <v>0.5</v>
      </c>
      <c r="R25" s="11" t="s">
        <v>78</v>
      </c>
      <c r="S25" s="13">
        <f>SUM(S17/$S$19)</f>
        <v>0.45454545454545453</v>
      </c>
      <c r="T25" s="14">
        <f>SUM($T$19/T17)</f>
        <v>0.33333333333333331</v>
      </c>
      <c r="U25" s="14">
        <f>SUM($U$19/U17)</f>
        <v>0.66666666666666663</v>
      </c>
      <c r="V25" s="14">
        <f>SUM($V$19/V17)</f>
        <v>0.33333333333333337</v>
      </c>
      <c r="W25" s="14">
        <f>SUM($W$19/W17)</f>
        <v>0.5</v>
      </c>
      <c r="X25" s="14">
        <f>SUM($X$19/X17)</f>
        <v>0.5</v>
      </c>
      <c r="Y25" s="14">
        <f>SUM(Y17/$Y$18)</f>
        <v>0.5</v>
      </c>
      <c r="Z25" s="14">
        <f>SUM(Z17/$Z$17)</f>
        <v>1</v>
      </c>
    </row>
    <row r="26" spans="1:29" ht="15.75" thickBot="1" x14ac:dyDescent="0.3">
      <c r="J26" s="42">
        <v>5</v>
      </c>
      <c r="K26" s="41" t="s">
        <v>47</v>
      </c>
      <c r="L26" s="39">
        <v>1</v>
      </c>
      <c r="N26" s="42">
        <v>4</v>
      </c>
      <c r="O26" s="40" t="s">
        <v>66</v>
      </c>
      <c r="P26" s="38">
        <v>0.75</v>
      </c>
      <c r="R26" s="11" t="s">
        <v>79</v>
      </c>
      <c r="S26" s="9">
        <f t="shared" ref="S26:S28" si="0">SUM(S18/$S$19)</f>
        <v>0.18181818181818182</v>
      </c>
      <c r="T26" s="5">
        <f t="shared" ref="T26:T28" si="1">SUM($T$19/T18)</f>
        <v>0.25</v>
      </c>
      <c r="U26" s="5">
        <f t="shared" ref="U26:U28" si="2">SUM($U$19/U18)</f>
        <v>0.66666666666666663</v>
      </c>
      <c r="V26" s="5">
        <f t="shared" ref="V26:V28" si="3">SUM($V$19/V18)</f>
        <v>0.2</v>
      </c>
      <c r="W26" s="5">
        <f t="shared" ref="W26:W28" si="4">SUM($W$19/W18)</f>
        <v>0.4</v>
      </c>
      <c r="X26" s="5">
        <f t="shared" ref="X26:X28" si="5">SUM($X$19/X18)</f>
        <v>0.5</v>
      </c>
      <c r="Y26" s="5">
        <f t="shared" ref="Y26:Y28" si="6">SUM(Y18/$Y$18)</f>
        <v>1</v>
      </c>
      <c r="Z26" s="5">
        <f t="shared" ref="Z26:Z28" si="7">SUM(Z18/$Z$17)</f>
        <v>1</v>
      </c>
    </row>
    <row r="27" spans="1:29" ht="15.75" thickBot="1" x14ac:dyDescent="0.3">
      <c r="N27" s="42">
        <v>5</v>
      </c>
      <c r="O27" s="41" t="s">
        <v>67</v>
      </c>
      <c r="P27" s="38">
        <v>1</v>
      </c>
      <c r="R27" s="11" t="s">
        <v>80</v>
      </c>
      <c r="S27" s="9">
        <f t="shared" si="0"/>
        <v>1</v>
      </c>
      <c r="T27" s="5">
        <f t="shared" si="1"/>
        <v>1</v>
      </c>
      <c r="U27" s="5">
        <f t="shared" si="2"/>
        <v>1</v>
      </c>
      <c r="V27" s="5">
        <f t="shared" si="3"/>
        <v>1</v>
      </c>
      <c r="W27" s="5">
        <f t="shared" si="4"/>
        <v>1</v>
      </c>
      <c r="X27" s="5">
        <f t="shared" si="5"/>
        <v>1</v>
      </c>
      <c r="Y27" s="5">
        <f t="shared" si="6"/>
        <v>0</v>
      </c>
      <c r="Z27" s="5">
        <f t="shared" si="7"/>
        <v>0</v>
      </c>
    </row>
    <row r="28" spans="1:29" ht="15.75" thickBot="1" x14ac:dyDescent="0.3">
      <c r="J28" s="58" t="s">
        <v>48</v>
      </c>
      <c r="K28" s="58"/>
      <c r="L28" s="58"/>
      <c r="R28" s="12" t="s">
        <v>81</v>
      </c>
      <c r="S28" s="9">
        <f t="shared" si="0"/>
        <v>0.72727272727272729</v>
      </c>
      <c r="T28" s="5">
        <f t="shared" si="1"/>
        <v>0.5</v>
      </c>
      <c r="U28" s="5">
        <f t="shared" si="2"/>
        <v>1</v>
      </c>
      <c r="V28" s="5">
        <f t="shared" si="3"/>
        <v>0.5</v>
      </c>
      <c r="W28" s="5">
        <f t="shared" si="4"/>
        <v>0.66666666666666674</v>
      </c>
      <c r="X28" s="5">
        <f t="shared" si="5"/>
        <v>0.66666666666666663</v>
      </c>
      <c r="Y28" s="5">
        <f t="shared" si="6"/>
        <v>0.25</v>
      </c>
      <c r="Z28" s="5">
        <f t="shared" si="7"/>
        <v>0.5</v>
      </c>
    </row>
    <row r="29" spans="1:29" ht="15.75" thickBot="1" x14ac:dyDescent="0.3">
      <c r="J29" s="55" t="s">
        <v>31</v>
      </c>
      <c r="K29" s="56"/>
      <c r="L29" s="57"/>
    </row>
    <row r="30" spans="1:29" ht="15.75" thickBot="1" x14ac:dyDescent="0.3">
      <c r="J30" s="55" t="s">
        <v>49</v>
      </c>
      <c r="K30" s="57"/>
      <c r="L30" s="19" t="s">
        <v>18</v>
      </c>
    </row>
    <row r="31" spans="1:29" ht="27" thickBot="1" x14ac:dyDescent="0.45">
      <c r="J31" s="42">
        <v>1</v>
      </c>
      <c r="K31" s="24" t="s">
        <v>50</v>
      </c>
      <c r="L31" s="38">
        <v>0.2</v>
      </c>
      <c r="R31" s="47" t="s">
        <v>86</v>
      </c>
      <c r="S31" s="47"/>
      <c r="T31" s="47"/>
      <c r="U31" s="45" t="s">
        <v>3</v>
      </c>
      <c r="V31" s="45"/>
      <c r="W31" s="45"/>
    </row>
    <row r="32" spans="1:29" ht="15.75" thickBot="1" x14ac:dyDescent="0.3">
      <c r="J32" s="42">
        <v>2</v>
      </c>
      <c r="K32" s="40" t="s">
        <v>51</v>
      </c>
      <c r="L32" s="38">
        <v>0.4</v>
      </c>
      <c r="R32" s="44"/>
      <c r="S32" s="44"/>
      <c r="U32" s="21"/>
      <c r="V32" s="23" t="s">
        <v>70</v>
      </c>
      <c r="W32" s="16" t="s">
        <v>71</v>
      </c>
      <c r="X32" s="16" t="s">
        <v>72</v>
      </c>
      <c r="Y32" s="16" t="s">
        <v>73</v>
      </c>
      <c r="Z32" s="16" t="s">
        <v>74</v>
      </c>
      <c r="AA32" s="16" t="s">
        <v>75</v>
      </c>
      <c r="AB32" s="17" t="s">
        <v>76</v>
      </c>
      <c r="AC32" s="18" t="s">
        <v>77</v>
      </c>
    </row>
    <row r="33" spans="10:29" ht="27" customHeight="1" thickBot="1" x14ac:dyDescent="0.3">
      <c r="J33" s="42">
        <v>3</v>
      </c>
      <c r="K33" s="40" t="s">
        <v>52</v>
      </c>
      <c r="L33" s="38">
        <v>0.6</v>
      </c>
      <c r="R33" s="44"/>
      <c r="S33" s="44"/>
      <c r="U33" s="25" t="s">
        <v>3</v>
      </c>
      <c r="V33" s="24">
        <v>1</v>
      </c>
      <c r="W33" s="22">
        <v>0.75</v>
      </c>
      <c r="X33" s="22">
        <v>0.5</v>
      </c>
      <c r="Y33" s="22">
        <v>0.75</v>
      </c>
      <c r="Z33" s="22">
        <v>0.25</v>
      </c>
      <c r="AA33" s="22">
        <v>0.5</v>
      </c>
      <c r="AB33" s="22">
        <v>0.75</v>
      </c>
      <c r="AC33" s="22">
        <v>0.75</v>
      </c>
    </row>
    <row r="34" spans="10:29" ht="15.75" thickBot="1" x14ac:dyDescent="0.3">
      <c r="J34" s="42">
        <v>4</v>
      </c>
      <c r="K34" s="40" t="s">
        <v>53</v>
      </c>
      <c r="L34" s="38">
        <v>0.8</v>
      </c>
      <c r="R34" s="44"/>
      <c r="S34" s="44"/>
    </row>
    <row r="35" spans="10:29" ht="15.75" thickBot="1" x14ac:dyDescent="0.3">
      <c r="J35" s="42">
        <v>5</v>
      </c>
      <c r="K35" s="41" t="s">
        <v>54</v>
      </c>
      <c r="L35" s="39">
        <v>1</v>
      </c>
      <c r="R35" s="44"/>
      <c r="S35" s="44"/>
    </row>
    <row r="36" spans="10:29" x14ac:dyDescent="0.25">
      <c r="R36" s="44"/>
      <c r="S36" s="44"/>
    </row>
    <row r="37" spans="10:29" ht="15.75" thickBot="1" x14ac:dyDescent="0.3"/>
    <row r="38" spans="10:29" ht="15.75" thickBot="1" x14ac:dyDescent="0.3">
      <c r="R38" s="21"/>
      <c r="S38" s="29" t="s">
        <v>87</v>
      </c>
      <c r="U38" s="44"/>
      <c r="V38" s="44"/>
      <c r="W38" s="44"/>
      <c r="X38" s="44"/>
      <c r="Y38" s="44"/>
      <c r="Z38" s="44"/>
      <c r="AA38" s="44"/>
      <c r="AB38" s="44"/>
      <c r="AC38" s="44"/>
    </row>
    <row r="39" spans="10:29" x14ac:dyDescent="0.25">
      <c r="R39" s="26" t="s">
        <v>78</v>
      </c>
      <c r="S39" s="30">
        <f>SUM($V$33*$S$25) + ($W$33*$T$25) + ($X$33*$U$25) + ($Y$33*$V$25) + ($Z$33*$W$25) + ($AA$33*$X$25) + ($AB$33*$Y$25) + ($AC$33*$Z$25)</f>
        <v>2.7878787878787881</v>
      </c>
      <c r="U39" s="44"/>
      <c r="V39" s="44"/>
      <c r="W39" s="44"/>
      <c r="X39" s="44"/>
      <c r="Y39" s="44"/>
      <c r="Z39" s="44"/>
      <c r="AA39" s="44"/>
      <c r="AB39" s="44"/>
      <c r="AC39" s="44"/>
    </row>
    <row r="40" spans="10:29" x14ac:dyDescent="0.25">
      <c r="R40" s="27" t="s">
        <v>79</v>
      </c>
      <c r="S40" s="30">
        <f>SUM($V$33*$S$26) + ($W$33*$T$26) + ($X$33*$U$26) + ($Y$33*$V$26) + ($Z$33*$W$26) + ($AA$33*$X$26) + ($AB$33*$Y$26) + ($AC$33*$Z$26)</f>
        <v>2.7026515151515151</v>
      </c>
      <c r="U40" s="44"/>
      <c r="V40" s="44"/>
      <c r="W40" s="44"/>
      <c r="X40" s="44"/>
      <c r="Y40" s="44"/>
      <c r="Z40" s="44"/>
      <c r="AA40" s="44"/>
      <c r="AB40" s="44"/>
      <c r="AC40" s="44"/>
    </row>
    <row r="41" spans="10:29" x14ac:dyDescent="0.25">
      <c r="R41" s="27" t="s">
        <v>80</v>
      </c>
      <c r="S41" s="30">
        <f>SUM($V$33*S$27) + ($W$33*$T$27) + ($X$33*$U$27) + ($Y$33*$V$27) + ($Z$33*$W$27) + ($AA$33*$X$27) + ($AB$33*$Y$27) + ($AC$33*$Z$27)</f>
        <v>3.75</v>
      </c>
      <c r="U41" s="44"/>
      <c r="V41" s="44"/>
      <c r="W41" s="44"/>
      <c r="X41" s="44"/>
      <c r="Y41" s="44"/>
      <c r="Z41" s="44"/>
      <c r="AA41" s="44"/>
      <c r="AB41" s="44"/>
      <c r="AC41" s="44"/>
    </row>
    <row r="42" spans="10:29" ht="15.75" thickBot="1" x14ac:dyDescent="0.3">
      <c r="R42" s="28" t="s">
        <v>81</v>
      </c>
      <c r="S42" s="30">
        <f>SUM($V$33*$S$28) + ($W$33*$T$28) + ($X$33*$U$28) + ($Y$33*$V$28) + ($Z$33*$W$28) + ($AA$33*$X$28) + ($AB$33*$Y$28) + ($AC$33*$Z$28)</f>
        <v>3.0397727272727275</v>
      </c>
      <c r="U42" s="44"/>
      <c r="V42" s="44"/>
      <c r="W42" s="44"/>
      <c r="X42" s="44"/>
      <c r="Y42" s="44"/>
      <c r="Z42" s="44"/>
      <c r="AA42" s="44"/>
      <c r="AB42" s="44"/>
      <c r="AC42" s="44"/>
    </row>
    <row r="43" spans="10:29" ht="39" customHeight="1" x14ac:dyDescent="0.25"/>
    <row r="45" spans="10:29" ht="21" x14ac:dyDescent="0.35">
      <c r="R45" s="43" t="s">
        <v>88</v>
      </c>
      <c r="S45" s="43"/>
      <c r="T45" s="43"/>
      <c r="U45" s="43"/>
      <c r="V45" s="43"/>
    </row>
    <row r="46" spans="10:29" ht="15.75" thickBot="1" x14ac:dyDescent="0.3"/>
    <row r="47" spans="10:29" ht="15.75" thickBot="1" x14ac:dyDescent="0.3">
      <c r="R47" s="10" t="s">
        <v>70</v>
      </c>
      <c r="S47" s="31" t="s">
        <v>78</v>
      </c>
      <c r="T47" s="32" t="s">
        <v>79</v>
      </c>
      <c r="U47" s="32" t="s">
        <v>80</v>
      </c>
      <c r="V47" s="33" t="s">
        <v>81</v>
      </c>
      <c r="X47" s="21"/>
      <c r="Y47" s="29" t="s">
        <v>87</v>
      </c>
    </row>
    <row r="48" spans="10:29" x14ac:dyDescent="0.25">
      <c r="R48" s="11" t="s">
        <v>70</v>
      </c>
      <c r="S48" s="19" t="s">
        <v>20</v>
      </c>
      <c r="T48" s="20" t="s">
        <v>19</v>
      </c>
      <c r="U48" s="20" t="s">
        <v>22</v>
      </c>
      <c r="V48" s="20" t="s">
        <v>21</v>
      </c>
      <c r="X48" s="26" t="s">
        <v>80</v>
      </c>
      <c r="Y48" s="30">
        <f>SUM($V$33*$S$27) + ($W$33*$T$27) + ($X$33*$U$27) + ($Y$33*$V$27) + ($Z$33*$W$27) + ($AA$33*$X$27) + ($AB$33*$Y$27) + ($AC$33*$Z$27)</f>
        <v>3.75</v>
      </c>
    </row>
    <row r="49" spans="18:25" x14ac:dyDescent="0.25">
      <c r="R49" s="11" t="s">
        <v>71</v>
      </c>
      <c r="S49" s="4">
        <v>8000000</v>
      </c>
      <c r="T49" s="3">
        <v>12000000</v>
      </c>
      <c r="U49" s="3">
        <v>1000000</v>
      </c>
      <c r="V49" s="3">
        <v>5000000</v>
      </c>
      <c r="X49" s="27" t="s">
        <v>81</v>
      </c>
      <c r="Y49" s="30">
        <f>SUM($V$33*$S$28) + ($W$33*$T$28) + ($X$33*$U$28) + ($Y$33*$V$28) + ($Z$33*$W$28) + ($AA$33*$X$28) + ($AB$33*$Y$28) + ($AC$33*$Z$28)</f>
        <v>3.0397727272727275</v>
      </c>
    </row>
    <row r="50" spans="18:25" x14ac:dyDescent="0.25">
      <c r="R50" s="11" t="s">
        <v>72</v>
      </c>
      <c r="S50" s="4">
        <v>250000</v>
      </c>
      <c r="T50" s="3">
        <v>300000</v>
      </c>
      <c r="U50" s="3">
        <v>130000</v>
      </c>
      <c r="V50" s="3">
        <v>150000</v>
      </c>
      <c r="X50" s="27" t="s">
        <v>78</v>
      </c>
      <c r="Y50" s="30">
        <f>SUM($V$33*$S$25) + ($W$33*$T$25) + ($X$33*$U$25) + ($Y$33*$V$25) + ($Z$33*$W$25) + ($AA$33*$X$25) + ($AB$33*$Y$25) + ($AC$33*$Z$25)</f>
        <v>2.7878787878787881</v>
      </c>
    </row>
    <row r="51" spans="18:25" ht="15.75" thickBot="1" x14ac:dyDescent="0.3">
      <c r="R51" s="11" t="s">
        <v>73</v>
      </c>
      <c r="S51" s="4">
        <v>200000</v>
      </c>
      <c r="T51" s="3">
        <v>350000</v>
      </c>
      <c r="U51" s="3">
        <v>50000</v>
      </c>
      <c r="V51" s="3">
        <v>100000</v>
      </c>
      <c r="X51" s="28" t="s">
        <v>79</v>
      </c>
      <c r="Y51" s="30">
        <f>SUM($V$33*$S$26) + ($W$33*$T$26) + ($X$33*$U$26) + ($Y$33*$V$26) + ($Z$33*$W$26) + ($AA$33*$X$26) + ($AB$33*$Y$26) + ($AC$33*$Z$26)</f>
        <v>2.7026515151515151</v>
      </c>
    </row>
    <row r="52" spans="18:25" x14ac:dyDescent="0.25">
      <c r="R52" s="11" t="s">
        <v>74</v>
      </c>
      <c r="S52" s="4">
        <v>250000</v>
      </c>
      <c r="T52" s="3">
        <v>400000</v>
      </c>
      <c r="U52" s="3">
        <v>70000</v>
      </c>
      <c r="V52" s="3">
        <v>150000</v>
      </c>
    </row>
    <row r="53" spans="18:25" x14ac:dyDescent="0.25">
      <c r="R53" s="11" t="s">
        <v>75</v>
      </c>
      <c r="S53" s="4">
        <v>300000</v>
      </c>
      <c r="T53" s="3">
        <v>380000</v>
      </c>
      <c r="U53" s="3">
        <v>100000</v>
      </c>
      <c r="V53" s="3">
        <v>200000</v>
      </c>
    </row>
    <row r="54" spans="18:25" x14ac:dyDescent="0.25">
      <c r="R54" s="11" t="s">
        <v>76</v>
      </c>
      <c r="S54" s="4">
        <v>3</v>
      </c>
      <c r="T54" s="3">
        <v>5</v>
      </c>
      <c r="U54" s="3">
        <v>1</v>
      </c>
      <c r="V54" s="3">
        <v>2</v>
      </c>
    </row>
    <row r="55" spans="18:25" ht="15.75" thickBot="1" x14ac:dyDescent="0.3">
      <c r="R55" s="12" t="s">
        <v>77</v>
      </c>
      <c r="S55" s="4">
        <v>3</v>
      </c>
      <c r="T55" s="3">
        <v>3</v>
      </c>
      <c r="U55" s="3">
        <v>1</v>
      </c>
      <c r="V55" s="3">
        <v>2</v>
      </c>
    </row>
  </sheetData>
  <sortState ref="X48:Y51">
    <sortCondition descending="1" ref="Y48:Y51"/>
  </sortState>
  <mergeCells count="33">
    <mergeCell ref="N21:P21"/>
    <mergeCell ref="N22:O22"/>
    <mergeCell ref="R15:Z15"/>
    <mergeCell ref="R3:V3"/>
    <mergeCell ref="J30:K30"/>
    <mergeCell ref="N3:P3"/>
    <mergeCell ref="N4:P4"/>
    <mergeCell ref="N5:O5"/>
    <mergeCell ref="J11:L11"/>
    <mergeCell ref="J12:L12"/>
    <mergeCell ref="J13:K13"/>
    <mergeCell ref="N11:P11"/>
    <mergeCell ref="N12:P12"/>
    <mergeCell ref="N13:O13"/>
    <mergeCell ref="J19:L19"/>
    <mergeCell ref="J20:L20"/>
    <mergeCell ref="J21:K21"/>
    <mergeCell ref="J28:L28"/>
    <mergeCell ref="J29:L29"/>
    <mergeCell ref="N20:P20"/>
    <mergeCell ref="A4:D4"/>
    <mergeCell ref="F5:G5"/>
    <mergeCell ref="F4:H4"/>
    <mergeCell ref="F3:H3"/>
    <mergeCell ref="J3:L3"/>
    <mergeCell ref="J4:L4"/>
    <mergeCell ref="J5:K5"/>
    <mergeCell ref="R45:V45"/>
    <mergeCell ref="R32:S36"/>
    <mergeCell ref="U38:AC42"/>
    <mergeCell ref="U31:W31"/>
    <mergeCell ref="R23:T23"/>
    <mergeCell ref="R31:T31"/>
  </mergeCells>
  <pageMargins left="0.7" right="0.7" top="0.75" bottom="0.75" header="0.3" footer="0.3"/>
  <pageSetup orientation="portrait" r:id="rId1"/>
  <drawing r:id="rId2"/>
  <legacyDrawing r:id="rId3"/>
  <oleObjects>
    <mc:AlternateContent xmlns:mc="http://schemas.openxmlformats.org/markup-compatibility/2006">
      <mc:Choice Requires="x14">
        <oleObject progId="Equation.3" shapeId="1026" r:id="rId4">
          <objectPr defaultSize="0" r:id="rId5">
            <anchor moveWithCells="1">
              <from>
                <xdr:col>17</xdr:col>
                <xdr:colOff>247650</xdr:colOff>
                <xdr:row>31</xdr:row>
                <xdr:rowOff>161925</xdr:rowOff>
              </from>
              <to>
                <xdr:col>18</xdr:col>
                <xdr:colOff>676275</xdr:colOff>
                <xdr:row>35</xdr:row>
                <xdr:rowOff>0</xdr:rowOff>
              </to>
            </anchor>
          </objectPr>
        </oleObject>
      </mc:Choice>
      <mc:Fallback>
        <oleObject progId="Equation.3" shapeId="1026" r:id="rId4"/>
      </mc:Fallback>
    </mc:AlternateContent>
    <mc:AlternateContent xmlns:mc="http://schemas.openxmlformats.org/markup-compatibility/2006">
      <mc:Choice Requires="x14">
        <oleObject progId="Equation.3" shapeId="1027" r:id="rId6">
          <objectPr defaultSize="0" r:id="rId7">
            <anchor moveWithCells="1">
              <from>
                <xdr:col>20</xdr:col>
                <xdr:colOff>485775</xdr:colOff>
                <xdr:row>37</xdr:row>
                <xdr:rowOff>180975</xdr:rowOff>
              </from>
              <to>
                <xdr:col>27</xdr:col>
                <xdr:colOff>514350</xdr:colOff>
                <xdr:row>40</xdr:row>
                <xdr:rowOff>123825</xdr:rowOff>
              </to>
            </anchor>
          </objectPr>
        </oleObject>
      </mc:Choice>
      <mc:Fallback>
        <oleObject progId="Equation.3" shapeId="1027" r:id="rId6"/>
      </mc:Fallback>
    </mc:AlternateContent>
    <mc:AlternateContent xmlns:mc="http://schemas.openxmlformats.org/markup-compatibility/2006">
      <mc:Choice Requires="x14">
        <oleObject progId="Equation.3" shapeId="1030" r:id="rId8">
          <objectPr defaultSize="0" r:id="rId9">
            <anchor moveWithCells="1">
              <from>
                <xdr:col>35</xdr:col>
                <xdr:colOff>323850</xdr:colOff>
                <xdr:row>20</xdr:row>
                <xdr:rowOff>114300</xdr:rowOff>
              </from>
              <to>
                <xdr:col>40</xdr:col>
                <xdr:colOff>9525</xdr:colOff>
                <xdr:row>26</xdr:row>
                <xdr:rowOff>19050</xdr:rowOff>
              </to>
            </anchor>
          </objectPr>
        </oleObject>
      </mc:Choice>
      <mc:Fallback>
        <oleObject progId="Equation.3" shapeId="1030" r:id="rId8"/>
      </mc:Fallback>
    </mc:AlternateContent>
    <mc:AlternateContent xmlns:mc="http://schemas.openxmlformats.org/markup-compatibility/2006">
      <mc:Choice Requires="x14">
        <oleObject progId="Equation.3" shapeId="1031" r:id="rId10">
          <objectPr defaultSize="0" autoPict="0" r:id="rId11">
            <anchor moveWithCells="1">
              <from>
                <xdr:col>35</xdr:col>
                <xdr:colOff>161925</xdr:colOff>
                <xdr:row>32</xdr:row>
                <xdr:rowOff>180975</xdr:rowOff>
              </from>
              <to>
                <xdr:col>43</xdr:col>
                <xdr:colOff>276225</xdr:colOff>
                <xdr:row>35</xdr:row>
                <xdr:rowOff>9525</xdr:rowOff>
              </to>
            </anchor>
          </objectPr>
        </oleObject>
      </mc:Choice>
      <mc:Fallback>
        <oleObject progId="Equation.3" shapeId="1031" r:id="rId10"/>
      </mc:Fallback>
    </mc:AlternateContent>
    <mc:AlternateContent xmlns:mc="http://schemas.openxmlformats.org/markup-compatibility/2006">
      <mc:Choice Requires="x14">
        <oleObject progId="Equation.3" shapeId="1032" r:id="rId12">
          <objectPr defaultSize="0" autoPict="0" r:id="rId5">
            <anchor moveWithCells="1">
              <from>
                <xdr:col>37</xdr:col>
                <xdr:colOff>209550</xdr:colOff>
                <xdr:row>42</xdr:row>
                <xdr:rowOff>447675</xdr:rowOff>
              </from>
              <to>
                <xdr:col>41</xdr:col>
                <xdr:colOff>552450</xdr:colOff>
                <xdr:row>49</xdr:row>
                <xdr:rowOff>104775</xdr:rowOff>
              </to>
            </anchor>
          </objectPr>
        </oleObject>
      </mc:Choice>
      <mc:Fallback>
        <oleObject progId="Equation.3" shapeId="1032" r:id="rId12"/>
      </mc:Fallback>
    </mc:AlternateContent>
    <mc:AlternateContent xmlns:mc="http://schemas.openxmlformats.org/markup-compatibility/2006">
      <mc:Choice Requires="x14">
        <oleObject progId="Equation.3" shapeId="1033" r:id="rId13">
          <objectPr defaultSize="0" autoPict="0" r:id="rId14">
            <anchor moveWithCells="1">
              <from>
                <xdr:col>35</xdr:col>
                <xdr:colOff>209550</xdr:colOff>
                <xdr:row>53</xdr:row>
                <xdr:rowOff>180975</xdr:rowOff>
              </from>
              <to>
                <xdr:col>45</xdr:col>
                <xdr:colOff>438150</xdr:colOff>
                <xdr:row>60</xdr:row>
                <xdr:rowOff>38100</xdr:rowOff>
              </to>
            </anchor>
          </objectPr>
        </oleObject>
      </mc:Choice>
      <mc:Fallback>
        <oleObject progId="Equation.3" shapeId="1033" r:id="rId13"/>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assigment 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Prasetiyo</dc:creator>
  <cp:keywords>Tugas Kuliah</cp:keywords>
  <cp:lastModifiedBy>Prasetiyo</cp:lastModifiedBy>
  <dcterms:created xsi:type="dcterms:W3CDTF">2020-04-06T04:54:38Z</dcterms:created>
  <dcterms:modified xsi:type="dcterms:W3CDTF">2020-04-06T17:44:11Z</dcterms:modified>
</cp:coreProperties>
</file>