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asssinement from skill academy\excel assinement\"/>
    </mc:Choice>
  </mc:AlternateContent>
  <bookViews>
    <workbookView xWindow="0" yWindow="0" windowWidth="16200" windowHeight="7050" firstSheet="7" activeTab="9"/>
  </bookViews>
  <sheets>
    <sheet name="Jan" sheetId="1" r:id="rId1"/>
    <sheet name="Feb" sheetId="2" r:id="rId2"/>
    <sheet name="comment section add on " sheetId="3" r:id="rId3"/>
    <sheet name="freeze column " sheetId="4" r:id="rId4"/>
    <sheet name="freeze Row " sheetId="5" r:id="rId5"/>
    <sheet name="conditional formatting" sheetId="7" r:id="rId6"/>
    <sheet name="countif function and edate fuct" sheetId="8" r:id="rId7"/>
    <sheet name="Revanue calculation" sheetId="9" r:id="rId8"/>
    <sheet name="v lookup " sheetId="10" r:id="rId9"/>
    <sheet name="visual graph " sheetId="11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D16" i="10" l="1"/>
  <c r="B5" i="9" l="1"/>
  <c r="B10" i="9"/>
  <c r="E10" i="9"/>
  <c r="G18" i="9"/>
  <c r="E17" i="8"/>
  <c r="D17" i="8"/>
  <c r="C17" i="8"/>
  <c r="G17" i="8" s="1"/>
  <c r="F16" i="8"/>
  <c r="E16" i="8"/>
  <c r="D16" i="8"/>
  <c r="C16" i="8"/>
  <c r="G16" i="8" s="1"/>
  <c r="F15" i="8"/>
  <c r="C15" i="8"/>
  <c r="E15" i="8" s="1"/>
  <c r="D15" i="8" l="1"/>
  <c r="F17" i="8"/>
  <c r="G15" i="8"/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>
  <authors>
    <author>Bhumika</author>
  </authors>
  <commentList>
    <comment ref="D2" authorId="0" shapeId="0">
      <text>
        <r>
          <rPr>
            <sz val="9"/>
            <color indexed="81"/>
            <rFont val="Tahoma"/>
            <family val="2"/>
          </rPr>
          <t>The sky is so gray for you right now; I hope the xlouds part soon.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>Thinking of you and hoping there is sunshine in your life soon.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I am just a phone call or test away.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 xml:space="preserve">My heart is breaking for this.
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Your profit reflect the success of your customers.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Our prayers and thoughts are with you.
</t>
        </r>
      </text>
    </comment>
    <comment ref="D8" authorId="0" shapeId="0">
      <text>
        <r>
          <rPr>
            <sz val="9"/>
            <color indexed="81"/>
            <rFont val="Tahoma"/>
            <family val="2"/>
          </rPr>
          <t xml:space="preserve">We will always remember.
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"Grief is the price we pay for Love."
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Profit is what happens when you do everything else right.
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 xml:space="preserve">Profit isn't a purpose, It's a result.
</t>
        </r>
      </text>
    </comment>
  </commentList>
</comments>
</file>

<file path=xl/sharedStrings.xml><?xml version="1.0" encoding="utf-8"?>
<sst xmlns="http://schemas.openxmlformats.org/spreadsheetml/2006/main" count="459" uniqueCount="131">
  <si>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</si>
  <si>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</si>
  <si>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</si>
  <si>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</si>
  <si>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</si>
  <si>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</si>
  <si>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</si>
  <si>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</si>
  <si>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</si>
  <si>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</si>
  <si>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</si>
  <si>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</si>
  <si>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</si>
  <si>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</si>
  <si>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</si>
  <si>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</si>
  <si>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</si>
  <si>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</si>
  <si>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</si>
  <si>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</si>
  <si>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</si>
  <si>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</si>
  <si>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</si>
  <si>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</si>
  <si>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</si>
  <si>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</si>
  <si>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</si>
  <si>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</si>
  <si>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</si>
  <si>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Step 1: we open our file in ms excel.</t>
  </si>
  <si>
    <t>Step 2: We go to home tab in Find And Select.</t>
  </si>
  <si>
    <t>Step3: Click on Find And Select.</t>
  </si>
  <si>
    <t>Step 4: Click on Find.</t>
  </si>
  <si>
    <t>In the sheet one we freez first column</t>
  </si>
  <si>
    <t>Zimmerman, Kate</t>
  </si>
  <si>
    <t>Walters, Chris</t>
  </si>
  <si>
    <t>Thompson, Shannon</t>
  </si>
  <si>
    <t>Thomas, Robert</t>
  </si>
  <si>
    <t>Smith, Harold</t>
  </si>
  <si>
    <t>Shadow, Elizabeth</t>
  </si>
  <si>
    <t>Robinson, Betty</t>
  </si>
  <si>
    <t>Post, Melissa</t>
  </si>
  <si>
    <t>Paul, Henry David</t>
  </si>
  <si>
    <t>Moss, Pete</t>
  </si>
  <si>
    <t>Morrison, Thomas</t>
  </si>
  <si>
    <t>Mark, Katharine</t>
  </si>
  <si>
    <t>Kellerman, Frances</t>
  </si>
  <si>
    <t>Jameson, Robinson</t>
  </si>
  <si>
    <t>Hodges, Melissa</t>
  </si>
  <si>
    <t>Ford, Victor</t>
  </si>
  <si>
    <t>Flores, Tia</t>
  </si>
  <si>
    <t>Ferguson, Elizabeth</t>
  </si>
  <si>
    <t>Farmer, Kim</t>
  </si>
  <si>
    <t>Dumlao, Richard</t>
  </si>
  <si>
    <t>Davis, William</t>
  </si>
  <si>
    <t>David, Chloe</t>
  </si>
  <si>
    <t>Counts, Elizabeth</t>
  </si>
  <si>
    <t>Collman, Harry</t>
  </si>
  <si>
    <t>Carlson, David</t>
  </si>
  <si>
    <t>Brennan, Michael</t>
  </si>
  <si>
    <t>Bittiman, William</t>
  </si>
  <si>
    <t>Altman, Zoey</t>
  </si>
  <si>
    <t>Allenson, Carol</t>
  </si>
  <si>
    <t>Albertson, Kathy</t>
  </si>
  <si>
    <t>Salesperson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</si>
  <si>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</si>
  <si>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</si>
  <si>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</si>
  <si>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</si>
  <si>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</si>
  <si>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</si>
  <si>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</si>
  <si>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</si>
  <si>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</si>
  <si>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</si>
  <si>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</si>
  <si>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</si>
  <si>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</si>
  <si>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</si>
  <si>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</si>
  <si>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</si>
  <si>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</si>
  <si>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</si>
  <si>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2014-2015 Sales Data</t>
  </si>
  <si>
    <t>In the sheet 2 we freez the first row.</t>
  </si>
  <si>
    <t>Highlight number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</si>
  <si>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</si>
  <si>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</si>
  <si>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</si>
  <si>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</si>
  <si>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</si>
  <si>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</si>
  <si>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</si>
  <si>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</si>
  <si>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</si>
  <si>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</si>
  <si>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</si>
  <si>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</si>
  <si>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</si>
  <si>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</si>
  <si>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</si>
  <si>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</si>
  <si>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</si>
  <si>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</si>
  <si>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</si>
  <si>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</si>
  <si>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 Inventory</t>
  </si>
  <si>
    <t>Reorder Raw materials</t>
  </si>
  <si>
    <t>Actual Date</t>
  </si>
  <si>
    <t>Count</t>
  </si>
  <si>
    <t>Discount Rate</t>
  </si>
  <si>
    <t>Projected Revenue for 2019</t>
  </si>
  <si>
    <t>Minimum Expected Growth Rate</t>
  </si>
  <si>
    <t>Revenue</t>
  </si>
  <si>
    <t xml:space="preserve">Year </t>
  </si>
  <si>
    <t xml:space="preserve"> </t>
  </si>
  <si>
    <t>Subjecy</t>
  </si>
  <si>
    <t>Name</t>
  </si>
  <si>
    <t>Math</t>
  </si>
  <si>
    <t>Physics</t>
  </si>
  <si>
    <t>Chemistry</t>
  </si>
  <si>
    <t>Biology</t>
  </si>
  <si>
    <t>Matt</t>
  </si>
  <si>
    <t>Bob</t>
  </si>
  <si>
    <t>Tomk</t>
  </si>
  <si>
    <t>Brad</t>
  </si>
  <si>
    <t>Jenny</t>
  </si>
  <si>
    <t>Maria</t>
  </si>
  <si>
    <t>Jill</t>
  </si>
  <si>
    <t>Josh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</si>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</sst>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_);_(* \(#,##0\);_(* &quot;-&quot;??_);_(@_)"/>
    <numFmt numFmtId="166" formatCode="&quot;Rs.&quot;\ 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1182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164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164" fontId="3" fillId="0" borderId="2" xfId="0" applyNumberFormat="1" applyFont="1" applyBorder="1"/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0" borderId="0" xfId="0"/>
    <xf numFmtId="0" fontId="7" fillId="5" borderId="5" xfId="0" applyFont="1" applyFill="1" applyBorder="1"/>
    <xf numFmtId="0" fontId="1" fillId="5" borderId="5" xfId="0" applyFont="1" applyFill="1" applyBorder="1"/>
    <xf numFmtId="0" fontId="0" fillId="5" borderId="0" xfId="0" applyFill="1"/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0" fillId="10" borderId="0" xfId="0" applyFont="1" applyFill="1"/>
    <xf numFmtId="0" fontId="7" fillId="11" borderId="7" xfId="0" applyFont="1" applyFill="1" applyBorder="1"/>
    <xf numFmtId="0" fontId="12" fillId="11" borderId="7" xfId="0" applyFont="1" applyFill="1" applyBorder="1"/>
    <xf numFmtId="0" fontId="0" fillId="0" borderId="7" xfId="0" applyBorder="1"/>
    <xf numFmtId="14" fontId="0" fillId="0" borderId="7" xfId="0" applyNumberFormat="1" applyBorder="1"/>
    <xf numFmtId="0" fontId="7" fillId="10" borderId="7" xfId="0" applyFont="1" applyFill="1" applyBorder="1" applyAlignment="1">
      <alignment horizontal="left"/>
    </xf>
    <xf numFmtId="0" fontId="7" fillId="10" borderId="0" xfId="0" applyFont="1" applyFill="1"/>
    <xf numFmtId="0" fontId="7" fillId="10" borderId="7" xfId="0" applyFont="1" applyFill="1" applyBorder="1" applyAlignment="1">
      <alignment horizontal="right"/>
    </xf>
    <xf numFmtId="14" fontId="0" fillId="0" borderId="7" xfId="0" applyNumberFormat="1" applyBorder="1" applyAlignment="1">
      <alignment horizontal="left"/>
    </xf>
    <xf numFmtId="0" fontId="13" fillId="0" borderId="7" xfId="0" applyFont="1" applyBorder="1"/>
    <xf numFmtId="166" fontId="0" fillId="0" borderId="7" xfId="0" applyNumberFormat="1" applyBorder="1"/>
    <xf numFmtId="10" fontId="0" fillId="0" borderId="7" xfId="0" applyNumberFormat="1" applyBorder="1"/>
    <xf numFmtId="166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6">
    <dxf>
      <fill>
        <patternFill>
          <fgColor rgb="FF00B050"/>
          <bgColor rgb="FF00B050"/>
        </patternFill>
      </fill>
    </dxf>
    <dxf>
      <fill>
        <patternFill>
          <fgColor rgb="FF00CC66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Year </c:v>
                </c:pt>
              </c:strCache>
            </c:strRef>
          </c:tx>
          <c:invertIfNegative val="0"/>
          <c:val>
            <c:numRef>
              <c:f>[1]Sheet1!$A$2:$A$7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2-4496-88AB-B2B1F78C64A1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val>
            <c:numRef>
              <c:f>[1]Sheet1!$B$2:$B$7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2-4496-88AB-B2B1F78C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51232"/>
        <c:axId val="82352768"/>
      </c:barChart>
      <c:catAx>
        <c:axId val="82351232"/>
        <c:scaling>
          <c:orientation val="minMax"/>
        </c:scaling>
        <c:delete val="0"/>
        <c:axPos val="l"/>
        <c:majorTickMark val="out"/>
        <c:minorTickMark val="none"/>
        <c:tickLblPos val="nextTo"/>
        <c:crossAx val="82352768"/>
        <c:crosses val="autoZero"/>
        <c:auto val="1"/>
        <c:lblAlgn val="ctr"/>
        <c:lblOffset val="100"/>
        <c:noMultiLvlLbl val="0"/>
      </c:catAx>
      <c:valAx>
        <c:axId val="82352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23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57150</xdr:rowOff>
    </xdr:from>
    <xdr:to>
      <xdr:col>0</xdr:col>
      <xdr:colOff>800100</xdr:colOff>
      <xdr:row>17</xdr:row>
      <xdr:rowOff>161925</xdr:rowOff>
    </xdr:to>
    <xdr:sp macro="" textlink="">
      <xdr:nvSpPr>
        <xdr:cNvPr id="2" name="TextBox 1"/>
        <xdr:cNvSpPr txBox="1"/>
      </xdr:nvSpPr>
      <xdr:spPr>
        <a:xfrm>
          <a:off x="9525" y="1530350"/>
          <a:ext cx="790575" cy="1762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orthographicFront">
              <a:rot lat="21381704" lon="20039929" rev="5528581"/>
            </a:camera>
            <a:lightRig rig="threePt" dir="t"/>
          </a:scene3d>
        </a:bodyPr>
        <a:lstStyle/>
        <a:p>
          <a:r>
            <a:rPr lang="en-IN" sz="1100"/>
            <a:t>Groth</a:t>
          </a:r>
          <a:r>
            <a:rPr lang="en-IN" sz="1100" baseline="0"/>
            <a:t> </a:t>
          </a:r>
          <a:r>
            <a:rPr lang="en-IN" sz="1400" baseline="0"/>
            <a:t>Rate</a:t>
          </a:r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177800</xdr:rowOff>
    </xdr:from>
    <xdr:to>
      <xdr:col>10</xdr:col>
      <xdr:colOff>304800</xdr:colOff>
      <xdr:row>16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 xml:space="preserve">Year </v>
          </cell>
          <cell r="B1" t="str">
            <v>Revenue</v>
          </cell>
        </row>
        <row r="2">
          <cell r="A2">
            <v>2010</v>
          </cell>
          <cell r="B2">
            <v>50856</v>
          </cell>
        </row>
        <row r="3">
          <cell r="A3">
            <v>2011</v>
          </cell>
          <cell r="B3">
            <v>33533</v>
          </cell>
        </row>
        <row r="4">
          <cell r="A4">
            <v>2012</v>
          </cell>
          <cell r="B4">
            <v>36928</v>
          </cell>
        </row>
        <row r="5">
          <cell r="A5">
            <v>2013</v>
          </cell>
          <cell r="B5">
            <v>40742</v>
          </cell>
        </row>
        <row r="6">
          <cell r="A6">
            <v>2014</v>
          </cell>
          <cell r="B6">
            <v>62728</v>
          </cell>
        </row>
        <row r="7">
          <cell r="A7">
            <v>2015</v>
          </cell>
          <cell r="B7">
            <v>34901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27" sqref="F27"/>
    </sheetView>
  </sheetViews>
  <sheetFormatPr defaultColWidth="14.453125" defaultRowHeight="15" customHeight="1" x14ac:dyDescent="0.35"/>
  <cols>
    <col min="1" max="1" width="11.26953125" customWidth="1"/>
    <col min="2" max="2" width="15.81640625" customWidth="1"/>
    <col min="3" max="3" width="15.453125" customWidth="1"/>
    <col min="4" max="4" width="10.26953125" customWidth="1"/>
    <col min="5" max="5" width="13.7265625" customWidth="1"/>
    <col min="6" max="6" width="8.26953125" customWidth="1"/>
    <col min="7" max="7" width="1.81640625" customWidth="1"/>
    <col min="8" max="8" width="11.26953125" customWidth="1"/>
    <col min="9" max="9" width="15.81640625" customWidth="1"/>
    <col min="10" max="10" width="15.54296875" customWidth="1"/>
    <col min="11" max="11" width="12.54296875" customWidth="1"/>
    <col min="12" max="12" width="13.7265625" customWidth="1"/>
    <col min="13" max="13" width="8.26953125" customWidth="1"/>
    <col min="14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5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5">
      <c r="A10" s="7" t="s">
        <v>23</v>
      </c>
      <c r="B10" s="12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5">
      <c r="A19" s="7" t="s">
        <v>18</v>
      </c>
      <c r="B19" s="7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5">
      <c r="A22" s="7" t="s">
        <v>23</v>
      </c>
      <c r="B22" s="12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5">
      <c r="A26" s="6" t="s">
        <v>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5">
      <c r="A27" s="6" t="s">
        <v>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5">
      <c r="A28" s="6" t="s">
        <v>31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5">
      <c r="A29" s="6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9" sqref="M9"/>
    </sheetView>
  </sheetViews>
  <sheetFormatPr defaultRowHeight="14.5" x14ac:dyDescent="0.35"/>
  <sheetData>
    <row r="1" spans="1:2" x14ac:dyDescent="0.35">
      <c r="A1" s="55" t="s">
        <v>114</v>
      </c>
      <c r="B1" s="56" t="s">
        <v>113</v>
      </c>
    </row>
    <row r="2" spans="1:2" x14ac:dyDescent="0.35">
      <c r="A2" s="57">
        <v>2010</v>
      </c>
      <c r="B2" s="58">
        <v>50856</v>
      </c>
    </row>
    <row r="3" spans="1:2" x14ac:dyDescent="0.35">
      <c r="A3" s="57">
        <v>2011</v>
      </c>
      <c r="B3" s="58">
        <v>33533</v>
      </c>
    </row>
    <row r="4" spans="1:2" x14ac:dyDescent="0.35">
      <c r="A4" s="57">
        <v>2012</v>
      </c>
      <c r="B4" s="58">
        <v>36928</v>
      </c>
    </row>
    <row r="5" spans="1:2" x14ac:dyDescent="0.35">
      <c r="A5" s="57">
        <v>2013</v>
      </c>
      <c r="B5" s="58">
        <v>40742</v>
      </c>
    </row>
    <row r="6" spans="1:2" x14ac:dyDescent="0.35">
      <c r="A6" s="57">
        <v>2014</v>
      </c>
      <c r="B6" s="58">
        <v>62728</v>
      </c>
    </row>
    <row r="7" spans="1:2" ht="15" thickBot="1" x14ac:dyDescent="0.4">
      <c r="A7" s="59">
        <v>2015</v>
      </c>
      <c r="B7" s="60">
        <v>34901</v>
      </c>
    </row>
    <row r="8" spans="1:2" x14ac:dyDescent="0.35">
      <c r="A8" s="19"/>
      <c r="B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53125" defaultRowHeight="15" customHeight="1" x14ac:dyDescent="0.35"/>
  <cols>
    <col min="1" max="1" width="11.26953125" customWidth="1"/>
    <col min="2" max="2" width="15.81640625" customWidth="1"/>
    <col min="3" max="3" width="15.453125" customWidth="1"/>
    <col min="4" max="4" width="10.26953125" customWidth="1"/>
    <col min="5" max="5" width="13.7265625" customWidth="1"/>
    <col min="6" max="6" width="8.26953125" customWidth="1"/>
    <col min="7" max="7" width="1.81640625" customWidth="1"/>
    <col min="8" max="8" width="11.26953125" customWidth="1"/>
    <col min="9" max="9" width="15.81640625" customWidth="1"/>
    <col min="10" max="10" width="15.54296875" customWidth="1"/>
    <col min="11" max="11" width="12.54296875" customWidth="1"/>
    <col min="12" max="12" width="13.7265625" customWidth="1"/>
    <col min="13" max="13" width="8.26953125" customWidth="1"/>
    <col min="14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5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5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RowHeight="14.5" x14ac:dyDescent="0.35"/>
  <sheetData>
    <row r="1" spans="1:4" ht="15" thickBot="1" x14ac:dyDescent="0.4">
      <c r="A1" s="13" t="s">
        <v>0</v>
      </c>
      <c r="B1" s="14" t="s">
        <v>2</v>
      </c>
      <c r="C1" s="14" t="s">
        <v>3</v>
      </c>
      <c r="D1" s="14" t="s">
        <v>4</v>
      </c>
    </row>
    <row r="2" spans="1:4" ht="15" thickTop="1" x14ac:dyDescent="0.35">
      <c r="A2" s="15" t="s">
        <v>18</v>
      </c>
      <c r="B2" s="16">
        <v>263550</v>
      </c>
      <c r="C2" s="16">
        <v>326596</v>
      </c>
      <c r="D2" s="16">
        <v>-63046</v>
      </c>
    </row>
    <row r="3" spans="1:4" x14ac:dyDescent="0.35">
      <c r="A3" s="17" t="s">
        <v>20</v>
      </c>
      <c r="B3" s="18">
        <v>167966</v>
      </c>
      <c r="C3" s="18">
        <v>261214</v>
      </c>
      <c r="D3" s="18">
        <v>-93248</v>
      </c>
    </row>
    <row r="4" spans="1:4" x14ac:dyDescent="0.35">
      <c r="A4" s="15" t="s">
        <v>16</v>
      </c>
      <c r="B4" s="16">
        <v>199337</v>
      </c>
      <c r="C4" s="16">
        <v>347758</v>
      </c>
      <c r="D4" s="16">
        <v>-148421</v>
      </c>
    </row>
    <row r="5" spans="1:4" x14ac:dyDescent="0.35">
      <c r="A5" s="17" t="s">
        <v>25</v>
      </c>
      <c r="B5" s="18">
        <v>276693</v>
      </c>
      <c r="C5" s="18">
        <v>284057</v>
      </c>
      <c r="D5" s="18">
        <v>-7364</v>
      </c>
    </row>
    <row r="6" spans="1:4" x14ac:dyDescent="0.35">
      <c r="A6" s="15" t="s">
        <v>23</v>
      </c>
      <c r="B6" s="16">
        <v>333030</v>
      </c>
      <c r="C6" s="16">
        <v>253225</v>
      </c>
      <c r="D6" s="16">
        <v>79805</v>
      </c>
    </row>
    <row r="7" spans="1:4" x14ac:dyDescent="0.35">
      <c r="A7" s="17" t="s">
        <v>12</v>
      </c>
      <c r="B7" s="18">
        <v>229782</v>
      </c>
      <c r="C7" s="18">
        <v>297917</v>
      </c>
      <c r="D7" s="18">
        <v>-68135</v>
      </c>
    </row>
    <row r="8" spans="1:4" x14ac:dyDescent="0.35">
      <c r="A8" s="15" t="s">
        <v>22</v>
      </c>
      <c r="B8" s="16">
        <v>229063</v>
      </c>
      <c r="C8" s="16">
        <v>291616</v>
      </c>
      <c r="D8" s="16">
        <v>-62553</v>
      </c>
    </row>
    <row r="9" spans="1:4" x14ac:dyDescent="0.35">
      <c r="A9" s="17" t="s">
        <v>14</v>
      </c>
      <c r="B9" s="18">
        <v>214985</v>
      </c>
      <c r="C9" s="18">
        <v>315105</v>
      </c>
      <c r="D9" s="18">
        <v>-100120</v>
      </c>
    </row>
    <row r="10" spans="1:4" x14ac:dyDescent="0.35">
      <c r="A10" s="15" t="s">
        <v>6</v>
      </c>
      <c r="B10" s="16">
        <v>183039</v>
      </c>
      <c r="C10" s="16">
        <v>167327</v>
      </c>
      <c r="D10" s="16">
        <v>15712</v>
      </c>
    </row>
    <row r="11" spans="1:4" x14ac:dyDescent="0.35">
      <c r="A11" s="17" t="s">
        <v>10</v>
      </c>
      <c r="B11" s="18">
        <v>325282</v>
      </c>
      <c r="C11" s="18">
        <v>308418</v>
      </c>
      <c r="D11" s="18">
        <v>16864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sqref="A1:S35"/>
    </sheetView>
  </sheetViews>
  <sheetFormatPr defaultRowHeight="14.5" x14ac:dyDescent="0.35"/>
  <sheetData>
    <row r="1" spans="1:19" ht="15" thickBot="1" x14ac:dyDescent="0.4">
      <c r="A1" s="13" t="s">
        <v>83</v>
      </c>
      <c r="B1" s="14" t="s">
        <v>82</v>
      </c>
      <c r="C1" s="14" t="s">
        <v>81</v>
      </c>
      <c r="D1" s="14" t="s">
        <v>80</v>
      </c>
      <c r="E1" s="14" t="s">
        <v>79</v>
      </c>
      <c r="F1" s="14" t="s">
        <v>78</v>
      </c>
      <c r="G1" s="14" t="s">
        <v>77</v>
      </c>
      <c r="H1" s="14" t="s">
        <v>76</v>
      </c>
      <c r="I1" s="14" t="s">
        <v>75</v>
      </c>
      <c r="J1" s="14" t="s">
        <v>74</v>
      </c>
      <c r="K1" s="14" t="s">
        <v>73</v>
      </c>
      <c r="L1" s="14" t="s">
        <v>72</v>
      </c>
      <c r="M1" s="14" t="s">
        <v>71</v>
      </c>
      <c r="N1" s="14" t="s">
        <v>70</v>
      </c>
      <c r="O1" s="14" t="s">
        <v>69</v>
      </c>
      <c r="P1" s="14" t="s">
        <v>68</v>
      </c>
      <c r="Q1" s="14" t="s">
        <v>67</v>
      </c>
      <c r="R1" s="14" t="s">
        <v>66</v>
      </c>
      <c r="S1" s="14" t="s">
        <v>65</v>
      </c>
    </row>
    <row r="2" spans="1:19" ht="15" thickTop="1" x14ac:dyDescent="0.35">
      <c r="A2" s="15" t="s">
        <v>64</v>
      </c>
      <c r="B2" s="16">
        <v>41640</v>
      </c>
      <c r="C2" s="16">
        <v>41671</v>
      </c>
      <c r="D2" s="16">
        <v>41699</v>
      </c>
      <c r="E2" s="16">
        <v>41730</v>
      </c>
      <c r="F2" s="16">
        <v>41760</v>
      </c>
      <c r="G2" s="16">
        <v>41791</v>
      </c>
      <c r="H2" s="16">
        <v>41821</v>
      </c>
      <c r="I2" s="16">
        <v>41852</v>
      </c>
      <c r="J2" s="16">
        <v>41883</v>
      </c>
      <c r="K2" s="16">
        <v>41913</v>
      </c>
      <c r="L2" s="16">
        <v>41944</v>
      </c>
      <c r="M2" s="16">
        <v>41974</v>
      </c>
      <c r="N2" s="16">
        <v>42005</v>
      </c>
      <c r="O2" s="16">
        <v>42036</v>
      </c>
      <c r="P2" s="16">
        <v>42064</v>
      </c>
      <c r="Q2" s="16">
        <v>42095</v>
      </c>
      <c r="R2" s="16">
        <v>42125</v>
      </c>
      <c r="S2" s="16">
        <v>42156</v>
      </c>
    </row>
    <row r="3" spans="1:19" x14ac:dyDescent="0.35">
      <c r="A3" s="17" t="s">
        <v>63</v>
      </c>
      <c r="B3" s="18">
        <v>3799</v>
      </c>
      <c r="C3" s="18">
        <v>4162</v>
      </c>
      <c r="D3" s="18">
        <v>10491</v>
      </c>
      <c r="E3" s="18">
        <v>6548</v>
      </c>
      <c r="F3" s="18">
        <v>3947</v>
      </c>
      <c r="G3" s="18">
        <v>557</v>
      </c>
      <c r="H3" s="18">
        <v>3863</v>
      </c>
      <c r="I3" s="18">
        <v>1117</v>
      </c>
      <c r="J3" s="18">
        <v>8237</v>
      </c>
      <c r="K3" s="18">
        <v>8690</v>
      </c>
      <c r="L3" s="18">
        <v>10776</v>
      </c>
      <c r="M3" s="18">
        <v>16904</v>
      </c>
      <c r="N3" s="18">
        <v>15367</v>
      </c>
      <c r="O3" s="18">
        <v>7274</v>
      </c>
      <c r="P3" s="18">
        <v>8624</v>
      </c>
      <c r="Q3" s="18">
        <v>4264</v>
      </c>
      <c r="R3" s="18">
        <v>11627</v>
      </c>
      <c r="S3" s="18">
        <v>9211</v>
      </c>
    </row>
    <row r="4" spans="1:19" x14ac:dyDescent="0.35">
      <c r="A4" s="15" t="s">
        <v>62</v>
      </c>
      <c r="B4" s="16">
        <v>18930</v>
      </c>
      <c r="C4" s="16">
        <v>3993</v>
      </c>
      <c r="D4" s="16">
        <v>9133</v>
      </c>
      <c r="E4" s="16">
        <v>19845</v>
      </c>
      <c r="F4" s="16">
        <v>4411</v>
      </c>
      <c r="G4" s="16">
        <v>1042</v>
      </c>
      <c r="H4" s="16">
        <v>9355</v>
      </c>
      <c r="I4" s="16">
        <v>1100</v>
      </c>
      <c r="J4" s="16">
        <v>10185</v>
      </c>
      <c r="K4" s="16">
        <v>18749</v>
      </c>
      <c r="L4" s="16">
        <v>1144</v>
      </c>
      <c r="M4" s="16">
        <v>9777</v>
      </c>
      <c r="N4" s="16">
        <v>10740</v>
      </c>
      <c r="O4" s="16">
        <v>7214</v>
      </c>
      <c r="P4" s="16">
        <v>18932</v>
      </c>
      <c r="Q4" s="16">
        <v>2310</v>
      </c>
      <c r="R4" s="16">
        <v>18072</v>
      </c>
      <c r="S4" s="16">
        <v>6944</v>
      </c>
    </row>
    <row r="5" spans="1:19" x14ac:dyDescent="0.35">
      <c r="A5" s="17" t="s">
        <v>61</v>
      </c>
      <c r="B5" s="18">
        <v>5725</v>
      </c>
      <c r="C5" s="18">
        <v>4848</v>
      </c>
      <c r="D5" s="18">
        <v>8741</v>
      </c>
      <c r="E5" s="18">
        <v>11138</v>
      </c>
      <c r="F5" s="18">
        <v>2521</v>
      </c>
      <c r="G5" s="18">
        <v>3072</v>
      </c>
      <c r="H5" s="18">
        <v>6702</v>
      </c>
      <c r="I5" s="18">
        <v>2116</v>
      </c>
      <c r="J5" s="18">
        <v>13452</v>
      </c>
      <c r="K5" s="18">
        <v>8046</v>
      </c>
      <c r="L5" s="18">
        <v>12686</v>
      </c>
      <c r="M5" s="18">
        <v>8065</v>
      </c>
      <c r="N5" s="18">
        <v>13478</v>
      </c>
      <c r="O5" s="18">
        <v>13504</v>
      </c>
      <c r="P5" s="18">
        <v>4912</v>
      </c>
      <c r="Q5" s="18">
        <v>19032</v>
      </c>
      <c r="R5" s="18">
        <v>2651</v>
      </c>
      <c r="S5" s="18">
        <v>9401</v>
      </c>
    </row>
    <row r="6" spans="1:19" x14ac:dyDescent="0.35">
      <c r="A6" s="15" t="s">
        <v>60</v>
      </c>
      <c r="B6" s="16">
        <v>1344</v>
      </c>
      <c r="C6" s="16">
        <v>3693</v>
      </c>
      <c r="D6" s="16">
        <v>15346</v>
      </c>
      <c r="E6" s="16">
        <v>17253</v>
      </c>
      <c r="F6" s="16">
        <v>4752</v>
      </c>
      <c r="G6" s="16">
        <v>3755</v>
      </c>
      <c r="H6" s="16">
        <v>4415</v>
      </c>
      <c r="I6" s="16">
        <v>1089</v>
      </c>
      <c r="J6" s="16">
        <v>4404</v>
      </c>
      <c r="K6" s="16">
        <v>20114</v>
      </c>
      <c r="L6" s="16">
        <v>18400</v>
      </c>
      <c r="M6" s="16">
        <v>18373</v>
      </c>
      <c r="N6" s="16">
        <v>3424</v>
      </c>
      <c r="O6" s="16">
        <v>16907</v>
      </c>
      <c r="P6" s="16">
        <v>1561</v>
      </c>
      <c r="Q6" s="16">
        <v>9611</v>
      </c>
      <c r="R6" s="16">
        <v>14909</v>
      </c>
      <c r="S6" s="16">
        <v>15173</v>
      </c>
    </row>
    <row r="7" spans="1:19" x14ac:dyDescent="0.35">
      <c r="A7" s="17" t="s">
        <v>59</v>
      </c>
      <c r="B7" s="18">
        <v>8296</v>
      </c>
      <c r="C7" s="18">
        <v>6767</v>
      </c>
      <c r="D7" s="18">
        <v>14791</v>
      </c>
      <c r="E7" s="18">
        <v>14130</v>
      </c>
      <c r="F7" s="18">
        <v>4964</v>
      </c>
      <c r="G7" s="18">
        <v>3152</v>
      </c>
      <c r="H7" s="18">
        <v>11601</v>
      </c>
      <c r="I7" s="18">
        <v>1122</v>
      </c>
      <c r="J7" s="18">
        <v>3170</v>
      </c>
      <c r="K7" s="18">
        <v>10733</v>
      </c>
      <c r="L7" s="18">
        <v>6394</v>
      </c>
      <c r="M7" s="18">
        <v>6272</v>
      </c>
      <c r="N7" s="18">
        <v>6065</v>
      </c>
      <c r="O7" s="18">
        <v>11845</v>
      </c>
      <c r="P7" s="18">
        <v>18982</v>
      </c>
      <c r="Q7" s="18">
        <v>13653</v>
      </c>
      <c r="R7" s="18">
        <v>14974</v>
      </c>
      <c r="S7" s="18">
        <v>10053</v>
      </c>
    </row>
    <row r="8" spans="1:19" x14ac:dyDescent="0.35">
      <c r="A8" s="15" t="s">
        <v>58</v>
      </c>
      <c r="B8" s="16">
        <v>3945</v>
      </c>
      <c r="C8" s="16">
        <v>17228</v>
      </c>
      <c r="D8" s="16">
        <v>14135</v>
      </c>
      <c r="E8" s="16">
        <v>19306</v>
      </c>
      <c r="F8" s="16">
        <v>2327</v>
      </c>
      <c r="G8" s="16">
        <v>4056</v>
      </c>
      <c r="H8" s="16">
        <v>3726</v>
      </c>
      <c r="I8" s="16">
        <v>1135</v>
      </c>
      <c r="J8" s="16">
        <v>8817</v>
      </c>
      <c r="K8" s="16">
        <v>18524</v>
      </c>
      <c r="L8" s="16">
        <v>6063</v>
      </c>
      <c r="M8" s="16">
        <v>7361</v>
      </c>
      <c r="N8" s="16">
        <v>19216</v>
      </c>
      <c r="O8" s="16">
        <v>12528</v>
      </c>
      <c r="P8" s="16">
        <v>15481</v>
      </c>
      <c r="Q8" s="16">
        <v>5093</v>
      </c>
      <c r="R8" s="16">
        <v>13608</v>
      </c>
      <c r="S8" s="16">
        <v>8936</v>
      </c>
    </row>
    <row r="9" spans="1:19" x14ac:dyDescent="0.35">
      <c r="A9" s="17" t="s">
        <v>57</v>
      </c>
      <c r="B9" s="18">
        <v>8337</v>
      </c>
      <c r="C9" s="18">
        <v>1137</v>
      </c>
      <c r="D9" s="18">
        <v>9203</v>
      </c>
      <c r="E9" s="18">
        <v>2302</v>
      </c>
      <c r="F9" s="18">
        <v>3967</v>
      </c>
      <c r="G9" s="18">
        <v>4906</v>
      </c>
      <c r="H9" s="18">
        <v>9007</v>
      </c>
      <c r="I9" s="18">
        <v>2113</v>
      </c>
      <c r="J9" s="18">
        <v>13090</v>
      </c>
      <c r="K9" s="18">
        <v>13953</v>
      </c>
      <c r="L9" s="18">
        <v>17950</v>
      </c>
      <c r="M9" s="18">
        <v>10806</v>
      </c>
      <c r="N9" s="18">
        <v>8454</v>
      </c>
      <c r="O9" s="18">
        <v>9938</v>
      </c>
      <c r="P9" s="18">
        <v>3793</v>
      </c>
      <c r="Q9" s="18">
        <v>11299</v>
      </c>
      <c r="R9" s="18">
        <v>17917</v>
      </c>
      <c r="S9" s="18">
        <v>12387</v>
      </c>
    </row>
    <row r="10" spans="1:19" x14ac:dyDescent="0.35">
      <c r="A10" s="15" t="s">
        <v>56</v>
      </c>
      <c r="B10" s="16">
        <v>3742</v>
      </c>
      <c r="C10" s="16">
        <v>17982</v>
      </c>
      <c r="D10" s="16">
        <v>9949</v>
      </c>
      <c r="E10" s="16">
        <v>17075</v>
      </c>
      <c r="F10" s="16">
        <v>4670</v>
      </c>
      <c r="G10" s="16">
        <v>521</v>
      </c>
      <c r="H10" s="16">
        <v>4505</v>
      </c>
      <c r="I10" s="16">
        <v>1024</v>
      </c>
      <c r="J10" s="16">
        <v>3528</v>
      </c>
      <c r="K10" s="16">
        <v>15275</v>
      </c>
      <c r="L10" s="16">
        <v>3639</v>
      </c>
      <c r="M10" s="16">
        <v>12801</v>
      </c>
      <c r="N10" s="16">
        <v>9037</v>
      </c>
      <c r="O10" s="16">
        <v>16489</v>
      </c>
      <c r="P10" s="16">
        <v>8026</v>
      </c>
      <c r="Q10" s="16">
        <v>5367</v>
      </c>
      <c r="R10" s="16">
        <v>6729</v>
      </c>
      <c r="S10" s="16">
        <v>15986</v>
      </c>
    </row>
    <row r="11" spans="1:19" x14ac:dyDescent="0.35">
      <c r="A11" s="17" t="s">
        <v>55</v>
      </c>
      <c r="B11" s="18">
        <v>7605</v>
      </c>
      <c r="C11" s="18">
        <v>13184</v>
      </c>
      <c r="D11" s="18">
        <v>10986</v>
      </c>
      <c r="E11" s="18">
        <v>5401</v>
      </c>
      <c r="F11" s="18">
        <v>3379</v>
      </c>
      <c r="G11" s="18">
        <v>3428</v>
      </c>
      <c r="H11" s="18">
        <v>3973</v>
      </c>
      <c r="I11" s="18">
        <v>1716</v>
      </c>
      <c r="J11" s="18">
        <v>4839</v>
      </c>
      <c r="K11" s="18">
        <v>13085</v>
      </c>
      <c r="L11" s="18">
        <v>3576</v>
      </c>
      <c r="M11" s="18">
        <v>19673</v>
      </c>
      <c r="N11" s="18">
        <v>17010</v>
      </c>
      <c r="O11" s="18">
        <v>3812</v>
      </c>
      <c r="P11" s="18">
        <v>7787</v>
      </c>
      <c r="Q11" s="18">
        <v>11646</v>
      </c>
      <c r="R11" s="18">
        <v>11085</v>
      </c>
      <c r="S11" s="18">
        <v>9286</v>
      </c>
    </row>
    <row r="12" spans="1:19" x14ac:dyDescent="0.35">
      <c r="A12" s="15" t="s">
        <v>54</v>
      </c>
      <c r="B12" s="16">
        <v>5304</v>
      </c>
      <c r="C12" s="16">
        <v>5593</v>
      </c>
      <c r="D12" s="16">
        <v>9928</v>
      </c>
      <c r="E12" s="16">
        <v>17434</v>
      </c>
      <c r="F12" s="16">
        <v>5363</v>
      </c>
      <c r="G12" s="16">
        <v>1562</v>
      </c>
      <c r="H12" s="16">
        <v>2945</v>
      </c>
      <c r="I12" s="16">
        <v>1176</v>
      </c>
      <c r="J12" s="16">
        <v>9642</v>
      </c>
      <c r="K12" s="16">
        <v>13714</v>
      </c>
      <c r="L12" s="16">
        <v>11380</v>
      </c>
      <c r="M12" s="16">
        <v>11534</v>
      </c>
      <c r="N12" s="16">
        <v>6462</v>
      </c>
      <c r="O12" s="16">
        <v>15861</v>
      </c>
      <c r="P12" s="16">
        <v>18246</v>
      </c>
      <c r="Q12" s="16">
        <v>18059</v>
      </c>
      <c r="R12" s="16">
        <v>16578</v>
      </c>
      <c r="S12" s="16">
        <v>7250</v>
      </c>
    </row>
    <row r="13" spans="1:19" x14ac:dyDescent="0.35">
      <c r="A13" s="17" t="s">
        <v>53</v>
      </c>
      <c r="B13" s="18">
        <v>9333</v>
      </c>
      <c r="C13" s="18">
        <v>3466</v>
      </c>
      <c r="D13" s="18">
        <v>13502</v>
      </c>
      <c r="E13" s="18">
        <v>12579</v>
      </c>
      <c r="F13" s="18">
        <v>3275</v>
      </c>
      <c r="G13" s="18">
        <v>2779</v>
      </c>
      <c r="H13" s="18">
        <v>7549</v>
      </c>
      <c r="I13" s="18">
        <v>1101</v>
      </c>
      <c r="J13" s="18">
        <v>5850</v>
      </c>
      <c r="K13" s="18">
        <v>15065</v>
      </c>
      <c r="L13" s="18">
        <v>2706</v>
      </c>
      <c r="M13" s="18">
        <v>3805</v>
      </c>
      <c r="N13" s="18">
        <v>7579</v>
      </c>
      <c r="O13" s="18">
        <v>8579</v>
      </c>
      <c r="P13" s="18">
        <v>16917</v>
      </c>
      <c r="Q13" s="18">
        <v>10951</v>
      </c>
      <c r="R13" s="18">
        <v>5141</v>
      </c>
      <c r="S13" s="18">
        <v>18489</v>
      </c>
    </row>
    <row r="14" spans="1:19" x14ac:dyDescent="0.35">
      <c r="A14" s="15" t="s">
        <v>52</v>
      </c>
      <c r="B14" s="16">
        <v>1103</v>
      </c>
      <c r="C14" s="16">
        <v>13531</v>
      </c>
      <c r="D14" s="16">
        <v>19874</v>
      </c>
      <c r="E14" s="16">
        <v>18870</v>
      </c>
      <c r="F14" s="16">
        <v>3860</v>
      </c>
      <c r="G14" s="16">
        <v>3470</v>
      </c>
      <c r="H14" s="16">
        <v>3862</v>
      </c>
      <c r="I14" s="16">
        <v>1040</v>
      </c>
      <c r="J14" s="16">
        <v>10024</v>
      </c>
      <c r="K14" s="16">
        <v>18389</v>
      </c>
      <c r="L14" s="16">
        <v>12321</v>
      </c>
      <c r="M14" s="16">
        <v>18891</v>
      </c>
      <c r="N14" s="16">
        <v>18654</v>
      </c>
      <c r="O14" s="16">
        <v>10062</v>
      </c>
      <c r="P14" s="16">
        <v>19581</v>
      </c>
      <c r="Q14" s="16">
        <v>10915</v>
      </c>
      <c r="R14" s="16">
        <v>10729</v>
      </c>
      <c r="S14" s="16">
        <v>1641</v>
      </c>
    </row>
    <row r="15" spans="1:19" x14ac:dyDescent="0.35">
      <c r="A15" s="17" t="s">
        <v>51</v>
      </c>
      <c r="B15" s="18">
        <v>1333</v>
      </c>
      <c r="C15" s="18">
        <v>6165</v>
      </c>
      <c r="D15" s="18">
        <v>18276</v>
      </c>
      <c r="E15" s="18">
        <v>2167</v>
      </c>
      <c r="F15" s="18">
        <v>4685</v>
      </c>
      <c r="G15" s="18">
        <v>1913</v>
      </c>
      <c r="H15" s="18">
        <v>4596</v>
      </c>
      <c r="I15" s="18">
        <v>1126</v>
      </c>
      <c r="J15" s="18">
        <v>5503</v>
      </c>
      <c r="K15" s="18">
        <v>10686</v>
      </c>
      <c r="L15" s="18">
        <v>17909</v>
      </c>
      <c r="M15" s="18">
        <v>5505</v>
      </c>
      <c r="N15" s="18">
        <v>17735</v>
      </c>
      <c r="O15" s="18">
        <v>18574</v>
      </c>
      <c r="P15" s="18">
        <v>12400</v>
      </c>
      <c r="Q15" s="18">
        <v>8608</v>
      </c>
      <c r="R15" s="18">
        <v>14501</v>
      </c>
      <c r="S15" s="18">
        <v>8208</v>
      </c>
    </row>
    <row r="16" spans="1:19" x14ac:dyDescent="0.35">
      <c r="A16" s="15" t="s">
        <v>50</v>
      </c>
      <c r="B16" s="16">
        <v>12398</v>
      </c>
      <c r="C16" s="16">
        <v>13779</v>
      </c>
      <c r="D16" s="16">
        <v>18993</v>
      </c>
      <c r="E16" s="16">
        <v>8989</v>
      </c>
      <c r="F16" s="16">
        <v>4052</v>
      </c>
      <c r="G16" s="16">
        <v>2883</v>
      </c>
      <c r="H16" s="16">
        <v>2142</v>
      </c>
      <c r="I16" s="16">
        <v>2014</v>
      </c>
      <c r="J16" s="16">
        <v>13547</v>
      </c>
      <c r="K16" s="16">
        <v>21983</v>
      </c>
      <c r="L16" s="16">
        <v>18999</v>
      </c>
      <c r="M16" s="16">
        <v>15346</v>
      </c>
      <c r="N16" s="16">
        <v>15362</v>
      </c>
      <c r="O16" s="16">
        <v>1569</v>
      </c>
      <c r="P16" s="16">
        <v>14914</v>
      </c>
      <c r="Q16" s="16">
        <v>10992</v>
      </c>
      <c r="R16" s="16">
        <v>11280</v>
      </c>
      <c r="S16" s="16">
        <v>15446</v>
      </c>
    </row>
    <row r="17" spans="1:19" x14ac:dyDescent="0.35">
      <c r="A17" s="17" t="s">
        <v>49</v>
      </c>
      <c r="B17" s="18">
        <v>3251</v>
      </c>
      <c r="C17" s="18">
        <v>13670</v>
      </c>
      <c r="D17" s="18">
        <v>7128</v>
      </c>
      <c r="E17" s="18">
        <v>9838</v>
      </c>
      <c r="F17" s="18">
        <v>5541</v>
      </c>
      <c r="G17" s="18">
        <v>4931</v>
      </c>
      <c r="H17" s="18">
        <v>8283</v>
      </c>
      <c r="I17" s="18">
        <v>1054</v>
      </c>
      <c r="J17" s="18">
        <v>9543</v>
      </c>
      <c r="K17" s="18">
        <v>11967</v>
      </c>
      <c r="L17" s="18">
        <v>4752</v>
      </c>
      <c r="M17" s="18">
        <v>17355</v>
      </c>
      <c r="N17" s="18">
        <v>10214</v>
      </c>
      <c r="O17" s="18">
        <v>15276</v>
      </c>
      <c r="P17" s="18">
        <v>13774</v>
      </c>
      <c r="Q17" s="18">
        <v>8111</v>
      </c>
      <c r="R17" s="18">
        <v>1380</v>
      </c>
      <c r="S17" s="18">
        <v>4748</v>
      </c>
    </row>
    <row r="18" spans="1:19" x14ac:dyDescent="0.35">
      <c r="A18" s="15" t="s">
        <v>48</v>
      </c>
      <c r="B18" s="16">
        <v>4624</v>
      </c>
      <c r="C18" s="16">
        <v>14772</v>
      </c>
      <c r="D18" s="16">
        <v>19830</v>
      </c>
      <c r="E18" s="16">
        <v>6303</v>
      </c>
      <c r="F18" s="16">
        <v>5667</v>
      </c>
      <c r="G18" s="16">
        <v>4798</v>
      </c>
      <c r="H18" s="16">
        <v>8420</v>
      </c>
      <c r="I18" s="16">
        <v>1389</v>
      </c>
      <c r="J18" s="16">
        <v>10468</v>
      </c>
      <c r="K18" s="16">
        <v>12677</v>
      </c>
      <c r="L18" s="16">
        <v>2840</v>
      </c>
      <c r="M18" s="16">
        <v>6298</v>
      </c>
      <c r="N18" s="16">
        <v>12813</v>
      </c>
      <c r="O18" s="16">
        <v>3973</v>
      </c>
      <c r="P18" s="16">
        <v>14246</v>
      </c>
      <c r="Q18" s="16">
        <v>14454</v>
      </c>
      <c r="R18" s="16">
        <v>4699</v>
      </c>
      <c r="S18" s="16">
        <v>9647</v>
      </c>
    </row>
    <row r="19" spans="1:19" x14ac:dyDescent="0.35">
      <c r="A19" s="17" t="s">
        <v>47</v>
      </c>
      <c r="B19" s="18">
        <v>2552</v>
      </c>
      <c r="C19" s="18">
        <v>1627</v>
      </c>
      <c r="D19" s="18">
        <v>4382</v>
      </c>
      <c r="E19" s="18">
        <v>9083</v>
      </c>
      <c r="F19" s="18">
        <v>4269</v>
      </c>
      <c r="G19" s="18">
        <v>4459</v>
      </c>
      <c r="H19" s="18">
        <v>2248</v>
      </c>
      <c r="I19" s="18">
        <v>1058</v>
      </c>
      <c r="J19" s="18">
        <v>6267</v>
      </c>
      <c r="K19" s="18">
        <v>14982</v>
      </c>
      <c r="L19" s="18">
        <v>14605</v>
      </c>
      <c r="M19" s="18">
        <v>2666</v>
      </c>
      <c r="N19" s="18">
        <v>19145</v>
      </c>
      <c r="O19" s="18">
        <v>17752</v>
      </c>
      <c r="P19" s="18">
        <v>1603</v>
      </c>
      <c r="Q19" s="18">
        <v>7006</v>
      </c>
      <c r="R19" s="18">
        <v>6604</v>
      </c>
      <c r="S19" s="18">
        <v>10585</v>
      </c>
    </row>
    <row r="20" spans="1:19" x14ac:dyDescent="0.35">
      <c r="A20" s="15" t="s">
        <v>46</v>
      </c>
      <c r="B20" s="16">
        <v>4281</v>
      </c>
      <c r="C20" s="16">
        <v>7375</v>
      </c>
      <c r="D20" s="16">
        <v>17730</v>
      </c>
      <c r="E20" s="16">
        <v>19998</v>
      </c>
      <c r="F20" s="16">
        <v>3502</v>
      </c>
      <c r="G20" s="16">
        <v>4172</v>
      </c>
      <c r="H20" s="16">
        <v>11074</v>
      </c>
      <c r="I20" s="16">
        <v>1282</v>
      </c>
      <c r="J20" s="16">
        <v>2365</v>
      </c>
      <c r="K20" s="16">
        <v>9380</v>
      </c>
      <c r="L20" s="16">
        <v>19412</v>
      </c>
      <c r="M20" s="16">
        <v>10503</v>
      </c>
      <c r="N20" s="16">
        <v>8645</v>
      </c>
      <c r="O20" s="16">
        <v>8409</v>
      </c>
      <c r="P20" s="16">
        <v>1422</v>
      </c>
      <c r="Q20" s="16">
        <v>16004</v>
      </c>
      <c r="R20" s="16">
        <v>16958</v>
      </c>
      <c r="S20" s="16">
        <v>10902</v>
      </c>
    </row>
    <row r="21" spans="1:19" x14ac:dyDescent="0.35">
      <c r="A21" s="17" t="s">
        <v>45</v>
      </c>
      <c r="B21" s="18">
        <v>4679</v>
      </c>
      <c r="C21" s="18">
        <v>3058</v>
      </c>
      <c r="D21" s="18">
        <v>1497</v>
      </c>
      <c r="E21" s="18">
        <v>5722</v>
      </c>
      <c r="F21" s="18">
        <v>5853</v>
      </c>
      <c r="G21" s="18">
        <v>2011</v>
      </c>
      <c r="H21" s="18">
        <v>3807</v>
      </c>
      <c r="I21" s="18">
        <v>1348</v>
      </c>
      <c r="J21" s="18">
        <v>11110</v>
      </c>
      <c r="K21" s="18">
        <v>18047</v>
      </c>
      <c r="L21" s="18">
        <v>7311</v>
      </c>
      <c r="M21" s="18">
        <v>15323</v>
      </c>
      <c r="N21" s="18">
        <v>16200</v>
      </c>
      <c r="O21" s="18">
        <v>6332</v>
      </c>
      <c r="P21" s="18">
        <v>19506</v>
      </c>
      <c r="Q21" s="18">
        <v>8535</v>
      </c>
      <c r="R21" s="18">
        <v>17382</v>
      </c>
      <c r="S21" s="18">
        <v>3231</v>
      </c>
    </row>
    <row r="22" spans="1:19" x14ac:dyDescent="0.35">
      <c r="A22" s="15" t="s">
        <v>44</v>
      </c>
      <c r="B22" s="16">
        <v>2485</v>
      </c>
      <c r="C22" s="16">
        <v>7810</v>
      </c>
      <c r="D22" s="16">
        <v>15340</v>
      </c>
      <c r="E22" s="16">
        <v>7973</v>
      </c>
      <c r="F22" s="16">
        <v>2586</v>
      </c>
      <c r="G22" s="16">
        <v>2398</v>
      </c>
      <c r="H22" s="16">
        <v>2453</v>
      </c>
      <c r="I22" s="16">
        <v>1020</v>
      </c>
      <c r="J22" s="16">
        <v>4612</v>
      </c>
      <c r="K22" s="16">
        <v>20525</v>
      </c>
      <c r="L22" s="16">
        <v>19540</v>
      </c>
      <c r="M22" s="16">
        <v>7900</v>
      </c>
      <c r="N22" s="16">
        <v>6491</v>
      </c>
      <c r="O22" s="16">
        <v>10079</v>
      </c>
      <c r="P22" s="16">
        <v>15947</v>
      </c>
      <c r="Q22" s="16">
        <v>10588</v>
      </c>
      <c r="R22" s="16">
        <v>2191</v>
      </c>
      <c r="S22" s="16">
        <v>16987</v>
      </c>
    </row>
    <row r="23" spans="1:19" x14ac:dyDescent="0.35">
      <c r="A23" s="17" t="s">
        <v>43</v>
      </c>
      <c r="B23" s="18">
        <v>8386</v>
      </c>
      <c r="C23" s="18">
        <v>11051</v>
      </c>
      <c r="D23" s="18">
        <v>13733</v>
      </c>
      <c r="E23" s="18">
        <v>16288</v>
      </c>
      <c r="F23" s="18">
        <v>5714</v>
      </c>
      <c r="G23" s="18">
        <v>4960</v>
      </c>
      <c r="H23" s="18">
        <v>11507</v>
      </c>
      <c r="I23" s="18">
        <v>1010</v>
      </c>
      <c r="J23" s="18">
        <v>6599</v>
      </c>
      <c r="K23" s="18">
        <v>11626</v>
      </c>
      <c r="L23" s="18">
        <v>5319</v>
      </c>
      <c r="M23" s="18">
        <v>6976</v>
      </c>
      <c r="N23" s="18">
        <v>17758</v>
      </c>
      <c r="O23" s="18">
        <v>7480</v>
      </c>
      <c r="P23" s="18">
        <v>19679</v>
      </c>
      <c r="Q23" s="18">
        <v>5003</v>
      </c>
      <c r="R23" s="18">
        <v>3215</v>
      </c>
      <c r="S23" s="18">
        <v>18439</v>
      </c>
    </row>
    <row r="24" spans="1:19" x14ac:dyDescent="0.35">
      <c r="A24" s="15" t="s">
        <v>42</v>
      </c>
      <c r="B24" s="16">
        <v>14226</v>
      </c>
      <c r="C24" s="16">
        <v>2651</v>
      </c>
      <c r="D24" s="16">
        <v>10663</v>
      </c>
      <c r="E24" s="16">
        <v>15453</v>
      </c>
      <c r="F24" s="16">
        <v>5347</v>
      </c>
      <c r="G24" s="16">
        <v>4060</v>
      </c>
      <c r="H24" s="16">
        <v>7056</v>
      </c>
      <c r="I24" s="16">
        <v>1555</v>
      </c>
      <c r="J24" s="16">
        <v>5439</v>
      </c>
      <c r="K24" s="16">
        <v>15285</v>
      </c>
      <c r="L24" s="16">
        <v>9842</v>
      </c>
      <c r="M24" s="16">
        <v>15933</v>
      </c>
      <c r="N24" s="16">
        <v>17191</v>
      </c>
      <c r="O24" s="16">
        <v>6701</v>
      </c>
      <c r="P24" s="16">
        <v>8730</v>
      </c>
      <c r="Q24" s="16">
        <v>7486</v>
      </c>
      <c r="R24" s="16">
        <v>3646</v>
      </c>
      <c r="S24" s="16">
        <v>14720</v>
      </c>
    </row>
    <row r="25" spans="1:19" x14ac:dyDescent="0.35">
      <c r="A25" s="17" t="s">
        <v>41</v>
      </c>
      <c r="B25" s="18">
        <v>18252</v>
      </c>
      <c r="C25" s="18">
        <v>11534</v>
      </c>
      <c r="D25" s="18">
        <v>16895</v>
      </c>
      <c r="E25" s="18">
        <v>4554</v>
      </c>
      <c r="F25" s="18">
        <v>4222</v>
      </c>
      <c r="G25" s="18">
        <v>3317</v>
      </c>
      <c r="H25" s="18">
        <v>5849</v>
      </c>
      <c r="I25" s="18">
        <v>2081</v>
      </c>
      <c r="J25" s="18">
        <v>10521</v>
      </c>
      <c r="K25" s="18">
        <v>18979</v>
      </c>
      <c r="L25" s="18">
        <v>15139</v>
      </c>
      <c r="M25" s="18">
        <v>13154</v>
      </c>
      <c r="N25" s="18">
        <v>8387</v>
      </c>
      <c r="O25" s="18">
        <v>12637</v>
      </c>
      <c r="P25" s="18">
        <v>12904</v>
      </c>
      <c r="Q25" s="18">
        <v>2278</v>
      </c>
      <c r="R25" s="18">
        <v>12659</v>
      </c>
      <c r="S25" s="18">
        <v>7674</v>
      </c>
    </row>
    <row r="26" spans="1:19" x14ac:dyDescent="0.35">
      <c r="A26" s="15" t="s">
        <v>40</v>
      </c>
      <c r="B26" s="16">
        <v>8548</v>
      </c>
      <c r="C26" s="16">
        <v>7020</v>
      </c>
      <c r="D26" s="16">
        <v>11442</v>
      </c>
      <c r="E26" s="16">
        <v>18930</v>
      </c>
      <c r="F26" s="16">
        <v>5929</v>
      </c>
      <c r="G26" s="16">
        <v>3127</v>
      </c>
      <c r="H26" s="16">
        <v>7971</v>
      </c>
      <c r="I26" s="16">
        <v>1114</v>
      </c>
      <c r="J26" s="16">
        <v>2686</v>
      </c>
      <c r="K26" s="16">
        <v>24099</v>
      </c>
      <c r="L26" s="16">
        <v>4467</v>
      </c>
      <c r="M26" s="16">
        <v>15755</v>
      </c>
      <c r="N26" s="16">
        <v>9737</v>
      </c>
      <c r="O26" s="16">
        <v>7806</v>
      </c>
      <c r="P26" s="16">
        <v>8895</v>
      </c>
      <c r="Q26" s="16">
        <v>1892</v>
      </c>
      <c r="R26" s="16">
        <v>15434</v>
      </c>
      <c r="S26" s="16">
        <v>9598</v>
      </c>
    </row>
    <row r="27" spans="1:19" x14ac:dyDescent="0.35">
      <c r="A27" s="17" t="s">
        <v>39</v>
      </c>
      <c r="B27" s="18">
        <v>9945</v>
      </c>
      <c r="C27" s="18">
        <v>5296</v>
      </c>
      <c r="D27" s="18">
        <v>6821</v>
      </c>
      <c r="E27" s="18">
        <v>13982</v>
      </c>
      <c r="F27" s="18">
        <v>4270</v>
      </c>
      <c r="G27" s="18">
        <v>4263</v>
      </c>
      <c r="H27" s="18">
        <v>4999</v>
      </c>
      <c r="I27" s="18">
        <v>1052</v>
      </c>
      <c r="J27" s="18">
        <v>2399</v>
      </c>
      <c r="K27" s="18">
        <v>8924</v>
      </c>
      <c r="L27" s="18">
        <v>6682</v>
      </c>
      <c r="M27" s="18">
        <v>19393</v>
      </c>
      <c r="N27" s="18">
        <v>16609</v>
      </c>
      <c r="O27" s="18">
        <v>11825</v>
      </c>
      <c r="P27" s="18">
        <v>1653</v>
      </c>
      <c r="Q27" s="18">
        <v>9176</v>
      </c>
      <c r="R27" s="18">
        <v>12624</v>
      </c>
      <c r="S27" s="18">
        <v>13914</v>
      </c>
    </row>
    <row r="28" spans="1:19" x14ac:dyDescent="0.35">
      <c r="A28" s="15" t="s">
        <v>38</v>
      </c>
      <c r="B28" s="16">
        <v>4761</v>
      </c>
      <c r="C28" s="16">
        <v>7403</v>
      </c>
      <c r="D28" s="16">
        <v>6749</v>
      </c>
      <c r="E28" s="16">
        <v>11507</v>
      </c>
      <c r="F28" s="16">
        <v>5421</v>
      </c>
      <c r="G28" s="16">
        <v>4728</v>
      </c>
      <c r="H28" s="16">
        <v>7158</v>
      </c>
      <c r="I28" s="16">
        <v>1116</v>
      </c>
      <c r="J28" s="16">
        <v>4276</v>
      </c>
      <c r="K28" s="16">
        <v>13907</v>
      </c>
      <c r="L28" s="16">
        <v>10606</v>
      </c>
      <c r="M28" s="16">
        <v>17174</v>
      </c>
      <c r="N28" s="16">
        <v>11717</v>
      </c>
      <c r="O28" s="16">
        <v>1876</v>
      </c>
      <c r="P28" s="16">
        <v>12535</v>
      </c>
      <c r="Q28" s="16">
        <v>19307</v>
      </c>
      <c r="R28" s="16">
        <v>2867</v>
      </c>
      <c r="S28" s="16">
        <v>6394</v>
      </c>
    </row>
    <row r="29" spans="1:19" x14ac:dyDescent="0.35">
      <c r="A29" s="17" t="s">
        <v>37</v>
      </c>
      <c r="B29" s="18">
        <v>9865</v>
      </c>
      <c r="C29" s="18">
        <v>15226</v>
      </c>
      <c r="D29" s="18">
        <v>14401</v>
      </c>
      <c r="E29" s="18">
        <v>9031</v>
      </c>
      <c r="F29" s="18">
        <v>3259</v>
      </c>
      <c r="G29" s="18">
        <v>3679</v>
      </c>
      <c r="H29" s="18">
        <v>8406</v>
      </c>
      <c r="I29" s="18">
        <v>2123</v>
      </c>
      <c r="J29" s="18">
        <v>14697</v>
      </c>
      <c r="K29" s="18">
        <v>16827</v>
      </c>
      <c r="L29" s="18">
        <v>10922</v>
      </c>
      <c r="M29" s="18">
        <v>9646</v>
      </c>
      <c r="N29" s="18">
        <v>8703</v>
      </c>
      <c r="O29" s="18">
        <v>14601</v>
      </c>
      <c r="P29" s="18">
        <v>14841</v>
      </c>
      <c r="Q29" s="18">
        <v>13340</v>
      </c>
      <c r="R29" s="18">
        <v>10684</v>
      </c>
      <c r="S29" s="18">
        <v>4229</v>
      </c>
    </row>
    <row r="30" spans="1:19" x14ac:dyDescent="0.35">
      <c r="A30" s="15" t="s">
        <v>36</v>
      </c>
      <c r="B30" s="16">
        <v>15487</v>
      </c>
      <c r="C30" s="16">
        <v>9722</v>
      </c>
      <c r="D30" s="16">
        <v>14210</v>
      </c>
      <c r="E30" s="16">
        <v>2042</v>
      </c>
      <c r="F30" s="16">
        <v>2943</v>
      </c>
      <c r="G30" s="16">
        <v>3943</v>
      </c>
      <c r="H30" s="16">
        <v>11987</v>
      </c>
      <c r="I30" s="16">
        <v>1183</v>
      </c>
      <c r="J30" s="16">
        <v>3071</v>
      </c>
      <c r="K30" s="16">
        <v>11292</v>
      </c>
      <c r="L30" s="16">
        <v>5787</v>
      </c>
      <c r="M30" s="16">
        <v>12853</v>
      </c>
      <c r="N30" s="16">
        <v>4725</v>
      </c>
      <c r="O30" s="16">
        <v>16903</v>
      </c>
      <c r="P30" s="16">
        <v>12573</v>
      </c>
      <c r="Q30" s="16">
        <v>7091</v>
      </c>
      <c r="R30" s="16">
        <v>7928</v>
      </c>
      <c r="S30" s="16">
        <v>8305</v>
      </c>
    </row>
    <row r="31" spans="1:19" x14ac:dyDescent="0.35">
      <c r="A31" s="17" t="s">
        <v>35</v>
      </c>
      <c r="B31" s="18">
        <v>4885</v>
      </c>
      <c r="C31" s="18">
        <v>2018</v>
      </c>
      <c r="D31" s="18">
        <v>17498</v>
      </c>
      <c r="E31" s="18">
        <v>14657</v>
      </c>
      <c r="F31" s="18">
        <v>5529</v>
      </c>
      <c r="G31" s="18">
        <v>4925</v>
      </c>
      <c r="H31" s="18">
        <v>3122</v>
      </c>
      <c r="I31" s="18">
        <v>1629</v>
      </c>
      <c r="J31" s="18">
        <v>14684</v>
      </c>
      <c r="K31" s="18">
        <v>20871</v>
      </c>
      <c r="L31" s="18">
        <v>11431</v>
      </c>
      <c r="M31" s="18">
        <v>4224</v>
      </c>
      <c r="N31" s="18">
        <v>10985</v>
      </c>
      <c r="O31" s="18">
        <v>6097</v>
      </c>
      <c r="P31" s="18">
        <v>19779</v>
      </c>
      <c r="Q31" s="18">
        <v>10209</v>
      </c>
      <c r="R31" s="18">
        <v>1422</v>
      </c>
      <c r="S31" s="18">
        <v>11891</v>
      </c>
    </row>
    <row r="32" spans="1:19" x14ac:dyDescent="0.35">
      <c r="A32" s="15" t="s">
        <v>34</v>
      </c>
      <c r="B32" s="16">
        <v>7956</v>
      </c>
      <c r="C32" s="16">
        <v>9423</v>
      </c>
      <c r="D32" s="16">
        <v>8701</v>
      </c>
      <c r="E32" s="16">
        <v>11459</v>
      </c>
      <c r="F32" s="16">
        <v>2380</v>
      </c>
      <c r="G32" s="16">
        <v>3247</v>
      </c>
      <c r="H32" s="16">
        <v>11956</v>
      </c>
      <c r="I32" s="16">
        <v>1156</v>
      </c>
      <c r="J32" s="16">
        <v>3098</v>
      </c>
      <c r="K32" s="16">
        <v>8531</v>
      </c>
      <c r="L32" s="16">
        <v>18245</v>
      </c>
      <c r="M32" s="16">
        <v>7416</v>
      </c>
      <c r="N32" s="16">
        <v>12834</v>
      </c>
      <c r="O32" s="16">
        <v>13555</v>
      </c>
      <c r="P32" s="16">
        <v>13467</v>
      </c>
      <c r="Q32" s="16">
        <v>11006</v>
      </c>
      <c r="R32" s="16">
        <v>3755</v>
      </c>
      <c r="S32" s="16">
        <v>9682</v>
      </c>
    </row>
    <row r="33" spans="1:19" x14ac:dyDescent="0.3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35">
      <c r="A34" s="20" t="s">
        <v>33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3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23" workbookViewId="0">
      <selection activeCell="D38" sqref="D38"/>
    </sheetView>
  </sheetViews>
  <sheetFormatPr defaultRowHeight="14.5" x14ac:dyDescent="0.35"/>
  <sheetData>
    <row r="1" spans="1:19" ht="15" thickBot="1" x14ac:dyDescent="0.4">
      <c r="A1" s="13" t="s">
        <v>83</v>
      </c>
      <c r="B1" s="14" t="s">
        <v>82</v>
      </c>
      <c r="C1" s="14" t="s">
        <v>81</v>
      </c>
      <c r="D1" s="14" t="s">
        <v>80</v>
      </c>
      <c r="E1" s="14" t="s">
        <v>79</v>
      </c>
      <c r="F1" s="14" t="s">
        <v>78</v>
      </c>
      <c r="G1" s="14" t="s">
        <v>77</v>
      </c>
      <c r="H1" s="14" t="s">
        <v>76</v>
      </c>
      <c r="I1" s="14" t="s">
        <v>75</v>
      </c>
      <c r="J1" s="14" t="s">
        <v>74</v>
      </c>
      <c r="K1" s="14" t="s">
        <v>73</v>
      </c>
      <c r="L1" s="14" t="s">
        <v>72</v>
      </c>
      <c r="M1" s="14" t="s">
        <v>71</v>
      </c>
      <c r="N1" s="14" t="s">
        <v>70</v>
      </c>
      <c r="O1" s="14" t="s">
        <v>69</v>
      </c>
      <c r="P1" s="14" t="s">
        <v>68</v>
      </c>
      <c r="Q1" s="14" t="s">
        <v>67</v>
      </c>
      <c r="R1" s="14" t="s">
        <v>66</v>
      </c>
      <c r="S1" s="14" t="s">
        <v>65</v>
      </c>
    </row>
    <row r="2" spans="1:19" ht="15" thickTop="1" x14ac:dyDescent="0.35">
      <c r="A2" s="15" t="s">
        <v>64</v>
      </c>
      <c r="B2" s="16">
        <v>41640</v>
      </c>
      <c r="C2" s="16">
        <v>41671</v>
      </c>
      <c r="D2" s="16">
        <v>41699</v>
      </c>
      <c r="E2" s="16">
        <v>41730</v>
      </c>
      <c r="F2" s="16">
        <v>41760</v>
      </c>
      <c r="G2" s="16">
        <v>41791</v>
      </c>
      <c r="H2" s="16">
        <v>41821</v>
      </c>
      <c r="I2" s="16">
        <v>41852</v>
      </c>
      <c r="J2" s="16">
        <v>41883</v>
      </c>
      <c r="K2" s="16">
        <v>41913</v>
      </c>
      <c r="L2" s="16">
        <v>41944</v>
      </c>
      <c r="M2" s="16">
        <v>41974</v>
      </c>
      <c r="N2" s="16">
        <v>42005</v>
      </c>
      <c r="O2" s="16">
        <v>42036</v>
      </c>
      <c r="P2" s="16">
        <v>42064</v>
      </c>
      <c r="Q2" s="16">
        <v>42095</v>
      </c>
      <c r="R2" s="16">
        <v>42125</v>
      </c>
      <c r="S2" s="16">
        <v>42156</v>
      </c>
    </row>
    <row r="3" spans="1:19" x14ac:dyDescent="0.35">
      <c r="A3" s="17" t="s">
        <v>63</v>
      </c>
      <c r="B3" s="18">
        <v>3799</v>
      </c>
      <c r="C3" s="18">
        <v>4162</v>
      </c>
      <c r="D3" s="18">
        <v>10491</v>
      </c>
      <c r="E3" s="18">
        <v>6548</v>
      </c>
      <c r="F3" s="18">
        <v>3947</v>
      </c>
      <c r="G3" s="18">
        <v>557</v>
      </c>
      <c r="H3" s="18">
        <v>3863</v>
      </c>
      <c r="I3" s="18">
        <v>1117</v>
      </c>
      <c r="J3" s="18">
        <v>8237</v>
      </c>
      <c r="K3" s="18">
        <v>8690</v>
      </c>
      <c r="L3" s="18">
        <v>10776</v>
      </c>
      <c r="M3" s="18">
        <v>16904</v>
      </c>
      <c r="N3" s="18">
        <v>15367</v>
      </c>
      <c r="O3" s="18">
        <v>7274</v>
      </c>
      <c r="P3" s="18">
        <v>8624</v>
      </c>
      <c r="Q3" s="18">
        <v>4264</v>
      </c>
      <c r="R3" s="18">
        <v>11627</v>
      </c>
      <c r="S3" s="18">
        <v>9211</v>
      </c>
    </row>
    <row r="4" spans="1:19" x14ac:dyDescent="0.35">
      <c r="A4" s="15" t="s">
        <v>62</v>
      </c>
      <c r="B4" s="16">
        <v>18930</v>
      </c>
      <c r="C4" s="16">
        <v>3993</v>
      </c>
      <c r="D4" s="16">
        <v>9133</v>
      </c>
      <c r="E4" s="16">
        <v>19845</v>
      </c>
      <c r="F4" s="16">
        <v>4411</v>
      </c>
      <c r="G4" s="16">
        <v>1042</v>
      </c>
      <c r="H4" s="16">
        <v>9355</v>
      </c>
      <c r="I4" s="16">
        <v>1100</v>
      </c>
      <c r="J4" s="16">
        <v>10185</v>
      </c>
      <c r="K4" s="16">
        <v>18749</v>
      </c>
      <c r="L4" s="16">
        <v>1144</v>
      </c>
      <c r="M4" s="16">
        <v>9777</v>
      </c>
      <c r="N4" s="16">
        <v>10740</v>
      </c>
      <c r="O4" s="16">
        <v>7214</v>
      </c>
      <c r="P4" s="16">
        <v>18932</v>
      </c>
      <c r="Q4" s="16">
        <v>2310</v>
      </c>
      <c r="R4" s="16">
        <v>18072</v>
      </c>
      <c r="S4" s="16">
        <v>6944</v>
      </c>
    </row>
    <row r="5" spans="1:19" x14ac:dyDescent="0.35">
      <c r="A5" s="17" t="s">
        <v>61</v>
      </c>
      <c r="B5" s="18">
        <v>5725</v>
      </c>
      <c r="C5" s="18">
        <v>4848</v>
      </c>
      <c r="D5" s="18">
        <v>8741</v>
      </c>
      <c r="E5" s="18">
        <v>11138</v>
      </c>
      <c r="F5" s="18">
        <v>2521</v>
      </c>
      <c r="G5" s="18">
        <v>3072</v>
      </c>
      <c r="H5" s="18">
        <v>6702</v>
      </c>
      <c r="I5" s="18">
        <v>2116</v>
      </c>
      <c r="J5" s="18">
        <v>13452</v>
      </c>
      <c r="K5" s="18">
        <v>8046</v>
      </c>
      <c r="L5" s="18">
        <v>12686</v>
      </c>
      <c r="M5" s="18">
        <v>8065</v>
      </c>
      <c r="N5" s="18">
        <v>13478</v>
      </c>
      <c r="O5" s="18">
        <v>13504</v>
      </c>
      <c r="P5" s="18">
        <v>4912</v>
      </c>
      <c r="Q5" s="18">
        <v>19032</v>
      </c>
      <c r="R5" s="18">
        <v>2651</v>
      </c>
      <c r="S5" s="18">
        <v>9401</v>
      </c>
    </row>
    <row r="6" spans="1:19" x14ac:dyDescent="0.35">
      <c r="A6" s="15" t="s">
        <v>60</v>
      </c>
      <c r="B6" s="16">
        <v>1344</v>
      </c>
      <c r="C6" s="16">
        <v>3693</v>
      </c>
      <c r="D6" s="16">
        <v>15346</v>
      </c>
      <c r="E6" s="16">
        <v>17253</v>
      </c>
      <c r="F6" s="16">
        <v>4752</v>
      </c>
      <c r="G6" s="16">
        <v>3755</v>
      </c>
      <c r="H6" s="16">
        <v>4415</v>
      </c>
      <c r="I6" s="16">
        <v>1089</v>
      </c>
      <c r="J6" s="16">
        <v>4404</v>
      </c>
      <c r="K6" s="16">
        <v>20114</v>
      </c>
      <c r="L6" s="16">
        <v>18400</v>
      </c>
      <c r="M6" s="16">
        <v>18373</v>
      </c>
      <c r="N6" s="16">
        <v>3424</v>
      </c>
      <c r="O6" s="16">
        <v>16907</v>
      </c>
      <c r="P6" s="16">
        <v>1561</v>
      </c>
      <c r="Q6" s="16">
        <v>9611</v>
      </c>
      <c r="R6" s="16">
        <v>14909</v>
      </c>
      <c r="S6" s="16">
        <v>15173</v>
      </c>
    </row>
    <row r="7" spans="1:19" x14ac:dyDescent="0.35">
      <c r="A7" s="17" t="s">
        <v>59</v>
      </c>
      <c r="B7" s="18">
        <v>8296</v>
      </c>
      <c r="C7" s="18">
        <v>6767</v>
      </c>
      <c r="D7" s="18">
        <v>14791</v>
      </c>
      <c r="E7" s="18">
        <v>14130</v>
      </c>
      <c r="F7" s="18">
        <v>4964</v>
      </c>
      <c r="G7" s="18">
        <v>3152</v>
      </c>
      <c r="H7" s="18">
        <v>11601</v>
      </c>
      <c r="I7" s="18">
        <v>1122</v>
      </c>
      <c r="J7" s="18">
        <v>3170</v>
      </c>
      <c r="K7" s="18">
        <v>10733</v>
      </c>
      <c r="L7" s="18">
        <v>6394</v>
      </c>
      <c r="M7" s="18">
        <v>6272</v>
      </c>
      <c r="N7" s="18">
        <v>6065</v>
      </c>
      <c r="O7" s="18">
        <v>11845</v>
      </c>
      <c r="P7" s="18">
        <v>18982</v>
      </c>
      <c r="Q7" s="18">
        <v>13653</v>
      </c>
      <c r="R7" s="18">
        <v>14974</v>
      </c>
      <c r="S7" s="18">
        <v>10053</v>
      </c>
    </row>
    <row r="8" spans="1:19" x14ac:dyDescent="0.35">
      <c r="A8" s="15" t="s">
        <v>58</v>
      </c>
      <c r="B8" s="16">
        <v>3945</v>
      </c>
      <c r="C8" s="16">
        <v>17228</v>
      </c>
      <c r="D8" s="16">
        <v>14135</v>
      </c>
      <c r="E8" s="16">
        <v>19306</v>
      </c>
      <c r="F8" s="16">
        <v>2327</v>
      </c>
      <c r="G8" s="16">
        <v>4056</v>
      </c>
      <c r="H8" s="16">
        <v>3726</v>
      </c>
      <c r="I8" s="16">
        <v>1135</v>
      </c>
      <c r="J8" s="16">
        <v>8817</v>
      </c>
      <c r="K8" s="16">
        <v>18524</v>
      </c>
      <c r="L8" s="16">
        <v>6063</v>
      </c>
      <c r="M8" s="16">
        <v>7361</v>
      </c>
      <c r="N8" s="16">
        <v>19216</v>
      </c>
      <c r="O8" s="16">
        <v>12528</v>
      </c>
      <c r="P8" s="16">
        <v>15481</v>
      </c>
      <c r="Q8" s="16">
        <v>5093</v>
      </c>
      <c r="R8" s="16">
        <v>13608</v>
      </c>
      <c r="S8" s="16">
        <v>8936</v>
      </c>
    </row>
    <row r="9" spans="1:19" x14ac:dyDescent="0.35">
      <c r="A9" s="17" t="s">
        <v>57</v>
      </c>
      <c r="B9" s="18">
        <v>8337</v>
      </c>
      <c r="C9" s="18">
        <v>1137</v>
      </c>
      <c r="D9" s="18">
        <v>9203</v>
      </c>
      <c r="E9" s="18">
        <v>2302</v>
      </c>
      <c r="F9" s="18">
        <v>3967</v>
      </c>
      <c r="G9" s="18">
        <v>4906</v>
      </c>
      <c r="H9" s="18">
        <v>9007</v>
      </c>
      <c r="I9" s="18">
        <v>2113</v>
      </c>
      <c r="J9" s="18">
        <v>13090</v>
      </c>
      <c r="K9" s="18">
        <v>13953</v>
      </c>
      <c r="L9" s="18">
        <v>17950</v>
      </c>
      <c r="M9" s="18">
        <v>10806</v>
      </c>
      <c r="N9" s="18">
        <v>8454</v>
      </c>
      <c r="O9" s="18">
        <v>9938</v>
      </c>
      <c r="P9" s="18">
        <v>3793</v>
      </c>
      <c r="Q9" s="18">
        <v>11299</v>
      </c>
      <c r="R9" s="18">
        <v>17917</v>
      </c>
      <c r="S9" s="18">
        <v>12387</v>
      </c>
    </row>
    <row r="10" spans="1:19" x14ac:dyDescent="0.35">
      <c r="A10" s="15" t="s">
        <v>56</v>
      </c>
      <c r="B10" s="16">
        <v>3742</v>
      </c>
      <c r="C10" s="16">
        <v>17982</v>
      </c>
      <c r="D10" s="16">
        <v>9949</v>
      </c>
      <c r="E10" s="16">
        <v>17075</v>
      </c>
      <c r="F10" s="16">
        <v>4670</v>
      </c>
      <c r="G10" s="16">
        <v>521</v>
      </c>
      <c r="H10" s="16">
        <v>4505</v>
      </c>
      <c r="I10" s="16">
        <v>1024</v>
      </c>
      <c r="J10" s="16">
        <v>3528</v>
      </c>
      <c r="K10" s="16">
        <v>15275</v>
      </c>
      <c r="L10" s="16">
        <v>3639</v>
      </c>
      <c r="M10" s="16">
        <v>12801</v>
      </c>
      <c r="N10" s="16">
        <v>9037</v>
      </c>
      <c r="O10" s="16">
        <v>16489</v>
      </c>
      <c r="P10" s="16">
        <v>8026</v>
      </c>
      <c r="Q10" s="16">
        <v>5367</v>
      </c>
      <c r="R10" s="16">
        <v>6729</v>
      </c>
      <c r="S10" s="16">
        <v>15986</v>
      </c>
    </row>
    <row r="11" spans="1:19" x14ac:dyDescent="0.35">
      <c r="A11" s="17" t="s">
        <v>55</v>
      </c>
      <c r="B11" s="18">
        <v>7605</v>
      </c>
      <c r="C11" s="18">
        <v>13184</v>
      </c>
      <c r="D11" s="18">
        <v>10986</v>
      </c>
      <c r="E11" s="18">
        <v>5401</v>
      </c>
      <c r="F11" s="18">
        <v>3379</v>
      </c>
      <c r="G11" s="18">
        <v>3428</v>
      </c>
      <c r="H11" s="18">
        <v>3973</v>
      </c>
      <c r="I11" s="18">
        <v>1716</v>
      </c>
      <c r="J11" s="18">
        <v>4839</v>
      </c>
      <c r="K11" s="18">
        <v>13085</v>
      </c>
      <c r="L11" s="18">
        <v>3576</v>
      </c>
      <c r="M11" s="18">
        <v>19673</v>
      </c>
      <c r="N11" s="18">
        <v>17010</v>
      </c>
      <c r="O11" s="18">
        <v>3812</v>
      </c>
      <c r="P11" s="18">
        <v>7787</v>
      </c>
      <c r="Q11" s="18">
        <v>11646</v>
      </c>
      <c r="R11" s="18">
        <v>11085</v>
      </c>
      <c r="S11" s="18">
        <v>9286</v>
      </c>
    </row>
    <row r="12" spans="1:19" x14ac:dyDescent="0.35">
      <c r="A12" s="15" t="s">
        <v>54</v>
      </c>
      <c r="B12" s="16">
        <v>5304</v>
      </c>
      <c r="C12" s="16">
        <v>5593</v>
      </c>
      <c r="D12" s="16">
        <v>9928</v>
      </c>
      <c r="E12" s="16">
        <v>17434</v>
      </c>
      <c r="F12" s="16">
        <v>5363</v>
      </c>
      <c r="G12" s="16">
        <v>1562</v>
      </c>
      <c r="H12" s="16">
        <v>2945</v>
      </c>
      <c r="I12" s="16">
        <v>1176</v>
      </c>
      <c r="J12" s="16">
        <v>9642</v>
      </c>
      <c r="K12" s="16">
        <v>13714</v>
      </c>
      <c r="L12" s="16">
        <v>11380</v>
      </c>
      <c r="M12" s="16">
        <v>11534</v>
      </c>
      <c r="N12" s="16">
        <v>6462</v>
      </c>
      <c r="O12" s="16">
        <v>15861</v>
      </c>
      <c r="P12" s="16">
        <v>18246</v>
      </c>
      <c r="Q12" s="16">
        <v>18059</v>
      </c>
      <c r="R12" s="16">
        <v>16578</v>
      </c>
      <c r="S12" s="16">
        <v>7250</v>
      </c>
    </row>
    <row r="13" spans="1:19" x14ac:dyDescent="0.35">
      <c r="A13" s="17" t="s">
        <v>53</v>
      </c>
      <c r="B13" s="18">
        <v>9333</v>
      </c>
      <c r="C13" s="18">
        <v>3466</v>
      </c>
      <c r="D13" s="18">
        <v>13502</v>
      </c>
      <c r="E13" s="18">
        <v>12579</v>
      </c>
      <c r="F13" s="18">
        <v>3275</v>
      </c>
      <c r="G13" s="18">
        <v>2779</v>
      </c>
      <c r="H13" s="18">
        <v>7549</v>
      </c>
      <c r="I13" s="18">
        <v>1101</v>
      </c>
      <c r="J13" s="18">
        <v>5850</v>
      </c>
      <c r="K13" s="18">
        <v>15065</v>
      </c>
      <c r="L13" s="18">
        <v>2706</v>
      </c>
      <c r="M13" s="18">
        <v>3805</v>
      </c>
      <c r="N13" s="18">
        <v>7579</v>
      </c>
      <c r="O13" s="18">
        <v>8579</v>
      </c>
      <c r="P13" s="18">
        <v>16917</v>
      </c>
      <c r="Q13" s="18">
        <v>10951</v>
      </c>
      <c r="R13" s="18">
        <v>5141</v>
      </c>
      <c r="S13" s="18">
        <v>18489</v>
      </c>
    </row>
    <row r="14" spans="1:19" x14ac:dyDescent="0.35">
      <c r="A14" s="15" t="s">
        <v>52</v>
      </c>
      <c r="B14" s="16">
        <v>1103</v>
      </c>
      <c r="C14" s="16">
        <v>13531</v>
      </c>
      <c r="D14" s="16">
        <v>19874</v>
      </c>
      <c r="E14" s="16">
        <v>18870</v>
      </c>
      <c r="F14" s="16">
        <v>3860</v>
      </c>
      <c r="G14" s="16">
        <v>3470</v>
      </c>
      <c r="H14" s="16">
        <v>3862</v>
      </c>
      <c r="I14" s="16">
        <v>1040</v>
      </c>
      <c r="J14" s="16">
        <v>10024</v>
      </c>
      <c r="K14" s="16">
        <v>18389</v>
      </c>
      <c r="L14" s="16">
        <v>12321</v>
      </c>
      <c r="M14" s="16">
        <v>18891</v>
      </c>
      <c r="N14" s="16">
        <v>18654</v>
      </c>
      <c r="O14" s="16">
        <v>10062</v>
      </c>
      <c r="P14" s="16">
        <v>19581</v>
      </c>
      <c r="Q14" s="16">
        <v>10915</v>
      </c>
      <c r="R14" s="16">
        <v>10729</v>
      </c>
      <c r="S14" s="16">
        <v>1641</v>
      </c>
    </row>
    <row r="15" spans="1:19" x14ac:dyDescent="0.35">
      <c r="A15" s="17" t="s">
        <v>51</v>
      </c>
      <c r="B15" s="18">
        <v>1333</v>
      </c>
      <c r="C15" s="18">
        <v>6165</v>
      </c>
      <c r="D15" s="18">
        <v>18276</v>
      </c>
      <c r="E15" s="18">
        <v>2167</v>
      </c>
      <c r="F15" s="18">
        <v>4685</v>
      </c>
      <c r="G15" s="18">
        <v>1913</v>
      </c>
      <c r="H15" s="18">
        <v>4596</v>
      </c>
      <c r="I15" s="18">
        <v>1126</v>
      </c>
      <c r="J15" s="18">
        <v>5503</v>
      </c>
      <c r="K15" s="18">
        <v>10686</v>
      </c>
      <c r="L15" s="18">
        <v>17909</v>
      </c>
      <c r="M15" s="18">
        <v>5505</v>
      </c>
      <c r="N15" s="18">
        <v>17735</v>
      </c>
      <c r="O15" s="18">
        <v>18574</v>
      </c>
      <c r="P15" s="18">
        <v>12400</v>
      </c>
      <c r="Q15" s="18">
        <v>8608</v>
      </c>
      <c r="R15" s="18">
        <v>14501</v>
      </c>
      <c r="S15" s="18">
        <v>8208</v>
      </c>
    </row>
    <row r="16" spans="1:19" x14ac:dyDescent="0.35">
      <c r="A16" s="15" t="s">
        <v>50</v>
      </c>
      <c r="B16" s="16">
        <v>12398</v>
      </c>
      <c r="C16" s="16">
        <v>13779</v>
      </c>
      <c r="D16" s="16">
        <v>18993</v>
      </c>
      <c r="E16" s="16">
        <v>8989</v>
      </c>
      <c r="F16" s="16">
        <v>4052</v>
      </c>
      <c r="G16" s="16">
        <v>2883</v>
      </c>
      <c r="H16" s="16">
        <v>2142</v>
      </c>
      <c r="I16" s="16">
        <v>2014</v>
      </c>
      <c r="J16" s="16">
        <v>13547</v>
      </c>
      <c r="K16" s="16">
        <v>21983</v>
      </c>
      <c r="L16" s="16">
        <v>18999</v>
      </c>
      <c r="M16" s="16">
        <v>15346</v>
      </c>
      <c r="N16" s="16">
        <v>15362</v>
      </c>
      <c r="O16" s="16">
        <v>1569</v>
      </c>
      <c r="P16" s="16">
        <v>14914</v>
      </c>
      <c r="Q16" s="16">
        <v>10992</v>
      </c>
      <c r="R16" s="16">
        <v>11280</v>
      </c>
      <c r="S16" s="16">
        <v>15446</v>
      </c>
    </row>
    <row r="17" spans="1:19" x14ac:dyDescent="0.35">
      <c r="A17" s="17" t="s">
        <v>49</v>
      </c>
      <c r="B17" s="18">
        <v>3251</v>
      </c>
      <c r="C17" s="18">
        <v>13670</v>
      </c>
      <c r="D17" s="18">
        <v>7128</v>
      </c>
      <c r="E17" s="18">
        <v>9838</v>
      </c>
      <c r="F17" s="18">
        <v>5541</v>
      </c>
      <c r="G17" s="18">
        <v>4931</v>
      </c>
      <c r="H17" s="18">
        <v>8283</v>
      </c>
      <c r="I17" s="18">
        <v>1054</v>
      </c>
      <c r="J17" s="18">
        <v>9543</v>
      </c>
      <c r="K17" s="18">
        <v>11967</v>
      </c>
      <c r="L17" s="18">
        <v>4752</v>
      </c>
      <c r="M17" s="18">
        <v>17355</v>
      </c>
      <c r="N17" s="18">
        <v>10214</v>
      </c>
      <c r="O17" s="18">
        <v>15276</v>
      </c>
      <c r="P17" s="18">
        <v>13774</v>
      </c>
      <c r="Q17" s="18">
        <v>8111</v>
      </c>
      <c r="R17" s="18">
        <v>1380</v>
      </c>
      <c r="S17" s="18">
        <v>4748</v>
      </c>
    </row>
    <row r="18" spans="1:19" x14ac:dyDescent="0.35">
      <c r="A18" s="15" t="s">
        <v>48</v>
      </c>
      <c r="B18" s="16">
        <v>4624</v>
      </c>
      <c r="C18" s="16">
        <v>14772</v>
      </c>
      <c r="D18" s="16">
        <v>19830</v>
      </c>
      <c r="E18" s="16">
        <v>6303</v>
      </c>
      <c r="F18" s="16">
        <v>5667</v>
      </c>
      <c r="G18" s="16">
        <v>4798</v>
      </c>
      <c r="H18" s="16">
        <v>8420</v>
      </c>
      <c r="I18" s="16">
        <v>1389</v>
      </c>
      <c r="J18" s="16">
        <v>10468</v>
      </c>
      <c r="K18" s="16">
        <v>12677</v>
      </c>
      <c r="L18" s="16">
        <v>2840</v>
      </c>
      <c r="M18" s="16">
        <v>6298</v>
      </c>
      <c r="N18" s="16">
        <v>12813</v>
      </c>
      <c r="O18" s="16">
        <v>3973</v>
      </c>
      <c r="P18" s="16">
        <v>14246</v>
      </c>
      <c r="Q18" s="16">
        <v>14454</v>
      </c>
      <c r="R18" s="16">
        <v>4699</v>
      </c>
      <c r="S18" s="16">
        <v>9647</v>
      </c>
    </row>
    <row r="19" spans="1:19" x14ac:dyDescent="0.35">
      <c r="A19" s="17" t="s">
        <v>47</v>
      </c>
      <c r="B19" s="18">
        <v>2552</v>
      </c>
      <c r="C19" s="18">
        <v>1627</v>
      </c>
      <c r="D19" s="18">
        <v>4382</v>
      </c>
      <c r="E19" s="18">
        <v>9083</v>
      </c>
      <c r="F19" s="18">
        <v>4269</v>
      </c>
      <c r="G19" s="18">
        <v>4459</v>
      </c>
      <c r="H19" s="18">
        <v>2248</v>
      </c>
      <c r="I19" s="18">
        <v>1058</v>
      </c>
      <c r="J19" s="18">
        <v>6267</v>
      </c>
      <c r="K19" s="18">
        <v>14982</v>
      </c>
      <c r="L19" s="18">
        <v>14605</v>
      </c>
      <c r="M19" s="18">
        <v>2666</v>
      </c>
      <c r="N19" s="18">
        <v>19145</v>
      </c>
      <c r="O19" s="18">
        <v>17752</v>
      </c>
      <c r="P19" s="18">
        <v>1603</v>
      </c>
      <c r="Q19" s="18">
        <v>7006</v>
      </c>
      <c r="R19" s="18">
        <v>6604</v>
      </c>
      <c r="S19" s="18">
        <v>10585</v>
      </c>
    </row>
    <row r="20" spans="1:19" x14ac:dyDescent="0.35">
      <c r="A20" s="15" t="s">
        <v>46</v>
      </c>
      <c r="B20" s="16">
        <v>4281</v>
      </c>
      <c r="C20" s="16">
        <v>7375</v>
      </c>
      <c r="D20" s="16">
        <v>17730</v>
      </c>
      <c r="E20" s="16">
        <v>19998</v>
      </c>
      <c r="F20" s="16">
        <v>3502</v>
      </c>
      <c r="G20" s="16">
        <v>4172</v>
      </c>
      <c r="H20" s="16">
        <v>11074</v>
      </c>
      <c r="I20" s="16">
        <v>1282</v>
      </c>
      <c r="J20" s="16">
        <v>2365</v>
      </c>
      <c r="K20" s="16">
        <v>9380</v>
      </c>
      <c r="L20" s="16">
        <v>19412</v>
      </c>
      <c r="M20" s="16">
        <v>10503</v>
      </c>
      <c r="N20" s="16">
        <v>8645</v>
      </c>
      <c r="O20" s="16">
        <v>8409</v>
      </c>
      <c r="P20" s="16">
        <v>1422</v>
      </c>
      <c r="Q20" s="16">
        <v>16004</v>
      </c>
      <c r="R20" s="16">
        <v>16958</v>
      </c>
      <c r="S20" s="16">
        <v>10902</v>
      </c>
    </row>
    <row r="21" spans="1:19" x14ac:dyDescent="0.35">
      <c r="A21" s="17" t="s">
        <v>45</v>
      </c>
      <c r="B21" s="18">
        <v>4679</v>
      </c>
      <c r="C21" s="18">
        <v>3058</v>
      </c>
      <c r="D21" s="18">
        <v>1497</v>
      </c>
      <c r="E21" s="18">
        <v>5722</v>
      </c>
      <c r="F21" s="18">
        <v>5853</v>
      </c>
      <c r="G21" s="18">
        <v>2011</v>
      </c>
      <c r="H21" s="18">
        <v>3807</v>
      </c>
      <c r="I21" s="18">
        <v>1348</v>
      </c>
      <c r="J21" s="18">
        <v>11110</v>
      </c>
      <c r="K21" s="18">
        <v>18047</v>
      </c>
      <c r="L21" s="18">
        <v>7311</v>
      </c>
      <c r="M21" s="18">
        <v>15323</v>
      </c>
      <c r="N21" s="18">
        <v>16200</v>
      </c>
      <c r="O21" s="18">
        <v>6332</v>
      </c>
      <c r="P21" s="18">
        <v>19506</v>
      </c>
      <c r="Q21" s="18">
        <v>8535</v>
      </c>
      <c r="R21" s="18">
        <v>17382</v>
      </c>
      <c r="S21" s="18">
        <v>3231</v>
      </c>
    </row>
    <row r="22" spans="1:19" x14ac:dyDescent="0.35">
      <c r="A22" s="15" t="s">
        <v>44</v>
      </c>
      <c r="B22" s="16">
        <v>2485</v>
      </c>
      <c r="C22" s="16">
        <v>7810</v>
      </c>
      <c r="D22" s="16">
        <v>15340</v>
      </c>
      <c r="E22" s="16">
        <v>7973</v>
      </c>
      <c r="F22" s="16">
        <v>2586</v>
      </c>
      <c r="G22" s="16">
        <v>2398</v>
      </c>
      <c r="H22" s="16">
        <v>2453</v>
      </c>
      <c r="I22" s="16">
        <v>1020</v>
      </c>
      <c r="J22" s="16">
        <v>4612</v>
      </c>
      <c r="K22" s="16">
        <v>20525</v>
      </c>
      <c r="L22" s="16">
        <v>19540</v>
      </c>
      <c r="M22" s="16">
        <v>7900</v>
      </c>
      <c r="N22" s="16">
        <v>6491</v>
      </c>
      <c r="O22" s="16">
        <v>10079</v>
      </c>
      <c r="P22" s="16">
        <v>15947</v>
      </c>
      <c r="Q22" s="16">
        <v>10588</v>
      </c>
      <c r="R22" s="16">
        <v>2191</v>
      </c>
      <c r="S22" s="16">
        <v>16987</v>
      </c>
    </row>
    <row r="23" spans="1:19" x14ac:dyDescent="0.35">
      <c r="A23" s="17" t="s">
        <v>43</v>
      </c>
      <c r="B23" s="18">
        <v>8386</v>
      </c>
      <c r="C23" s="18">
        <v>11051</v>
      </c>
      <c r="D23" s="18">
        <v>13733</v>
      </c>
      <c r="E23" s="18">
        <v>16288</v>
      </c>
      <c r="F23" s="18">
        <v>5714</v>
      </c>
      <c r="G23" s="18">
        <v>4960</v>
      </c>
      <c r="H23" s="18">
        <v>11507</v>
      </c>
      <c r="I23" s="18">
        <v>1010</v>
      </c>
      <c r="J23" s="18">
        <v>6599</v>
      </c>
      <c r="K23" s="18">
        <v>11626</v>
      </c>
      <c r="L23" s="18">
        <v>5319</v>
      </c>
      <c r="M23" s="18">
        <v>6976</v>
      </c>
      <c r="N23" s="18">
        <v>17758</v>
      </c>
      <c r="O23" s="18">
        <v>7480</v>
      </c>
      <c r="P23" s="18">
        <v>19679</v>
      </c>
      <c r="Q23" s="18">
        <v>5003</v>
      </c>
      <c r="R23" s="18">
        <v>3215</v>
      </c>
      <c r="S23" s="18">
        <v>18439</v>
      </c>
    </row>
    <row r="24" spans="1:19" x14ac:dyDescent="0.35">
      <c r="A24" s="15" t="s">
        <v>42</v>
      </c>
      <c r="B24" s="16">
        <v>14226</v>
      </c>
      <c r="C24" s="16">
        <v>2651</v>
      </c>
      <c r="D24" s="16">
        <v>10663</v>
      </c>
      <c r="E24" s="16">
        <v>15453</v>
      </c>
      <c r="F24" s="16">
        <v>5347</v>
      </c>
      <c r="G24" s="16">
        <v>4060</v>
      </c>
      <c r="H24" s="16">
        <v>7056</v>
      </c>
      <c r="I24" s="16">
        <v>1555</v>
      </c>
      <c r="J24" s="16">
        <v>5439</v>
      </c>
      <c r="K24" s="16">
        <v>15285</v>
      </c>
      <c r="L24" s="16">
        <v>9842</v>
      </c>
      <c r="M24" s="16">
        <v>15933</v>
      </c>
      <c r="N24" s="16">
        <v>17191</v>
      </c>
      <c r="O24" s="16">
        <v>6701</v>
      </c>
      <c r="P24" s="16">
        <v>8730</v>
      </c>
      <c r="Q24" s="16">
        <v>7486</v>
      </c>
      <c r="R24" s="16">
        <v>3646</v>
      </c>
      <c r="S24" s="16">
        <v>14720</v>
      </c>
    </row>
    <row r="25" spans="1:19" x14ac:dyDescent="0.35">
      <c r="A25" s="17" t="s">
        <v>41</v>
      </c>
      <c r="B25" s="18">
        <v>18252</v>
      </c>
      <c r="C25" s="18">
        <v>11534</v>
      </c>
      <c r="D25" s="18">
        <v>16895</v>
      </c>
      <c r="E25" s="18">
        <v>4554</v>
      </c>
      <c r="F25" s="18">
        <v>4222</v>
      </c>
      <c r="G25" s="18">
        <v>3317</v>
      </c>
      <c r="H25" s="18">
        <v>5849</v>
      </c>
      <c r="I25" s="18">
        <v>2081</v>
      </c>
      <c r="J25" s="18">
        <v>10521</v>
      </c>
      <c r="K25" s="18">
        <v>18979</v>
      </c>
      <c r="L25" s="18">
        <v>15139</v>
      </c>
      <c r="M25" s="18">
        <v>13154</v>
      </c>
      <c r="N25" s="18">
        <v>8387</v>
      </c>
      <c r="O25" s="18">
        <v>12637</v>
      </c>
      <c r="P25" s="18">
        <v>12904</v>
      </c>
      <c r="Q25" s="18">
        <v>2278</v>
      </c>
      <c r="R25" s="18">
        <v>12659</v>
      </c>
      <c r="S25" s="18">
        <v>7674</v>
      </c>
    </row>
    <row r="26" spans="1:19" x14ac:dyDescent="0.35">
      <c r="A26" s="15" t="s">
        <v>40</v>
      </c>
      <c r="B26" s="16">
        <v>8548</v>
      </c>
      <c r="C26" s="16">
        <v>7020</v>
      </c>
      <c r="D26" s="16">
        <v>11442</v>
      </c>
      <c r="E26" s="16">
        <v>18930</v>
      </c>
      <c r="F26" s="16">
        <v>5929</v>
      </c>
      <c r="G26" s="16">
        <v>3127</v>
      </c>
      <c r="H26" s="16">
        <v>7971</v>
      </c>
      <c r="I26" s="16">
        <v>1114</v>
      </c>
      <c r="J26" s="16">
        <v>2686</v>
      </c>
      <c r="K26" s="16">
        <v>24099</v>
      </c>
      <c r="L26" s="16">
        <v>4467</v>
      </c>
      <c r="M26" s="16">
        <v>15755</v>
      </c>
      <c r="N26" s="16">
        <v>9737</v>
      </c>
      <c r="O26" s="16">
        <v>7806</v>
      </c>
      <c r="P26" s="16">
        <v>8895</v>
      </c>
      <c r="Q26" s="16">
        <v>1892</v>
      </c>
      <c r="R26" s="16">
        <v>15434</v>
      </c>
      <c r="S26" s="16">
        <v>9598</v>
      </c>
    </row>
    <row r="27" spans="1:19" x14ac:dyDescent="0.35">
      <c r="A27" s="17" t="s">
        <v>39</v>
      </c>
      <c r="B27" s="18">
        <v>9945</v>
      </c>
      <c r="C27" s="18">
        <v>5296</v>
      </c>
      <c r="D27" s="18">
        <v>6821</v>
      </c>
      <c r="E27" s="18">
        <v>13982</v>
      </c>
      <c r="F27" s="18">
        <v>4270</v>
      </c>
      <c r="G27" s="18">
        <v>4263</v>
      </c>
      <c r="H27" s="18">
        <v>4999</v>
      </c>
      <c r="I27" s="18">
        <v>1052</v>
      </c>
      <c r="J27" s="18">
        <v>2399</v>
      </c>
      <c r="K27" s="18">
        <v>8924</v>
      </c>
      <c r="L27" s="18">
        <v>6682</v>
      </c>
      <c r="M27" s="18">
        <v>19393</v>
      </c>
      <c r="N27" s="18">
        <v>16609</v>
      </c>
      <c r="O27" s="18">
        <v>11825</v>
      </c>
      <c r="P27" s="18">
        <v>1653</v>
      </c>
      <c r="Q27" s="18">
        <v>9176</v>
      </c>
      <c r="R27" s="18">
        <v>12624</v>
      </c>
      <c r="S27" s="18">
        <v>13914</v>
      </c>
    </row>
    <row r="28" spans="1:19" x14ac:dyDescent="0.35">
      <c r="A28" s="15" t="s">
        <v>38</v>
      </c>
      <c r="B28" s="16">
        <v>4761</v>
      </c>
      <c r="C28" s="16">
        <v>7403</v>
      </c>
      <c r="D28" s="16">
        <v>6749</v>
      </c>
      <c r="E28" s="16">
        <v>11507</v>
      </c>
      <c r="F28" s="16">
        <v>5421</v>
      </c>
      <c r="G28" s="16">
        <v>4728</v>
      </c>
      <c r="H28" s="16">
        <v>7158</v>
      </c>
      <c r="I28" s="16">
        <v>1116</v>
      </c>
      <c r="J28" s="16">
        <v>4276</v>
      </c>
      <c r="K28" s="16">
        <v>13907</v>
      </c>
      <c r="L28" s="16">
        <v>10606</v>
      </c>
      <c r="M28" s="16">
        <v>17174</v>
      </c>
      <c r="N28" s="16">
        <v>11717</v>
      </c>
      <c r="O28" s="16">
        <v>1876</v>
      </c>
      <c r="P28" s="16">
        <v>12535</v>
      </c>
      <c r="Q28" s="16">
        <v>19307</v>
      </c>
      <c r="R28" s="16">
        <v>2867</v>
      </c>
      <c r="S28" s="16">
        <v>6394</v>
      </c>
    </row>
    <row r="29" spans="1:19" x14ac:dyDescent="0.35">
      <c r="A29" s="17" t="s">
        <v>37</v>
      </c>
      <c r="B29" s="18">
        <v>9865</v>
      </c>
      <c r="C29" s="18">
        <v>15226</v>
      </c>
      <c r="D29" s="18">
        <v>14401</v>
      </c>
      <c r="E29" s="18">
        <v>9031</v>
      </c>
      <c r="F29" s="18">
        <v>3259</v>
      </c>
      <c r="G29" s="18">
        <v>3679</v>
      </c>
      <c r="H29" s="18">
        <v>8406</v>
      </c>
      <c r="I29" s="18">
        <v>2123</v>
      </c>
      <c r="J29" s="18">
        <v>14697</v>
      </c>
      <c r="K29" s="18">
        <v>16827</v>
      </c>
      <c r="L29" s="18">
        <v>10922</v>
      </c>
      <c r="M29" s="18">
        <v>9646</v>
      </c>
      <c r="N29" s="18">
        <v>8703</v>
      </c>
      <c r="O29" s="18">
        <v>14601</v>
      </c>
      <c r="P29" s="18">
        <v>14841</v>
      </c>
      <c r="Q29" s="18">
        <v>13340</v>
      </c>
      <c r="R29" s="18">
        <v>10684</v>
      </c>
      <c r="S29" s="18">
        <v>4229</v>
      </c>
    </row>
    <row r="30" spans="1:19" x14ac:dyDescent="0.35">
      <c r="A30" s="15" t="s">
        <v>36</v>
      </c>
      <c r="B30" s="16">
        <v>15487</v>
      </c>
      <c r="C30" s="16">
        <v>9722</v>
      </c>
      <c r="D30" s="16">
        <v>14210</v>
      </c>
      <c r="E30" s="16">
        <v>2042</v>
      </c>
      <c r="F30" s="16">
        <v>2943</v>
      </c>
      <c r="G30" s="16">
        <v>3943</v>
      </c>
      <c r="H30" s="16">
        <v>11987</v>
      </c>
      <c r="I30" s="16">
        <v>1183</v>
      </c>
      <c r="J30" s="16">
        <v>3071</v>
      </c>
      <c r="K30" s="16">
        <v>11292</v>
      </c>
      <c r="L30" s="16">
        <v>5787</v>
      </c>
      <c r="M30" s="16">
        <v>12853</v>
      </c>
      <c r="N30" s="16">
        <v>4725</v>
      </c>
      <c r="O30" s="16">
        <v>16903</v>
      </c>
      <c r="P30" s="16">
        <v>12573</v>
      </c>
      <c r="Q30" s="16">
        <v>7091</v>
      </c>
      <c r="R30" s="16">
        <v>7928</v>
      </c>
      <c r="S30" s="16">
        <v>8305</v>
      </c>
    </row>
    <row r="31" spans="1:19" x14ac:dyDescent="0.35">
      <c r="A31" s="17" t="s">
        <v>35</v>
      </c>
      <c r="B31" s="18">
        <v>4885</v>
      </c>
      <c r="C31" s="18">
        <v>2018</v>
      </c>
      <c r="D31" s="18">
        <v>17498</v>
      </c>
      <c r="E31" s="18">
        <v>14657</v>
      </c>
      <c r="F31" s="18">
        <v>5529</v>
      </c>
      <c r="G31" s="18">
        <v>4925</v>
      </c>
      <c r="H31" s="18">
        <v>3122</v>
      </c>
      <c r="I31" s="18">
        <v>1629</v>
      </c>
      <c r="J31" s="18">
        <v>14684</v>
      </c>
      <c r="K31" s="18">
        <v>20871</v>
      </c>
      <c r="L31" s="18">
        <v>11431</v>
      </c>
      <c r="M31" s="18">
        <v>4224</v>
      </c>
      <c r="N31" s="18">
        <v>10985</v>
      </c>
      <c r="O31" s="18">
        <v>6097</v>
      </c>
      <c r="P31" s="18">
        <v>19779</v>
      </c>
      <c r="Q31" s="18">
        <v>10209</v>
      </c>
      <c r="R31" s="18">
        <v>1422</v>
      </c>
      <c r="S31" s="18">
        <v>11891</v>
      </c>
    </row>
    <row r="32" spans="1:19" x14ac:dyDescent="0.35">
      <c r="A32" s="15" t="s">
        <v>34</v>
      </c>
      <c r="B32" s="16">
        <v>7956</v>
      </c>
      <c r="C32" s="16">
        <v>9423</v>
      </c>
      <c r="D32" s="16">
        <v>8701</v>
      </c>
      <c r="E32" s="16">
        <v>11459</v>
      </c>
      <c r="F32" s="16">
        <v>2380</v>
      </c>
      <c r="G32" s="16">
        <v>3247</v>
      </c>
      <c r="H32" s="16">
        <v>11956</v>
      </c>
      <c r="I32" s="16">
        <v>1156</v>
      </c>
      <c r="J32" s="16">
        <v>3098</v>
      </c>
      <c r="K32" s="16">
        <v>8531</v>
      </c>
      <c r="L32" s="16">
        <v>18245</v>
      </c>
      <c r="M32" s="16">
        <v>7416</v>
      </c>
      <c r="N32" s="16">
        <v>12834</v>
      </c>
      <c r="O32" s="16">
        <v>13555</v>
      </c>
      <c r="P32" s="16">
        <v>13467</v>
      </c>
      <c r="Q32" s="16">
        <v>11006</v>
      </c>
      <c r="R32" s="16">
        <v>3755</v>
      </c>
      <c r="S32" s="16">
        <v>9682</v>
      </c>
    </row>
    <row r="33" spans="1:19" x14ac:dyDescent="0.3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35">
      <c r="A34" s="21" t="s">
        <v>84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3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3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5" x14ac:dyDescent="0.35"/>
  <sheetData>
    <row r="1" spans="1:7" ht="18.5" x14ac:dyDescent="0.45">
      <c r="A1" s="23" t="s">
        <v>85</v>
      </c>
      <c r="B1" s="23"/>
      <c r="C1" s="23"/>
      <c r="D1" s="23"/>
      <c r="E1" s="23"/>
      <c r="F1" s="23"/>
      <c r="G1" s="24"/>
    </row>
    <row r="2" spans="1:7" x14ac:dyDescent="0.35">
      <c r="A2" s="19"/>
      <c r="B2" s="19"/>
      <c r="C2" s="19"/>
      <c r="D2" s="19"/>
      <c r="E2" s="19"/>
      <c r="F2" s="19"/>
      <c r="G2" s="19"/>
    </row>
    <row r="3" spans="1:7" ht="18.5" x14ac:dyDescent="0.45">
      <c r="A3" s="25" t="s">
        <v>86</v>
      </c>
      <c r="B3" s="26">
        <v>3</v>
      </c>
      <c r="C3" s="26">
        <v>15</v>
      </c>
      <c r="D3" s="26">
        <v>25</v>
      </c>
      <c r="E3" s="26">
        <v>26</v>
      </c>
      <c r="F3" s="26">
        <v>36</v>
      </c>
      <c r="G3" s="26">
        <v>49</v>
      </c>
    </row>
    <row r="4" spans="1:7" x14ac:dyDescent="0.35">
      <c r="A4" s="19"/>
      <c r="B4" s="19"/>
      <c r="C4" s="19"/>
      <c r="D4" s="19"/>
      <c r="E4" s="19"/>
      <c r="F4" s="19"/>
      <c r="G4" s="19"/>
    </row>
    <row r="5" spans="1:7" ht="18.5" x14ac:dyDescent="0.45">
      <c r="A5" s="27" t="s">
        <v>87</v>
      </c>
      <c r="B5" s="27" t="s">
        <v>88</v>
      </c>
      <c r="C5" s="27" t="s">
        <v>89</v>
      </c>
      <c r="D5" s="27" t="s">
        <v>90</v>
      </c>
      <c r="E5" s="27" t="s">
        <v>91</v>
      </c>
      <c r="F5" s="27" t="s">
        <v>92</v>
      </c>
      <c r="G5" s="27" t="s">
        <v>93</v>
      </c>
    </row>
    <row r="6" spans="1:7" ht="18.5" x14ac:dyDescent="0.45">
      <c r="A6" s="28" t="s">
        <v>94</v>
      </c>
      <c r="B6" s="26">
        <v>2</v>
      </c>
      <c r="C6" s="26">
        <v>15</v>
      </c>
      <c r="D6" s="26">
        <v>26</v>
      </c>
      <c r="E6" s="26">
        <v>27</v>
      </c>
      <c r="F6" s="26">
        <v>36</v>
      </c>
      <c r="G6" s="26">
        <v>48</v>
      </c>
    </row>
    <row r="7" spans="1:7" ht="18.5" x14ac:dyDescent="0.45">
      <c r="A7" s="26" t="s">
        <v>95</v>
      </c>
      <c r="B7" s="26">
        <v>1</v>
      </c>
      <c r="C7" s="26">
        <v>12</v>
      </c>
      <c r="D7" s="26">
        <v>13</v>
      </c>
      <c r="E7" s="26">
        <v>15</v>
      </c>
      <c r="F7" s="26">
        <v>24</v>
      </c>
      <c r="G7" s="26">
        <v>34</v>
      </c>
    </row>
    <row r="8" spans="1:7" ht="18.5" x14ac:dyDescent="0.45">
      <c r="A8" s="28" t="s">
        <v>96</v>
      </c>
      <c r="B8" s="26">
        <v>3</v>
      </c>
      <c r="C8" s="26">
        <v>5</v>
      </c>
      <c r="D8" s="26">
        <v>20</v>
      </c>
      <c r="E8" s="26">
        <v>26</v>
      </c>
      <c r="F8" s="26">
        <v>49</v>
      </c>
      <c r="G8" s="26">
        <v>40</v>
      </c>
    </row>
    <row r="9" spans="1:7" x14ac:dyDescent="0.35">
      <c r="A9" s="19"/>
      <c r="B9" s="19"/>
      <c r="C9" s="19"/>
      <c r="D9" s="19"/>
      <c r="E9" s="19"/>
      <c r="F9" s="19"/>
      <c r="G9" s="19"/>
    </row>
  </sheetData>
  <conditionalFormatting sqref="B6:G8">
    <cfRule type="cellIs" dxfId="5" priority="1" operator="equal">
      <formula>$G$3</formula>
    </cfRule>
    <cfRule type="cellIs" dxfId="4" priority="2" operator="equal">
      <formula>$F$3</formula>
    </cfRule>
    <cfRule type="cellIs" dxfId="3" priority="3" operator="equal">
      <formula>$E$3</formula>
    </cfRule>
    <cfRule type="cellIs" dxfId="2" priority="4" operator="equal">
      <formula>$D$3</formula>
    </cfRule>
    <cfRule type="cellIs" dxfId="1" priority="5" operator="equal">
      <formula>$C$3</formula>
    </cfRule>
    <cfRule type="cellIs" dxfId="0" priority="6" operator="equal">
      <formula>$B$3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workbookViewId="0">
      <selection activeCell="E21" sqref="E21"/>
    </sheetView>
  </sheetViews>
  <sheetFormatPr defaultRowHeight="14.5" x14ac:dyDescent="0.35"/>
  <cols>
    <col min="1" max="2" width="8.7265625" style="19"/>
    <col min="3" max="3" width="26.36328125" style="19" customWidth="1"/>
    <col min="4" max="4" width="11.1796875" style="19" bestFit="1" customWidth="1"/>
    <col min="5" max="5" width="18.6328125" style="19" customWidth="1"/>
    <col min="6" max="6" width="19" style="19" customWidth="1"/>
    <col min="7" max="16384" width="8.7265625" style="19"/>
  </cols>
  <sheetData>
    <row r="2" spans="3:10" ht="18.5" x14ac:dyDescent="0.45">
      <c r="C2" s="29" t="s">
        <v>97</v>
      </c>
      <c r="D2" s="29"/>
      <c r="E2" s="29"/>
      <c r="F2" s="29"/>
      <c r="G2" s="29"/>
      <c r="H2" s="29"/>
      <c r="I2" s="29"/>
      <c r="J2" s="29"/>
    </row>
    <row r="5" spans="3:10" ht="15.5" x14ac:dyDescent="0.35">
      <c r="C5" s="30" t="s">
        <v>98</v>
      </c>
      <c r="D5" s="31" t="s">
        <v>99</v>
      </c>
      <c r="E5" s="30" t="s">
        <v>100</v>
      </c>
    </row>
    <row r="6" spans="3:10" x14ac:dyDescent="0.35">
      <c r="C6" s="32" t="s">
        <v>101</v>
      </c>
      <c r="D6" s="33">
        <v>42747</v>
      </c>
      <c r="E6" s="32">
        <v>1</v>
      </c>
    </row>
    <row r="7" spans="3:10" x14ac:dyDescent="0.35">
      <c r="C7" s="32" t="s">
        <v>102</v>
      </c>
      <c r="D7" s="33">
        <v>42747</v>
      </c>
      <c r="E7" s="32">
        <v>1</v>
      </c>
    </row>
    <row r="8" spans="3:10" x14ac:dyDescent="0.35">
      <c r="C8" s="32" t="s">
        <v>103</v>
      </c>
      <c r="D8" s="33">
        <v>42778</v>
      </c>
      <c r="E8" s="32">
        <v>3</v>
      </c>
    </row>
    <row r="9" spans="3:10" x14ac:dyDescent="0.35">
      <c r="C9" s="32" t="s">
        <v>104</v>
      </c>
      <c r="D9" s="33">
        <v>42806</v>
      </c>
      <c r="E9" s="32">
        <v>1</v>
      </c>
    </row>
    <row r="10" spans="3:10" x14ac:dyDescent="0.35">
      <c r="C10" s="32" t="s">
        <v>105</v>
      </c>
      <c r="D10" s="33">
        <v>42806</v>
      </c>
      <c r="E10" s="32">
        <v>2</v>
      </c>
    </row>
    <row r="11" spans="3:10" x14ac:dyDescent="0.35">
      <c r="C11" s="32" t="s">
        <v>106</v>
      </c>
      <c r="D11" s="33">
        <v>42806</v>
      </c>
      <c r="E11" s="32">
        <v>1</v>
      </c>
    </row>
    <row r="12" spans="3:10" x14ac:dyDescent="0.35">
      <c r="C12" s="32" t="s">
        <v>107</v>
      </c>
      <c r="D12" s="33">
        <v>42806</v>
      </c>
      <c r="E12" s="32">
        <v>1</v>
      </c>
    </row>
    <row r="14" spans="3:10" x14ac:dyDescent="0.35">
      <c r="C14" s="34" t="s">
        <v>108</v>
      </c>
      <c r="D14" s="35" t="s">
        <v>109</v>
      </c>
      <c r="E14" s="36">
        <v>1</v>
      </c>
      <c r="F14" s="36">
        <v>2</v>
      </c>
      <c r="G14" s="36">
        <v>3</v>
      </c>
    </row>
    <row r="15" spans="3:10" x14ac:dyDescent="0.35">
      <c r="C15" s="37">
        <f t="shared" ref="C15" si="0">D6</f>
        <v>42747</v>
      </c>
      <c r="D15" s="32">
        <f>COUNTIFS($D$6:$D$12,"&gt;="&amp;$C15,$D$6:$D$12,"&lt;"&amp;EDATE($C15,1))</f>
        <v>2</v>
      </c>
      <c r="E15" s="38">
        <f>COUNTIFS($D$6:$D$12,"&gt;="&amp;$C15,$D$6:$D$12,"&lt;"&amp;EDATE($C15,1),$E$6:$E$12,$E$14)</f>
        <v>2</v>
      </c>
      <c r="F15" s="38">
        <f>COUNTIFS($D$6:$D$12,"&gt;="&amp;$C15,$D$6:$D$12,"&lt;"&amp;EDATE($C15,1),$E$6:$E$12,$F$14)</f>
        <v>0</v>
      </c>
      <c r="G15" s="38">
        <f>COUNTIFS($D$6:$D$12,"&gt;="&amp;$C15,$D$6:$D$12,"&lt;"&amp;EDATE($C15,1),$E$6:$E$12,$G$14)</f>
        <v>0</v>
      </c>
    </row>
    <row r="16" spans="3:10" x14ac:dyDescent="0.35">
      <c r="C16" s="37">
        <f>D8</f>
        <v>42778</v>
      </c>
      <c r="D16" s="32">
        <f t="shared" ref="D16" si="1">COUNTIFS($D$6:$D$12,"&gt;="&amp;$C16,$D$6:$D$12,"&lt;"&amp;EDATE($C16,1))</f>
        <v>1</v>
      </c>
      <c r="E16" s="38">
        <f t="shared" ref="E16:E17" si="2">COUNTIFS($D$6:$D$12,"&gt;="&amp;$C16,$D$6:$D$12,"&lt;"&amp;EDATE($C16,1),$E$6:$E$12,$E$14)</f>
        <v>0</v>
      </c>
      <c r="F16" s="38">
        <f t="shared" ref="F16:F17" si="3">COUNTIFS($D$6:$D$12,"&gt;="&amp;$C16,$D$6:$D$12,"&lt;"&amp;EDATE($C16,1),$E$6:$E$12,$F$14)</f>
        <v>0</v>
      </c>
      <c r="G16" s="38">
        <f t="shared" ref="G16:G17" si="4">COUNTIFS($D$6:$D$12,"&gt;="&amp;$C16,$D$6:$D$12,"&lt;"&amp;EDATE($C16,1),$E$6:$E$12,$G$14)</f>
        <v>1</v>
      </c>
    </row>
    <row r="17" spans="3:7" x14ac:dyDescent="0.35">
      <c r="C17" s="37">
        <f>D9</f>
        <v>42806</v>
      </c>
      <c r="D17" s="32">
        <f>COUNTIFS($D$6:$D$12,"&gt;="&amp;$C17,$D$6:$D$12,"&lt;"&amp;EDATE($C17,1))</f>
        <v>4</v>
      </c>
      <c r="E17" s="38">
        <f t="shared" si="2"/>
        <v>3</v>
      </c>
      <c r="F17" s="38">
        <f t="shared" si="3"/>
        <v>1</v>
      </c>
      <c r="G17" s="38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3" sqref="J13"/>
    </sheetView>
  </sheetViews>
  <sheetFormatPr defaultRowHeight="14.5" x14ac:dyDescent="0.35"/>
  <cols>
    <col min="1" max="1" width="28.1796875" bestFit="1" customWidth="1"/>
    <col min="2" max="2" width="14.26953125" bestFit="1" customWidth="1"/>
    <col min="3" max="3" width="5.81640625" bestFit="1" customWidth="1"/>
    <col min="4" max="4" width="12.26953125" bestFit="1" customWidth="1"/>
    <col min="5" max="5" width="7.81640625" bestFit="1" customWidth="1"/>
    <col min="6" max="6" width="5.81640625" bestFit="1" customWidth="1"/>
    <col min="7" max="7" width="14.26953125" bestFit="1" customWidth="1"/>
  </cols>
  <sheetData>
    <row r="1" spans="1:10" x14ac:dyDescent="0.35">
      <c r="A1" s="19" t="s">
        <v>114</v>
      </c>
      <c r="B1" s="19" t="s">
        <v>113</v>
      </c>
      <c r="C1" s="19"/>
      <c r="D1" s="19"/>
      <c r="E1" s="19"/>
      <c r="F1" s="19"/>
      <c r="G1" s="19"/>
    </row>
    <row r="2" spans="1:10" x14ac:dyDescent="0.35">
      <c r="A2" s="44">
        <v>2018</v>
      </c>
      <c r="B2" s="43">
        <v>1500000</v>
      </c>
      <c r="C2" s="19"/>
      <c r="D2" s="19"/>
      <c r="E2" s="19"/>
      <c r="F2" s="19"/>
      <c r="G2" s="19"/>
    </row>
    <row r="3" spans="1:10" x14ac:dyDescent="0.35">
      <c r="A3" s="19" t="s">
        <v>112</v>
      </c>
      <c r="B3" s="42">
        <v>0.12</v>
      </c>
      <c r="C3" s="19"/>
      <c r="D3" s="19"/>
      <c r="E3" s="19"/>
      <c r="F3" s="19"/>
      <c r="G3" s="19"/>
    </row>
    <row r="4" spans="1:10" x14ac:dyDescent="0.35">
      <c r="A4" s="19" t="s">
        <v>110</v>
      </c>
      <c r="B4" s="42">
        <v>0.02</v>
      </c>
      <c r="C4" s="19"/>
      <c r="D4" s="19"/>
      <c r="E4" s="19"/>
      <c r="F4" s="19"/>
      <c r="G4" s="19"/>
    </row>
    <row r="5" spans="1:10" x14ac:dyDescent="0.35">
      <c r="A5" s="19" t="s">
        <v>111</v>
      </c>
      <c r="B5" s="41">
        <f>B2+(B2*B3)-(B2*B4)</f>
        <v>1650000</v>
      </c>
      <c r="C5" s="19"/>
      <c r="D5" s="19"/>
      <c r="E5" s="19"/>
      <c r="F5" s="19"/>
      <c r="G5" s="19"/>
    </row>
    <row r="6" spans="1:10" x14ac:dyDescent="0.35">
      <c r="A6" s="19"/>
      <c r="B6" s="19"/>
      <c r="C6" s="19"/>
      <c r="D6" s="19"/>
      <c r="E6" s="19"/>
      <c r="F6" s="19"/>
      <c r="G6" s="19"/>
    </row>
    <row r="7" spans="1:10" x14ac:dyDescent="0.35">
      <c r="A7" s="19"/>
      <c r="B7" s="19"/>
      <c r="C7" s="19"/>
      <c r="D7" s="22" t="s">
        <v>110</v>
      </c>
      <c r="E7" s="22"/>
      <c r="F7" s="19"/>
      <c r="G7" s="19"/>
    </row>
    <row r="8" spans="1:10" x14ac:dyDescent="0.35">
      <c r="A8" s="19"/>
      <c r="B8" s="19"/>
      <c r="C8" s="19"/>
      <c r="D8" s="19"/>
      <c r="E8" s="19"/>
      <c r="F8" s="19"/>
      <c r="G8" s="19"/>
    </row>
    <row r="9" spans="1:10" x14ac:dyDescent="0.35">
      <c r="A9" s="39">
        <v>1650000</v>
      </c>
      <c r="B9" s="40">
        <v>2.5000000000000001E-2</v>
      </c>
      <c r="C9" s="40">
        <v>0.03</v>
      </c>
      <c r="D9" s="40">
        <v>3.5000000000000003E-2</v>
      </c>
      <c r="E9" s="40">
        <v>0.04</v>
      </c>
      <c r="F9" s="40">
        <v>4.4999999999999998E-2</v>
      </c>
      <c r="G9" s="40">
        <v>0.05</v>
      </c>
    </row>
    <row r="10" spans="1:10" x14ac:dyDescent="0.35">
      <c r="A10" s="40">
        <v>0.125</v>
      </c>
      <c r="B10" s="32">
        <f>A9+(A9*A10)-(A9*B9)</f>
        <v>1815000</v>
      </c>
      <c r="C10" s="32"/>
      <c r="D10" s="32"/>
      <c r="E10" s="32">
        <f>A9+(A9*A10)-(A9*F9)</f>
        <v>1782000</v>
      </c>
      <c r="F10" s="32"/>
      <c r="G10" s="32"/>
    </row>
    <row r="11" spans="1:10" x14ac:dyDescent="0.35">
      <c r="A11" s="40">
        <v>0.13500000000000001</v>
      </c>
      <c r="B11" s="32"/>
      <c r="C11" s="32"/>
      <c r="D11" s="32"/>
      <c r="E11" s="32"/>
      <c r="F11" s="32"/>
      <c r="G11" s="32"/>
    </row>
    <row r="12" spans="1:10" x14ac:dyDescent="0.35">
      <c r="A12" s="40">
        <v>0.14499999999999999</v>
      </c>
      <c r="B12" s="32"/>
      <c r="C12" s="32"/>
      <c r="D12" s="32"/>
      <c r="E12" s="32"/>
      <c r="F12" s="32"/>
      <c r="G12" s="32"/>
    </row>
    <row r="13" spans="1:10" x14ac:dyDescent="0.35">
      <c r="A13" s="40">
        <v>0.155</v>
      </c>
      <c r="B13" s="32"/>
      <c r="C13" s="32"/>
      <c r="D13" s="32"/>
      <c r="E13" s="32"/>
      <c r="F13" s="32"/>
      <c r="G13" s="32"/>
      <c r="J13" t="s">
        <v>115</v>
      </c>
    </row>
    <row r="14" spans="1:10" x14ac:dyDescent="0.35">
      <c r="A14" s="40">
        <v>0.16500000000000001</v>
      </c>
      <c r="B14" s="32"/>
      <c r="C14" s="32"/>
      <c r="D14" s="32"/>
      <c r="E14" s="32"/>
      <c r="F14" s="32"/>
      <c r="G14" s="32"/>
    </row>
    <row r="15" spans="1:10" x14ac:dyDescent="0.35">
      <c r="A15" s="40">
        <v>0.17499999999999999</v>
      </c>
      <c r="B15" s="32"/>
      <c r="C15" s="32"/>
      <c r="D15" s="32"/>
      <c r="E15" s="32"/>
      <c r="F15" s="32"/>
      <c r="G15" s="32"/>
    </row>
    <row r="16" spans="1:10" x14ac:dyDescent="0.35">
      <c r="A16" s="40">
        <v>0.185</v>
      </c>
      <c r="B16" s="32"/>
      <c r="C16" s="32"/>
      <c r="D16" s="32"/>
      <c r="E16" s="32"/>
      <c r="F16" s="32"/>
      <c r="G16" s="32"/>
    </row>
    <row r="17" spans="1:7" x14ac:dyDescent="0.35">
      <c r="A17" s="40">
        <v>0.19500000000000001</v>
      </c>
      <c r="B17" s="32"/>
      <c r="C17" s="32"/>
      <c r="D17" s="32"/>
      <c r="E17" s="32"/>
      <c r="F17" s="32"/>
      <c r="G17" s="32"/>
    </row>
    <row r="18" spans="1:7" x14ac:dyDescent="0.35">
      <c r="A18" s="40">
        <v>0.20499999999999999</v>
      </c>
      <c r="B18" s="32"/>
      <c r="C18" s="32"/>
      <c r="D18" s="32"/>
      <c r="E18" s="32"/>
      <c r="F18" s="32"/>
      <c r="G18" s="39">
        <f>A9+(A9*A18)-(A9*G9)</f>
        <v>1905750</v>
      </c>
    </row>
    <row r="19" spans="1:7" x14ac:dyDescent="0.35">
      <c r="A19" s="19"/>
      <c r="B19" s="19"/>
      <c r="C19" s="19"/>
      <c r="D19" s="19"/>
      <c r="E19" s="19"/>
      <c r="F19" s="19"/>
      <c r="G19" s="19"/>
    </row>
    <row r="20" spans="1:7" x14ac:dyDescent="0.35">
      <c r="A20" s="19"/>
      <c r="B20" s="19"/>
      <c r="C20" s="19"/>
      <c r="D20" s="19"/>
      <c r="E20" s="19"/>
      <c r="F20" s="19"/>
      <c r="G20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J18" sqref="J18"/>
    </sheetView>
  </sheetViews>
  <sheetFormatPr defaultRowHeight="14.5" x14ac:dyDescent="0.35"/>
  <sheetData>
    <row r="1" spans="1:5" x14ac:dyDescent="0.35">
      <c r="A1" s="45"/>
      <c r="B1" s="46"/>
      <c r="C1" s="46" t="s">
        <v>116</v>
      </c>
      <c r="D1" s="46"/>
      <c r="E1" s="47"/>
    </row>
    <row r="2" spans="1:5" x14ac:dyDescent="0.35">
      <c r="A2" s="48" t="s">
        <v>117</v>
      </c>
      <c r="B2" s="49" t="s">
        <v>118</v>
      </c>
      <c r="C2" s="49" t="s">
        <v>119</v>
      </c>
      <c r="D2" s="49" t="s">
        <v>120</v>
      </c>
      <c r="E2" s="50" t="s">
        <v>121</v>
      </c>
    </row>
    <row r="3" spans="1:5" x14ac:dyDescent="0.35">
      <c r="A3" s="45" t="s">
        <v>122</v>
      </c>
      <c r="B3" s="51">
        <v>38</v>
      </c>
      <c r="C3" s="51">
        <v>58</v>
      </c>
      <c r="D3" s="51">
        <v>66</v>
      </c>
      <c r="E3" s="52">
        <v>49</v>
      </c>
    </row>
    <row r="4" spans="1:5" x14ac:dyDescent="0.35">
      <c r="A4" s="45" t="s">
        <v>123</v>
      </c>
      <c r="B4" s="51">
        <v>88</v>
      </c>
      <c r="C4" s="51">
        <v>92</v>
      </c>
      <c r="D4" s="51">
        <v>74</v>
      </c>
      <c r="E4" s="52">
        <v>90</v>
      </c>
    </row>
    <row r="5" spans="1:5" x14ac:dyDescent="0.35">
      <c r="A5" s="45" t="s">
        <v>124</v>
      </c>
      <c r="B5" s="51">
        <v>57</v>
      </c>
      <c r="C5" s="51">
        <v>77</v>
      </c>
      <c r="D5" s="51">
        <v>91</v>
      </c>
      <c r="E5" s="52">
        <v>91</v>
      </c>
    </row>
    <row r="6" spans="1:5" x14ac:dyDescent="0.35">
      <c r="A6" s="48" t="s">
        <v>125</v>
      </c>
      <c r="B6" s="51">
        <v>82</v>
      </c>
      <c r="C6" s="52">
        <v>56</v>
      </c>
      <c r="D6" s="51">
        <v>45</v>
      </c>
      <c r="E6" s="52">
        <v>95</v>
      </c>
    </row>
    <row r="7" spans="1:5" x14ac:dyDescent="0.35">
      <c r="A7" s="45" t="s">
        <v>126</v>
      </c>
      <c r="B7" s="51">
        <v>55</v>
      </c>
      <c r="C7" s="51">
        <v>55</v>
      </c>
      <c r="D7" s="51">
        <v>65</v>
      </c>
      <c r="E7" s="52">
        <v>75</v>
      </c>
    </row>
    <row r="8" spans="1:5" x14ac:dyDescent="0.35">
      <c r="A8" s="45" t="s">
        <v>127</v>
      </c>
      <c r="B8" s="51">
        <v>44</v>
      </c>
      <c r="C8" s="51">
        <v>69</v>
      </c>
      <c r="D8" s="51">
        <v>80</v>
      </c>
      <c r="E8" s="52">
        <v>90</v>
      </c>
    </row>
    <row r="9" spans="1:5" x14ac:dyDescent="0.35">
      <c r="A9" s="45" t="s">
        <v>128</v>
      </c>
      <c r="B9" s="51">
        <v>75</v>
      </c>
      <c r="C9" s="51">
        <v>51</v>
      </c>
      <c r="D9" s="51">
        <v>57</v>
      </c>
      <c r="E9" s="52">
        <v>84</v>
      </c>
    </row>
    <row r="10" spans="1:5" ht="15" thickBot="1" x14ac:dyDescent="0.4">
      <c r="A10" s="48" t="s">
        <v>129</v>
      </c>
      <c r="B10" s="53">
        <v>38</v>
      </c>
      <c r="C10" s="53">
        <v>37</v>
      </c>
      <c r="D10" s="53">
        <v>51</v>
      </c>
      <c r="E10" s="54">
        <v>56</v>
      </c>
    </row>
    <row r="11" spans="1:5" x14ac:dyDescent="0.35">
      <c r="A11" s="19"/>
      <c r="B11" s="19"/>
      <c r="C11" s="19"/>
      <c r="D11" s="19"/>
      <c r="E11" s="19"/>
    </row>
    <row r="12" spans="1:5" x14ac:dyDescent="0.35">
      <c r="A12" s="19"/>
      <c r="B12" s="19"/>
      <c r="C12" s="19"/>
      <c r="D12" s="19"/>
      <c r="E12" s="19"/>
    </row>
    <row r="13" spans="1:5" x14ac:dyDescent="0.35">
      <c r="A13" s="19"/>
      <c r="B13" s="19"/>
      <c r="C13" s="19"/>
      <c r="D13" s="19"/>
      <c r="E13" s="19"/>
    </row>
    <row r="14" spans="1:5" x14ac:dyDescent="0.35">
      <c r="A14" s="19"/>
      <c r="B14" s="19"/>
      <c r="C14" s="19"/>
      <c r="D14" s="19"/>
      <c r="E14" s="19"/>
    </row>
    <row r="15" spans="1:5" x14ac:dyDescent="0.35">
      <c r="A15" s="19"/>
      <c r="B15" s="19"/>
      <c r="C15" s="19" t="s">
        <v>117</v>
      </c>
      <c r="D15" s="19" t="s">
        <v>130</v>
      </c>
      <c r="E15" s="19"/>
    </row>
    <row r="16" spans="1:5" x14ac:dyDescent="0.35">
      <c r="A16" s="19"/>
      <c r="B16" s="19"/>
      <c r="C16" s="19" t="s">
        <v>125</v>
      </c>
      <c r="D16" s="19">
        <f>VLOOKUP("Brad",A3:E10,2,)</f>
        <v>82</v>
      </c>
      <c r="E16" s="19"/>
    </row>
    <row r="17" spans="1:5" x14ac:dyDescent="0.35">
      <c r="A17" s="19"/>
      <c r="B17" s="19"/>
      <c r="C17" s="19"/>
      <c r="D17" s="19"/>
      <c r="E17" s="19"/>
    </row>
    <row r="18" spans="1:5" x14ac:dyDescent="0.35">
      <c r="A18" s="19"/>
      <c r="B18" s="19"/>
      <c r="C18" s="19"/>
      <c r="D18" s="19"/>
      <c r="E18" s="19"/>
    </row>
    <row r="19" spans="1:5" x14ac:dyDescent="0.35">
      <c r="A19" s="19"/>
      <c r="B19" s="19"/>
      <c r="C19" s="19"/>
      <c r="D19" s="19"/>
      <c r="E19" s="19"/>
    </row>
    <row r="20" spans="1:5" x14ac:dyDescent="0.35">
      <c r="A20" s="19"/>
      <c r="B20" s="19"/>
      <c r="C20" s="19"/>
      <c r="D20" s="19"/>
      <c r="E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comment section add on </vt:lpstr>
      <vt:lpstr>freeze column </vt:lpstr>
      <vt:lpstr>freeze Row </vt:lpstr>
      <vt:lpstr>conditional formatting</vt:lpstr>
      <vt:lpstr>countif function and edate fuct</vt:lpstr>
      <vt:lpstr>Revanue calculation</vt:lpstr>
      <vt:lpstr>v lookup </vt:lpstr>
      <vt:lpstr>visual graph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</dc:creator>
  <cp:lastModifiedBy>hp</cp:lastModifiedBy>
  <dcterms:created xsi:type="dcterms:W3CDTF">2023-06-22T06:16:06Z</dcterms:created>
  <dcterms:modified xsi:type="dcterms:W3CDTF">2024-01-10T14:43:41Z</dcterms:modified>
</cp:coreProperties>
</file>