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charts/chart6.xml" ContentType="application/vnd.openxmlformats-officedocument.drawingml.char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queryTables/queryTable9.xml" ContentType="application/vnd.openxmlformats-officedocument.spreadsheetml.queryTable+xml"/>
  <Override PartName="/xl/drawings/drawing1.xml" ContentType="application/vnd.openxmlformats-officedocument.drawing+xml"/>
  <Override PartName="/xl/worksheets/sheet1.xml" ContentType="application/vnd.openxmlformats-officedocument.spreadsheetml.worksheet+xml"/>
  <Override PartName="/xl/queryTables/queryTable7.xml" ContentType="application/vnd.openxmlformats-officedocument.spreadsheetml.queryTable+xml"/>
  <Override PartName="/xl/queryTables/queryTable8.xml" ContentType="application/vnd.openxmlformats-officedocument.spreadsheetml.queryTable+xml"/>
  <Override PartName="/xl/calcChain.xml" ContentType="application/vnd.openxmlformats-officedocument.spreadsheetml.calcChain+xml"/>
  <Override PartName="/xl/sharedStrings.xml" ContentType="application/vnd.openxmlformats-officedocument.spreadsheetml.sharedStrings+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9320" windowHeight="12120" activeTab="1"/>
  </bookViews>
  <sheets>
    <sheet name="Sheet1" sheetId="1" r:id="rId1"/>
    <sheet name="SUMMARY" sheetId="2" r:id="rId2"/>
    <sheet name="Sheet3" sheetId="3" r:id="rId3"/>
  </sheets>
  <definedNames>
    <definedName name="_xlnm._FilterDatabase" localSheetId="0" hidden="1">Sheet1!$A$26:$N$36</definedName>
    <definedName name="file2_100ms_Delay_measurements" localSheetId="0">Sheet1!$B$2:$P$10</definedName>
    <definedName name="file2_100ms_Delay_measurements_1" localSheetId="0">Sheet1!$B$20:$P$29</definedName>
    <definedName name="file2_200ms_Delay_cache_50000_measurements" localSheetId="0">Sheet1!$B$35:$P$35</definedName>
    <definedName name="measurements" localSheetId="0">Sheet1!$B$31:$P$33</definedName>
    <definedName name="measurements_1" localSheetId="0">Sheet1!$B$37:$P$42</definedName>
    <definedName name="measurements_2" localSheetId="0">Sheet1!$B$44:$P$49</definedName>
    <definedName name="measurements_3" localSheetId="0">Sheet1!$A$52:$A$60</definedName>
    <definedName name="measurements_4" localSheetId="0">Sheet1!$A$2:$O$36</definedName>
    <definedName name="measurements_5" localSheetId="0">Sheet1!$A$44:$O$79</definedName>
  </definedNames>
  <calcPr calcId="125725"/>
</workbook>
</file>

<file path=xl/calcChain.xml><?xml version="1.0" encoding="utf-8"?>
<calcChain xmlns="http://schemas.openxmlformats.org/spreadsheetml/2006/main">
  <c r="L28" i="2"/>
  <c r="L29"/>
  <c r="I4"/>
  <c r="I5"/>
  <c r="I6"/>
  <c r="I7"/>
  <c r="I14"/>
  <c r="J15" s="1"/>
  <c r="I15"/>
  <c r="I16"/>
  <c r="J16" s="1"/>
  <c r="I17"/>
  <c r="J17" s="1"/>
  <c r="I18"/>
  <c r="I19"/>
  <c r="I20"/>
  <c r="I21"/>
  <c r="J65" s="1"/>
  <c r="I22"/>
  <c r="I23"/>
  <c r="I25"/>
  <c r="J25" s="1"/>
  <c r="I26"/>
  <c r="I27"/>
  <c r="I28"/>
  <c r="I29"/>
  <c r="I30"/>
  <c r="I31"/>
  <c r="I32"/>
  <c r="J66" s="1"/>
  <c r="I33"/>
  <c r="J33" s="1"/>
  <c r="I34"/>
  <c r="J34" s="1"/>
  <c r="I40"/>
  <c r="I41"/>
  <c r="I42"/>
  <c r="I43"/>
  <c r="I44"/>
  <c r="I45"/>
  <c r="I46"/>
  <c r="I67" s="1"/>
  <c r="I47"/>
  <c r="J67" s="1"/>
  <c r="I48"/>
  <c r="I49"/>
  <c r="I53"/>
  <c r="I54"/>
  <c r="I55"/>
  <c r="I56"/>
  <c r="I57"/>
  <c r="H67"/>
  <c r="H66"/>
  <c r="I66"/>
  <c r="H65"/>
  <c r="I65"/>
  <c r="J42" l="1"/>
  <c r="J29"/>
  <c r="J20"/>
  <c r="J43"/>
  <c r="J30"/>
  <c r="J26"/>
  <c r="J46"/>
  <c r="J48"/>
  <c r="J44"/>
  <c r="J40"/>
  <c r="J31"/>
  <c r="J27"/>
  <c r="J22"/>
  <c r="J18"/>
  <c r="J14"/>
  <c r="J21"/>
  <c r="J47"/>
  <c r="J49"/>
  <c r="J45"/>
  <c r="J41"/>
  <c r="J32"/>
  <c r="J28"/>
  <c r="J23"/>
  <c r="J19"/>
</calcChain>
</file>

<file path=xl/connections.xml><?xml version="1.0" encoding="utf-8"?>
<connections xmlns="http://schemas.openxmlformats.org/spreadsheetml/2006/main">
  <connection id="1" name="file2_100ms_Delay_measurements" type="6" refreshedVersion="3" background="1" saveData="1">
    <textPr codePage="437" sourceFile="C:\Users\Prashanth\new\measurements\file2\file2_no_Delay_measurements.txt">
      <textFields count="15">
        <textField/>
        <textField/>
        <textField/>
        <textField/>
        <textField/>
        <textField/>
        <textField/>
        <textField/>
        <textField/>
        <textField/>
        <textField/>
        <textField/>
        <textField/>
        <textField/>
        <textField/>
      </textFields>
    </textPr>
  </connection>
  <connection id="2" name="file2_100ms_Delay_measurements1" type="6" refreshedVersion="3" background="1" saveData="1">
    <textPr codePage="437" sourceFile="C:\Users\Prashanth\new\measurements\file2_delay_100_10_25\file2_100ms_Delay_measurements.txt">
      <textFields count="15">
        <textField/>
        <textField/>
        <textField/>
        <textField/>
        <textField/>
        <textField/>
        <textField/>
        <textField/>
        <textField/>
        <textField/>
        <textField/>
        <textField/>
        <textField/>
        <textField/>
        <textField/>
      </textFields>
    </textPr>
  </connection>
  <connection id="3" name="file2_200ms_Delay_cache_50000_measurements" type="6" refreshedVersion="3" background="1" saveData="1">
    <textPr codePage="437" sourceFile="C:\Users\Prashanth\new\measurements\file2_delay_200_20_25\file2_200ms_Delay_cache_50000_measurements.txt">
      <textFields count="15">
        <textField/>
        <textField/>
        <textField/>
        <textField/>
        <textField/>
        <textField/>
        <textField/>
        <textField/>
        <textField/>
        <textField/>
        <textField/>
        <textField/>
        <textField/>
        <textField/>
        <textField/>
      </textFields>
    </textPr>
  </connection>
  <connection id="4" name="measurements" type="6" refreshedVersion="3" background="1" saveData="1">
    <textPr codePage="437" sourceFile="C:\Users\Prashanth\new\measurements\file2_delay_100_10_25_2\measurements.txt">
      <textFields count="15">
        <textField/>
        <textField/>
        <textField/>
        <textField/>
        <textField/>
        <textField/>
        <textField/>
        <textField/>
        <textField/>
        <textField/>
        <textField/>
        <textField/>
        <textField/>
        <textField/>
        <textField/>
      </textFields>
    </textPr>
  </connection>
  <connection id="5" name="measurements1" type="6" refreshedVersion="3" background="1" saveData="1">
    <textPr codePage="437" sourceFile="C:\Users\Prashanth\new\measurements\file2_delay_200_20_25\measurements.txt">
      <textFields count="15">
        <textField/>
        <textField/>
        <textField/>
        <textField/>
        <textField/>
        <textField/>
        <textField/>
        <textField/>
        <textField/>
        <textField/>
        <textField/>
        <textField/>
        <textField/>
        <textField/>
        <textField/>
      </textFields>
    </textPr>
  </connection>
  <connection id="6" name="measurements2" type="6" refreshedVersion="3" background="1" saveData="1">
    <textPr codePage="437" sourceFile="C:\Users\Prashanth\new\measurements\mtu\measurements.txt">
      <textFields count="15">
        <textField/>
        <textField/>
        <textField/>
        <textField/>
        <textField/>
        <textField/>
        <textField/>
        <textField/>
        <textField/>
        <textField/>
        <textField/>
        <textField/>
        <textField/>
        <textField/>
        <textField/>
      </textFields>
    </textPr>
  </connection>
  <connection id="7" name="measurements3" type="6" refreshedVersion="4" background="1" saveData="1">
    <textPr codePage="437" sourceFile="D:\measurements of the internet\Measurements\Measurements\missing\measurements.txt">
      <textFields count="15">
        <textField/>
        <textField/>
        <textField/>
        <textField/>
        <textField/>
        <textField/>
        <textField/>
        <textField/>
        <textField/>
        <textField/>
        <textField/>
        <textField/>
        <textField/>
        <textField/>
        <textField/>
      </textFields>
    </textPr>
  </connection>
  <connection id="8" name="measurements4" type="6" refreshedVersion="4" background="1" saveData="1">
    <textPr codePage="437" sourceFile="D:\measurements of the internet\Measurements\Measurements\measurements.txt">
      <textFields count="15">
        <textField/>
        <textField/>
        <textField/>
        <textField/>
        <textField/>
        <textField/>
        <textField/>
        <textField/>
        <textField/>
        <textField/>
        <textField/>
        <textField/>
        <textField/>
        <textField/>
        <textField/>
      </textFields>
    </textPr>
  </connection>
  <connection id="9" name="measurements5" type="6" refreshedVersion="4" background="1" saveData="1">
    <textPr codePage="437" sourceFile="D:\measurements of the internet\Measurements\Measurements\measurements.txt">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<sst xmlns="http://schemas.openxmlformats.org/spreadsheetml/2006/main" count="367" uniqueCount="105">
  <si>
    <t>filename</t>
  </si>
  <si>
    <t>FILE_NUMBER</t>
  </si>
  <si>
    <t>DELAY</t>
  </si>
  <si>
    <t>JITTER</t>
  </si>
  <si>
    <t>CACHE_SIZE</t>
  </si>
  <si>
    <t>meanDelay</t>
  </si>
  <si>
    <t>stdDev</t>
  </si>
  <si>
    <t>downloadTime</t>
  </si>
  <si>
    <t>minDelay</t>
  </si>
  <si>
    <t>maxDelay</t>
  </si>
  <si>
    <t>numberOfContentObjects</t>
  </si>
  <si>
    <t>maxNumberOfPackets</t>
  </si>
  <si>
    <t>delayOfMaxNumOfPacketsMin</t>
  </si>
  <si>
    <t>delayOfMaxNumOfPacketsMax</t>
  </si>
  <si>
    <t>100ms</t>
  </si>
  <si>
    <t>10ms</t>
  </si>
  <si>
    <t>0ms</t>
  </si>
  <si>
    <t>200ms</t>
  </si>
  <si>
    <t>20ms</t>
  </si>
  <si>
    <t>No delay</t>
  </si>
  <si>
    <t>Delay 100ms</t>
  </si>
  <si>
    <t>Delay 200ms</t>
  </si>
  <si>
    <t>Cache size</t>
  </si>
  <si>
    <t>Mean delay [ms]</t>
  </si>
  <si>
    <t>Standard deviation [ms]</t>
  </si>
  <si>
    <t>File size [B]</t>
  </si>
  <si>
    <t>Delay [ms]</t>
  </si>
  <si>
    <t>CCN</t>
  </si>
  <si>
    <t>100 ms delay</t>
  </si>
  <si>
    <t>200 ms delay</t>
  </si>
  <si>
    <t>Download time [s]</t>
  </si>
  <si>
    <t>0 ms delay</t>
  </si>
  <si>
    <t>MTU [bytes]</t>
  </si>
  <si>
    <t>200 ms delay, cache size 50000</t>
  </si>
  <si>
    <t>What to notice:</t>
  </si>
  <si>
    <t>Bandwidth [MB/s]</t>
  </si>
  <si>
    <t>Bandwidth is much lower for CCN, and it lowers down more with the introduction of delay</t>
  </si>
  <si>
    <t xml:space="preserve"> that many times worse 0ms vs 100ms average delays</t>
  </si>
  <si>
    <t xml:space="preserve"> that many times worse 0ms vs 200ms average delays</t>
  </si>
  <si>
    <t>Not only bandwidth is lower, it decreases more rapidly (put data in tables or on graphs)</t>
  </si>
  <si>
    <t>For the download times marked red:</t>
  </si>
  <si>
    <t>No difference, cause even though content is acached, last content objects are cached, and we when we download second time, we are downloading from the first to the last content object.</t>
  </si>
  <si>
    <t>Here, we were expecting two distributions of delays - first low delay from content objects cached at the closest router (with high ID numbers) and then high delay for content objects downloaded from the second router.</t>
  </si>
  <si>
    <t>Strategy layer starts downloadidn every time from the beginning, that is why we do not benefit here</t>
  </si>
  <si>
    <t>We benefit only, when whole file is cached (green situations)</t>
  </si>
  <si>
    <t>In such case, download time is comparable to these downoads from 0ms delay scenario</t>
  </si>
  <si>
    <t>Changing MTU size could fix the problem of decrease of bandwidth, cause with higher MTU size, more interests can be send and less packets traverse the network. However, CCNX seems not to react on change of CCND_MTU parameter (respnsible for MTU size). It may be due to problems with ccnx implementation.</t>
  </si>
  <si>
    <t>It does not fix the problem (show on graph).</t>
  </si>
  <si>
    <t>0 ms</t>
  </si>
  <si>
    <t>100 ms</t>
  </si>
  <si>
    <t>200 ms</t>
  </si>
  <si>
    <t>HTTP</t>
  </si>
  <si>
    <t>CCN (secon download)</t>
  </si>
  <si>
    <t>CCN (first download)</t>
  </si>
  <si>
    <t xml:space="preserve"> 0 ms</t>
  </si>
  <si>
    <t>CCN, cache size 10, first download</t>
  </si>
  <si>
    <t>CCN, cache size 20000, first download</t>
  </si>
  <si>
    <t>CCN, cache size 20000, second download</t>
  </si>
  <si>
    <t>CCN, cache size 10, second download</t>
  </si>
  <si>
    <t>CCN, cache size 5000, first download</t>
  </si>
  <si>
    <t>CCN, cache size 5000, second download</t>
  </si>
  <si>
    <t>CCN, cache size 10000, first download</t>
  </si>
  <si>
    <t>CCN, cache size 50000, first download</t>
  </si>
  <si>
    <t>CCN, cache size 10000, second download</t>
  </si>
  <si>
    <t>CCN, cache size 50000, second download</t>
  </si>
  <si>
    <t>No delay - second download</t>
  </si>
  <si>
    <t>Delay 100ms - second download</t>
  </si>
  <si>
    <t>Delay 200ms - second download</t>
  </si>
  <si>
    <t>1_file_delay_100ms_jit_10ms_cache_5000_secondDownload</t>
  </si>
  <si>
    <t>1_file_delay_220ms_jit_20ms_cache_5000_secondDownload</t>
  </si>
  <si>
    <t>220ms</t>
  </si>
  <si>
    <t>1_file_delay_200ms_jit_20ms_cache_20000_thirdDownload</t>
  </si>
  <si>
    <t>1_file_delay_100ms_jit_10ms_cache_10000_firstDownload</t>
  </si>
  <si>
    <t>1_file_delay_100ms_jit_10ms_cache_10_secondDownload</t>
  </si>
  <si>
    <t>1_file_delay_0ms_jit_0ms_cache_20000_firstDownload</t>
  </si>
  <si>
    <t>1_file_delay_100ms_jit_10ms_cache_20000_firstDownload</t>
  </si>
  <si>
    <t>1_file_delay_200ms_jit_20ms_cache_10000_thirdDownload</t>
  </si>
  <si>
    <t>1_file_delay_200ms_jit_20ms_cache_10000_secondDownload</t>
  </si>
  <si>
    <t>1_file_delay_100ms_jit_10ms_cache_20000_secondDownload</t>
  </si>
  <si>
    <t>1_file_delay_0ms_jit_0ms_cache_10000_secondDownload</t>
  </si>
  <si>
    <t>1_file_delay_0ms_jit_0ms_cache_10_firstDownload</t>
  </si>
  <si>
    <t>1_file_delay_0ms_jit_0ms_cache_100000_firstDownload</t>
  </si>
  <si>
    <t>1_file_delay_0ms_jit_0ms_cache_5000_firstDownload</t>
  </si>
  <si>
    <t>1_file_delay_100ms_jit_10ms_cache_50000_secondDownload</t>
  </si>
  <si>
    <t>1_file_delay_200ms_jit_20ms_cache_10_firstDownload</t>
  </si>
  <si>
    <t>1_file_delay_100ms_jit_10ms_cache_5000_firstDownload</t>
  </si>
  <si>
    <t>1_file_delay_0ms_jit_0ms_cache_20000_secondDownload</t>
  </si>
  <si>
    <t>1_file_delay_200ms_jit_20ms_cache_50000_secondDownload</t>
  </si>
  <si>
    <t>1_file_delay_200ms_jit_20ms_cache_50000_firstDownload</t>
  </si>
  <si>
    <t>1_file_delay_0ms_jit_0ms_cache_50000_firstDownload</t>
  </si>
  <si>
    <t>1_file_delay_200ms_jit_20ms_cache_50000_thirdDownload</t>
  </si>
  <si>
    <t>1_file_delay_0ms_jit_0ms_cache_50000_secondDownload</t>
  </si>
  <si>
    <t>1_file_delay_100ms_jit_10ms_cache_10_firstDownload</t>
  </si>
  <si>
    <t>1_file_delay_200ms_jit_20ms_cache_20000_secondDownload</t>
  </si>
  <si>
    <t>1_file_delay_100ms_jit_10ms_cache_10000_secondDownload</t>
  </si>
  <si>
    <t>1_file_delay_220ms_jit_20ms_cache_5000_firstDownload</t>
  </si>
  <si>
    <t>1_file_delay_200ms_jit_20ms_cache_10_secondDownload</t>
  </si>
  <si>
    <t>1_file_delay_200ms_jit_20ms_cache_20000_firstDownload</t>
  </si>
  <si>
    <t>1_file_delay_0ms_jit_0ms_cache_5000_secondDownload</t>
  </si>
  <si>
    <t>1_file_delay_0ms_jit_0ms_cache_100000_secondDownload</t>
  </si>
  <si>
    <t>1_file_delay_0ms_jit_0ms_cache_10000_firstDownload</t>
  </si>
  <si>
    <t>1_file_delay_200ms_jit_20ms_cache_10000_firstDownload</t>
  </si>
  <si>
    <t>1_file_delay_100ms_jit_10ms_cache_50000_firstDownload</t>
  </si>
  <si>
    <t>1_file_delay_0ms_jit_0ms_cache_10_secondDownload</t>
  </si>
  <si>
    <t>Relative bandwidth loss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</si>
</sst>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5" tint="0.39997558519241921"/>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ill="1"/>
    <xf numFmtId="0" fontId="0" fillId="2" borderId="0" xfId="0" applyFill="1"/>
    <xf numFmtId="0" fontId="0" fillId="3" borderId="0" xfId="0" applyFill="1"/>
    <xf numFmtId="0" fontId="0" fillId="4" borderId="0" xfId="0" applyFill="1"/>
    <xf numFmtId="0" fontId="1" fillId="0" borderId="0" xfId="0" applyFont="1"/>
    <xf numFmtId="0" fontId="0" fillId="0" borderId="0" xfId="0" quotePrefix="1"/>
    <xf numFmtId="2" fontId="0" fillId="0" borderId="0" xfId="0" applyNumberFormat="1"/>
    <xf numFmtId="0" fontId="1" fillId="0" borderId="1" xfId="0" applyFont="1" applyBorder="1"/>
    <xf numFmtId="0" fontId="1" fillId="0" borderId="1" xfId="0" applyFont="1" applyBorder="1" applyAlignment="1">
      <alignment horizontal="center" vertical="center" wrapText="1"/>
    </xf>
    <xf numFmtId="2" fontId="0" fillId="0" borderId="1" xfId="0" applyNumberFormat="1" applyFill="1" applyBorder="1" applyAlignment="1">
      <alignment horizont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Bandwidth of file download</a:t>
            </a:r>
          </a:p>
        </c:rich>
      </c:tx>
      <c:layout/>
    </c:title>
    <c:plotArea>
      <c:layout/>
      <c:barChart>
        <c:barDir val="col"/>
        <c:grouping val="clustered"/>
        <c:ser>
          <c:idx val="0"/>
          <c:order val="0"/>
          <c:tx>
            <c:strRef>
              <c:f>SUMMARY!$H$64</c:f>
              <c:strCache>
                <c:ptCount val="1"/>
                <c:pt idx="0">
                  <c:v>HTTP</c:v>
                </c:pt>
              </c:strCache>
            </c:strRef>
          </c:tx>
          <c:spPr>
            <a:solidFill>
              <a:schemeClr val="tx1">
                <a:lumMod val="95000"/>
                <a:lumOff val="5000"/>
              </a:schemeClr>
            </a:solidFill>
          </c:spPr>
          <c:cat>
            <c:strRef>
              <c:f>SUMMARY!$G$65:$G$67</c:f>
              <c:strCache>
                <c:ptCount val="3"/>
                <c:pt idx="0">
                  <c:v>0 ms</c:v>
                </c:pt>
                <c:pt idx="1">
                  <c:v>100 ms</c:v>
                </c:pt>
                <c:pt idx="2">
                  <c:v>200 ms</c:v>
                </c:pt>
              </c:strCache>
            </c:strRef>
          </c:cat>
          <c:val>
            <c:numRef>
              <c:f>SUMMARY!$H$65:$H$67</c:f>
              <c:numCache>
                <c:formatCode>General</c:formatCode>
                <c:ptCount val="3"/>
                <c:pt idx="0">
                  <c:v>4.84</c:v>
                </c:pt>
                <c:pt idx="1">
                  <c:v>2.48</c:v>
                </c:pt>
                <c:pt idx="2">
                  <c:v>1.85</c:v>
                </c:pt>
              </c:numCache>
            </c:numRef>
          </c:val>
        </c:ser>
        <c:ser>
          <c:idx val="1"/>
          <c:order val="1"/>
          <c:tx>
            <c:strRef>
              <c:f>SUMMARY!$G$14</c:f>
              <c:strCache>
                <c:ptCount val="1"/>
                <c:pt idx="0">
                  <c:v>CCN, cache size 10, first download</c:v>
                </c:pt>
              </c:strCache>
            </c:strRef>
          </c:tx>
          <c:spPr>
            <a:solidFill>
              <a:schemeClr val="accent2">
                <a:lumMod val="40000"/>
                <a:lumOff val="60000"/>
              </a:schemeClr>
            </a:solidFill>
            <a:ln>
              <a:solidFill>
                <a:schemeClr val="accent2">
                  <a:lumMod val="50000"/>
                </a:schemeClr>
              </a:solidFill>
            </a:ln>
          </c:spPr>
          <c:cat>
            <c:strRef>
              <c:f>SUMMARY!$G$65:$G$67</c:f>
              <c:strCache>
                <c:ptCount val="3"/>
                <c:pt idx="0">
                  <c:v>0 ms</c:v>
                </c:pt>
                <c:pt idx="1">
                  <c:v>100 ms</c:v>
                </c:pt>
                <c:pt idx="2">
                  <c:v>200 ms</c:v>
                </c:pt>
              </c:strCache>
            </c:strRef>
          </c:cat>
          <c:val>
            <c:numRef>
              <c:f>(SUMMARY!$I$14,SUMMARY!$I$25,SUMMARY!$I$40)</c:f>
              <c:numCache>
                <c:formatCode>0.00</c:formatCode>
                <c:ptCount val="3"/>
                <c:pt idx="0">
                  <c:v>0.20794575519242614</c:v>
                </c:pt>
                <c:pt idx="1">
                  <c:v>9.5226540026506143E-2</c:v>
                </c:pt>
                <c:pt idx="2">
                  <c:v>6.11861627378524E-2</c:v>
                </c:pt>
              </c:numCache>
            </c:numRef>
          </c:val>
        </c:ser>
        <c:ser>
          <c:idx val="2"/>
          <c:order val="2"/>
          <c:tx>
            <c:strRef>
              <c:f>SUMMARY!$G$15</c:f>
              <c:strCache>
                <c:ptCount val="1"/>
                <c:pt idx="0">
                  <c:v>CCN, cache size 10, second download</c:v>
                </c:pt>
              </c:strCache>
            </c:strRef>
          </c:tx>
          <c:spPr>
            <a:solidFill>
              <a:schemeClr val="accent2">
                <a:lumMod val="75000"/>
              </a:schemeClr>
            </a:solidFill>
            <a:ln>
              <a:solidFill>
                <a:schemeClr val="accent2">
                  <a:lumMod val="50000"/>
                </a:schemeClr>
              </a:solidFill>
            </a:ln>
          </c:spPr>
          <c:cat>
            <c:strRef>
              <c:f>SUMMARY!$G$65:$G$67</c:f>
              <c:strCache>
                <c:ptCount val="3"/>
                <c:pt idx="0">
                  <c:v>0 ms</c:v>
                </c:pt>
                <c:pt idx="1">
                  <c:v>100 ms</c:v>
                </c:pt>
                <c:pt idx="2">
                  <c:v>200 ms</c:v>
                </c:pt>
              </c:strCache>
            </c:strRef>
          </c:cat>
          <c:val>
            <c:numRef>
              <c:f>(SUMMARY!$I$15,SUMMARY!$I$26,SUMMARY!$I$41)</c:f>
              <c:numCache>
                <c:formatCode>0.00</c:formatCode>
                <c:ptCount val="3"/>
                <c:pt idx="0">
                  <c:v>0.18374726578909797</c:v>
                </c:pt>
                <c:pt idx="1">
                  <c:v>8.1429829021210029E-2</c:v>
                </c:pt>
                <c:pt idx="2">
                  <c:v>6.234867017757826E-2</c:v>
                </c:pt>
              </c:numCache>
            </c:numRef>
          </c:val>
        </c:ser>
        <c:ser>
          <c:idx val="3"/>
          <c:order val="3"/>
          <c:tx>
            <c:strRef>
              <c:f>SUMMARY!$G$18</c:f>
              <c:strCache>
                <c:ptCount val="1"/>
                <c:pt idx="0">
                  <c:v>CCN, cache size 10000, first download</c:v>
                </c:pt>
              </c:strCache>
            </c:strRef>
          </c:tx>
          <c:spPr>
            <a:solidFill>
              <a:schemeClr val="accent1">
                <a:lumMod val="20000"/>
                <a:lumOff val="80000"/>
              </a:schemeClr>
            </a:solidFill>
            <a:ln>
              <a:solidFill>
                <a:schemeClr val="accent1">
                  <a:lumMod val="50000"/>
                </a:schemeClr>
              </a:solidFill>
            </a:ln>
          </c:spPr>
          <c:val>
            <c:numRef>
              <c:f>(SUMMARY!$I$18,SUMMARY!$I$29,SUMMARY!$I$44)</c:f>
              <c:numCache>
                <c:formatCode>0.00</c:formatCode>
                <c:ptCount val="3"/>
                <c:pt idx="0">
                  <c:v>0.17057409041774454</c:v>
                </c:pt>
                <c:pt idx="1">
                  <c:v>9.1139133243343731E-2</c:v>
                </c:pt>
                <c:pt idx="2">
                  <c:v>5.1152345187027805E-2</c:v>
                </c:pt>
              </c:numCache>
            </c:numRef>
          </c:val>
        </c:ser>
        <c:ser>
          <c:idx val="4"/>
          <c:order val="4"/>
          <c:tx>
            <c:strRef>
              <c:f>SUMMARY!$G$19</c:f>
              <c:strCache>
                <c:ptCount val="1"/>
                <c:pt idx="0">
                  <c:v>CCN, cache size 10000, second download</c:v>
                </c:pt>
              </c:strCache>
            </c:strRef>
          </c:tx>
          <c:spPr>
            <a:solidFill>
              <a:schemeClr val="accent1">
                <a:lumMod val="75000"/>
              </a:schemeClr>
            </a:solidFill>
            <a:ln>
              <a:solidFill>
                <a:schemeClr val="accent1">
                  <a:lumMod val="50000"/>
                </a:schemeClr>
              </a:solidFill>
            </a:ln>
          </c:spPr>
          <c:val>
            <c:numRef>
              <c:f>(SUMMARY!$I$19,SUMMARY!$I$30,SUMMARY!$I$45)</c:f>
              <c:numCache>
                <c:formatCode>0.00</c:formatCode>
                <c:ptCount val="3"/>
                <c:pt idx="0">
                  <c:v>0.15052595104853661</c:v>
                </c:pt>
                <c:pt idx="1">
                  <c:v>9.5474469345272525E-2</c:v>
                </c:pt>
                <c:pt idx="2">
                  <c:v>6.0588368790899995E-2</c:v>
                </c:pt>
              </c:numCache>
            </c:numRef>
          </c:val>
        </c:ser>
        <c:ser>
          <c:idx val="5"/>
          <c:order val="5"/>
          <c:tx>
            <c:strRef>
              <c:f>SUMMARY!$G$20</c:f>
              <c:strCache>
                <c:ptCount val="1"/>
                <c:pt idx="0">
                  <c:v>CCN, cache size 20000, first download</c:v>
                </c:pt>
              </c:strCache>
            </c:strRef>
          </c:tx>
          <c:spPr>
            <a:solidFill>
              <a:schemeClr val="accent3">
                <a:lumMod val="40000"/>
                <a:lumOff val="60000"/>
              </a:schemeClr>
            </a:solidFill>
            <a:ln>
              <a:solidFill>
                <a:schemeClr val="accent3">
                  <a:lumMod val="50000"/>
                </a:schemeClr>
              </a:solidFill>
            </a:ln>
          </c:spPr>
          <c:val>
            <c:numRef>
              <c:f>(SUMMARY!$I$20,SUMMARY!$I$31,SUMMARY!$I$46)</c:f>
              <c:numCache>
                <c:formatCode>0.00</c:formatCode>
                <c:ptCount val="3"/>
                <c:pt idx="0">
                  <c:v>0.15330095010243006</c:v>
                </c:pt>
                <c:pt idx="1">
                  <c:v>0.10085117837881588</c:v>
                </c:pt>
                <c:pt idx="2">
                  <c:v>6.1654033853345239E-2</c:v>
                </c:pt>
              </c:numCache>
            </c:numRef>
          </c:val>
        </c:ser>
        <c:ser>
          <c:idx val="6"/>
          <c:order val="6"/>
          <c:tx>
            <c:strRef>
              <c:f>SUMMARY!$G$21</c:f>
              <c:strCache>
                <c:ptCount val="1"/>
                <c:pt idx="0">
                  <c:v>CCN, cache size 20000, second download</c:v>
                </c:pt>
              </c:strCache>
            </c:strRef>
          </c:tx>
          <c:spPr>
            <a:solidFill>
              <a:schemeClr val="accent3">
                <a:lumMod val="75000"/>
              </a:schemeClr>
            </a:solidFill>
            <a:ln>
              <a:solidFill>
                <a:schemeClr val="accent3">
                  <a:lumMod val="50000"/>
                </a:schemeClr>
              </a:solidFill>
            </a:ln>
          </c:spPr>
          <c:val>
            <c:numRef>
              <c:f>(SUMMARY!$I$21,SUMMARY!$I$32,SUMMARY!$I$47)</c:f>
              <c:numCache>
                <c:formatCode>0.00</c:formatCode>
                <c:ptCount val="3"/>
                <c:pt idx="0">
                  <c:v>0.15934684063857127</c:v>
                </c:pt>
                <c:pt idx="1">
                  <c:v>0.15923322486205457</c:v>
                </c:pt>
                <c:pt idx="2">
                  <c:v>0.19084051815369038</c:v>
                </c:pt>
              </c:numCache>
            </c:numRef>
          </c:val>
        </c:ser>
        <c:dLbls/>
        <c:axId val="109925504"/>
        <c:axId val="109927424"/>
      </c:barChart>
      <c:catAx>
        <c:axId val="109925504"/>
        <c:scaling>
          <c:orientation val="minMax"/>
        </c:scaling>
        <c:axPos val="b"/>
        <c:majorGridlines/>
        <c:title>
          <c:tx>
            <c:rich>
              <a:bodyPr/>
              <a:lstStyle/>
              <a:p>
                <a:pPr>
                  <a:defRPr/>
                </a:pPr>
                <a:r>
                  <a:rPr lang="en-US"/>
                  <a:t>Delay [ms]</a:t>
                </a:r>
              </a:p>
            </c:rich>
          </c:tx>
          <c:layout/>
        </c:title>
        <c:numFmt formatCode="General" sourceLinked="1"/>
        <c:tickLblPos val="high"/>
        <c:crossAx val="109927424"/>
        <c:crosses val="autoZero"/>
        <c:auto val="1"/>
        <c:lblAlgn val="ctr"/>
        <c:lblOffset val="100"/>
      </c:catAx>
      <c:valAx>
        <c:axId val="109927424"/>
        <c:scaling>
          <c:logBase val="10"/>
          <c:orientation val="minMax"/>
        </c:scaling>
        <c:axPos val="l"/>
        <c:minorGridlines/>
        <c:title>
          <c:tx>
            <c:rich>
              <a:bodyPr rot="-5400000" vert="horz"/>
              <a:lstStyle/>
              <a:p>
                <a:pPr>
                  <a:defRPr/>
                </a:pPr>
                <a:r>
                  <a:rPr lang="en-US"/>
                  <a:t>Bandwidth</a:t>
                </a:r>
                <a:r>
                  <a:rPr lang="en-US" baseline="0"/>
                  <a:t> [MB/s]</a:t>
                </a:r>
                <a:endParaRPr lang="en-US"/>
              </a:p>
            </c:rich>
          </c:tx>
          <c:layout/>
        </c:title>
        <c:numFmt formatCode="General" sourceLinked="1"/>
        <c:tickLblPos val="nextTo"/>
        <c:crossAx val="109925504"/>
        <c:crosses val="autoZero"/>
        <c:crossBetween val="between"/>
      </c:valAx>
    </c:plotArea>
    <c:legend>
      <c:legendPos val="r"/>
      <c:layout>
        <c:manualLayout>
          <c:xMode val="edge"/>
          <c:yMode val="edge"/>
          <c:x val="0.66078957394348503"/>
          <c:y val="0.25475139892363274"/>
          <c:w val="0.28654348152990178"/>
          <c:h val="0.43408175713935082"/>
        </c:manualLayout>
      </c:layout>
    </c:legend>
    <c:plotVisOnly val="1"/>
    <c:dispBlanksAs val="gap"/>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Mean packet delays</a:t>
            </a:r>
          </a:p>
        </c:rich>
      </c:tx>
      <c:layout/>
    </c:title>
    <c:plotArea>
      <c:layout/>
      <c:lineChart>
        <c:grouping val="standard"/>
        <c:ser>
          <c:idx val="0"/>
          <c:order val="0"/>
          <c:tx>
            <c:strRef>
              <c:f>SUMMARY!$A$1</c:f>
              <c:strCache>
                <c:ptCount val="1"/>
                <c:pt idx="0">
                  <c:v>No delay</c:v>
                </c:pt>
              </c:strCache>
            </c:strRef>
          </c:tx>
          <c:cat>
            <c:numRef>
              <c:f>SUMMARY!$A$48:$A$52</c:f>
              <c:numCache>
                <c:formatCode>General</c:formatCode>
                <c:ptCount val="5"/>
                <c:pt idx="0">
                  <c:v>10</c:v>
                </c:pt>
                <c:pt idx="1">
                  <c:v>5000</c:v>
                </c:pt>
                <c:pt idx="2">
                  <c:v>10000</c:v>
                </c:pt>
                <c:pt idx="3">
                  <c:v>20000</c:v>
                </c:pt>
                <c:pt idx="4">
                  <c:v>50000</c:v>
                </c:pt>
              </c:numCache>
            </c:numRef>
          </c:cat>
          <c:val>
            <c:numRef>
              <c:f>SUMMARY!$B$3:$B$7</c:f>
              <c:numCache>
                <c:formatCode>General</c:formatCode>
                <c:ptCount val="5"/>
                <c:pt idx="0">
                  <c:v>7.50336275086</c:v>
                </c:pt>
                <c:pt idx="1">
                  <c:v>8.1431357929800008</c:v>
                </c:pt>
                <c:pt idx="2">
                  <c:v>10.505515258399999</c:v>
                </c:pt>
                <c:pt idx="3">
                  <c:v>9.0552443913800005</c:v>
                </c:pt>
                <c:pt idx="4">
                  <c:v>8.7384169299199996</c:v>
                </c:pt>
              </c:numCache>
            </c:numRef>
          </c:val>
        </c:ser>
        <c:ser>
          <c:idx val="1"/>
          <c:order val="1"/>
          <c:tx>
            <c:strRef>
              <c:f>SUMMARY!$A$10</c:f>
              <c:strCache>
                <c:ptCount val="1"/>
                <c:pt idx="0">
                  <c:v>No delay - second download</c:v>
                </c:pt>
              </c:strCache>
            </c:strRef>
          </c:tx>
          <c:cat>
            <c:numRef>
              <c:f>SUMMARY!$A$48:$A$52</c:f>
              <c:numCache>
                <c:formatCode>General</c:formatCode>
                <c:ptCount val="5"/>
                <c:pt idx="0">
                  <c:v>10</c:v>
                </c:pt>
                <c:pt idx="1">
                  <c:v>5000</c:v>
                </c:pt>
                <c:pt idx="2">
                  <c:v>10000</c:v>
                </c:pt>
                <c:pt idx="3">
                  <c:v>20000</c:v>
                </c:pt>
                <c:pt idx="4">
                  <c:v>50000</c:v>
                </c:pt>
              </c:numCache>
            </c:numRef>
          </c:cat>
          <c:val>
            <c:numRef>
              <c:f>SUMMARY!$B$12:$B$16</c:f>
              <c:numCache>
                <c:formatCode>General</c:formatCode>
                <c:ptCount val="5"/>
                <c:pt idx="0">
                  <c:v>8.3364729132500006</c:v>
                </c:pt>
                <c:pt idx="1">
                  <c:v>8.4745021869499997</c:v>
                </c:pt>
                <c:pt idx="2">
                  <c:v>8.5059110471999997</c:v>
                </c:pt>
                <c:pt idx="3">
                  <c:v>3.3678096210600001</c:v>
                </c:pt>
                <c:pt idx="4">
                  <c:v>3.08250074594</c:v>
                </c:pt>
              </c:numCache>
            </c:numRef>
          </c:val>
        </c:ser>
        <c:ser>
          <c:idx val="2"/>
          <c:order val="2"/>
          <c:tx>
            <c:strRef>
              <c:f>SUMMARY!$A$19</c:f>
              <c:strCache>
                <c:ptCount val="1"/>
                <c:pt idx="0">
                  <c:v>Delay 100ms</c:v>
                </c:pt>
              </c:strCache>
            </c:strRef>
          </c:tx>
          <c:cat>
            <c:numRef>
              <c:f>SUMMARY!$A$48:$A$52</c:f>
              <c:numCache>
                <c:formatCode>General</c:formatCode>
                <c:ptCount val="5"/>
                <c:pt idx="0">
                  <c:v>10</c:v>
                </c:pt>
                <c:pt idx="1">
                  <c:v>5000</c:v>
                </c:pt>
                <c:pt idx="2">
                  <c:v>10000</c:v>
                </c:pt>
                <c:pt idx="3">
                  <c:v>20000</c:v>
                </c:pt>
                <c:pt idx="4">
                  <c:v>50000</c:v>
                </c:pt>
              </c:numCache>
            </c:numRef>
          </c:cat>
          <c:val>
            <c:numRef>
              <c:f>SUMMARY!$B$21:$B$25</c:f>
              <c:numCache>
                <c:formatCode>General</c:formatCode>
                <c:ptCount val="5"/>
                <c:pt idx="0">
                  <c:v>115.22032597</c:v>
                </c:pt>
                <c:pt idx="1">
                  <c:v>115.09103604400001</c:v>
                </c:pt>
                <c:pt idx="2">
                  <c:v>119.11141625099999</c:v>
                </c:pt>
                <c:pt idx="3">
                  <c:v>116.21908502399999</c:v>
                </c:pt>
                <c:pt idx="4">
                  <c:v>122.345817829</c:v>
                </c:pt>
              </c:numCache>
            </c:numRef>
          </c:val>
        </c:ser>
        <c:ser>
          <c:idx val="3"/>
          <c:order val="3"/>
          <c:tx>
            <c:strRef>
              <c:f>SUMMARY!$A$28</c:f>
              <c:strCache>
                <c:ptCount val="1"/>
                <c:pt idx="0">
                  <c:v>Delay 100ms - second download</c:v>
                </c:pt>
              </c:strCache>
            </c:strRef>
          </c:tx>
          <c:cat>
            <c:numRef>
              <c:f>SUMMARY!$A$48:$A$52</c:f>
              <c:numCache>
                <c:formatCode>General</c:formatCode>
                <c:ptCount val="5"/>
                <c:pt idx="0">
                  <c:v>10</c:v>
                </c:pt>
                <c:pt idx="1">
                  <c:v>5000</c:v>
                </c:pt>
                <c:pt idx="2">
                  <c:v>10000</c:v>
                </c:pt>
                <c:pt idx="3">
                  <c:v>20000</c:v>
                </c:pt>
                <c:pt idx="4">
                  <c:v>50000</c:v>
                </c:pt>
              </c:numCache>
            </c:numRef>
          </c:cat>
          <c:val>
            <c:numRef>
              <c:f>SUMMARY!$B$30:$B$34</c:f>
              <c:numCache>
                <c:formatCode>General</c:formatCode>
                <c:ptCount val="5"/>
                <c:pt idx="0">
                  <c:v>115.67967412</c:v>
                </c:pt>
                <c:pt idx="1">
                  <c:v>114.701597128</c:v>
                </c:pt>
                <c:pt idx="2">
                  <c:v>117.085321966</c:v>
                </c:pt>
                <c:pt idx="3">
                  <c:v>4.1671933598899997</c:v>
                </c:pt>
                <c:pt idx="4">
                  <c:v>7.4805610817300003</c:v>
                </c:pt>
              </c:numCache>
            </c:numRef>
          </c:val>
        </c:ser>
        <c:ser>
          <c:idx val="4"/>
          <c:order val="4"/>
          <c:tx>
            <c:strRef>
              <c:f>SUMMARY!$A$37</c:f>
              <c:strCache>
                <c:ptCount val="1"/>
                <c:pt idx="0">
                  <c:v>Delay 200ms</c:v>
                </c:pt>
              </c:strCache>
            </c:strRef>
          </c:tx>
          <c:cat>
            <c:numRef>
              <c:f>SUMMARY!$A$48:$A$52</c:f>
              <c:numCache>
                <c:formatCode>General</c:formatCode>
                <c:ptCount val="5"/>
                <c:pt idx="0">
                  <c:v>10</c:v>
                </c:pt>
                <c:pt idx="1">
                  <c:v>5000</c:v>
                </c:pt>
                <c:pt idx="2">
                  <c:v>10000</c:v>
                </c:pt>
                <c:pt idx="3">
                  <c:v>20000</c:v>
                </c:pt>
                <c:pt idx="4">
                  <c:v>50000</c:v>
                </c:pt>
              </c:numCache>
            </c:numRef>
          </c:cat>
          <c:val>
            <c:numRef>
              <c:f>SUMMARY!$B$39:$B$43</c:f>
              <c:numCache>
                <c:formatCode>General</c:formatCode>
                <c:ptCount val="5"/>
                <c:pt idx="0">
                  <c:v>221.234049674</c:v>
                </c:pt>
                <c:pt idx="1">
                  <c:v>222.111081689</c:v>
                </c:pt>
                <c:pt idx="2">
                  <c:v>222.40280371700001</c:v>
                </c:pt>
                <c:pt idx="3">
                  <c:v>220.796625127</c:v>
                </c:pt>
                <c:pt idx="4">
                  <c:v>221.24853136799999</c:v>
                </c:pt>
              </c:numCache>
            </c:numRef>
          </c:val>
        </c:ser>
        <c:ser>
          <c:idx val="5"/>
          <c:order val="5"/>
          <c:tx>
            <c:strRef>
              <c:f>SUMMARY!$A$46</c:f>
              <c:strCache>
                <c:ptCount val="1"/>
                <c:pt idx="0">
                  <c:v>Delay 200ms - second download</c:v>
                </c:pt>
              </c:strCache>
            </c:strRef>
          </c:tx>
          <c:cat>
            <c:numRef>
              <c:f>SUMMARY!$A$48:$A$52</c:f>
              <c:numCache>
                <c:formatCode>General</c:formatCode>
                <c:ptCount val="5"/>
                <c:pt idx="0">
                  <c:v>10</c:v>
                </c:pt>
                <c:pt idx="1">
                  <c:v>5000</c:v>
                </c:pt>
                <c:pt idx="2">
                  <c:v>10000</c:v>
                </c:pt>
                <c:pt idx="3">
                  <c:v>20000</c:v>
                </c:pt>
                <c:pt idx="4">
                  <c:v>50000</c:v>
                </c:pt>
              </c:numCache>
            </c:numRef>
          </c:cat>
          <c:val>
            <c:numRef>
              <c:f>SUMMARY!$B$48:$B$52</c:f>
              <c:numCache>
                <c:formatCode>General</c:formatCode>
                <c:ptCount val="5"/>
                <c:pt idx="0">
                  <c:v>221.04441020199999</c:v>
                </c:pt>
                <c:pt idx="1">
                  <c:v>221.171701101</c:v>
                </c:pt>
                <c:pt idx="2">
                  <c:v>222.93317408999999</c:v>
                </c:pt>
                <c:pt idx="3">
                  <c:v>2.9692858980399999</c:v>
                </c:pt>
                <c:pt idx="4">
                  <c:v>3.2956583248400002</c:v>
                </c:pt>
              </c:numCache>
            </c:numRef>
          </c:val>
        </c:ser>
        <c:dLbls/>
        <c:marker val="1"/>
        <c:axId val="125515264"/>
        <c:axId val="125517184"/>
      </c:lineChart>
      <c:catAx>
        <c:axId val="125515264"/>
        <c:scaling>
          <c:orientation val="minMax"/>
        </c:scaling>
        <c:axPos val="b"/>
        <c:majorGridlines/>
        <c:title>
          <c:tx>
            <c:rich>
              <a:bodyPr/>
              <a:lstStyle/>
              <a:p>
                <a:pPr>
                  <a:defRPr/>
                </a:pPr>
                <a:r>
                  <a:rPr lang="en-US"/>
                  <a:t>Cache</a:t>
                </a:r>
                <a:r>
                  <a:rPr lang="en-US" baseline="0"/>
                  <a:t> size [content objects]</a:t>
                </a:r>
                <a:endParaRPr lang="en-US"/>
              </a:p>
            </c:rich>
          </c:tx>
          <c:layout/>
        </c:title>
        <c:numFmt formatCode="General" sourceLinked="1"/>
        <c:tickLblPos val="nextTo"/>
        <c:crossAx val="125517184"/>
        <c:crosses val="autoZero"/>
        <c:auto val="1"/>
        <c:lblAlgn val="ctr"/>
        <c:lblOffset val="100"/>
      </c:catAx>
      <c:valAx>
        <c:axId val="125517184"/>
        <c:scaling>
          <c:orientation val="minMax"/>
        </c:scaling>
        <c:axPos val="l"/>
        <c:majorGridlines/>
        <c:title>
          <c:tx>
            <c:rich>
              <a:bodyPr rot="-5400000" vert="horz"/>
              <a:lstStyle/>
              <a:p>
                <a:pPr>
                  <a:defRPr/>
                </a:pPr>
                <a:r>
                  <a:rPr lang="en-US"/>
                  <a:t>Mean packet delay [ms]</a:t>
                </a:r>
              </a:p>
            </c:rich>
          </c:tx>
          <c:layout/>
        </c:title>
        <c:numFmt formatCode="General" sourceLinked="1"/>
        <c:tickLblPos val="nextTo"/>
        <c:crossAx val="125515264"/>
        <c:crosses val="autoZero"/>
        <c:crossBetween val="between"/>
      </c:valAx>
    </c:plotArea>
    <c:legend>
      <c:legendPos val="b"/>
      <c:layout/>
    </c:legend>
    <c:plotVisOnly val="1"/>
    <c:dispBlanksAs val="gap"/>
  </c:chart>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Standard deviation of packet delays</a:t>
            </a:r>
          </a:p>
        </c:rich>
      </c:tx>
      <c:layout/>
    </c:title>
    <c:plotArea>
      <c:layout>
        <c:manualLayout>
          <c:layoutTarget val="inner"/>
          <c:xMode val="edge"/>
          <c:yMode val="edge"/>
          <c:x val="0.10362567352984177"/>
          <c:y val="0.21630221311223263"/>
          <c:w val="0.53374136649433035"/>
          <c:h val="0.545912485812864"/>
        </c:manualLayout>
      </c:layout>
      <c:lineChart>
        <c:grouping val="standard"/>
        <c:ser>
          <c:idx val="0"/>
          <c:order val="0"/>
          <c:tx>
            <c:strRef>
              <c:f>SUMMARY!$A$1</c:f>
              <c:strCache>
                <c:ptCount val="1"/>
                <c:pt idx="0">
                  <c:v>No delay</c:v>
                </c:pt>
              </c:strCache>
            </c:strRef>
          </c:tx>
          <c:cat>
            <c:numRef>
              <c:f>SUMMARY!$A$12:$A$16</c:f>
              <c:numCache>
                <c:formatCode>General</c:formatCode>
                <c:ptCount val="5"/>
                <c:pt idx="0">
                  <c:v>10</c:v>
                </c:pt>
                <c:pt idx="1">
                  <c:v>5000</c:v>
                </c:pt>
                <c:pt idx="2">
                  <c:v>10000</c:v>
                </c:pt>
                <c:pt idx="3">
                  <c:v>20000</c:v>
                </c:pt>
                <c:pt idx="4">
                  <c:v>50000</c:v>
                </c:pt>
              </c:numCache>
            </c:numRef>
          </c:cat>
          <c:val>
            <c:numRef>
              <c:f>SUMMARY!$C$3:$C$7</c:f>
              <c:numCache>
                <c:formatCode>General</c:formatCode>
                <c:ptCount val="5"/>
                <c:pt idx="0">
                  <c:v>2.8978928013899998</c:v>
                </c:pt>
                <c:pt idx="1">
                  <c:v>3.30509742954</c:v>
                </c:pt>
                <c:pt idx="2">
                  <c:v>7.2334998566199999</c:v>
                </c:pt>
                <c:pt idx="3">
                  <c:v>4.8591139427299996</c:v>
                </c:pt>
                <c:pt idx="4">
                  <c:v>5.3519457357500002</c:v>
                </c:pt>
              </c:numCache>
            </c:numRef>
          </c:val>
        </c:ser>
        <c:ser>
          <c:idx val="2"/>
          <c:order val="1"/>
          <c:tx>
            <c:strRef>
              <c:f>SUMMARY!$A$10</c:f>
              <c:strCache>
                <c:ptCount val="1"/>
                <c:pt idx="0">
                  <c:v>No delay - second download</c:v>
                </c:pt>
              </c:strCache>
            </c:strRef>
          </c:tx>
          <c:cat>
            <c:numRef>
              <c:f>SUMMARY!$A$12:$A$16</c:f>
              <c:numCache>
                <c:formatCode>General</c:formatCode>
                <c:ptCount val="5"/>
                <c:pt idx="0">
                  <c:v>10</c:v>
                </c:pt>
                <c:pt idx="1">
                  <c:v>5000</c:v>
                </c:pt>
                <c:pt idx="2">
                  <c:v>10000</c:v>
                </c:pt>
                <c:pt idx="3">
                  <c:v>20000</c:v>
                </c:pt>
                <c:pt idx="4">
                  <c:v>50000</c:v>
                </c:pt>
              </c:numCache>
            </c:numRef>
          </c:cat>
          <c:val>
            <c:numRef>
              <c:f>SUMMARY!$C$12:$C$16</c:f>
              <c:numCache>
                <c:formatCode>General</c:formatCode>
                <c:ptCount val="5"/>
                <c:pt idx="0">
                  <c:v>3.7316776034900001</c:v>
                </c:pt>
                <c:pt idx="1">
                  <c:v>3.7994082109399998</c:v>
                </c:pt>
                <c:pt idx="2">
                  <c:v>3.4182628454100001</c:v>
                </c:pt>
                <c:pt idx="3">
                  <c:v>2.2744518295999998</c:v>
                </c:pt>
                <c:pt idx="4">
                  <c:v>1.69714247826</c:v>
                </c:pt>
              </c:numCache>
            </c:numRef>
          </c:val>
        </c:ser>
        <c:ser>
          <c:idx val="1"/>
          <c:order val="2"/>
          <c:tx>
            <c:strRef>
              <c:f>SUMMARY!$A$19</c:f>
              <c:strCache>
                <c:ptCount val="1"/>
                <c:pt idx="0">
                  <c:v>Delay 100ms</c:v>
                </c:pt>
              </c:strCache>
            </c:strRef>
          </c:tx>
          <c:cat>
            <c:numRef>
              <c:f>SUMMARY!$A$12:$A$16</c:f>
              <c:numCache>
                <c:formatCode>General</c:formatCode>
                <c:ptCount val="5"/>
                <c:pt idx="0">
                  <c:v>10</c:v>
                </c:pt>
                <c:pt idx="1">
                  <c:v>5000</c:v>
                </c:pt>
                <c:pt idx="2">
                  <c:v>10000</c:v>
                </c:pt>
                <c:pt idx="3">
                  <c:v>20000</c:v>
                </c:pt>
                <c:pt idx="4">
                  <c:v>50000</c:v>
                </c:pt>
              </c:numCache>
            </c:numRef>
          </c:cat>
          <c:val>
            <c:numRef>
              <c:f>SUMMARY!$C$21:$C$25</c:f>
              <c:numCache>
                <c:formatCode>General</c:formatCode>
                <c:ptCount val="5"/>
                <c:pt idx="0">
                  <c:v>5.3796350642900004</c:v>
                </c:pt>
                <c:pt idx="1">
                  <c:v>6.3020992274200003</c:v>
                </c:pt>
                <c:pt idx="2">
                  <c:v>10.086682640599999</c:v>
                </c:pt>
                <c:pt idx="3">
                  <c:v>14.8028166041</c:v>
                </c:pt>
                <c:pt idx="4">
                  <c:v>38.702204701100001</c:v>
                </c:pt>
              </c:numCache>
            </c:numRef>
          </c:val>
        </c:ser>
        <c:ser>
          <c:idx val="3"/>
          <c:order val="3"/>
          <c:tx>
            <c:strRef>
              <c:f>SUMMARY!$A$28</c:f>
              <c:strCache>
                <c:ptCount val="1"/>
                <c:pt idx="0">
                  <c:v>Delay 100ms - second download</c:v>
                </c:pt>
              </c:strCache>
            </c:strRef>
          </c:tx>
          <c:cat>
            <c:numRef>
              <c:f>SUMMARY!$A$12:$A$16</c:f>
              <c:numCache>
                <c:formatCode>General</c:formatCode>
                <c:ptCount val="5"/>
                <c:pt idx="0">
                  <c:v>10</c:v>
                </c:pt>
                <c:pt idx="1">
                  <c:v>5000</c:v>
                </c:pt>
                <c:pt idx="2">
                  <c:v>10000</c:v>
                </c:pt>
                <c:pt idx="3">
                  <c:v>20000</c:v>
                </c:pt>
                <c:pt idx="4">
                  <c:v>50000</c:v>
                </c:pt>
              </c:numCache>
            </c:numRef>
          </c:cat>
          <c:val>
            <c:numRef>
              <c:f>SUMMARY!$C$30:$C$34</c:f>
              <c:numCache>
                <c:formatCode>General</c:formatCode>
                <c:ptCount val="5"/>
                <c:pt idx="0">
                  <c:v>7.7977009759399998</c:v>
                </c:pt>
                <c:pt idx="1">
                  <c:v>6.5075329673700004</c:v>
                </c:pt>
                <c:pt idx="2">
                  <c:v>7.5093821425299998</c:v>
                </c:pt>
                <c:pt idx="3">
                  <c:v>14.778084698500001</c:v>
                </c:pt>
                <c:pt idx="4">
                  <c:v>11.811945248700001</c:v>
                </c:pt>
              </c:numCache>
            </c:numRef>
          </c:val>
        </c:ser>
        <c:ser>
          <c:idx val="4"/>
          <c:order val="4"/>
          <c:tx>
            <c:strRef>
              <c:f>SUMMARY!$A$37</c:f>
              <c:strCache>
                <c:ptCount val="1"/>
                <c:pt idx="0">
                  <c:v>Delay 200ms</c:v>
                </c:pt>
              </c:strCache>
            </c:strRef>
          </c:tx>
          <c:cat>
            <c:numRef>
              <c:f>SUMMARY!$A$12:$A$16</c:f>
              <c:numCache>
                <c:formatCode>General</c:formatCode>
                <c:ptCount val="5"/>
                <c:pt idx="0">
                  <c:v>10</c:v>
                </c:pt>
                <c:pt idx="1">
                  <c:v>5000</c:v>
                </c:pt>
                <c:pt idx="2">
                  <c:v>10000</c:v>
                </c:pt>
                <c:pt idx="3">
                  <c:v>20000</c:v>
                </c:pt>
                <c:pt idx="4">
                  <c:v>50000</c:v>
                </c:pt>
              </c:numCache>
            </c:numRef>
          </c:cat>
          <c:val>
            <c:numRef>
              <c:f>SUMMARY!$C$39:$C$43</c:f>
              <c:numCache>
                <c:formatCode>General</c:formatCode>
                <c:ptCount val="5"/>
                <c:pt idx="0">
                  <c:v>9.2909821423499999</c:v>
                </c:pt>
                <c:pt idx="1">
                  <c:v>10.855686001700001</c:v>
                </c:pt>
                <c:pt idx="2">
                  <c:v>8.7278281578999994</c:v>
                </c:pt>
                <c:pt idx="3">
                  <c:v>7.4590658251899997</c:v>
                </c:pt>
                <c:pt idx="4">
                  <c:v>8.5142805939299997</c:v>
                </c:pt>
              </c:numCache>
            </c:numRef>
          </c:val>
        </c:ser>
        <c:ser>
          <c:idx val="5"/>
          <c:order val="5"/>
          <c:tx>
            <c:strRef>
              <c:f>SUMMARY!$A$46</c:f>
              <c:strCache>
                <c:ptCount val="1"/>
                <c:pt idx="0">
                  <c:v>Delay 200ms - second download</c:v>
                </c:pt>
              </c:strCache>
            </c:strRef>
          </c:tx>
          <c:cat>
            <c:numRef>
              <c:f>SUMMARY!$A$12:$A$16</c:f>
              <c:numCache>
                <c:formatCode>General</c:formatCode>
                <c:ptCount val="5"/>
                <c:pt idx="0">
                  <c:v>10</c:v>
                </c:pt>
                <c:pt idx="1">
                  <c:v>5000</c:v>
                </c:pt>
                <c:pt idx="2">
                  <c:v>10000</c:v>
                </c:pt>
                <c:pt idx="3">
                  <c:v>20000</c:v>
                </c:pt>
                <c:pt idx="4">
                  <c:v>50000</c:v>
                </c:pt>
              </c:numCache>
            </c:numRef>
          </c:cat>
          <c:val>
            <c:numRef>
              <c:f>SUMMARY!$C$48:$C$52</c:f>
              <c:numCache>
                <c:formatCode>General</c:formatCode>
                <c:ptCount val="5"/>
                <c:pt idx="0">
                  <c:v>9.3425767145500007</c:v>
                </c:pt>
                <c:pt idx="1">
                  <c:v>8.8455712630600001</c:v>
                </c:pt>
                <c:pt idx="2">
                  <c:v>9.9656060047799997</c:v>
                </c:pt>
                <c:pt idx="3">
                  <c:v>1.3961929764700001</c:v>
                </c:pt>
                <c:pt idx="4">
                  <c:v>2.1503888670400002</c:v>
                </c:pt>
              </c:numCache>
            </c:numRef>
          </c:val>
        </c:ser>
        <c:dLbls/>
        <c:marker val="1"/>
        <c:axId val="129255296"/>
        <c:axId val="129269760"/>
      </c:lineChart>
      <c:catAx>
        <c:axId val="129255296"/>
        <c:scaling>
          <c:orientation val="minMax"/>
        </c:scaling>
        <c:axPos val="b"/>
        <c:majorGridlines/>
        <c:title>
          <c:tx>
            <c:rich>
              <a:bodyPr/>
              <a:lstStyle/>
              <a:p>
                <a:pPr>
                  <a:defRPr/>
                </a:pPr>
                <a:r>
                  <a:rPr lang="en-US"/>
                  <a:t>Cache size [content packets]</a:t>
                </a:r>
              </a:p>
            </c:rich>
          </c:tx>
          <c:layout/>
        </c:title>
        <c:numFmt formatCode="General" sourceLinked="1"/>
        <c:tickLblPos val="nextTo"/>
        <c:crossAx val="129269760"/>
        <c:crosses val="autoZero"/>
        <c:auto val="1"/>
        <c:lblAlgn val="ctr"/>
        <c:lblOffset val="100"/>
      </c:catAx>
      <c:valAx>
        <c:axId val="129269760"/>
        <c:scaling>
          <c:orientation val="minMax"/>
        </c:scaling>
        <c:axPos val="l"/>
        <c:majorGridlines/>
        <c:title>
          <c:tx>
            <c:rich>
              <a:bodyPr rot="-5400000" vert="horz"/>
              <a:lstStyle/>
              <a:p>
                <a:pPr>
                  <a:defRPr/>
                </a:pPr>
                <a:r>
                  <a:rPr lang="en-US"/>
                  <a:t>Standard deviation [ms]</a:t>
                </a:r>
              </a:p>
            </c:rich>
          </c:tx>
          <c:layout/>
        </c:title>
        <c:numFmt formatCode="General" sourceLinked="1"/>
        <c:tickLblPos val="nextTo"/>
        <c:crossAx val="129255296"/>
        <c:crosses val="autoZero"/>
        <c:crossBetween val="between"/>
      </c:valAx>
    </c:plotArea>
    <c:legend>
      <c:legendPos val="r"/>
      <c:layout/>
    </c:legend>
    <c:plotVisOnly val="1"/>
    <c:dispBlanksAs val="gap"/>
  </c:chart>
  <c:printSettings>
    <c:headerFooter/>
    <c:pageMargins b="0.75000000000000011" l="0.70000000000000007" r="0.70000000000000007" t="0.75000000000000011" header="0.30000000000000004" footer="0.3000000000000000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Download time vs MTU</a:t>
            </a:r>
          </a:p>
        </c:rich>
      </c:tx>
      <c:layout/>
    </c:title>
    <c:plotArea>
      <c:layout/>
      <c:lineChart>
        <c:grouping val="standard"/>
        <c:ser>
          <c:idx val="0"/>
          <c:order val="0"/>
          <c:tx>
            <c:strRef>
              <c:f>SUMMARY!$H$52</c:f>
              <c:strCache>
                <c:ptCount val="1"/>
                <c:pt idx="0">
                  <c:v>Download time [s]</c:v>
                </c:pt>
              </c:strCache>
            </c:strRef>
          </c:tx>
          <c:cat>
            <c:numRef>
              <c:f>SUMMARY!$G$53:$G$57</c:f>
              <c:numCache>
                <c:formatCode>General</c:formatCode>
                <c:ptCount val="5"/>
                <c:pt idx="0">
                  <c:v>150</c:v>
                </c:pt>
                <c:pt idx="1">
                  <c:v>300</c:v>
                </c:pt>
                <c:pt idx="2">
                  <c:v>750</c:v>
                </c:pt>
                <c:pt idx="3">
                  <c:v>1500</c:v>
                </c:pt>
                <c:pt idx="4">
                  <c:v>3000</c:v>
                </c:pt>
              </c:numCache>
            </c:numRef>
          </c:cat>
          <c:val>
            <c:numRef>
              <c:f>SUMMARY!$H$53:$H$57</c:f>
              <c:numCache>
                <c:formatCode>General</c:formatCode>
                <c:ptCount val="5"/>
                <c:pt idx="0">
                  <c:v>804.00390505799999</c:v>
                </c:pt>
                <c:pt idx="1">
                  <c:v>784.259259939</c:v>
                </c:pt>
                <c:pt idx="2">
                  <c:v>781.95383501100002</c:v>
                </c:pt>
                <c:pt idx="3">
                  <c:v>806.61240506199999</c:v>
                </c:pt>
                <c:pt idx="4">
                  <c:v>805.59860682500005</c:v>
                </c:pt>
              </c:numCache>
            </c:numRef>
          </c:val>
        </c:ser>
        <c:dLbls/>
        <c:marker val="1"/>
        <c:axId val="129298816"/>
        <c:axId val="129300736"/>
      </c:lineChart>
      <c:catAx>
        <c:axId val="129298816"/>
        <c:scaling>
          <c:orientation val="minMax"/>
        </c:scaling>
        <c:axPos val="b"/>
        <c:title>
          <c:tx>
            <c:rich>
              <a:bodyPr/>
              <a:lstStyle/>
              <a:p>
                <a:pPr>
                  <a:defRPr/>
                </a:pPr>
                <a:r>
                  <a:rPr lang="en-US"/>
                  <a:t>MTU size [bytes]</a:t>
                </a:r>
              </a:p>
            </c:rich>
          </c:tx>
          <c:layout/>
        </c:title>
        <c:numFmt formatCode="General" sourceLinked="1"/>
        <c:tickLblPos val="nextTo"/>
        <c:crossAx val="129300736"/>
        <c:crosses val="autoZero"/>
        <c:auto val="1"/>
        <c:lblAlgn val="ctr"/>
        <c:lblOffset val="100"/>
      </c:catAx>
      <c:valAx>
        <c:axId val="129300736"/>
        <c:scaling>
          <c:orientation val="minMax"/>
        </c:scaling>
        <c:axPos val="l"/>
        <c:majorGridlines/>
        <c:title>
          <c:tx>
            <c:rich>
              <a:bodyPr rot="-5400000" vert="horz"/>
              <a:lstStyle/>
              <a:p>
                <a:pPr>
                  <a:defRPr/>
                </a:pPr>
                <a:r>
                  <a:rPr lang="en-US"/>
                  <a:t>Download time [s]</a:t>
                </a:r>
              </a:p>
            </c:rich>
          </c:tx>
          <c:layout/>
        </c:title>
        <c:numFmt formatCode="General" sourceLinked="1"/>
        <c:tickLblPos val="nextTo"/>
        <c:crossAx val="129298816"/>
        <c:crosses val="autoZero"/>
        <c:crossBetween val="between"/>
      </c:valAx>
    </c:plotArea>
    <c:plotVisOnly val="1"/>
    <c:dispBlanksAs val="gap"/>
  </c:chart>
  <c:printSettings>
    <c:headerFooter/>
    <c:pageMargins b="0.75000000000000011" l="0.70000000000000007" r="0.70000000000000007" t="0.75000000000000011" header="0.30000000000000004" footer="0.30000000000000004"/>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Relative bandwidth</a:t>
            </a:r>
            <a:r>
              <a:rPr lang="en-US" baseline="0"/>
              <a:t> loss</a:t>
            </a:r>
            <a:endParaRPr lang="en-US"/>
          </a:p>
        </c:rich>
      </c:tx>
      <c:layout/>
    </c:title>
    <c:plotArea>
      <c:layout/>
      <c:barChart>
        <c:barDir val="col"/>
        <c:grouping val="clustered"/>
        <c:ser>
          <c:idx val="0"/>
          <c:order val="0"/>
          <c:tx>
            <c:strRef>
              <c:f>SUMMARY!$H$3</c:f>
              <c:strCache>
                <c:ptCount val="1"/>
                <c:pt idx="0">
                  <c:v>HTTP</c:v>
                </c:pt>
              </c:strCache>
            </c:strRef>
          </c:tx>
          <c:spPr>
            <a:solidFill>
              <a:schemeClr val="tx1"/>
            </a:solidFill>
          </c:spPr>
          <c:cat>
            <c:strRef>
              <c:f>SUMMARY!$G$4:$G$6</c:f>
              <c:strCache>
                <c:ptCount val="3"/>
                <c:pt idx="0">
                  <c:v> 0 ms</c:v>
                </c:pt>
                <c:pt idx="1">
                  <c:v>100 ms</c:v>
                </c:pt>
                <c:pt idx="2">
                  <c:v>200 ms</c:v>
                </c:pt>
              </c:strCache>
            </c:strRef>
          </c:cat>
          <c:val>
            <c:numRef>
              <c:f>SUMMARY!$I$4:$I$6</c:f>
              <c:numCache>
                <c:formatCode>General</c:formatCode>
                <c:ptCount val="3"/>
                <c:pt idx="0">
                  <c:v>1</c:v>
                </c:pt>
                <c:pt idx="1">
                  <c:v>1.9516129032258065</c:v>
                </c:pt>
                <c:pt idx="2">
                  <c:v>2.6162162162162161</c:v>
                </c:pt>
              </c:numCache>
            </c:numRef>
          </c:val>
        </c:ser>
        <c:ser>
          <c:idx val="2"/>
          <c:order val="1"/>
          <c:tx>
            <c:strRef>
              <c:f>SUMMARY!$G$14</c:f>
              <c:strCache>
                <c:ptCount val="1"/>
                <c:pt idx="0">
                  <c:v>CCN, cache size 10, first download</c:v>
                </c:pt>
              </c:strCache>
            </c:strRef>
          </c:tx>
          <c:spPr>
            <a:solidFill>
              <a:schemeClr val="accent6">
                <a:lumMod val="20000"/>
                <a:lumOff val="80000"/>
              </a:schemeClr>
            </a:solidFill>
            <a:ln>
              <a:solidFill>
                <a:schemeClr val="accent6">
                  <a:lumMod val="50000"/>
                </a:schemeClr>
              </a:solidFill>
            </a:ln>
          </c:spPr>
          <c:cat>
            <c:strRef>
              <c:f>SUMMARY!$G$4:$G$6</c:f>
              <c:strCache>
                <c:ptCount val="3"/>
                <c:pt idx="0">
                  <c:v> 0 ms</c:v>
                </c:pt>
                <c:pt idx="1">
                  <c:v>100 ms</c:v>
                </c:pt>
                <c:pt idx="2">
                  <c:v>200 ms</c:v>
                </c:pt>
              </c:strCache>
            </c:strRef>
          </c:cat>
          <c:val>
            <c:numRef>
              <c:f>(SUMMARY!$J$14,SUMMARY!$J$25,SUMMARY!$J$40)</c:f>
              <c:numCache>
                <c:formatCode>General</c:formatCode>
                <c:ptCount val="3"/>
                <c:pt idx="0">
                  <c:v>1</c:v>
                </c:pt>
                <c:pt idx="1">
                  <c:v>2.1836953766727722</c:v>
                </c:pt>
                <c:pt idx="2">
                  <c:v>3.3985748719584588</c:v>
                </c:pt>
              </c:numCache>
            </c:numRef>
          </c:val>
        </c:ser>
        <c:ser>
          <c:idx val="5"/>
          <c:order val="2"/>
          <c:tx>
            <c:strRef>
              <c:f>SUMMARY!$G$16</c:f>
              <c:strCache>
                <c:ptCount val="1"/>
                <c:pt idx="0">
                  <c:v>CCN, cache size 5000, first download</c:v>
                </c:pt>
              </c:strCache>
            </c:strRef>
          </c:tx>
          <c:spPr>
            <a:solidFill>
              <a:schemeClr val="accent6">
                <a:lumMod val="40000"/>
                <a:lumOff val="60000"/>
              </a:schemeClr>
            </a:solidFill>
            <a:ln>
              <a:solidFill>
                <a:schemeClr val="accent6">
                  <a:lumMod val="50000"/>
                </a:schemeClr>
              </a:solidFill>
            </a:ln>
          </c:spPr>
          <c:cat>
            <c:strRef>
              <c:f>SUMMARY!$G$4:$G$6</c:f>
              <c:strCache>
                <c:ptCount val="3"/>
                <c:pt idx="0">
                  <c:v> 0 ms</c:v>
                </c:pt>
                <c:pt idx="1">
                  <c:v>100 ms</c:v>
                </c:pt>
                <c:pt idx="2">
                  <c:v>200 ms</c:v>
                </c:pt>
              </c:strCache>
            </c:strRef>
          </c:cat>
          <c:val>
            <c:numRef>
              <c:f>(SUMMARY!$J$16,SUMMARY!$J$27,SUMMARY!$J$42)</c:f>
              <c:numCache>
                <c:formatCode>General</c:formatCode>
                <c:ptCount val="3"/>
                <c:pt idx="0">
                  <c:v>1.1991273569963925</c:v>
                </c:pt>
                <c:pt idx="1">
                  <c:v>2.3038845302128461</c:v>
                </c:pt>
                <c:pt idx="2">
                  <c:v>3.5147982785594274</c:v>
                </c:pt>
              </c:numCache>
            </c:numRef>
          </c:val>
        </c:ser>
        <c:ser>
          <c:idx val="7"/>
          <c:order val="3"/>
          <c:tx>
            <c:strRef>
              <c:f>SUMMARY!$G$18</c:f>
              <c:strCache>
                <c:ptCount val="1"/>
                <c:pt idx="0">
                  <c:v>CCN, cache size 10000, first download</c:v>
                </c:pt>
              </c:strCache>
            </c:strRef>
          </c:tx>
          <c:spPr>
            <a:solidFill>
              <a:schemeClr val="accent6">
                <a:lumMod val="60000"/>
                <a:lumOff val="40000"/>
              </a:schemeClr>
            </a:solidFill>
            <a:ln>
              <a:solidFill>
                <a:schemeClr val="accent6">
                  <a:lumMod val="50000"/>
                </a:schemeClr>
              </a:solidFill>
            </a:ln>
          </c:spPr>
          <c:val>
            <c:numRef>
              <c:f>(SUMMARY!$J$18,SUMMARY!$J$29,SUMMARY!$J$44)</c:f>
              <c:numCache>
                <c:formatCode>General</c:formatCode>
                <c:ptCount val="3"/>
                <c:pt idx="0">
                  <c:v>1.2190934431082499</c:v>
                </c:pt>
                <c:pt idx="1">
                  <c:v>2.2816297214195118</c:v>
                </c:pt>
                <c:pt idx="2">
                  <c:v>4.0652242713822044</c:v>
                </c:pt>
              </c:numCache>
            </c:numRef>
          </c:val>
        </c:ser>
        <c:ser>
          <c:idx val="1"/>
          <c:order val="4"/>
          <c:tx>
            <c:strRef>
              <c:f>SUMMARY!$G$20</c:f>
              <c:strCache>
                <c:ptCount val="1"/>
                <c:pt idx="0">
                  <c:v>CCN, cache size 20000, first download</c:v>
                </c:pt>
              </c:strCache>
            </c:strRef>
          </c:tx>
          <c:spPr>
            <a:solidFill>
              <a:schemeClr val="accent6">
                <a:lumMod val="75000"/>
              </a:schemeClr>
            </a:solidFill>
            <a:ln>
              <a:solidFill>
                <a:schemeClr val="accent6">
                  <a:lumMod val="50000"/>
                </a:schemeClr>
              </a:solidFill>
            </a:ln>
          </c:spPr>
          <c:cat>
            <c:strRef>
              <c:f>SUMMARY!$G$4:$G$6</c:f>
              <c:strCache>
                <c:ptCount val="3"/>
                <c:pt idx="0">
                  <c:v> 0 ms</c:v>
                </c:pt>
                <c:pt idx="1">
                  <c:v>100 ms</c:v>
                </c:pt>
                <c:pt idx="2">
                  <c:v>200 ms</c:v>
                </c:pt>
              </c:strCache>
            </c:strRef>
          </c:cat>
          <c:val>
            <c:numRef>
              <c:f>(SUMMARY!$J$20,SUMMARY!$J$31,SUMMARY!$J$46)</c:f>
              <c:numCache>
                <c:formatCode>General</c:formatCode>
                <c:ptCount val="3"/>
                <c:pt idx="0">
                  <c:v>1.3564544450212763</c:v>
                </c:pt>
                <c:pt idx="1">
                  <c:v>2.0619070449662273</c:v>
                </c:pt>
                <c:pt idx="2">
                  <c:v>3.3727842639957837</c:v>
                </c:pt>
              </c:numCache>
            </c:numRef>
          </c:val>
        </c:ser>
        <c:ser>
          <c:idx val="9"/>
          <c:order val="5"/>
          <c:tx>
            <c:strRef>
              <c:f>SUMMARY!$G$22</c:f>
              <c:strCache>
                <c:ptCount val="1"/>
                <c:pt idx="0">
                  <c:v>CCN, cache size 50000, first download</c:v>
                </c:pt>
              </c:strCache>
            </c:strRef>
          </c:tx>
          <c:spPr>
            <a:solidFill>
              <a:schemeClr val="accent6">
                <a:lumMod val="50000"/>
              </a:schemeClr>
            </a:solidFill>
            <a:ln>
              <a:solidFill>
                <a:schemeClr val="accent6">
                  <a:lumMod val="50000"/>
                </a:schemeClr>
              </a:solidFill>
            </a:ln>
          </c:spPr>
          <c:cat>
            <c:strRef>
              <c:f>SUMMARY!$G$4:$G$6</c:f>
              <c:strCache>
                <c:ptCount val="3"/>
                <c:pt idx="0">
                  <c:v> 0 ms</c:v>
                </c:pt>
                <c:pt idx="1">
                  <c:v>100 ms</c:v>
                </c:pt>
                <c:pt idx="2">
                  <c:v>200 ms</c:v>
                </c:pt>
              </c:strCache>
            </c:strRef>
          </c:cat>
          <c:val>
            <c:numRef>
              <c:f>(SUMMARY!$J$22,SUMMARY!$J$33,SUMMARY!$J$48)</c:f>
              <c:numCache>
                <c:formatCode>General</c:formatCode>
                <c:ptCount val="3"/>
                <c:pt idx="0">
                  <c:v>1.0973212073375005</c:v>
                </c:pt>
                <c:pt idx="1">
                  <c:v>2.1711059530389543</c:v>
                </c:pt>
                <c:pt idx="2">
                  <c:v>3.4070861252691778</c:v>
                </c:pt>
              </c:numCache>
            </c:numRef>
          </c:val>
        </c:ser>
        <c:ser>
          <c:idx val="4"/>
          <c:order val="6"/>
          <c:tx>
            <c:strRef>
              <c:f>SUMMARY!$G$41</c:f>
              <c:strCache>
                <c:ptCount val="1"/>
                <c:pt idx="0">
                  <c:v>CCN, cache size 10, second download</c:v>
                </c:pt>
              </c:strCache>
            </c:strRef>
          </c:tx>
          <c:spPr>
            <a:solidFill>
              <a:schemeClr val="accent3">
                <a:lumMod val="20000"/>
                <a:lumOff val="80000"/>
              </a:schemeClr>
            </a:solidFill>
            <a:ln>
              <a:solidFill>
                <a:schemeClr val="accent3">
                  <a:lumMod val="50000"/>
                </a:schemeClr>
              </a:solidFill>
            </a:ln>
          </c:spPr>
          <c:cat>
            <c:strRef>
              <c:f>SUMMARY!$G$4:$G$6</c:f>
              <c:strCache>
                <c:ptCount val="3"/>
                <c:pt idx="0">
                  <c:v> 0 ms</c:v>
                </c:pt>
                <c:pt idx="1">
                  <c:v>100 ms</c:v>
                </c:pt>
                <c:pt idx="2">
                  <c:v>200 ms</c:v>
                </c:pt>
              </c:strCache>
            </c:strRef>
          </c:cat>
          <c:val>
            <c:numRef>
              <c:f>(SUMMARY!$J$15,SUMMARY!$J$26,SUMMARY!$J$41)</c:f>
              <c:numCache>
                <c:formatCode>General</c:formatCode>
                <c:ptCount val="3"/>
                <c:pt idx="0">
                  <c:v>1.131694418958608</c:v>
                </c:pt>
                <c:pt idx="1">
                  <c:v>2.5536803612624865</c:v>
                </c:pt>
                <c:pt idx="2">
                  <c:v>3.3352075449270338</c:v>
                </c:pt>
              </c:numCache>
            </c:numRef>
          </c:val>
        </c:ser>
        <c:ser>
          <c:idx val="6"/>
          <c:order val="7"/>
          <c:tx>
            <c:strRef>
              <c:f>SUMMARY!$G$17</c:f>
              <c:strCache>
                <c:ptCount val="1"/>
                <c:pt idx="0">
                  <c:v>CCN, cache size 5000, second download</c:v>
                </c:pt>
              </c:strCache>
            </c:strRef>
          </c:tx>
          <c:spPr>
            <a:solidFill>
              <a:schemeClr val="accent3">
                <a:lumMod val="40000"/>
                <a:lumOff val="60000"/>
              </a:schemeClr>
            </a:solidFill>
            <a:ln>
              <a:solidFill>
                <a:schemeClr val="accent3">
                  <a:lumMod val="50000"/>
                </a:schemeClr>
              </a:solidFill>
            </a:ln>
          </c:spPr>
          <c:cat>
            <c:strRef>
              <c:f>SUMMARY!$G$4:$G$6</c:f>
              <c:strCache>
                <c:ptCount val="3"/>
                <c:pt idx="0">
                  <c:v> 0 ms</c:v>
                </c:pt>
                <c:pt idx="1">
                  <c:v>100 ms</c:v>
                </c:pt>
                <c:pt idx="2">
                  <c:v>200 ms</c:v>
                </c:pt>
              </c:strCache>
            </c:strRef>
          </c:cat>
          <c:val>
            <c:numRef>
              <c:f>(SUMMARY!$J$17,SUMMARY!$J$28,SUMMARY!$J$43)</c:f>
              <c:numCache>
                <c:formatCode>General</c:formatCode>
                <c:ptCount val="3"/>
                <c:pt idx="0">
                  <c:v>1.18598200833398</c:v>
                </c:pt>
                <c:pt idx="1">
                  <c:v>2.1754584902888414</c:v>
                </c:pt>
                <c:pt idx="2">
                  <c:v>3.4009823052336792</c:v>
                </c:pt>
              </c:numCache>
            </c:numRef>
          </c:val>
        </c:ser>
        <c:ser>
          <c:idx val="8"/>
          <c:order val="8"/>
          <c:tx>
            <c:strRef>
              <c:f>SUMMARY!$G$19</c:f>
              <c:strCache>
                <c:ptCount val="1"/>
                <c:pt idx="0">
                  <c:v>CCN, cache size 10000, second download</c:v>
                </c:pt>
              </c:strCache>
            </c:strRef>
          </c:tx>
          <c:spPr>
            <a:solidFill>
              <a:schemeClr val="accent3">
                <a:lumMod val="60000"/>
                <a:lumOff val="40000"/>
              </a:schemeClr>
            </a:solidFill>
            <a:ln>
              <a:solidFill>
                <a:schemeClr val="accent3">
                  <a:lumMod val="50000"/>
                </a:schemeClr>
              </a:solidFill>
            </a:ln>
          </c:spPr>
          <c:cat>
            <c:strRef>
              <c:f>SUMMARY!$G$4:$G$6</c:f>
              <c:strCache>
                <c:ptCount val="3"/>
                <c:pt idx="0">
                  <c:v> 0 ms</c:v>
                </c:pt>
                <c:pt idx="1">
                  <c:v>100 ms</c:v>
                </c:pt>
                <c:pt idx="2">
                  <c:v>200 ms</c:v>
                </c:pt>
              </c:strCache>
            </c:strRef>
          </c:cat>
          <c:val>
            <c:numRef>
              <c:f>(SUMMARY!$J$19,SUMMARY!$J$30,SUMMARY!$J$45)</c:f>
              <c:numCache>
                <c:formatCode>General</c:formatCode>
                <c:ptCount val="3"/>
                <c:pt idx="0">
                  <c:v>1.381461161639661</c:v>
                </c:pt>
                <c:pt idx="1">
                  <c:v>2.1780247286886092</c:v>
                </c:pt>
                <c:pt idx="2">
                  <c:v>3.4321068439732993</c:v>
                </c:pt>
              </c:numCache>
            </c:numRef>
          </c:val>
        </c:ser>
        <c:ser>
          <c:idx val="3"/>
          <c:order val="9"/>
          <c:tx>
            <c:strRef>
              <c:f>SUMMARY!$G$21</c:f>
              <c:strCache>
                <c:ptCount val="1"/>
                <c:pt idx="0">
                  <c:v>CCN, cache size 20000, second download</c:v>
                </c:pt>
              </c:strCache>
            </c:strRef>
          </c:tx>
          <c:spPr>
            <a:solidFill>
              <a:schemeClr val="accent3">
                <a:lumMod val="75000"/>
              </a:schemeClr>
            </a:solidFill>
            <a:ln>
              <a:solidFill>
                <a:schemeClr val="accent3">
                  <a:lumMod val="50000"/>
                </a:schemeClr>
              </a:solidFill>
            </a:ln>
          </c:spPr>
          <c:cat>
            <c:strRef>
              <c:f>SUMMARY!$G$4:$G$6</c:f>
              <c:strCache>
                <c:ptCount val="3"/>
                <c:pt idx="0">
                  <c:v> 0 ms</c:v>
                </c:pt>
                <c:pt idx="1">
                  <c:v>100 ms</c:v>
                </c:pt>
                <c:pt idx="2">
                  <c:v>200 ms</c:v>
                </c:pt>
              </c:strCache>
            </c:strRef>
          </c:cat>
          <c:val>
            <c:numRef>
              <c:f>(SUMMARY!$J$21,SUMMARY!$J$32,SUMMARY!$J$47)</c:f>
              <c:numCache>
                <c:formatCode>General</c:formatCode>
                <c:ptCount val="3"/>
                <c:pt idx="0">
                  <c:v>1.3049882530403372</c:v>
                </c:pt>
                <c:pt idx="1">
                  <c:v>1.3059193856845628</c:v>
                </c:pt>
                <c:pt idx="2">
                  <c:v>1.0896310553137376</c:v>
                </c:pt>
              </c:numCache>
            </c:numRef>
          </c:val>
        </c:ser>
        <c:ser>
          <c:idx val="10"/>
          <c:order val="10"/>
          <c:tx>
            <c:strRef>
              <c:f>SUMMARY!$G$23</c:f>
              <c:strCache>
                <c:ptCount val="1"/>
                <c:pt idx="0">
                  <c:v>CCN, cache size 50000, second download</c:v>
                </c:pt>
              </c:strCache>
            </c:strRef>
          </c:tx>
          <c:spPr>
            <a:solidFill>
              <a:schemeClr val="accent3">
                <a:lumMod val="50000"/>
              </a:schemeClr>
            </a:solidFill>
            <a:ln>
              <a:solidFill>
                <a:schemeClr val="accent3">
                  <a:lumMod val="50000"/>
                </a:schemeClr>
              </a:solidFill>
            </a:ln>
          </c:spPr>
          <c:cat>
            <c:strRef>
              <c:f>SUMMARY!$G$4:$G$6</c:f>
              <c:strCache>
                <c:ptCount val="3"/>
                <c:pt idx="0">
                  <c:v> 0 ms</c:v>
                </c:pt>
                <c:pt idx="1">
                  <c:v>100 ms</c:v>
                </c:pt>
                <c:pt idx="2">
                  <c:v>200 ms</c:v>
                </c:pt>
              </c:strCache>
            </c:strRef>
          </c:cat>
          <c:val>
            <c:numRef>
              <c:f>(SUMMARY!$J$23,SUMMARY!$J$34,SUMMARY!$J$49)</c:f>
              <c:numCache>
                <c:formatCode>General</c:formatCode>
                <c:ptCount val="3"/>
                <c:pt idx="0">
                  <c:v>0.97761797499885472</c:v>
                </c:pt>
                <c:pt idx="1">
                  <c:v>1.5819963516156701</c:v>
                </c:pt>
                <c:pt idx="2">
                  <c:v>1.322761759923254</c:v>
                </c:pt>
              </c:numCache>
            </c:numRef>
          </c:val>
        </c:ser>
        <c:dLbls/>
        <c:axId val="129616128"/>
        <c:axId val="129384448"/>
      </c:barChart>
      <c:catAx>
        <c:axId val="129616128"/>
        <c:scaling>
          <c:orientation val="minMax"/>
        </c:scaling>
        <c:axPos val="b"/>
        <c:numFmt formatCode="General" sourceLinked="1"/>
        <c:majorTickMark val="none"/>
        <c:tickLblPos val="nextTo"/>
        <c:crossAx val="129384448"/>
        <c:crosses val="autoZero"/>
        <c:auto val="1"/>
        <c:lblAlgn val="ctr"/>
        <c:lblOffset val="100"/>
      </c:catAx>
      <c:valAx>
        <c:axId val="129384448"/>
        <c:scaling>
          <c:orientation val="minMax"/>
        </c:scaling>
        <c:axPos val="l"/>
        <c:majorGridlines/>
        <c:numFmt formatCode="General" sourceLinked="1"/>
        <c:majorTickMark val="none"/>
        <c:tickLblPos val="nextTo"/>
        <c:crossAx val="129616128"/>
        <c:crosses val="autoZero"/>
        <c:crossBetween val="between"/>
      </c:valAx>
    </c:plotArea>
    <c:legend>
      <c:legendPos val="r"/>
      <c:layout/>
    </c:legend>
    <c:plotVisOnly val="1"/>
    <c:dispBlanksAs val="gap"/>
  </c:chart>
  <c:printSettings>
    <c:headerFooter/>
    <c:pageMargins b="0.75000000000000011" l="0.70000000000000007" r="0.70000000000000007" t="0.75000000000000011" header="0.30000000000000004" footer="0.30000000000000004"/>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Achieved CCN bandwidths</a:t>
            </a:r>
          </a:p>
        </c:rich>
      </c:tx>
      <c:layout/>
    </c:title>
    <c:plotArea>
      <c:layout/>
      <c:barChart>
        <c:barDir val="bar"/>
        <c:grouping val="clustered"/>
        <c:ser>
          <c:idx val="0"/>
          <c:order val="0"/>
          <c:tx>
            <c:strRef>
              <c:f>SUMMARY!$G$13</c:f>
              <c:strCache>
                <c:ptCount val="1"/>
                <c:pt idx="0">
                  <c:v>0 ms delay</c:v>
                </c:pt>
              </c:strCache>
            </c:strRef>
          </c:tx>
          <c:cat>
            <c:strRef>
              <c:f>SUMMARY!$G$40:$G$49</c:f>
              <c:strCache>
                <c:ptCount val="10"/>
                <c:pt idx="0">
                  <c:v>CCN, cache size 10, first download</c:v>
                </c:pt>
                <c:pt idx="1">
                  <c:v>CCN, cache size 10, second download</c:v>
                </c:pt>
                <c:pt idx="2">
                  <c:v>CCN, cache size 5000, first download</c:v>
                </c:pt>
                <c:pt idx="3">
                  <c:v>CCN, cache size 5000, second download</c:v>
                </c:pt>
                <c:pt idx="4">
                  <c:v>CCN, cache size 10000, first download</c:v>
                </c:pt>
                <c:pt idx="5">
                  <c:v>CCN, cache size 10000, second download</c:v>
                </c:pt>
                <c:pt idx="6">
                  <c:v>CCN, cache size 20000, first download</c:v>
                </c:pt>
                <c:pt idx="7">
                  <c:v>CCN, cache size 20000, second download</c:v>
                </c:pt>
                <c:pt idx="8">
                  <c:v>CCN, cache size 50000, first download</c:v>
                </c:pt>
                <c:pt idx="9">
                  <c:v>CCN, cache size 50000, second download</c:v>
                </c:pt>
              </c:strCache>
            </c:strRef>
          </c:cat>
          <c:val>
            <c:numRef>
              <c:f>SUMMARY!$I$14:$I$23</c:f>
              <c:numCache>
                <c:formatCode>0.00</c:formatCode>
                <c:ptCount val="10"/>
                <c:pt idx="0">
                  <c:v>0.20794575519242614</c:v>
                </c:pt>
                <c:pt idx="1">
                  <c:v>0.18374726578909797</c:v>
                </c:pt>
                <c:pt idx="2">
                  <c:v>0.17341423659392982</c:v>
                </c:pt>
                <c:pt idx="3">
                  <c:v>0.17533634889161598</c:v>
                </c:pt>
                <c:pt idx="4">
                  <c:v>0.17057409041774454</c:v>
                </c:pt>
                <c:pt idx="5">
                  <c:v>0.15052595104853661</c:v>
                </c:pt>
                <c:pt idx="6">
                  <c:v>0.15330095010243006</c:v>
                </c:pt>
                <c:pt idx="7">
                  <c:v>0.15934684063857127</c:v>
                </c:pt>
                <c:pt idx="8">
                  <c:v>0.18950308606262883</c:v>
                </c:pt>
                <c:pt idx="9">
                  <c:v>0.21270655870732097</c:v>
                </c:pt>
              </c:numCache>
            </c:numRef>
          </c:val>
        </c:ser>
        <c:ser>
          <c:idx val="1"/>
          <c:order val="1"/>
          <c:tx>
            <c:strRef>
              <c:f>SUMMARY!$G$24</c:f>
              <c:strCache>
                <c:ptCount val="1"/>
                <c:pt idx="0">
                  <c:v>100 ms delay</c:v>
                </c:pt>
              </c:strCache>
            </c:strRef>
          </c:tx>
          <c:cat>
            <c:strRef>
              <c:f>SUMMARY!$G$40:$G$49</c:f>
              <c:strCache>
                <c:ptCount val="10"/>
                <c:pt idx="0">
                  <c:v>CCN, cache size 10, first download</c:v>
                </c:pt>
                <c:pt idx="1">
                  <c:v>CCN, cache size 10, second download</c:v>
                </c:pt>
                <c:pt idx="2">
                  <c:v>CCN, cache size 5000, first download</c:v>
                </c:pt>
                <c:pt idx="3">
                  <c:v>CCN, cache size 5000, second download</c:v>
                </c:pt>
                <c:pt idx="4">
                  <c:v>CCN, cache size 10000, first download</c:v>
                </c:pt>
                <c:pt idx="5">
                  <c:v>CCN, cache size 10000, second download</c:v>
                </c:pt>
                <c:pt idx="6">
                  <c:v>CCN, cache size 20000, first download</c:v>
                </c:pt>
                <c:pt idx="7">
                  <c:v>CCN, cache size 20000, second download</c:v>
                </c:pt>
                <c:pt idx="8">
                  <c:v>CCN, cache size 50000, first download</c:v>
                </c:pt>
                <c:pt idx="9">
                  <c:v>CCN, cache size 50000, second download</c:v>
                </c:pt>
              </c:strCache>
            </c:strRef>
          </c:cat>
          <c:val>
            <c:numRef>
              <c:f>SUMMARY!$I$25:$I$34</c:f>
              <c:numCache>
                <c:formatCode>0.00</c:formatCode>
                <c:ptCount val="10"/>
                <c:pt idx="0">
                  <c:v>9.5226540026506143E-2</c:v>
                </c:pt>
                <c:pt idx="1">
                  <c:v>8.1429829021210029E-2</c:v>
                </c:pt>
                <c:pt idx="2">
                  <c:v>9.0258757531227016E-2</c:v>
                </c:pt>
                <c:pt idx="3">
                  <c:v>9.5587093994524641E-2</c:v>
                </c:pt>
                <c:pt idx="4">
                  <c:v>9.1139133243343731E-2</c:v>
                </c:pt>
                <c:pt idx="5">
                  <c:v>9.5474469345272525E-2</c:v>
                </c:pt>
                <c:pt idx="6">
                  <c:v>0.10085117837881588</c:v>
                </c:pt>
                <c:pt idx="7">
                  <c:v>0.15923322486205457</c:v>
                </c:pt>
                <c:pt idx="8">
                  <c:v>9.5778722775532427E-2</c:v>
                </c:pt>
                <c:pt idx="9">
                  <c:v>0.13144515471230647</c:v>
                </c:pt>
              </c:numCache>
            </c:numRef>
          </c:val>
        </c:ser>
        <c:ser>
          <c:idx val="2"/>
          <c:order val="2"/>
          <c:tx>
            <c:strRef>
              <c:f>SUMMARY!$G$39</c:f>
              <c:strCache>
                <c:ptCount val="1"/>
                <c:pt idx="0">
                  <c:v>200 ms delay</c:v>
                </c:pt>
              </c:strCache>
            </c:strRef>
          </c:tx>
          <c:val>
            <c:numRef>
              <c:f>SUMMARY!$I$40:$I$49</c:f>
              <c:numCache>
                <c:formatCode>0.00</c:formatCode>
                <c:ptCount val="10"/>
                <c:pt idx="0">
                  <c:v>6.11861627378524E-2</c:v>
                </c:pt>
                <c:pt idx="1">
                  <c:v>6.234867017757826E-2</c:v>
                </c:pt>
                <c:pt idx="2">
                  <c:v>5.9162927346617065E-2</c:v>
                </c:pt>
                <c:pt idx="3">
                  <c:v>6.1142851249894499E-2</c:v>
                </c:pt>
                <c:pt idx="4">
                  <c:v>5.1152345187027805E-2</c:v>
                </c:pt>
                <c:pt idx="5">
                  <c:v>6.0588368790899995E-2</c:v>
                </c:pt>
                <c:pt idx="6">
                  <c:v>6.1654033853345239E-2</c:v>
                </c:pt>
                <c:pt idx="7">
                  <c:v>0.19084051815369038</c:v>
                </c:pt>
                <c:pt idx="8">
                  <c:v>6.1033313378891271E-2</c:v>
                </c:pt>
                <c:pt idx="9">
                  <c:v>0.15720575049318863</c:v>
                </c:pt>
              </c:numCache>
            </c:numRef>
          </c:val>
        </c:ser>
        <c:dLbls/>
        <c:axId val="129419904"/>
        <c:axId val="129429888"/>
      </c:barChart>
      <c:catAx>
        <c:axId val="129419904"/>
        <c:scaling>
          <c:orientation val="minMax"/>
        </c:scaling>
        <c:axPos val="l"/>
        <c:tickLblPos val="nextTo"/>
        <c:crossAx val="129429888"/>
        <c:crosses val="autoZero"/>
        <c:auto val="1"/>
        <c:lblAlgn val="ctr"/>
        <c:lblOffset val="100"/>
      </c:catAx>
      <c:valAx>
        <c:axId val="129429888"/>
        <c:scaling>
          <c:orientation val="minMax"/>
        </c:scaling>
        <c:axPos val="b"/>
        <c:majorGridlines/>
        <c:title>
          <c:tx>
            <c:rich>
              <a:bodyPr/>
              <a:lstStyle/>
              <a:p>
                <a:pPr>
                  <a:defRPr/>
                </a:pPr>
                <a:r>
                  <a:rPr lang="en-US"/>
                  <a:t>Bandwidth [MB/s]</a:t>
                </a:r>
              </a:p>
            </c:rich>
          </c:tx>
          <c:layout/>
        </c:title>
        <c:numFmt formatCode="0.00" sourceLinked="1"/>
        <c:tickLblPos val="nextTo"/>
        <c:crossAx val="129419904"/>
        <c:crosses val="autoZero"/>
        <c:crossBetween val="between"/>
      </c:valAx>
    </c:plotArea>
    <c:legend>
      <c:legendPos val="r"/>
      <c:layout/>
    </c:legend>
    <c:plotVisOnly val="1"/>
    <c:dispBlanksAs val="gap"/>
  </c:chart>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552450</xdr:colOff>
      <xdr:row>25</xdr:row>
      <xdr:rowOff>57150</xdr:rowOff>
    </xdr:from>
    <xdr:to>
      <xdr:col>17</xdr:col>
      <xdr:colOff>564375</xdr:colOff>
      <xdr:row>44</xdr:row>
      <xdr:rowOff>141033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491698</xdr:colOff>
      <xdr:row>63</xdr:row>
      <xdr:rowOff>16246</xdr:rowOff>
    </xdr:from>
    <xdr:to>
      <xdr:col>7</xdr:col>
      <xdr:colOff>1001485</xdr:colOff>
      <xdr:row>80</xdr:row>
      <xdr:rowOff>155121</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435430</xdr:colOff>
      <xdr:row>75</xdr:row>
      <xdr:rowOff>54430</xdr:rowOff>
    </xdr:from>
    <xdr:to>
      <xdr:col>6</xdr:col>
      <xdr:colOff>1020536</xdr:colOff>
      <xdr:row>91</xdr:row>
      <xdr:rowOff>27214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380317</xdr:colOff>
      <xdr:row>55</xdr:row>
      <xdr:rowOff>1362</xdr:rowOff>
    </xdr:from>
    <xdr:to>
      <xdr:col>22</xdr:col>
      <xdr:colOff>242205</xdr:colOff>
      <xdr:row>66</xdr:row>
      <xdr:rowOff>48987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451756</xdr:colOff>
      <xdr:row>24</xdr:row>
      <xdr:rowOff>4081</xdr:rowOff>
    </xdr:from>
    <xdr:to>
      <xdr:col>30</xdr:col>
      <xdr:colOff>179613</xdr:colOff>
      <xdr:row>49</xdr:row>
      <xdr:rowOff>32656</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627689</xdr:colOff>
      <xdr:row>2</xdr:row>
      <xdr:rowOff>57150</xdr:rowOff>
    </xdr:from>
    <xdr:to>
      <xdr:col>18</xdr:col>
      <xdr:colOff>266700</xdr:colOff>
      <xdr:row>24</xdr:row>
      <xdr:rowOff>111254</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queryTables/queryTable1.xml><?xml version="1.0" encoding="utf-8"?>
<queryTable xmlns="http://schemas.openxmlformats.org/spreadsheetml/2006/main" name="measurements"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file2_100ms_Delay_measurement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file2_200ms_Delay_cache_50000_measurements"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easurements_3" connectionId="7"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measurements_2" connectionId="6"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measurements_5" connectionId="9"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file2_100ms_Delay_measurements_1" connectionId="2"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measurements_4" connectionId="8"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measurements_1" connectionId="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5" Type="http://schemas.openxmlformats.org/officeDocument/2006/relationships/queryTable" Target="../queryTables/queryTable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79"/>
  <sheetViews>
    <sheetView topLeftCell="A10" zoomScale="85" zoomScaleNormal="85" workbookViewId="0">
      <selection activeCell="H27" sqref="H27:H36"/>
    </sheetView>
  </sheetViews>
  <sheetFormatPr defaultRowHeight="15"/>
  <cols>
    <col min="1" max="1" width="58.85546875" style="1" bestFit="1" customWidth="1"/>
    <col min="2" max="2" width="13.5703125" style="1" customWidth="1"/>
    <col min="3" max="3" width="6.85546875" style="1" customWidth="1"/>
    <col min="4" max="4" width="6.7109375" style="1" customWidth="1"/>
    <col min="5" max="5" width="11.42578125" style="1" bestFit="1" customWidth="1"/>
    <col min="6" max="6" width="12.28515625" style="1" bestFit="1" customWidth="1"/>
    <col min="7" max="7" width="12.28515625" style="1" customWidth="1"/>
    <col min="8" max="8" width="15.140625" style="1" bestFit="1" customWidth="1"/>
    <col min="9" max="9" width="12.28515625" style="1" customWidth="1"/>
    <col min="10" max="10" width="12.28515625" style="1" bestFit="1" customWidth="1"/>
    <col min="11" max="11" width="24.5703125" style="1" bestFit="1" customWidth="1"/>
    <col min="12" max="12" width="21.28515625" style="1" customWidth="1"/>
    <col min="13" max="13" width="29.28515625" style="1" bestFit="1" customWidth="1"/>
    <col min="14" max="14" width="29.42578125" style="1" bestFit="1" customWidth="1"/>
    <col min="15" max="15" width="29.140625" style="1" bestFit="1" customWidth="1"/>
    <col min="16" max="16384" width="9.140625" style="1"/>
  </cols>
  <sheetData>
    <row r="1" spans="1:14">
      <c r="A1" s="1" t="s">
        <v>16</v>
      </c>
    </row>
    <row r="2" spans="1:14">
      <c r="A2" s="1" t="s">
        <v>0</v>
      </c>
      <c r="B2" s="1" t="s">
        <v>1</v>
      </c>
      <c r="C2" s="1" t="s">
        <v>2</v>
      </c>
      <c r="D2" s="1" t="s">
        <v>3</v>
      </c>
      <c r="E2" s="1" t="s">
        <v>4</v>
      </c>
      <c r="F2" s="1" t="s">
        <v>5</v>
      </c>
      <c r="G2" s="1" t="s">
        <v>6</v>
      </c>
      <c r="H2" s="1" t="s">
        <v>7</v>
      </c>
      <c r="I2" s="1" t="s">
        <v>8</v>
      </c>
      <c r="J2" s="1" t="s">
        <v>9</v>
      </c>
      <c r="K2" s="1" t="s">
        <v>10</v>
      </c>
      <c r="L2" s="1" t="s">
        <v>11</v>
      </c>
      <c r="M2" s="1" t="s">
        <v>12</v>
      </c>
      <c r="N2" s="1" t="s">
        <v>13</v>
      </c>
    </row>
    <row r="3" spans="1:14">
      <c r="A3" s="1" t="s">
        <v>80</v>
      </c>
      <c r="B3" s="1">
        <v>1</v>
      </c>
      <c r="C3" s="1" t="s">
        <v>16</v>
      </c>
      <c r="D3" s="1" t="s">
        <v>16</v>
      </c>
      <c r="E3" s="1">
        <v>10</v>
      </c>
      <c r="F3" s="1">
        <v>7.50336275086</v>
      </c>
      <c r="G3" s="1">
        <v>2.8978928013899998</v>
      </c>
      <c r="H3" s="1">
        <v>252.66899991</v>
      </c>
      <c r="I3" s="1">
        <v>3.3562183380100001</v>
      </c>
      <c r="J3" s="1">
        <v>48.045873641999997</v>
      </c>
      <c r="K3" s="1">
        <v>12830</v>
      </c>
      <c r="L3" s="1">
        <v>906</v>
      </c>
      <c r="M3" s="1">
        <v>6.2756430563599999</v>
      </c>
      <c r="N3" s="1">
        <v>6.5002141885400002</v>
      </c>
    </row>
    <row r="4" spans="1:14">
      <c r="A4" s="1" t="s">
        <v>103</v>
      </c>
      <c r="B4" s="1">
        <v>1</v>
      </c>
      <c r="C4" s="1" t="s">
        <v>16</v>
      </c>
      <c r="D4" s="1" t="s">
        <v>16</v>
      </c>
      <c r="E4" s="1">
        <v>10</v>
      </c>
      <c r="F4" s="1">
        <v>8.3364729132500006</v>
      </c>
      <c r="G4" s="1">
        <v>3.7316776034900001</v>
      </c>
      <c r="H4" s="1">
        <v>285.94409704200001</v>
      </c>
      <c r="I4" s="1">
        <v>3.4689903259300001</v>
      </c>
      <c r="J4" s="1">
        <v>136.808156967</v>
      </c>
      <c r="K4" s="1">
        <v>12824</v>
      </c>
      <c r="L4" s="1">
        <v>2330</v>
      </c>
      <c r="M4" s="1">
        <v>6.1491745800200004</v>
      </c>
      <c r="N4" s="1">
        <v>6.8192206435499996</v>
      </c>
    </row>
    <row r="5" spans="1:14">
      <c r="A5" s="1" t="s">
        <v>82</v>
      </c>
      <c r="B5" s="1">
        <v>1</v>
      </c>
      <c r="C5" s="1" t="s">
        <v>16</v>
      </c>
      <c r="D5" s="1" t="s">
        <v>16</v>
      </c>
      <c r="E5" s="1">
        <v>5000</v>
      </c>
      <c r="F5" s="1">
        <v>8.1431357929800008</v>
      </c>
      <c r="G5" s="1">
        <v>3.30509742954</v>
      </c>
      <c r="H5" s="1">
        <v>302.98231005700001</v>
      </c>
      <c r="I5" s="1">
        <v>2.8760433196999999</v>
      </c>
      <c r="J5" s="1">
        <v>105.05414009099999</v>
      </c>
      <c r="K5" s="1">
        <v>12778</v>
      </c>
      <c r="L5" s="1">
        <v>1933</v>
      </c>
      <c r="M5" s="1">
        <v>6.4702477287400004</v>
      </c>
      <c r="N5" s="1">
        <v>6.9837055014600002</v>
      </c>
    </row>
    <row r="6" spans="1:14">
      <c r="A6" s="1" t="s">
        <v>98</v>
      </c>
      <c r="B6" s="1">
        <v>1</v>
      </c>
      <c r="C6" s="1" t="s">
        <v>16</v>
      </c>
      <c r="D6" s="1" t="s">
        <v>16</v>
      </c>
      <c r="E6" s="1">
        <v>5000</v>
      </c>
      <c r="F6" s="1">
        <v>8.4745021869499997</v>
      </c>
      <c r="G6" s="1">
        <v>3.7994082109399998</v>
      </c>
      <c r="H6" s="1">
        <v>299.660887957</v>
      </c>
      <c r="I6" s="1">
        <v>3.6659240722700002</v>
      </c>
      <c r="J6" s="1">
        <v>74.475049972500003</v>
      </c>
      <c r="K6" s="1">
        <v>12828</v>
      </c>
      <c r="L6" s="1">
        <v>1377</v>
      </c>
      <c r="M6" s="1">
        <v>6.5125220984099998</v>
      </c>
      <c r="N6" s="1">
        <v>6.8683468516700001</v>
      </c>
    </row>
    <row r="7" spans="1:14">
      <c r="A7" s="1" t="s">
        <v>79</v>
      </c>
      <c r="B7" s="1">
        <v>1</v>
      </c>
      <c r="C7" s="1" t="s">
        <v>16</v>
      </c>
      <c r="D7" s="1" t="s">
        <v>16</v>
      </c>
      <c r="E7" s="1">
        <v>10000</v>
      </c>
      <c r="F7" s="1">
        <v>10.505515258399999</v>
      </c>
      <c r="G7" s="1">
        <v>7.2334998566199999</v>
      </c>
      <c r="H7" s="1">
        <v>308.027121067</v>
      </c>
      <c r="I7" s="1">
        <v>3.7050247192399999</v>
      </c>
      <c r="J7" s="1">
        <v>166.118144989</v>
      </c>
      <c r="K7" s="1">
        <v>12826</v>
      </c>
      <c r="L7" s="1">
        <v>1633</v>
      </c>
      <c r="M7" s="1">
        <v>6.9696100512900001</v>
      </c>
      <c r="N7" s="1">
        <v>7.7857563843099999</v>
      </c>
    </row>
    <row r="8" spans="1:14">
      <c r="A8" s="1" t="s">
        <v>100</v>
      </c>
      <c r="B8" s="1">
        <v>1</v>
      </c>
      <c r="C8" s="1" t="s">
        <v>16</v>
      </c>
      <c r="D8" s="1" t="s">
        <v>16</v>
      </c>
      <c r="E8" s="1">
        <v>10000</v>
      </c>
      <c r="F8" s="1">
        <v>8.5059110471999997</v>
      </c>
      <c r="G8" s="1">
        <v>3.4182628454100001</v>
      </c>
      <c r="H8" s="1">
        <v>349.05241012599998</v>
      </c>
      <c r="I8" s="1">
        <v>3.9188861846899998</v>
      </c>
      <c r="J8" s="1">
        <v>70.295810699499995</v>
      </c>
      <c r="K8" s="1">
        <v>12814</v>
      </c>
      <c r="L8" s="1">
        <v>1272</v>
      </c>
      <c r="M8" s="1">
        <v>6.58730526066</v>
      </c>
      <c r="N8" s="1">
        <v>6.9208576451599999</v>
      </c>
    </row>
    <row r="9" spans="1:14">
      <c r="A9" s="1" t="s">
        <v>74</v>
      </c>
      <c r="B9" s="1">
        <v>1</v>
      </c>
      <c r="C9" s="1" t="s">
        <v>16</v>
      </c>
      <c r="D9" s="1" t="s">
        <v>16</v>
      </c>
      <c r="E9" s="1">
        <v>20000</v>
      </c>
      <c r="F9" s="1">
        <v>9.0552443913800005</v>
      </c>
      <c r="G9" s="1">
        <v>4.8591139427299996</v>
      </c>
      <c r="H9" s="1">
        <v>342.73398804700003</v>
      </c>
      <c r="I9" s="1">
        <v>3.8599967956499999</v>
      </c>
      <c r="J9" s="1">
        <v>133.84509086599999</v>
      </c>
      <c r="K9" s="1">
        <v>12748</v>
      </c>
      <c r="L9" s="1">
        <v>2250</v>
      </c>
      <c r="M9" s="1">
        <v>6.4727625056100004</v>
      </c>
      <c r="N9" s="1">
        <v>7.1259539330999999</v>
      </c>
    </row>
    <row r="10" spans="1:14">
      <c r="A10" s="1" t="s">
        <v>86</v>
      </c>
      <c r="B10" s="1">
        <v>1</v>
      </c>
      <c r="C10" s="1" t="s">
        <v>16</v>
      </c>
      <c r="D10" s="1" t="s">
        <v>16</v>
      </c>
      <c r="E10" s="1">
        <v>20000</v>
      </c>
      <c r="F10" s="1">
        <v>3.3678096210600001</v>
      </c>
      <c r="G10" s="1">
        <v>2.2744518295999998</v>
      </c>
      <c r="H10" s="1">
        <v>329.73007679</v>
      </c>
      <c r="I10" s="1">
        <v>1.1250972747800001</v>
      </c>
      <c r="J10" s="1">
        <v>50.8460998535</v>
      </c>
      <c r="K10" s="1">
        <v>12830</v>
      </c>
      <c r="L10" s="1">
        <v>2290</v>
      </c>
      <c r="M10" s="1">
        <v>2.3743686963599999</v>
      </c>
      <c r="N10" s="1">
        <v>2.6242229806699999</v>
      </c>
    </row>
    <row r="11" spans="1:14">
      <c r="A11" s="1" t="s">
        <v>89</v>
      </c>
      <c r="B11" s="1">
        <v>1</v>
      </c>
      <c r="C11" s="1" t="s">
        <v>16</v>
      </c>
      <c r="D11" s="1" t="s">
        <v>16</v>
      </c>
      <c r="E11" s="1">
        <v>50000</v>
      </c>
      <c r="F11" s="1">
        <v>8.7384169299199996</v>
      </c>
      <c r="G11" s="1">
        <v>5.3519457357500002</v>
      </c>
      <c r="H11" s="1">
        <v>277.25905203799999</v>
      </c>
      <c r="I11" s="1">
        <v>3.5560131073000001</v>
      </c>
      <c r="J11" s="1">
        <v>287.53209114100002</v>
      </c>
      <c r="K11" s="1">
        <v>12774</v>
      </c>
      <c r="L11" s="1">
        <v>3766</v>
      </c>
      <c r="M11" s="1">
        <v>6.41004404231</v>
      </c>
      <c r="N11" s="1">
        <v>7.8370595098100004</v>
      </c>
    </row>
    <row r="12" spans="1:14">
      <c r="A12" s="1" t="s">
        <v>91</v>
      </c>
      <c r="B12" s="1">
        <v>1</v>
      </c>
      <c r="C12" s="1" t="s">
        <v>16</v>
      </c>
      <c r="D12" s="1" t="s">
        <v>16</v>
      </c>
      <c r="E12" s="1">
        <v>50000</v>
      </c>
      <c r="F12" s="1">
        <v>3.08250074594</v>
      </c>
      <c r="G12" s="1">
        <v>1.69714247826</v>
      </c>
      <c r="H12" s="1">
        <v>247.01375603700001</v>
      </c>
      <c r="I12" s="1">
        <v>1.3439655304</v>
      </c>
      <c r="J12" s="1">
        <v>23.383140564000001</v>
      </c>
      <c r="K12" s="1">
        <v>12735</v>
      </c>
      <c r="L12" s="1">
        <v>1165</v>
      </c>
      <c r="M12" s="1">
        <v>2.3407121399499999</v>
      </c>
      <c r="N12" s="1">
        <v>2.4514617632400002</v>
      </c>
    </row>
    <row r="14" spans="1:14">
      <c r="A14" s="1" t="s">
        <v>14</v>
      </c>
    </row>
    <row r="15" spans="1:14">
      <c r="A15" s="1" t="s">
        <v>92</v>
      </c>
      <c r="B15" s="1">
        <v>1</v>
      </c>
      <c r="C15" s="1" t="s">
        <v>14</v>
      </c>
      <c r="D15" s="1" t="s">
        <v>15</v>
      </c>
      <c r="E15" s="1">
        <v>10</v>
      </c>
      <c r="F15" s="1">
        <v>115.22032597</v>
      </c>
      <c r="G15" s="1">
        <v>5.3796350642900004</v>
      </c>
      <c r="H15" s="1">
        <v>551.75212693200001</v>
      </c>
      <c r="I15" s="1">
        <v>97.678184509299996</v>
      </c>
      <c r="J15" s="1">
        <v>263.42201232899998</v>
      </c>
      <c r="K15" s="1">
        <v>12832</v>
      </c>
      <c r="L15" s="1">
        <v>1285</v>
      </c>
      <c r="M15" s="1">
        <v>115.168739204</v>
      </c>
      <c r="N15" s="1">
        <v>116.00162276099999</v>
      </c>
    </row>
    <row r="16" spans="1:14">
      <c r="A16" s="1" t="s">
        <v>73</v>
      </c>
      <c r="B16" s="1">
        <v>1</v>
      </c>
      <c r="C16" s="1" t="s">
        <v>14</v>
      </c>
      <c r="D16" s="1" t="s">
        <v>15</v>
      </c>
      <c r="E16" s="1">
        <v>10</v>
      </c>
      <c r="F16" s="1">
        <v>115.67967412</v>
      </c>
      <c r="G16" s="1">
        <v>7.7977009759399998</v>
      </c>
      <c r="H16" s="1">
        <v>645.23586296999997</v>
      </c>
      <c r="I16" s="1">
        <v>98.340988159199995</v>
      </c>
      <c r="J16" s="1">
        <v>355.07392883300002</v>
      </c>
      <c r="K16" s="1">
        <v>12832</v>
      </c>
      <c r="L16" s="1">
        <v>1852</v>
      </c>
      <c r="M16" s="1">
        <v>115.112486796</v>
      </c>
      <c r="N16" s="1">
        <v>116.40260207599999</v>
      </c>
    </row>
    <row r="17" spans="1:14">
      <c r="A17" s="1" t="s">
        <v>85</v>
      </c>
      <c r="B17" s="1">
        <v>1</v>
      </c>
      <c r="C17" s="1" t="s">
        <v>14</v>
      </c>
      <c r="D17" s="1" t="s">
        <v>15</v>
      </c>
      <c r="E17" s="1">
        <v>5000</v>
      </c>
      <c r="F17" s="1">
        <v>115.09103604400001</v>
      </c>
      <c r="G17" s="1">
        <v>6.3020992274200003</v>
      </c>
      <c r="H17" s="1">
        <v>582.120200157</v>
      </c>
      <c r="I17" s="1">
        <v>99.518060684199995</v>
      </c>
      <c r="J17" s="1">
        <v>301.00417137099998</v>
      </c>
      <c r="K17" s="1">
        <v>12834</v>
      </c>
      <c r="L17" s="1">
        <v>1463</v>
      </c>
      <c r="M17" s="1">
        <v>115.71794898100001</v>
      </c>
      <c r="N17" s="1">
        <v>116.73044199900001</v>
      </c>
    </row>
    <row r="18" spans="1:14">
      <c r="A18" s="1" t="s">
        <v>68</v>
      </c>
      <c r="B18" s="1">
        <v>1</v>
      </c>
      <c r="C18" s="1" t="s">
        <v>14</v>
      </c>
      <c r="D18" s="1" t="s">
        <v>15</v>
      </c>
      <c r="E18" s="1">
        <v>5000</v>
      </c>
      <c r="F18" s="1">
        <v>114.701597128</v>
      </c>
      <c r="G18" s="1">
        <v>6.5075329673700004</v>
      </c>
      <c r="H18" s="1">
        <v>549.67092108700001</v>
      </c>
      <c r="I18" s="1">
        <v>89.116096496599994</v>
      </c>
      <c r="J18" s="1">
        <v>368.87097358699998</v>
      </c>
      <c r="K18" s="1">
        <v>12834</v>
      </c>
      <c r="L18" s="1">
        <v>2070</v>
      </c>
      <c r="M18" s="1">
        <v>114.420557741</v>
      </c>
      <c r="N18" s="1">
        <v>115.826361143</v>
      </c>
    </row>
    <row r="19" spans="1:14">
      <c r="A19" s="1" t="s">
        <v>72</v>
      </c>
      <c r="B19" s="1">
        <v>1</v>
      </c>
      <c r="C19" s="1" t="s">
        <v>14</v>
      </c>
      <c r="D19" s="1" t="s">
        <v>15</v>
      </c>
      <c r="E19" s="1">
        <v>10000</v>
      </c>
      <c r="F19" s="1">
        <v>119.11141625099999</v>
      </c>
      <c r="G19" s="1">
        <v>10.086682640599999</v>
      </c>
      <c r="H19" s="1">
        <v>576.49709987599999</v>
      </c>
      <c r="I19" s="1">
        <v>98.298072814899996</v>
      </c>
      <c r="J19" s="1">
        <v>236.82403564500001</v>
      </c>
      <c r="K19" s="1">
        <v>12833</v>
      </c>
      <c r="L19" s="1">
        <v>790</v>
      </c>
      <c r="M19" s="1">
        <v>115.700831964</v>
      </c>
      <c r="N19" s="1">
        <v>116.39694233</v>
      </c>
    </row>
    <row r="20" spans="1:14">
      <c r="A20" s="1" t="s">
        <v>94</v>
      </c>
      <c r="B20" s="1">
        <v>1</v>
      </c>
      <c r="C20" s="1" t="s">
        <v>14</v>
      </c>
      <c r="D20" s="1" t="s">
        <v>15</v>
      </c>
      <c r="E20" s="1">
        <v>10000</v>
      </c>
      <c r="F20" s="1">
        <v>117.085321966</v>
      </c>
      <c r="G20" s="1">
        <v>7.5093821425299998</v>
      </c>
      <c r="H20" s="1">
        <v>550.31932997700005</v>
      </c>
      <c r="I20" s="1">
        <v>96.662044525100001</v>
      </c>
      <c r="J20" s="1">
        <v>274.94096755999999</v>
      </c>
      <c r="K20" s="1">
        <v>12833</v>
      </c>
      <c r="L20" s="1">
        <v>1148</v>
      </c>
      <c r="M20" s="1">
        <v>115.475398212</v>
      </c>
      <c r="N20" s="1">
        <v>116.371272197</v>
      </c>
    </row>
    <row r="21" spans="1:14">
      <c r="A21" s="1" t="s">
        <v>75</v>
      </c>
      <c r="B21" s="1">
        <v>1</v>
      </c>
      <c r="C21" s="1" t="s">
        <v>14</v>
      </c>
      <c r="D21" s="1" t="s">
        <v>15</v>
      </c>
      <c r="E21" s="1">
        <v>20000</v>
      </c>
      <c r="F21" s="1">
        <v>116.21908502399999</v>
      </c>
      <c r="G21" s="1">
        <v>14.8028166041</v>
      </c>
      <c r="H21" s="1">
        <v>520.97999095900002</v>
      </c>
      <c r="I21" s="1">
        <v>7.0650577545199997</v>
      </c>
      <c r="J21" s="1">
        <v>450.58202743499999</v>
      </c>
      <c r="K21" s="1">
        <v>12833</v>
      </c>
      <c r="L21" s="1">
        <v>2996</v>
      </c>
      <c r="M21" s="1">
        <v>114.044025316</v>
      </c>
      <c r="N21" s="1">
        <v>116.272753807</v>
      </c>
    </row>
    <row r="22" spans="1:14">
      <c r="A22" s="1" t="s">
        <v>78</v>
      </c>
      <c r="B22" s="1">
        <v>1</v>
      </c>
      <c r="C22" s="1" t="s">
        <v>14</v>
      </c>
      <c r="D22" s="1" t="s">
        <v>15</v>
      </c>
      <c r="E22" s="1">
        <v>20000</v>
      </c>
      <c r="F22" s="1">
        <v>4.1671933598899997</v>
      </c>
      <c r="G22" s="1">
        <v>14.778084698500001</v>
      </c>
      <c r="H22" s="1">
        <v>329.96534514400003</v>
      </c>
      <c r="I22" s="1">
        <v>1.2140274047899999</v>
      </c>
      <c r="J22" s="1">
        <v>800.90284347500005</v>
      </c>
      <c r="K22" s="1">
        <v>12832</v>
      </c>
      <c r="L22" s="1">
        <v>12018</v>
      </c>
      <c r="M22" s="1">
        <v>1.2140274047899999</v>
      </c>
      <c r="N22" s="1">
        <v>5.2325641689599998</v>
      </c>
    </row>
    <row r="23" spans="1:14">
      <c r="A23" s="1" t="s">
        <v>102</v>
      </c>
      <c r="B23" s="1">
        <v>1</v>
      </c>
      <c r="C23" s="1" t="s">
        <v>14</v>
      </c>
      <c r="D23" s="1" t="s">
        <v>15</v>
      </c>
      <c r="E23" s="1">
        <v>50000</v>
      </c>
      <c r="F23" s="1">
        <v>122.345817829</v>
      </c>
      <c r="G23" s="1">
        <v>38.702204701100001</v>
      </c>
      <c r="H23" s="1">
        <v>548.57116985300001</v>
      </c>
      <c r="I23" s="1">
        <v>13.7739181519</v>
      </c>
      <c r="J23" s="1">
        <v>2275.6550311999999</v>
      </c>
      <c r="K23" s="1">
        <v>12833</v>
      </c>
      <c r="L23" s="1">
        <v>5772</v>
      </c>
      <c r="M23" s="1">
        <v>104.703812144</v>
      </c>
      <c r="N23" s="1">
        <v>116.07004889300001</v>
      </c>
    </row>
    <row r="24" spans="1:14">
      <c r="A24" s="1" t="s">
        <v>83</v>
      </c>
      <c r="B24" s="1">
        <v>1</v>
      </c>
      <c r="C24" s="1" t="s">
        <v>14</v>
      </c>
      <c r="D24" s="1" t="s">
        <v>15</v>
      </c>
      <c r="E24" s="1">
        <v>50000</v>
      </c>
      <c r="F24" s="1">
        <v>7.4805610817300003</v>
      </c>
      <c r="G24" s="1">
        <v>11.811945248700001</v>
      </c>
      <c r="H24" s="1">
        <v>399.72143602400001</v>
      </c>
      <c r="I24" s="1">
        <v>1.5559196472200001</v>
      </c>
      <c r="J24" s="1">
        <v>327.33893394500001</v>
      </c>
      <c r="K24" s="1">
        <v>12825</v>
      </c>
      <c r="L24" s="1">
        <v>3998</v>
      </c>
      <c r="M24" s="1">
        <v>3.1930202215799999</v>
      </c>
      <c r="N24" s="1">
        <v>4.8301207959400001</v>
      </c>
    </row>
    <row r="26" spans="1:14">
      <c r="A26" s="1" t="s">
        <v>17</v>
      </c>
    </row>
    <row r="27" spans="1:14">
      <c r="A27" s="1" t="s">
        <v>84</v>
      </c>
      <c r="B27" s="1">
        <v>1</v>
      </c>
      <c r="C27" s="1" t="s">
        <v>17</v>
      </c>
      <c r="D27" s="1" t="s">
        <v>18</v>
      </c>
      <c r="E27" s="1">
        <v>10</v>
      </c>
      <c r="F27" s="1">
        <v>221.234049674</v>
      </c>
      <c r="G27" s="1">
        <v>9.2909821423499999</v>
      </c>
      <c r="H27" s="1">
        <v>858.71451401700006</v>
      </c>
      <c r="I27" s="1">
        <v>189.263105392</v>
      </c>
      <c r="J27" s="1">
        <v>428.639173508</v>
      </c>
      <c r="K27" s="1">
        <v>12833</v>
      </c>
      <c r="L27" s="1">
        <v>1110</v>
      </c>
      <c r="M27" s="1">
        <v>225.34994983199999</v>
      </c>
      <c r="N27" s="1">
        <v>226.552844647</v>
      </c>
    </row>
    <row r="28" spans="1:14">
      <c r="A28" s="1" t="s">
        <v>96</v>
      </c>
      <c r="B28" s="1">
        <v>1</v>
      </c>
      <c r="C28" s="1" t="s">
        <v>17</v>
      </c>
      <c r="D28" s="1" t="s">
        <v>18</v>
      </c>
      <c r="E28" s="1">
        <v>10</v>
      </c>
      <c r="F28" s="1">
        <v>221.04441020199999</v>
      </c>
      <c r="G28" s="1">
        <v>9.3425767145500007</v>
      </c>
      <c r="H28" s="1">
        <v>842.70355486899996</v>
      </c>
      <c r="I28" s="1">
        <v>190.75989723199999</v>
      </c>
      <c r="J28" s="1">
        <v>462.41903305099999</v>
      </c>
      <c r="K28" s="1">
        <v>12834</v>
      </c>
      <c r="L28" s="1">
        <v>1253</v>
      </c>
      <c r="M28" s="1">
        <v>224.88792936999999</v>
      </c>
      <c r="N28" s="1">
        <v>226.253050656</v>
      </c>
    </row>
    <row r="29" spans="1:14">
      <c r="A29" s="1" t="s">
        <v>95</v>
      </c>
      <c r="B29" s="1">
        <v>1</v>
      </c>
      <c r="C29" s="1" t="s">
        <v>70</v>
      </c>
      <c r="D29" s="1" t="s">
        <v>18</v>
      </c>
      <c r="E29" s="1">
        <v>5000</v>
      </c>
      <c r="F29" s="1">
        <v>222.111081689</v>
      </c>
      <c r="G29" s="1">
        <v>10.855686001700001</v>
      </c>
      <c r="H29" s="1">
        <v>888.08056592900004</v>
      </c>
      <c r="I29" s="1">
        <v>190.27781486500001</v>
      </c>
      <c r="J29" s="1">
        <v>449.42998886100003</v>
      </c>
      <c r="K29" s="1">
        <v>12784</v>
      </c>
      <c r="L29" s="1">
        <v>1135</v>
      </c>
      <c r="M29" s="1">
        <v>225.43916510599999</v>
      </c>
      <c r="N29" s="1">
        <v>226.74143733700001</v>
      </c>
    </row>
    <row r="30" spans="1:14">
      <c r="A30" s="1" t="s">
        <v>69</v>
      </c>
      <c r="B30" s="1">
        <v>1</v>
      </c>
      <c r="C30" s="1" t="s">
        <v>70</v>
      </c>
      <c r="D30" s="1" t="s">
        <v>18</v>
      </c>
      <c r="E30" s="1">
        <v>5000</v>
      </c>
      <c r="F30" s="1">
        <v>221.171701101</v>
      </c>
      <c r="G30" s="1">
        <v>8.8455712630600001</v>
      </c>
      <c r="H30" s="1">
        <v>859.32279777500003</v>
      </c>
      <c r="I30" s="1">
        <v>186.06400489800001</v>
      </c>
      <c r="J30" s="1">
        <v>450.75607299799998</v>
      </c>
      <c r="K30" s="1">
        <v>12833</v>
      </c>
      <c r="L30" s="1">
        <v>1186</v>
      </c>
      <c r="M30" s="1">
        <v>224.63722085200001</v>
      </c>
      <c r="N30" s="1">
        <v>225.967331747</v>
      </c>
    </row>
    <row r="31" spans="1:14">
      <c r="A31" s="1" t="s">
        <v>101</v>
      </c>
      <c r="B31" s="1">
        <v>1</v>
      </c>
      <c r="C31" s="1" t="s">
        <v>17</v>
      </c>
      <c r="D31" s="1" t="s">
        <v>18</v>
      </c>
      <c r="E31" s="1">
        <v>10000</v>
      </c>
      <c r="F31" s="1">
        <v>222.40280371700001</v>
      </c>
      <c r="G31" s="1">
        <v>8.7278281578999994</v>
      </c>
      <c r="H31" s="1">
        <v>1027.15615106</v>
      </c>
      <c r="I31" s="1">
        <v>192.55781173700001</v>
      </c>
      <c r="J31" s="1">
        <v>384.99021530200002</v>
      </c>
      <c r="K31" s="1">
        <v>12784</v>
      </c>
      <c r="L31" s="1">
        <v>835</v>
      </c>
      <c r="M31" s="1">
        <v>226.40270683599999</v>
      </c>
      <c r="N31" s="1">
        <v>227.36970383900001</v>
      </c>
    </row>
    <row r="32" spans="1:14">
      <c r="A32" s="1" t="s">
        <v>77</v>
      </c>
      <c r="B32" s="1">
        <v>1</v>
      </c>
      <c r="C32" s="1" t="s">
        <v>17</v>
      </c>
      <c r="D32" s="1" t="s">
        <v>18</v>
      </c>
      <c r="E32" s="1">
        <v>10000</v>
      </c>
      <c r="F32" s="1">
        <v>222.93317408999999</v>
      </c>
      <c r="G32" s="1">
        <v>9.9656060047799997</v>
      </c>
      <c r="H32" s="1">
        <v>867.18700385099999</v>
      </c>
      <c r="I32" s="1">
        <v>187.887907028</v>
      </c>
      <c r="J32" s="1">
        <v>428.54595184300001</v>
      </c>
      <c r="K32" s="1">
        <v>12833</v>
      </c>
      <c r="L32" s="1">
        <v>1006</v>
      </c>
      <c r="M32" s="1">
        <v>224.16801428700001</v>
      </c>
      <c r="N32" s="1">
        <v>225.37735119499999</v>
      </c>
    </row>
    <row r="33" spans="1:14">
      <c r="A33" s="1" t="s">
        <v>97</v>
      </c>
      <c r="B33" s="1">
        <v>1</v>
      </c>
      <c r="C33" s="1" t="s">
        <v>17</v>
      </c>
      <c r="D33" s="1" t="s">
        <v>18</v>
      </c>
      <c r="E33" s="1">
        <v>20000</v>
      </c>
      <c r="F33" s="1">
        <v>220.796625127</v>
      </c>
      <c r="G33" s="1">
        <v>7.4590658251899997</v>
      </c>
      <c r="H33" s="1">
        <v>852.19802689599999</v>
      </c>
      <c r="I33" s="1">
        <v>189.83793258700001</v>
      </c>
      <c r="J33" s="1">
        <v>307.95907974199997</v>
      </c>
      <c r="K33" s="1">
        <v>12784</v>
      </c>
      <c r="L33" s="1">
        <v>592</v>
      </c>
      <c r="M33" s="1">
        <v>225.45234881499999</v>
      </c>
      <c r="N33" s="1">
        <v>226.045922418</v>
      </c>
    </row>
    <row r="34" spans="1:14">
      <c r="A34" s="1" t="s">
        <v>93</v>
      </c>
      <c r="B34" s="1">
        <v>1</v>
      </c>
      <c r="C34" s="1" t="s">
        <v>17</v>
      </c>
      <c r="D34" s="1" t="s">
        <v>18</v>
      </c>
      <c r="E34" s="1">
        <v>20000</v>
      </c>
      <c r="F34" s="1">
        <v>2.9692858980399999</v>
      </c>
      <c r="G34" s="1">
        <v>1.3961929764700001</v>
      </c>
      <c r="H34" s="1">
        <v>275.31598901699999</v>
      </c>
      <c r="I34" s="1">
        <v>1.50108337402</v>
      </c>
      <c r="J34" s="1">
        <v>39.195060730000002</v>
      </c>
      <c r="K34" s="1">
        <v>12832</v>
      </c>
      <c r="L34" s="1">
        <v>2083</v>
      </c>
      <c r="M34" s="1">
        <v>2.44816823221</v>
      </c>
      <c r="N34" s="1">
        <v>2.6375852038500001</v>
      </c>
    </row>
    <row r="35" spans="1:14">
      <c r="A35" s="1" t="s">
        <v>88</v>
      </c>
      <c r="B35" s="1">
        <v>1</v>
      </c>
      <c r="C35" s="1" t="s">
        <v>17</v>
      </c>
      <c r="D35" s="1" t="s">
        <v>18</v>
      </c>
      <c r="E35" s="1">
        <v>50000</v>
      </c>
      <c r="F35" s="1">
        <v>221.24853136799999</v>
      </c>
      <c r="G35" s="1">
        <v>8.5142805939299997</v>
      </c>
      <c r="H35" s="1">
        <v>860.86504387900004</v>
      </c>
      <c r="I35" s="1">
        <v>4.4999122619599996</v>
      </c>
      <c r="J35" s="1">
        <v>428.355932236</v>
      </c>
      <c r="K35" s="1">
        <v>12833</v>
      </c>
      <c r="L35" s="1">
        <v>1867</v>
      </c>
      <c r="M35" s="1">
        <v>223.882676369</v>
      </c>
      <c r="N35" s="1">
        <v>226.01260611800001</v>
      </c>
    </row>
    <row r="36" spans="1:14">
      <c r="A36" s="1" t="s">
        <v>87</v>
      </c>
      <c r="B36" s="1">
        <v>1</v>
      </c>
      <c r="C36" s="1" t="s">
        <v>17</v>
      </c>
      <c r="D36" s="1" t="s">
        <v>18</v>
      </c>
      <c r="E36" s="1">
        <v>50000</v>
      </c>
      <c r="F36" s="1">
        <v>3.2956583248400002</v>
      </c>
      <c r="G36" s="1">
        <v>2.1503888670400002</v>
      </c>
      <c r="H36" s="1">
        <v>334.22089099900001</v>
      </c>
      <c r="I36" s="1">
        <v>1.4019012451199999</v>
      </c>
      <c r="J36" s="1">
        <v>92.457056045499996</v>
      </c>
      <c r="K36" s="1">
        <v>12821</v>
      </c>
      <c r="L36" s="1">
        <v>4101</v>
      </c>
      <c r="M36" s="1">
        <v>2.3170284290400001</v>
      </c>
      <c r="N36" s="1">
        <v>2.7745920210000001</v>
      </c>
    </row>
    <row r="39" spans="1:14">
      <c r="A39" s="1" t="s">
        <v>76</v>
      </c>
      <c r="B39" s="1">
        <v>1</v>
      </c>
      <c r="C39" s="1" t="s">
        <v>17</v>
      </c>
      <c r="D39" s="1" t="s">
        <v>18</v>
      </c>
      <c r="E39" s="1">
        <v>10000</v>
      </c>
      <c r="F39" s="1">
        <v>224.436952472</v>
      </c>
      <c r="G39" s="1">
        <v>10.173048314600001</v>
      </c>
      <c r="H39" s="1">
        <v>960.00790405299995</v>
      </c>
      <c r="I39" s="1">
        <v>194.482088089</v>
      </c>
      <c r="J39" s="1">
        <v>432.45792388900003</v>
      </c>
      <c r="K39" s="1">
        <v>12834</v>
      </c>
      <c r="L39" s="1">
        <v>1003</v>
      </c>
      <c r="M39" s="1">
        <v>225.57440834400001</v>
      </c>
      <c r="N39" s="1">
        <v>226.770266816</v>
      </c>
    </row>
    <row r="40" spans="1:14">
      <c r="A40" s="1" t="s">
        <v>71</v>
      </c>
      <c r="B40" s="1">
        <v>1</v>
      </c>
      <c r="C40" s="1" t="s">
        <v>17</v>
      </c>
      <c r="D40" s="1" t="s">
        <v>18</v>
      </c>
      <c r="E40" s="1">
        <v>20000</v>
      </c>
      <c r="F40" s="1">
        <v>0</v>
      </c>
      <c r="G40" s="1">
        <v>0</v>
      </c>
      <c r="H40" s="1">
        <v>0</v>
      </c>
      <c r="I40" s="1">
        <v>0</v>
      </c>
      <c r="J40" s="1">
        <v>0</v>
      </c>
      <c r="K40" s="1">
        <v>0</v>
      </c>
      <c r="L40" s="1">
        <v>0</v>
      </c>
      <c r="M40" s="1">
        <v>0</v>
      </c>
      <c r="N40" s="1">
        <v>0</v>
      </c>
    </row>
    <row r="41" spans="1:14">
      <c r="A41" s="1" t="s">
        <v>90</v>
      </c>
      <c r="B41" s="1">
        <v>1</v>
      </c>
      <c r="C41" s="1" t="s">
        <v>17</v>
      </c>
      <c r="D41" s="1" t="s">
        <v>18</v>
      </c>
      <c r="E41" s="1">
        <v>50000</v>
      </c>
      <c r="F41" s="1">
        <v>0</v>
      </c>
      <c r="G41" s="1">
        <v>0</v>
      </c>
      <c r="H41" s="1">
        <v>0</v>
      </c>
      <c r="I41" s="1">
        <v>0</v>
      </c>
      <c r="J41" s="1">
        <v>0</v>
      </c>
      <c r="K41" s="1">
        <v>0</v>
      </c>
      <c r="L41" s="1">
        <v>0</v>
      </c>
      <c r="M41" s="1">
        <v>0</v>
      </c>
      <c r="N41" s="1">
        <v>0</v>
      </c>
    </row>
    <row r="44" spans="1:14">
      <c r="A44" s="1" t="s">
        <v>0</v>
      </c>
      <c r="B44" s="1" t="s">
        <v>1</v>
      </c>
      <c r="C44" s="1" t="s">
        <v>2</v>
      </c>
      <c r="D44" s="1" t="s">
        <v>3</v>
      </c>
      <c r="E44" s="1" t="s">
        <v>4</v>
      </c>
      <c r="F44" s="1" t="s">
        <v>5</v>
      </c>
      <c r="G44" s="1" t="s">
        <v>6</v>
      </c>
      <c r="H44" s="1" t="s">
        <v>7</v>
      </c>
      <c r="I44" s="1" t="s">
        <v>8</v>
      </c>
      <c r="J44" s="1" t="s">
        <v>9</v>
      </c>
      <c r="K44" s="1" t="s">
        <v>10</v>
      </c>
      <c r="L44" s="1" t="s">
        <v>11</v>
      </c>
      <c r="M44" s="1" t="s">
        <v>12</v>
      </c>
      <c r="N44" s="1" t="s">
        <v>13</v>
      </c>
    </row>
    <row r="45" spans="1:14">
      <c r="A45" s="1" t="s">
        <v>74</v>
      </c>
      <c r="B45" s="1">
        <v>1</v>
      </c>
      <c r="C45" s="1" t="s">
        <v>16</v>
      </c>
      <c r="D45" s="1" t="s">
        <v>16</v>
      </c>
      <c r="E45" s="1">
        <v>20000</v>
      </c>
      <c r="F45" s="1">
        <v>9.0552443913800005</v>
      </c>
      <c r="G45" s="1">
        <v>4.8591139427299996</v>
      </c>
      <c r="H45" s="1">
        <v>342.73398804700003</v>
      </c>
      <c r="I45" s="1">
        <v>3.8599967956499999</v>
      </c>
      <c r="J45" s="1">
        <v>133.84509086599999</v>
      </c>
      <c r="K45" s="1">
        <v>12748</v>
      </c>
      <c r="L45" s="1">
        <v>2250</v>
      </c>
      <c r="M45" s="1">
        <v>6.4727625056100004</v>
      </c>
      <c r="N45" s="1">
        <v>7.1259539330999999</v>
      </c>
    </row>
    <row r="46" spans="1:14">
      <c r="A46" s="1" t="s">
        <v>79</v>
      </c>
      <c r="B46" s="1">
        <v>1</v>
      </c>
      <c r="C46" s="1" t="s">
        <v>16</v>
      </c>
      <c r="D46" s="1" t="s">
        <v>16</v>
      </c>
      <c r="E46" s="1">
        <v>10000</v>
      </c>
      <c r="F46" s="1">
        <v>10.505515258399999</v>
      </c>
      <c r="G46" s="1">
        <v>7.2334998566199999</v>
      </c>
      <c r="H46" s="1">
        <v>308.027121067</v>
      </c>
      <c r="I46" s="1">
        <v>3.7050247192399999</v>
      </c>
      <c r="J46" s="1">
        <v>166.118144989</v>
      </c>
      <c r="K46" s="1">
        <v>12826</v>
      </c>
      <c r="L46" s="1">
        <v>1633</v>
      </c>
      <c r="M46" s="1">
        <v>6.9696100512900001</v>
      </c>
      <c r="N46" s="1">
        <v>7.7857563843099999</v>
      </c>
    </row>
    <row r="47" spans="1:14">
      <c r="A47" s="1" t="s">
        <v>80</v>
      </c>
      <c r="B47" s="1">
        <v>1</v>
      </c>
      <c r="C47" s="1" t="s">
        <v>16</v>
      </c>
      <c r="D47" s="1" t="s">
        <v>16</v>
      </c>
      <c r="E47" s="1">
        <v>10</v>
      </c>
      <c r="F47" s="1">
        <v>7.50336275086</v>
      </c>
      <c r="G47" s="1">
        <v>2.8978928013899998</v>
      </c>
      <c r="H47" s="1">
        <v>252.66899991</v>
      </c>
      <c r="I47" s="1">
        <v>3.3562183380100001</v>
      </c>
      <c r="J47" s="1">
        <v>48.045873641999997</v>
      </c>
      <c r="K47" s="1">
        <v>12830</v>
      </c>
      <c r="L47" s="1">
        <v>906</v>
      </c>
      <c r="M47" s="1">
        <v>6.2756430563599999</v>
      </c>
      <c r="N47" s="1">
        <v>6.5002141885400002</v>
      </c>
    </row>
    <row r="48" spans="1:14">
      <c r="A48" s="1" t="s">
        <v>81</v>
      </c>
      <c r="B48" s="1">
        <v>1</v>
      </c>
      <c r="C48" s="1" t="s">
        <v>16</v>
      </c>
      <c r="D48" s="1" t="s">
        <v>16</v>
      </c>
      <c r="E48" s="1">
        <v>100000</v>
      </c>
      <c r="F48" s="1">
        <v>8.5059110471999997</v>
      </c>
      <c r="G48" s="1">
        <v>3.4182628454100001</v>
      </c>
      <c r="H48" s="1">
        <v>349.05241012599998</v>
      </c>
      <c r="I48" s="1">
        <v>3.9188861846899998</v>
      </c>
      <c r="J48" s="1">
        <v>70.295810699499995</v>
      </c>
      <c r="K48" s="1">
        <v>12814</v>
      </c>
      <c r="L48" s="1">
        <v>1272</v>
      </c>
      <c r="M48" s="1">
        <v>6.58730526066</v>
      </c>
      <c r="N48" s="1">
        <v>6.9208576451599999</v>
      </c>
    </row>
    <row r="49" spans="1:14">
      <c r="A49" s="1" t="s">
        <v>82</v>
      </c>
      <c r="B49" s="1">
        <v>1</v>
      </c>
      <c r="C49" s="1" t="s">
        <v>16</v>
      </c>
      <c r="D49" s="1" t="s">
        <v>16</v>
      </c>
      <c r="E49" s="1">
        <v>5000</v>
      </c>
      <c r="F49" s="1">
        <v>8.1431357929800008</v>
      </c>
      <c r="G49" s="1">
        <v>3.30509742954</v>
      </c>
      <c r="H49" s="1">
        <v>302.98231005700001</v>
      </c>
      <c r="I49" s="1">
        <v>2.8760433196999999</v>
      </c>
      <c r="J49" s="1">
        <v>105.05414009099999</v>
      </c>
      <c r="K49" s="1">
        <v>12778</v>
      </c>
      <c r="L49" s="1">
        <v>1933</v>
      </c>
      <c r="M49" s="1">
        <v>6.4702477287400004</v>
      </c>
      <c r="N49" s="1">
        <v>6.9837055014600002</v>
      </c>
    </row>
    <row r="50" spans="1:14">
      <c r="A50" s="1" t="s">
        <v>86</v>
      </c>
      <c r="B50" s="1">
        <v>1</v>
      </c>
      <c r="C50" s="1" t="s">
        <v>16</v>
      </c>
      <c r="D50" s="1" t="s">
        <v>16</v>
      </c>
      <c r="E50" s="1">
        <v>20000</v>
      </c>
      <c r="F50" s="1">
        <v>3.3678096210600001</v>
      </c>
      <c r="G50" s="1">
        <v>2.2744518295999998</v>
      </c>
      <c r="H50" s="1">
        <v>329.73007679</v>
      </c>
      <c r="I50" s="1">
        <v>1.1250972747800001</v>
      </c>
      <c r="J50" s="1">
        <v>50.8460998535</v>
      </c>
      <c r="K50" s="1">
        <v>12830</v>
      </c>
      <c r="L50" s="1">
        <v>2290</v>
      </c>
      <c r="M50" s="1">
        <v>2.3743686963599999</v>
      </c>
      <c r="N50" s="1">
        <v>2.6242229806699999</v>
      </c>
    </row>
    <row r="51" spans="1:14">
      <c r="A51" s="1" t="s">
        <v>89</v>
      </c>
      <c r="B51" s="1">
        <v>1</v>
      </c>
      <c r="C51" s="1" t="s">
        <v>16</v>
      </c>
      <c r="D51" s="1" t="s">
        <v>16</v>
      </c>
      <c r="E51" s="1">
        <v>50000</v>
      </c>
      <c r="F51" s="1">
        <v>8.7384169299199996</v>
      </c>
      <c r="G51" s="1">
        <v>5.3519457357500002</v>
      </c>
      <c r="H51" s="1">
        <v>277.25905203799999</v>
      </c>
      <c r="I51" s="1">
        <v>3.5560131073000001</v>
      </c>
      <c r="J51" s="1">
        <v>287.53209114100002</v>
      </c>
      <c r="K51" s="1">
        <v>12774</v>
      </c>
      <c r="L51" s="1">
        <v>3766</v>
      </c>
      <c r="M51" s="1">
        <v>6.41004404231</v>
      </c>
      <c r="N51" s="1">
        <v>7.8370595098100004</v>
      </c>
    </row>
    <row r="52" spans="1:14">
      <c r="A52" s="1" t="s">
        <v>91</v>
      </c>
      <c r="B52" s="1">
        <v>1</v>
      </c>
      <c r="C52" s="1" t="s">
        <v>16</v>
      </c>
      <c r="D52" s="1" t="s">
        <v>16</v>
      </c>
      <c r="E52" s="1">
        <v>50000</v>
      </c>
      <c r="F52" s="1">
        <v>3.08250074594</v>
      </c>
      <c r="G52" s="1">
        <v>1.69714247826</v>
      </c>
      <c r="H52" s="1">
        <v>247.01375603700001</v>
      </c>
      <c r="I52" s="1">
        <v>1.3439655304</v>
      </c>
      <c r="J52" s="1">
        <v>23.383140564000001</v>
      </c>
      <c r="K52" s="1">
        <v>12735</v>
      </c>
      <c r="L52" s="1">
        <v>1165</v>
      </c>
      <c r="M52" s="1">
        <v>2.3407121399499999</v>
      </c>
      <c r="N52" s="1">
        <v>2.4514617632400002</v>
      </c>
    </row>
    <row r="53" spans="1:14">
      <c r="A53" s="1" t="s">
        <v>98</v>
      </c>
      <c r="B53" s="1">
        <v>1</v>
      </c>
      <c r="C53" s="1" t="s">
        <v>16</v>
      </c>
      <c r="D53" s="1" t="s">
        <v>16</v>
      </c>
      <c r="E53" s="1">
        <v>5000</v>
      </c>
      <c r="F53" s="1">
        <v>8.4745021869499997</v>
      </c>
      <c r="G53" s="1">
        <v>3.7994082109399998</v>
      </c>
      <c r="H53" s="1">
        <v>299.660887957</v>
      </c>
      <c r="I53" s="1">
        <v>3.6659240722700002</v>
      </c>
      <c r="J53" s="1">
        <v>74.475049972500003</v>
      </c>
      <c r="K53" s="1">
        <v>12828</v>
      </c>
      <c r="L53" s="1">
        <v>1377</v>
      </c>
      <c r="M53" s="1">
        <v>6.5125220984099998</v>
      </c>
      <c r="N53" s="1">
        <v>6.8683468516700001</v>
      </c>
    </row>
    <row r="54" spans="1:14">
      <c r="A54" s="1" t="s">
        <v>99</v>
      </c>
      <c r="B54" s="1">
        <v>1</v>
      </c>
      <c r="C54" s="1" t="s">
        <v>16</v>
      </c>
      <c r="D54" s="1" t="s">
        <v>16</v>
      </c>
      <c r="E54" s="1">
        <v>100000</v>
      </c>
      <c r="F54" s="1">
        <v>3.3926470449399999</v>
      </c>
      <c r="G54" s="1">
        <v>2.1687002572099998</v>
      </c>
      <c r="H54" s="1">
        <v>324.74632406199999</v>
      </c>
      <c r="I54" s="1">
        <v>1.2199878692599999</v>
      </c>
      <c r="J54" s="1">
        <v>60.030937194800003</v>
      </c>
      <c r="K54" s="1">
        <v>12824</v>
      </c>
      <c r="L54" s="1">
        <v>2588</v>
      </c>
      <c r="M54" s="1">
        <v>2.40211750395</v>
      </c>
      <c r="N54" s="1">
        <v>2.6976499126200002</v>
      </c>
    </row>
    <row r="55" spans="1:14">
      <c r="A55" s="1" t="s">
        <v>100</v>
      </c>
      <c r="B55" s="1">
        <v>1</v>
      </c>
      <c r="C55" s="1" t="s">
        <v>16</v>
      </c>
      <c r="D55" s="1" t="s">
        <v>16</v>
      </c>
      <c r="E55" s="1">
        <v>10000</v>
      </c>
      <c r="F55" s="1">
        <v>9.4678469233500007</v>
      </c>
      <c r="G55" s="1">
        <v>4.30904521131</v>
      </c>
      <c r="H55" s="1">
        <v>305.71360993399998</v>
      </c>
      <c r="I55" s="1">
        <v>4.1809082031200004</v>
      </c>
      <c r="J55" s="1">
        <v>98.324060440099998</v>
      </c>
      <c r="K55" s="1">
        <v>12770</v>
      </c>
      <c r="L55" s="1">
        <v>1118</v>
      </c>
      <c r="M55" s="1">
        <v>7.4924763722599996</v>
      </c>
      <c r="N55" s="1">
        <v>7.9655575392799998</v>
      </c>
    </row>
    <row r="56" spans="1:14">
      <c r="A56" s="1" t="s">
        <v>103</v>
      </c>
      <c r="B56" s="1">
        <v>1</v>
      </c>
      <c r="C56" s="1" t="s">
        <v>16</v>
      </c>
      <c r="D56" s="1" t="s">
        <v>16</v>
      </c>
      <c r="E56" s="1">
        <v>10</v>
      </c>
      <c r="F56" s="1">
        <v>8.3364729132500006</v>
      </c>
      <c r="G56" s="1">
        <v>3.7316776034900001</v>
      </c>
      <c r="H56" s="1">
        <v>285.94409704200001</v>
      </c>
      <c r="I56" s="1">
        <v>3.4689903259300001</v>
      </c>
      <c r="J56" s="1">
        <v>136.808156967</v>
      </c>
      <c r="K56" s="1">
        <v>12824</v>
      </c>
      <c r="L56" s="1">
        <v>2330</v>
      </c>
      <c r="M56" s="1">
        <v>6.1491745800200004</v>
      </c>
      <c r="N56" s="1">
        <v>6.8192206435499996</v>
      </c>
    </row>
    <row r="57" spans="1:14">
      <c r="A57" s="1" t="s">
        <v>68</v>
      </c>
      <c r="B57" s="1">
        <v>1</v>
      </c>
      <c r="C57" s="1" t="s">
        <v>14</v>
      </c>
      <c r="D57" s="1" t="s">
        <v>15</v>
      </c>
      <c r="E57" s="1">
        <v>5000</v>
      </c>
      <c r="F57" s="1">
        <v>114.701597128</v>
      </c>
      <c r="G57" s="1">
        <v>6.5075329673700004</v>
      </c>
      <c r="H57" s="1">
        <v>549.67092108700001</v>
      </c>
      <c r="I57" s="1">
        <v>89.116096496599994</v>
      </c>
      <c r="J57" s="1">
        <v>368.87097358699998</v>
      </c>
      <c r="K57" s="1">
        <v>12834</v>
      </c>
      <c r="L57" s="1">
        <v>2070</v>
      </c>
      <c r="M57" s="1">
        <v>114.420557741</v>
      </c>
      <c r="N57" s="1">
        <v>115.826361143</v>
      </c>
    </row>
    <row r="58" spans="1:14">
      <c r="A58" s="1" t="s">
        <v>72</v>
      </c>
      <c r="B58" s="1">
        <v>1</v>
      </c>
      <c r="C58" s="1" t="s">
        <v>14</v>
      </c>
      <c r="D58" s="1" t="s">
        <v>15</v>
      </c>
      <c r="E58" s="1">
        <v>10000</v>
      </c>
      <c r="F58" s="1">
        <v>119.11141625099999</v>
      </c>
      <c r="G58" s="1">
        <v>10.086682640599999</v>
      </c>
      <c r="H58" s="1">
        <v>576.49709987599999</v>
      </c>
      <c r="I58" s="1">
        <v>98.298072814899996</v>
      </c>
      <c r="J58" s="1">
        <v>236.82403564500001</v>
      </c>
      <c r="K58" s="1">
        <v>12833</v>
      </c>
      <c r="L58" s="1">
        <v>790</v>
      </c>
      <c r="M58" s="1">
        <v>115.700831964</v>
      </c>
      <c r="N58" s="1">
        <v>116.39694233</v>
      </c>
    </row>
    <row r="59" spans="1:14">
      <c r="A59" s="1" t="s">
        <v>73</v>
      </c>
      <c r="B59" s="1">
        <v>1</v>
      </c>
      <c r="C59" s="1" t="s">
        <v>14</v>
      </c>
      <c r="D59" s="1" t="s">
        <v>15</v>
      </c>
      <c r="E59" s="1">
        <v>10</v>
      </c>
      <c r="F59" s="1">
        <v>115.67967412</v>
      </c>
      <c r="G59" s="1">
        <v>7.7977009759399998</v>
      </c>
      <c r="H59" s="1">
        <v>645.23586296999997</v>
      </c>
      <c r="I59" s="1">
        <v>98.340988159199995</v>
      </c>
      <c r="J59" s="1">
        <v>355.07392883300002</v>
      </c>
      <c r="K59" s="1">
        <v>12832</v>
      </c>
      <c r="L59" s="1">
        <v>1852</v>
      </c>
      <c r="M59" s="1">
        <v>115.112486796</v>
      </c>
      <c r="N59" s="1">
        <v>116.40260207599999</v>
      </c>
    </row>
    <row r="60" spans="1:14">
      <c r="A60" s="1" t="s">
        <v>75</v>
      </c>
      <c r="B60" s="1">
        <v>1</v>
      </c>
      <c r="C60" s="1" t="s">
        <v>14</v>
      </c>
      <c r="D60" s="1" t="s">
        <v>15</v>
      </c>
      <c r="E60" s="1">
        <v>20000</v>
      </c>
      <c r="F60" s="1">
        <v>116.21908502399999</v>
      </c>
      <c r="G60" s="1">
        <v>14.8028166041</v>
      </c>
      <c r="H60" s="1">
        <v>520.97999095900002</v>
      </c>
      <c r="I60" s="1">
        <v>7.0650577545199997</v>
      </c>
      <c r="J60" s="1">
        <v>450.58202743499999</v>
      </c>
      <c r="K60" s="1">
        <v>12833</v>
      </c>
      <c r="L60" s="1">
        <v>2996</v>
      </c>
      <c r="M60" s="1">
        <v>114.044025316</v>
      </c>
      <c r="N60" s="1">
        <v>116.272753807</v>
      </c>
    </row>
    <row r="61" spans="1:14">
      <c r="A61" s="1" t="s">
        <v>78</v>
      </c>
      <c r="B61" s="1">
        <v>1</v>
      </c>
      <c r="C61" s="1" t="s">
        <v>14</v>
      </c>
      <c r="D61" s="1" t="s">
        <v>15</v>
      </c>
      <c r="E61" s="1">
        <v>20000</v>
      </c>
      <c r="F61" s="1">
        <v>4.1671933598899997</v>
      </c>
      <c r="G61" s="1">
        <v>14.778084698500001</v>
      </c>
      <c r="H61" s="1">
        <v>329.96534514400003</v>
      </c>
      <c r="I61" s="1">
        <v>1.2140274047899999</v>
      </c>
      <c r="J61" s="1">
        <v>800.90284347500005</v>
      </c>
      <c r="K61" s="1">
        <v>12832</v>
      </c>
      <c r="L61" s="1">
        <v>12018</v>
      </c>
      <c r="M61" s="1">
        <v>1.2140274047899999</v>
      </c>
      <c r="N61" s="1">
        <v>5.2325641689599998</v>
      </c>
    </row>
    <row r="62" spans="1:14">
      <c r="A62" s="1" t="s">
        <v>83</v>
      </c>
      <c r="B62" s="1">
        <v>1</v>
      </c>
      <c r="C62" s="1" t="s">
        <v>14</v>
      </c>
      <c r="D62" s="1" t="s">
        <v>15</v>
      </c>
      <c r="E62" s="1">
        <v>50000</v>
      </c>
      <c r="F62" s="1">
        <v>7.4805610817300003</v>
      </c>
      <c r="G62" s="1">
        <v>11.811945248700001</v>
      </c>
      <c r="H62" s="1">
        <v>399.72143602400001</v>
      </c>
      <c r="I62" s="1">
        <v>1.5559196472200001</v>
      </c>
      <c r="J62" s="1">
        <v>327.33893394500001</v>
      </c>
      <c r="K62" s="1">
        <v>12825</v>
      </c>
      <c r="L62" s="1">
        <v>3998</v>
      </c>
      <c r="M62" s="1">
        <v>3.1930202215799999</v>
      </c>
      <c r="N62" s="1">
        <v>4.8301207959400001</v>
      </c>
    </row>
    <row r="63" spans="1:14">
      <c r="A63" s="1" t="s">
        <v>85</v>
      </c>
      <c r="B63" s="1">
        <v>1</v>
      </c>
      <c r="C63" s="1" t="s">
        <v>14</v>
      </c>
      <c r="D63" s="1" t="s">
        <v>15</v>
      </c>
      <c r="E63" s="1">
        <v>5000</v>
      </c>
      <c r="F63" s="1">
        <v>115.09103604400001</v>
      </c>
      <c r="G63" s="1">
        <v>6.3020992274200003</v>
      </c>
      <c r="H63" s="1">
        <v>582.120200157</v>
      </c>
      <c r="I63" s="1">
        <v>99.518060684199995</v>
      </c>
      <c r="J63" s="1">
        <v>301.00417137099998</v>
      </c>
      <c r="K63" s="1">
        <v>12834</v>
      </c>
      <c r="L63" s="1">
        <v>1463</v>
      </c>
      <c r="M63" s="1">
        <v>115.71794898100001</v>
      </c>
      <c r="N63" s="1">
        <v>116.73044199900001</v>
      </c>
    </row>
    <row r="64" spans="1:14">
      <c r="A64" s="1" t="s">
        <v>92</v>
      </c>
      <c r="B64" s="1">
        <v>1</v>
      </c>
      <c r="C64" s="1" t="s">
        <v>14</v>
      </c>
      <c r="D64" s="1" t="s">
        <v>15</v>
      </c>
      <c r="E64" s="1">
        <v>10</v>
      </c>
      <c r="F64" s="1">
        <v>115.22032597</v>
      </c>
      <c r="G64" s="1">
        <v>5.3796350642900004</v>
      </c>
      <c r="H64" s="1">
        <v>551.75212693200001</v>
      </c>
      <c r="I64" s="1">
        <v>97.678184509299996</v>
      </c>
      <c r="J64" s="1">
        <v>263.42201232899998</v>
      </c>
      <c r="K64" s="1">
        <v>12832</v>
      </c>
      <c r="L64" s="1">
        <v>1285</v>
      </c>
      <c r="M64" s="1">
        <v>115.168739204</v>
      </c>
      <c r="N64" s="1">
        <v>116.00162276099999</v>
      </c>
    </row>
    <row r="65" spans="1:14">
      <c r="A65" s="1" t="s">
        <v>94</v>
      </c>
      <c r="B65" s="1">
        <v>1</v>
      </c>
      <c r="C65" s="1" t="s">
        <v>14</v>
      </c>
      <c r="D65" s="1" t="s">
        <v>15</v>
      </c>
      <c r="E65" s="1">
        <v>10000</v>
      </c>
      <c r="F65" s="1">
        <v>117.085321966</v>
      </c>
      <c r="G65" s="1">
        <v>7.5093821425299998</v>
      </c>
      <c r="H65" s="1">
        <v>550.31932997700005</v>
      </c>
      <c r="I65" s="1">
        <v>96.662044525100001</v>
      </c>
      <c r="J65" s="1">
        <v>274.94096755999999</v>
      </c>
      <c r="K65" s="1">
        <v>12833</v>
      </c>
      <c r="L65" s="1">
        <v>1148</v>
      </c>
      <c r="M65" s="1">
        <v>115.475398212</v>
      </c>
      <c r="N65" s="1">
        <v>116.371272197</v>
      </c>
    </row>
    <row r="66" spans="1:14">
      <c r="A66" s="1" t="s">
        <v>102</v>
      </c>
      <c r="B66" s="1">
        <v>1</v>
      </c>
      <c r="C66" s="1" t="s">
        <v>14</v>
      </c>
      <c r="D66" s="1" t="s">
        <v>15</v>
      </c>
      <c r="E66" s="1">
        <v>50000</v>
      </c>
      <c r="F66" s="1">
        <v>122.345817829</v>
      </c>
      <c r="G66" s="1">
        <v>38.702204701100001</v>
      </c>
      <c r="H66" s="1">
        <v>548.57116985300001</v>
      </c>
      <c r="I66" s="1">
        <v>13.7739181519</v>
      </c>
      <c r="J66" s="1">
        <v>2275.6550311999999</v>
      </c>
      <c r="K66" s="1">
        <v>12833</v>
      </c>
      <c r="L66" s="1">
        <v>5772</v>
      </c>
      <c r="M66" s="1">
        <v>104.703812144</v>
      </c>
      <c r="N66" s="1">
        <v>116.07004889300001</v>
      </c>
    </row>
    <row r="67" spans="1:14">
      <c r="A67" s="1" t="s">
        <v>71</v>
      </c>
      <c r="B67" s="1">
        <v>1</v>
      </c>
      <c r="C67" s="1" t="s">
        <v>17</v>
      </c>
      <c r="D67" s="1" t="s">
        <v>18</v>
      </c>
      <c r="E67" s="1">
        <v>20000</v>
      </c>
      <c r="F67" s="1">
        <v>0</v>
      </c>
      <c r="G67" s="1">
        <v>0</v>
      </c>
      <c r="H67" s="1">
        <v>0</v>
      </c>
      <c r="I67" s="1">
        <v>0</v>
      </c>
      <c r="J67" s="1">
        <v>0</v>
      </c>
      <c r="K67" s="1">
        <v>0</v>
      </c>
      <c r="L67" s="1">
        <v>0</v>
      </c>
      <c r="M67" s="1">
        <v>0</v>
      </c>
      <c r="N67" s="1">
        <v>0</v>
      </c>
    </row>
    <row r="68" spans="1:14">
      <c r="A68" s="1" t="s">
        <v>76</v>
      </c>
      <c r="B68" s="1">
        <v>1</v>
      </c>
      <c r="C68" s="1" t="s">
        <v>17</v>
      </c>
      <c r="D68" s="1" t="s">
        <v>18</v>
      </c>
      <c r="E68" s="1">
        <v>10000</v>
      </c>
      <c r="F68" s="1">
        <v>224.436952472</v>
      </c>
      <c r="G68" s="1">
        <v>10.173048314600001</v>
      </c>
      <c r="H68" s="1">
        <v>960.00790405299995</v>
      </c>
      <c r="I68" s="1">
        <v>194.482088089</v>
      </c>
      <c r="J68" s="1">
        <v>432.45792388900003</v>
      </c>
      <c r="K68" s="1">
        <v>12834</v>
      </c>
      <c r="L68" s="1">
        <v>1003</v>
      </c>
      <c r="M68" s="1">
        <v>225.57440834400001</v>
      </c>
      <c r="N68" s="1">
        <v>226.770266816</v>
      </c>
    </row>
    <row r="69" spans="1:14">
      <c r="A69" s="1" t="s">
        <v>77</v>
      </c>
      <c r="B69" s="1">
        <v>1</v>
      </c>
      <c r="C69" s="1" t="s">
        <v>17</v>
      </c>
      <c r="D69" s="1" t="s">
        <v>18</v>
      </c>
      <c r="E69" s="1">
        <v>10000</v>
      </c>
      <c r="F69" s="1">
        <v>222.93317408999999</v>
      </c>
      <c r="G69" s="1">
        <v>9.9656060047799997</v>
      </c>
      <c r="H69" s="1">
        <v>867.18700385099999</v>
      </c>
      <c r="I69" s="1">
        <v>187.887907028</v>
      </c>
      <c r="J69" s="1">
        <v>428.54595184300001</v>
      </c>
      <c r="K69" s="1">
        <v>12833</v>
      </c>
      <c r="L69" s="1">
        <v>1006</v>
      </c>
      <c r="M69" s="1">
        <v>224.16801428700001</v>
      </c>
      <c r="N69" s="1">
        <v>225.37735119499999</v>
      </c>
    </row>
    <row r="70" spans="1:14">
      <c r="A70" s="1" t="s">
        <v>84</v>
      </c>
      <c r="B70" s="1">
        <v>1</v>
      </c>
      <c r="C70" s="1" t="s">
        <v>17</v>
      </c>
      <c r="D70" s="1" t="s">
        <v>18</v>
      </c>
      <c r="E70" s="1">
        <v>10</v>
      </c>
      <c r="F70" s="1">
        <v>221.234049674</v>
      </c>
      <c r="G70" s="1">
        <v>9.2909821423499999</v>
      </c>
      <c r="H70" s="1">
        <v>858.71451401700006</v>
      </c>
      <c r="I70" s="1">
        <v>189.263105392</v>
      </c>
      <c r="J70" s="1">
        <v>428.639173508</v>
      </c>
      <c r="K70" s="1">
        <v>12833</v>
      </c>
      <c r="L70" s="1">
        <v>1110</v>
      </c>
      <c r="M70" s="1">
        <v>225.34994983199999</v>
      </c>
      <c r="N70" s="1">
        <v>226.552844647</v>
      </c>
    </row>
    <row r="71" spans="1:14">
      <c r="A71" s="1" t="s">
        <v>87</v>
      </c>
      <c r="B71" s="1">
        <v>1</v>
      </c>
      <c r="C71" s="1" t="s">
        <v>17</v>
      </c>
      <c r="D71" s="1" t="s">
        <v>18</v>
      </c>
      <c r="E71" s="1">
        <v>50000</v>
      </c>
      <c r="F71" s="1">
        <v>3.2956583248400002</v>
      </c>
      <c r="G71" s="1">
        <v>2.1503888670400002</v>
      </c>
      <c r="H71" s="1">
        <v>334.22089099900001</v>
      </c>
      <c r="I71" s="1">
        <v>1.4019012451199999</v>
      </c>
      <c r="J71" s="1">
        <v>92.457056045499996</v>
      </c>
      <c r="K71" s="1">
        <v>12821</v>
      </c>
      <c r="L71" s="1">
        <v>4101</v>
      </c>
      <c r="M71" s="1">
        <v>2.3170284290400001</v>
      </c>
      <c r="N71" s="1">
        <v>2.7745920210000001</v>
      </c>
    </row>
    <row r="72" spans="1:14">
      <c r="A72" s="1" t="s">
        <v>88</v>
      </c>
      <c r="B72" s="1">
        <v>1</v>
      </c>
      <c r="C72" s="1" t="s">
        <v>17</v>
      </c>
      <c r="D72" s="1" t="s">
        <v>18</v>
      </c>
      <c r="E72" s="1">
        <v>50000</v>
      </c>
      <c r="F72" s="1">
        <v>221.24853136799999</v>
      </c>
      <c r="G72" s="1">
        <v>8.5142805939299997</v>
      </c>
      <c r="H72" s="1">
        <v>860.86504387900004</v>
      </c>
      <c r="I72" s="1">
        <v>4.4999122619599996</v>
      </c>
      <c r="J72" s="1">
        <v>428.355932236</v>
      </c>
      <c r="K72" s="1">
        <v>12833</v>
      </c>
      <c r="L72" s="1">
        <v>1867</v>
      </c>
      <c r="M72" s="1">
        <v>223.882676369</v>
      </c>
      <c r="N72" s="1">
        <v>226.01260611800001</v>
      </c>
    </row>
    <row r="73" spans="1:14">
      <c r="A73" s="1" t="s">
        <v>90</v>
      </c>
      <c r="B73" s="1">
        <v>1</v>
      </c>
      <c r="C73" s="1" t="s">
        <v>17</v>
      </c>
      <c r="D73" s="1" t="s">
        <v>18</v>
      </c>
      <c r="E73" s="1">
        <v>50000</v>
      </c>
      <c r="F73" s="1">
        <v>0</v>
      </c>
      <c r="G73" s="1">
        <v>0</v>
      </c>
      <c r="H73" s="1">
        <v>0</v>
      </c>
      <c r="I73" s="1">
        <v>0</v>
      </c>
      <c r="J73" s="1">
        <v>0</v>
      </c>
      <c r="K73" s="1">
        <v>0</v>
      </c>
      <c r="L73" s="1">
        <v>0</v>
      </c>
      <c r="M73" s="1">
        <v>0</v>
      </c>
      <c r="N73" s="1">
        <v>0</v>
      </c>
    </row>
    <row r="74" spans="1:14">
      <c r="A74" s="1" t="s">
        <v>93</v>
      </c>
      <c r="B74" s="1">
        <v>1</v>
      </c>
      <c r="C74" s="1" t="s">
        <v>17</v>
      </c>
      <c r="D74" s="1" t="s">
        <v>18</v>
      </c>
      <c r="E74" s="1">
        <v>20000</v>
      </c>
      <c r="F74" s="1">
        <v>2.9692858980399999</v>
      </c>
      <c r="G74" s="1">
        <v>1.3961929764700001</v>
      </c>
      <c r="H74" s="1">
        <v>275.31598901699999</v>
      </c>
      <c r="I74" s="1">
        <v>1.50108337402</v>
      </c>
      <c r="J74" s="1">
        <v>39.195060730000002</v>
      </c>
      <c r="K74" s="1">
        <v>12832</v>
      </c>
      <c r="L74" s="1">
        <v>2083</v>
      </c>
      <c r="M74" s="1">
        <v>2.44816823221</v>
      </c>
      <c r="N74" s="1">
        <v>2.6375852038500001</v>
      </c>
    </row>
    <row r="75" spans="1:14">
      <c r="A75" s="1" t="s">
        <v>96</v>
      </c>
      <c r="B75" s="1">
        <v>1</v>
      </c>
      <c r="C75" s="1" t="s">
        <v>17</v>
      </c>
      <c r="D75" s="1" t="s">
        <v>18</v>
      </c>
      <c r="E75" s="1">
        <v>10</v>
      </c>
      <c r="F75" s="1">
        <v>221.04441020199999</v>
      </c>
      <c r="G75" s="1">
        <v>9.3425767145500007</v>
      </c>
      <c r="H75" s="1">
        <v>842.70355486899996</v>
      </c>
      <c r="I75" s="1">
        <v>190.75989723199999</v>
      </c>
      <c r="J75" s="1">
        <v>462.41903305099999</v>
      </c>
      <c r="K75" s="1">
        <v>12834</v>
      </c>
      <c r="L75" s="1">
        <v>1253</v>
      </c>
      <c r="M75" s="1">
        <v>224.88792936999999</v>
      </c>
      <c r="N75" s="1">
        <v>226.253050656</v>
      </c>
    </row>
    <row r="76" spans="1:14">
      <c r="A76" s="1" t="s">
        <v>97</v>
      </c>
      <c r="B76" s="1">
        <v>1</v>
      </c>
      <c r="C76" s="1" t="s">
        <v>17</v>
      </c>
      <c r="D76" s="1" t="s">
        <v>18</v>
      </c>
      <c r="E76" s="1">
        <v>20000</v>
      </c>
      <c r="F76" s="1">
        <v>220.796625127</v>
      </c>
      <c r="G76" s="1">
        <v>7.4590658251899997</v>
      </c>
      <c r="H76" s="1">
        <v>852.19802689599999</v>
      </c>
      <c r="I76" s="1">
        <v>189.83793258700001</v>
      </c>
      <c r="J76" s="1">
        <v>307.95907974199997</v>
      </c>
      <c r="K76" s="1">
        <v>12784</v>
      </c>
      <c r="L76" s="1">
        <v>592</v>
      </c>
      <c r="M76" s="1">
        <v>225.45234881499999</v>
      </c>
      <c r="N76" s="1">
        <v>226.045922418</v>
      </c>
    </row>
    <row r="77" spans="1:14">
      <c r="A77" s="1" t="s">
        <v>101</v>
      </c>
      <c r="B77" s="1">
        <v>1</v>
      </c>
      <c r="C77" s="1" t="s">
        <v>17</v>
      </c>
      <c r="D77" s="1" t="s">
        <v>18</v>
      </c>
      <c r="E77" s="1">
        <v>10000</v>
      </c>
      <c r="F77" s="1">
        <v>222.40280371700001</v>
      </c>
      <c r="G77" s="1">
        <v>8.7278281578999994</v>
      </c>
      <c r="H77" s="1">
        <v>1027.15615106</v>
      </c>
      <c r="I77" s="1">
        <v>192.55781173700001</v>
      </c>
      <c r="J77" s="1">
        <v>384.99021530200002</v>
      </c>
      <c r="K77" s="1">
        <v>12784</v>
      </c>
      <c r="L77" s="1">
        <v>835</v>
      </c>
      <c r="M77" s="1">
        <v>226.40270683599999</v>
      </c>
      <c r="N77" s="1">
        <v>227.36970383900001</v>
      </c>
    </row>
    <row r="78" spans="1:14">
      <c r="A78" s="1" t="s">
        <v>69</v>
      </c>
      <c r="B78" s="1">
        <v>1</v>
      </c>
      <c r="C78" s="1" t="s">
        <v>70</v>
      </c>
      <c r="D78" s="1" t="s">
        <v>18</v>
      </c>
      <c r="E78" s="1">
        <v>5000</v>
      </c>
      <c r="F78" s="1">
        <v>221.171701101</v>
      </c>
      <c r="G78" s="1">
        <v>8.8455712630600001</v>
      </c>
      <c r="H78" s="1">
        <v>859.32279777500003</v>
      </c>
      <c r="I78" s="1">
        <v>186.06400489800001</v>
      </c>
      <c r="J78" s="1">
        <v>450.75607299799998</v>
      </c>
      <c r="K78" s="1">
        <v>12833</v>
      </c>
      <c r="L78" s="1">
        <v>1186</v>
      </c>
      <c r="M78" s="1">
        <v>224.63722085200001</v>
      </c>
      <c r="N78" s="1">
        <v>225.967331747</v>
      </c>
    </row>
    <row r="79" spans="1:14">
      <c r="A79" s="1" t="s">
        <v>95</v>
      </c>
      <c r="B79" s="1">
        <v>1</v>
      </c>
      <c r="C79" s="1" t="s">
        <v>70</v>
      </c>
      <c r="D79" s="1" t="s">
        <v>18</v>
      </c>
      <c r="E79" s="1">
        <v>5000</v>
      </c>
      <c r="F79" s="1">
        <v>222.111081689</v>
      </c>
      <c r="G79" s="1">
        <v>10.855686001700001</v>
      </c>
      <c r="H79" s="1">
        <v>888.08056592900004</v>
      </c>
      <c r="I79" s="1">
        <v>190.27781486500001</v>
      </c>
      <c r="J79" s="1">
        <v>449.42998886100003</v>
      </c>
      <c r="K79" s="1">
        <v>12784</v>
      </c>
      <c r="L79" s="1">
        <v>1135</v>
      </c>
      <c r="M79" s="1">
        <v>225.43916510599999</v>
      </c>
      <c r="N79" s="1">
        <v>226.74143733700001</v>
      </c>
    </row>
  </sheetData>
  <autoFilter ref="A26:N36">
    <sortState ref="A27:N36">
      <sortCondition ref="E26:E36"/>
    </sortState>
  </autoFilter>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dimension ref="A1:M67"/>
  <sheetViews>
    <sheetView tabSelected="1" topLeftCell="C1" zoomScaleNormal="100" workbookViewId="0">
      <selection activeCell="D1" sqref="D1:D1048576"/>
    </sheetView>
  </sheetViews>
  <sheetFormatPr defaultRowHeight="15"/>
  <cols>
    <col min="1" max="1" width="12" bestFit="1" customWidth="1"/>
    <col min="2" max="2" width="16" bestFit="1" customWidth="1"/>
    <col min="3" max="3" width="22.5703125" bestFit="1" customWidth="1"/>
    <col min="7" max="7" width="26.85546875" customWidth="1"/>
    <col min="8" max="8" width="21.85546875" bestFit="1" customWidth="1"/>
    <col min="9" max="9" width="16.5703125" customWidth="1"/>
    <col min="10" max="10" width="19.5703125" customWidth="1"/>
    <col min="11" max="11" width="9.140625" customWidth="1"/>
  </cols>
  <sheetData>
    <row r="1" spans="1:10">
      <c r="A1" s="5" t="s">
        <v>19</v>
      </c>
      <c r="B1" s="5"/>
      <c r="C1" s="5"/>
      <c r="G1" s="5" t="s">
        <v>25</v>
      </c>
      <c r="H1">
        <v>52541446</v>
      </c>
    </row>
    <row r="2" spans="1:10">
      <c r="A2" s="5" t="s">
        <v>22</v>
      </c>
      <c r="B2" s="5" t="s">
        <v>23</v>
      </c>
      <c r="C2" s="5" t="s">
        <v>24</v>
      </c>
    </row>
    <row r="3" spans="1:10">
      <c r="A3">
        <v>10</v>
      </c>
      <c r="B3" s="1">
        <v>7.50336275086</v>
      </c>
      <c r="C3" s="1">
        <v>2.8978928013899998</v>
      </c>
      <c r="G3" s="5" t="s">
        <v>26</v>
      </c>
      <c r="H3" s="5" t="s">
        <v>51</v>
      </c>
    </row>
    <row r="4" spans="1:10">
      <c r="A4">
        <v>5000</v>
      </c>
      <c r="B4" s="1">
        <v>8.1431357929800008</v>
      </c>
      <c r="C4" s="1">
        <v>3.30509742954</v>
      </c>
      <c r="G4" t="s">
        <v>54</v>
      </c>
      <c r="H4">
        <v>4.84</v>
      </c>
      <c r="I4">
        <f>$H$4/H4</f>
        <v>1</v>
      </c>
      <c r="J4" s="6"/>
    </row>
    <row r="5" spans="1:10">
      <c r="A5">
        <v>10000</v>
      </c>
      <c r="B5" s="1">
        <v>10.505515258399999</v>
      </c>
      <c r="C5" s="1">
        <v>7.2334998566199999</v>
      </c>
      <c r="G5" t="s">
        <v>49</v>
      </c>
      <c r="H5">
        <v>2.48</v>
      </c>
      <c r="I5">
        <f t="shared" ref="I5:I6" si="0">$H$4/H5</f>
        <v>1.9516129032258065</v>
      </c>
      <c r="J5" s="6"/>
    </row>
    <row r="6" spans="1:10">
      <c r="A6">
        <v>20000</v>
      </c>
      <c r="B6" s="1">
        <v>9.0552443913800005</v>
      </c>
      <c r="C6" s="1">
        <v>4.8591139427299996</v>
      </c>
      <c r="G6" t="s">
        <v>50</v>
      </c>
      <c r="H6">
        <v>1.85</v>
      </c>
      <c r="I6">
        <f t="shared" si="0"/>
        <v>2.6162162162162161</v>
      </c>
    </row>
    <row r="7" spans="1:10">
      <c r="A7">
        <v>50000</v>
      </c>
      <c r="B7" s="1">
        <v>8.7384169299199996</v>
      </c>
      <c r="C7" s="1">
        <v>5.3519457357500002</v>
      </c>
      <c r="G7" t="s">
        <v>50</v>
      </c>
      <c r="H7">
        <v>2.06</v>
      </c>
      <c r="I7">
        <f t="shared" ref="I7" si="1">$H$4/H7</f>
        <v>2.349514563106796</v>
      </c>
    </row>
    <row r="10" spans="1:10">
      <c r="A10" s="5" t="s">
        <v>65</v>
      </c>
    </row>
    <row r="11" spans="1:10">
      <c r="A11" s="5" t="s">
        <v>22</v>
      </c>
      <c r="B11" s="5" t="s">
        <v>23</v>
      </c>
      <c r="C11" s="5" t="s">
        <v>24</v>
      </c>
      <c r="G11" s="5"/>
    </row>
    <row r="12" spans="1:10">
      <c r="A12">
        <v>10</v>
      </c>
      <c r="B12" s="1">
        <v>8.3364729132500006</v>
      </c>
      <c r="C12" s="1">
        <v>3.7316776034900001</v>
      </c>
      <c r="G12" s="5" t="s">
        <v>27</v>
      </c>
    </row>
    <row r="13" spans="1:10">
      <c r="A13">
        <v>5000</v>
      </c>
      <c r="B13" s="1">
        <v>8.4745021869499997</v>
      </c>
      <c r="C13" s="1">
        <v>3.7994082109399998</v>
      </c>
      <c r="G13" s="5" t="s">
        <v>31</v>
      </c>
      <c r="H13" s="5" t="s">
        <v>30</v>
      </c>
      <c r="I13" s="5" t="s">
        <v>35</v>
      </c>
      <c r="J13" s="5" t="s">
        <v>104</v>
      </c>
    </row>
    <row r="14" spans="1:10">
      <c r="A14">
        <v>10000</v>
      </c>
      <c r="B14" s="1">
        <v>8.5059110471999997</v>
      </c>
      <c r="C14" s="1">
        <v>3.4182628454100001</v>
      </c>
      <c r="G14" t="s">
        <v>55</v>
      </c>
      <c r="H14" s="1">
        <v>252.66899991</v>
      </c>
      <c r="I14" s="7">
        <f>$H$1/H14/1000/1000</f>
        <v>0.20794575519242614</v>
      </c>
      <c r="J14">
        <f>$I$14/I14</f>
        <v>1</v>
      </c>
    </row>
    <row r="15" spans="1:10">
      <c r="A15">
        <v>20000</v>
      </c>
      <c r="B15" s="1">
        <v>3.3678096210600001</v>
      </c>
      <c r="C15" s="1">
        <v>2.2744518295999998</v>
      </c>
      <c r="G15" t="s">
        <v>58</v>
      </c>
      <c r="H15" s="1">
        <v>285.94409704200001</v>
      </c>
      <c r="I15" s="7">
        <f>$H$1/H15/1000/1000</f>
        <v>0.18374726578909797</v>
      </c>
      <c r="J15">
        <f t="shared" ref="J15:J49" si="2">$I$14/I15</f>
        <v>1.131694418958608</v>
      </c>
    </row>
    <row r="16" spans="1:10">
      <c r="A16">
        <v>50000</v>
      </c>
      <c r="B16" s="1">
        <v>3.08250074594</v>
      </c>
      <c r="C16" s="1">
        <v>1.69714247826</v>
      </c>
      <c r="G16" t="s">
        <v>59</v>
      </c>
      <c r="H16" s="1">
        <v>302.98231005700001</v>
      </c>
      <c r="I16" s="7">
        <f t="shared" ref="I16:I23" si="3">$H$1/H16/1000/1000</f>
        <v>0.17341423659392982</v>
      </c>
      <c r="J16">
        <f t="shared" si="2"/>
        <v>1.1991273569963925</v>
      </c>
    </row>
    <row r="17" spans="1:13">
      <c r="G17" t="s">
        <v>60</v>
      </c>
      <c r="H17" s="1">
        <v>299.660887957</v>
      </c>
      <c r="I17" s="7">
        <f t="shared" si="3"/>
        <v>0.17533634889161598</v>
      </c>
      <c r="J17">
        <f t="shared" si="2"/>
        <v>1.18598200833398</v>
      </c>
    </row>
    <row r="18" spans="1:13">
      <c r="G18" t="s">
        <v>61</v>
      </c>
      <c r="H18" s="1">
        <v>308.027121067</v>
      </c>
      <c r="I18" s="7">
        <f t="shared" si="3"/>
        <v>0.17057409041774454</v>
      </c>
      <c r="J18">
        <f t="shared" si="2"/>
        <v>1.2190934431082499</v>
      </c>
    </row>
    <row r="19" spans="1:13">
      <c r="A19" t="s">
        <v>20</v>
      </c>
      <c r="G19" t="s">
        <v>63</v>
      </c>
      <c r="H19" s="1">
        <v>349.05241012599998</v>
      </c>
      <c r="I19" s="7">
        <f t="shared" si="3"/>
        <v>0.15052595104853661</v>
      </c>
      <c r="J19">
        <f t="shared" si="2"/>
        <v>1.381461161639661</v>
      </c>
    </row>
    <row r="20" spans="1:13">
      <c r="A20" s="5" t="s">
        <v>22</v>
      </c>
      <c r="B20" s="5" t="s">
        <v>23</v>
      </c>
      <c r="C20" s="5" t="s">
        <v>24</v>
      </c>
      <c r="G20" t="s">
        <v>56</v>
      </c>
      <c r="H20" s="1">
        <v>342.73398804700003</v>
      </c>
      <c r="I20" s="7">
        <f t="shared" si="3"/>
        <v>0.15330095010243006</v>
      </c>
      <c r="J20">
        <f t="shared" si="2"/>
        <v>1.3564544450212763</v>
      </c>
    </row>
    <row r="21" spans="1:13">
      <c r="A21">
        <v>10</v>
      </c>
      <c r="B21" s="1">
        <v>115.22032597</v>
      </c>
      <c r="C21" s="1">
        <v>5.3796350642900004</v>
      </c>
      <c r="G21" t="s">
        <v>57</v>
      </c>
      <c r="H21" s="1">
        <v>329.73007679</v>
      </c>
      <c r="I21" s="7">
        <f t="shared" si="3"/>
        <v>0.15934684063857127</v>
      </c>
      <c r="J21">
        <f t="shared" si="2"/>
        <v>1.3049882530403372</v>
      </c>
    </row>
    <row r="22" spans="1:13">
      <c r="A22">
        <v>5000</v>
      </c>
      <c r="B22" s="1">
        <v>115.09103604400001</v>
      </c>
      <c r="C22" s="1">
        <v>6.3020992274200003</v>
      </c>
      <c r="G22" t="s">
        <v>62</v>
      </c>
      <c r="H22" s="1">
        <v>277.25905203799999</v>
      </c>
      <c r="I22" s="7">
        <f t="shared" si="3"/>
        <v>0.18950308606262883</v>
      </c>
      <c r="J22">
        <f t="shared" si="2"/>
        <v>1.0973212073375005</v>
      </c>
    </row>
    <row r="23" spans="1:13">
      <c r="A23">
        <v>10000</v>
      </c>
      <c r="B23" s="1">
        <v>119.11141625099999</v>
      </c>
      <c r="C23" s="1">
        <v>10.086682640599999</v>
      </c>
      <c r="G23" t="s">
        <v>64</v>
      </c>
      <c r="H23" s="1">
        <v>247.01375603700001</v>
      </c>
      <c r="I23" s="7">
        <f t="shared" si="3"/>
        <v>0.21270655870732097</v>
      </c>
      <c r="J23">
        <f t="shared" si="2"/>
        <v>0.97761797499885472</v>
      </c>
    </row>
    <row r="24" spans="1:13">
      <c r="A24">
        <v>20000</v>
      </c>
      <c r="B24" s="1">
        <v>116.21908502399999</v>
      </c>
      <c r="C24" s="1">
        <v>14.8028166041</v>
      </c>
      <c r="G24" s="5" t="s">
        <v>28</v>
      </c>
      <c r="H24" s="5" t="s">
        <v>30</v>
      </c>
      <c r="I24" s="7"/>
      <c r="L24" t="s">
        <v>34</v>
      </c>
    </row>
    <row r="25" spans="1:13">
      <c r="A25">
        <v>50000</v>
      </c>
      <c r="B25" s="1">
        <v>122.345817829</v>
      </c>
      <c r="C25" s="1">
        <v>38.702204701100001</v>
      </c>
      <c r="G25" t="s">
        <v>55</v>
      </c>
      <c r="H25" s="1">
        <v>551.75212693200001</v>
      </c>
      <c r="I25" s="7">
        <f>$H$1/H25/1000/1000</f>
        <v>9.5226540026506143E-2</v>
      </c>
      <c r="J25">
        <f t="shared" si="2"/>
        <v>2.1836953766727722</v>
      </c>
      <c r="L25" t="s">
        <v>36</v>
      </c>
    </row>
    <row r="26" spans="1:13">
      <c r="G26" t="s">
        <v>58</v>
      </c>
      <c r="H26" s="1">
        <v>645.23586296999997</v>
      </c>
      <c r="I26" s="7">
        <f t="shared" ref="I26:I34" si="4">$H$1/H26/1000/1000</f>
        <v>8.1429829021210029E-2</v>
      </c>
      <c r="J26">
        <f t="shared" ref="J26:J34" si="5">$I$14/I26</f>
        <v>2.5536803612624865</v>
      </c>
    </row>
    <row r="27" spans="1:13">
      <c r="A27" s="5"/>
      <c r="B27" s="5"/>
      <c r="C27" s="5"/>
      <c r="G27" t="s">
        <v>59</v>
      </c>
      <c r="H27" s="1">
        <v>582.120200157</v>
      </c>
      <c r="I27" s="7">
        <f t="shared" si="4"/>
        <v>9.0258757531227016E-2</v>
      </c>
      <c r="J27">
        <f t="shared" si="5"/>
        <v>2.3038845302128461</v>
      </c>
    </row>
    <row r="28" spans="1:13">
      <c r="A28" t="s">
        <v>66</v>
      </c>
      <c r="G28" t="s">
        <v>60</v>
      </c>
      <c r="H28" s="1">
        <v>549.67092108700001</v>
      </c>
      <c r="I28" s="7">
        <f t="shared" si="4"/>
        <v>9.5587093994524641E-2</v>
      </c>
      <c r="J28">
        <f t="shared" si="5"/>
        <v>2.1754584902888414</v>
      </c>
      <c r="L28" t="e">
        <f>I23/I35</f>
        <v>#DIV/0!</v>
      </c>
      <c r="M28" t="s">
        <v>37</v>
      </c>
    </row>
    <row r="29" spans="1:13">
      <c r="A29" s="5" t="s">
        <v>22</v>
      </c>
      <c r="B29" s="5" t="s">
        <v>23</v>
      </c>
      <c r="C29" s="5" t="s">
        <v>24</v>
      </c>
      <c r="G29" t="s">
        <v>61</v>
      </c>
      <c r="H29" s="1">
        <v>576.49709987599999</v>
      </c>
      <c r="I29" s="7">
        <f t="shared" si="4"/>
        <v>9.1139133243343731E-2</v>
      </c>
      <c r="J29">
        <f t="shared" si="5"/>
        <v>2.2816297214195118</v>
      </c>
      <c r="L29">
        <f>I23/I44</f>
        <v>4.1582953416818746</v>
      </c>
      <c r="M29" t="s">
        <v>38</v>
      </c>
    </row>
    <row r="30" spans="1:13">
      <c r="A30">
        <v>10</v>
      </c>
      <c r="B30" s="1">
        <v>115.67967412</v>
      </c>
      <c r="C30" s="1">
        <v>7.7977009759399998</v>
      </c>
      <c r="G30" t="s">
        <v>63</v>
      </c>
      <c r="H30" s="1">
        <v>550.31932997700005</v>
      </c>
      <c r="I30" s="7">
        <f t="shared" si="4"/>
        <v>9.5474469345272525E-2</v>
      </c>
      <c r="J30">
        <f t="shared" si="5"/>
        <v>2.1780247286886092</v>
      </c>
    </row>
    <row r="31" spans="1:13">
      <c r="A31">
        <v>5000</v>
      </c>
      <c r="B31" s="1">
        <v>114.701597128</v>
      </c>
      <c r="C31" s="1">
        <v>6.5075329673700004</v>
      </c>
      <c r="G31" t="s">
        <v>56</v>
      </c>
      <c r="H31" s="1">
        <v>520.97999095900002</v>
      </c>
      <c r="I31" s="7">
        <f t="shared" si="4"/>
        <v>0.10085117837881588</v>
      </c>
      <c r="J31">
        <f t="shared" si="5"/>
        <v>2.0619070449662273</v>
      </c>
    </row>
    <row r="32" spans="1:13">
      <c r="A32">
        <v>10000</v>
      </c>
      <c r="B32" s="1">
        <v>117.085321966</v>
      </c>
      <c r="C32" s="1">
        <v>7.5093821425299998</v>
      </c>
      <c r="G32" t="s">
        <v>57</v>
      </c>
      <c r="H32" s="1">
        <v>329.96534514400003</v>
      </c>
      <c r="I32" s="7">
        <f t="shared" si="4"/>
        <v>0.15923322486205457</v>
      </c>
      <c r="J32">
        <f t="shared" si="5"/>
        <v>1.3059193856845628</v>
      </c>
    </row>
    <row r="33" spans="1:12">
      <c r="A33">
        <v>20000</v>
      </c>
      <c r="B33" s="1">
        <v>4.1671933598899997</v>
      </c>
      <c r="C33" s="1">
        <v>14.778084698500001</v>
      </c>
      <c r="G33" t="s">
        <v>62</v>
      </c>
      <c r="H33" s="1">
        <v>548.57116985300001</v>
      </c>
      <c r="I33" s="7">
        <f t="shared" si="4"/>
        <v>9.5778722775532427E-2</v>
      </c>
      <c r="J33">
        <f t="shared" si="5"/>
        <v>2.1711059530389543</v>
      </c>
      <c r="L33" t="s">
        <v>39</v>
      </c>
    </row>
    <row r="34" spans="1:12">
      <c r="A34">
        <v>50000</v>
      </c>
      <c r="B34" s="1">
        <v>7.4805610817300003</v>
      </c>
      <c r="C34" s="1">
        <v>11.811945248700001</v>
      </c>
      <c r="G34" t="s">
        <v>64</v>
      </c>
      <c r="H34" s="1">
        <v>399.72143602400001</v>
      </c>
      <c r="I34" s="7">
        <f t="shared" si="4"/>
        <v>0.13144515471230647</v>
      </c>
      <c r="J34">
        <f t="shared" si="5"/>
        <v>1.5819963516156701</v>
      </c>
    </row>
    <row r="35" spans="1:12">
      <c r="I35" s="7"/>
    </row>
    <row r="36" spans="1:12">
      <c r="I36" s="7"/>
    </row>
    <row r="37" spans="1:12">
      <c r="A37" t="s">
        <v>21</v>
      </c>
      <c r="I37" s="7"/>
      <c r="L37" t="s">
        <v>40</v>
      </c>
    </row>
    <row r="38" spans="1:12">
      <c r="A38" s="5" t="s">
        <v>22</v>
      </c>
      <c r="B38" s="5" t="s">
        <v>23</v>
      </c>
      <c r="C38" s="5" t="s">
        <v>24</v>
      </c>
      <c r="I38" s="7"/>
      <c r="L38" t="s">
        <v>41</v>
      </c>
    </row>
    <row r="39" spans="1:12">
      <c r="A39">
        <v>10</v>
      </c>
      <c r="B39" s="1">
        <v>221.234049674</v>
      </c>
      <c r="C39" s="1">
        <v>9.2909821423499999</v>
      </c>
      <c r="G39" s="5" t="s">
        <v>29</v>
      </c>
      <c r="H39" s="5" t="s">
        <v>30</v>
      </c>
      <c r="I39" s="7"/>
      <c r="L39" t="s">
        <v>42</v>
      </c>
    </row>
    <row r="40" spans="1:12">
      <c r="A40">
        <v>5000</v>
      </c>
      <c r="B40" s="1">
        <v>222.111081689</v>
      </c>
      <c r="C40" s="1">
        <v>10.855686001700001</v>
      </c>
      <c r="G40" t="s">
        <v>55</v>
      </c>
      <c r="H40" s="1">
        <v>858.71451401700006</v>
      </c>
      <c r="I40" s="7">
        <f t="shared" ref="I40:I43" si="6">$H$1/H40/1000/1000</f>
        <v>6.11861627378524E-2</v>
      </c>
      <c r="J40">
        <f t="shared" ref="J40:J43" si="7">$I$14/I40</f>
        <v>3.3985748719584588</v>
      </c>
    </row>
    <row r="41" spans="1:12">
      <c r="A41">
        <v>10000</v>
      </c>
      <c r="B41" s="1">
        <v>222.40280371700001</v>
      </c>
      <c r="C41" s="1">
        <v>8.7278281578999994</v>
      </c>
      <c r="G41" t="s">
        <v>58</v>
      </c>
      <c r="H41" s="1">
        <v>842.70355486899996</v>
      </c>
      <c r="I41" s="7">
        <f t="shared" si="6"/>
        <v>6.234867017757826E-2</v>
      </c>
      <c r="J41">
        <f t="shared" si="7"/>
        <v>3.3352075449270338</v>
      </c>
    </row>
    <row r="42" spans="1:12">
      <c r="A42">
        <v>20000</v>
      </c>
      <c r="B42" s="1">
        <v>220.796625127</v>
      </c>
      <c r="C42" s="1">
        <v>7.4590658251899997</v>
      </c>
      <c r="G42" t="s">
        <v>59</v>
      </c>
      <c r="H42" s="1">
        <v>888.08056592900004</v>
      </c>
      <c r="I42" s="7">
        <f t="shared" si="6"/>
        <v>5.9162927346617065E-2</v>
      </c>
      <c r="J42">
        <f t="shared" si="7"/>
        <v>3.5147982785594274</v>
      </c>
    </row>
    <row r="43" spans="1:12">
      <c r="A43">
        <v>50000</v>
      </c>
      <c r="B43" s="1">
        <v>221.24853136799999</v>
      </c>
      <c r="C43" s="1">
        <v>8.5142805939299997</v>
      </c>
      <c r="G43" t="s">
        <v>60</v>
      </c>
      <c r="H43" s="1">
        <v>859.32279777500003</v>
      </c>
      <c r="I43" s="7">
        <f t="shared" si="6"/>
        <v>6.1142851249894499E-2</v>
      </c>
      <c r="J43">
        <f t="shared" si="7"/>
        <v>3.4009823052336792</v>
      </c>
    </row>
    <row r="44" spans="1:12">
      <c r="G44" t="s">
        <v>61</v>
      </c>
      <c r="H44" s="1">
        <v>1027.15615106</v>
      </c>
      <c r="I44" s="7">
        <f>$H$1/H44/1000/1000</f>
        <v>5.1152345187027805E-2</v>
      </c>
      <c r="J44">
        <f t="shared" si="2"/>
        <v>4.0652242713822044</v>
      </c>
      <c r="L44" t="s">
        <v>43</v>
      </c>
    </row>
    <row r="45" spans="1:12">
      <c r="G45" t="s">
        <v>63</v>
      </c>
      <c r="H45" s="1">
        <v>867.18700385099999</v>
      </c>
      <c r="I45" s="7">
        <f t="shared" ref="I45:I49" si="8">$H$1/H45/1000/1000</f>
        <v>6.0588368790899995E-2</v>
      </c>
      <c r="J45">
        <f t="shared" si="2"/>
        <v>3.4321068439732993</v>
      </c>
    </row>
    <row r="46" spans="1:12">
      <c r="A46" t="s">
        <v>67</v>
      </c>
      <c r="G46" t="s">
        <v>56</v>
      </c>
      <c r="H46" s="1">
        <v>852.19802689599999</v>
      </c>
      <c r="I46" s="7">
        <f t="shared" si="8"/>
        <v>6.1654033853345239E-2</v>
      </c>
      <c r="J46">
        <f t="shared" si="2"/>
        <v>3.3727842639957837</v>
      </c>
      <c r="L46" t="s">
        <v>44</v>
      </c>
    </row>
    <row r="47" spans="1:12">
      <c r="A47" s="5" t="s">
        <v>22</v>
      </c>
      <c r="B47" s="5" t="s">
        <v>23</v>
      </c>
      <c r="C47" s="5" t="s">
        <v>24</v>
      </c>
      <c r="G47" t="s">
        <v>57</v>
      </c>
      <c r="H47" s="1">
        <v>275.31598901699999</v>
      </c>
      <c r="I47" s="7">
        <f t="shared" si="8"/>
        <v>0.19084051815369038</v>
      </c>
      <c r="J47">
        <f t="shared" si="2"/>
        <v>1.0896310553137376</v>
      </c>
      <c r="L47" t="s">
        <v>45</v>
      </c>
    </row>
    <row r="48" spans="1:12">
      <c r="A48" s="5">
        <v>10</v>
      </c>
      <c r="B48" s="1">
        <v>221.04441020199999</v>
      </c>
      <c r="C48" s="1">
        <v>9.3425767145500007</v>
      </c>
      <c r="G48" t="s">
        <v>62</v>
      </c>
      <c r="H48" s="1">
        <v>860.86504387900004</v>
      </c>
      <c r="I48" s="7">
        <f t="shared" si="8"/>
        <v>6.1033313378891271E-2</v>
      </c>
      <c r="J48">
        <f t="shared" si="2"/>
        <v>3.4070861252691778</v>
      </c>
    </row>
    <row r="49" spans="1:12">
      <c r="A49" s="5">
        <v>5000</v>
      </c>
      <c r="B49" s="1">
        <v>221.171701101</v>
      </c>
      <c r="C49" s="1">
        <v>8.8455712630600001</v>
      </c>
      <c r="G49" t="s">
        <v>64</v>
      </c>
      <c r="H49" s="1">
        <v>334.22089099900001</v>
      </c>
      <c r="I49" s="7">
        <f t="shared" si="8"/>
        <v>0.15720575049318863</v>
      </c>
      <c r="J49">
        <f t="shared" si="2"/>
        <v>1.322761759923254</v>
      </c>
    </row>
    <row r="50" spans="1:12">
      <c r="A50">
        <v>10000</v>
      </c>
      <c r="B50" s="1">
        <v>222.93317408999999</v>
      </c>
      <c r="C50" s="1">
        <v>9.9656060047799997</v>
      </c>
      <c r="I50" s="7"/>
    </row>
    <row r="51" spans="1:12">
      <c r="A51">
        <v>20000</v>
      </c>
      <c r="B51" s="1">
        <v>2.9692858980399999</v>
      </c>
      <c r="C51" s="1">
        <v>1.3961929764700001</v>
      </c>
      <c r="G51" s="5" t="s">
        <v>33</v>
      </c>
      <c r="I51" s="7"/>
    </row>
    <row r="52" spans="1:12">
      <c r="A52">
        <v>50000</v>
      </c>
      <c r="B52" s="1">
        <v>3.2956583248400002</v>
      </c>
      <c r="C52" s="1">
        <v>2.1503888670400002</v>
      </c>
      <c r="G52" s="5" t="s">
        <v>32</v>
      </c>
      <c r="H52" s="5" t="s">
        <v>30</v>
      </c>
      <c r="I52" s="7"/>
    </row>
    <row r="53" spans="1:12">
      <c r="G53">
        <v>150</v>
      </c>
      <c r="H53" s="4">
        <v>804.00390505799999</v>
      </c>
      <c r="I53" s="7">
        <f>$H$1/H53/1000/1000</f>
        <v>6.5349739807805673E-2</v>
      </c>
      <c r="L53" t="s">
        <v>46</v>
      </c>
    </row>
    <row r="54" spans="1:12">
      <c r="G54">
        <v>300</v>
      </c>
      <c r="H54" s="4">
        <v>784.259259939</v>
      </c>
      <c r="I54" s="7">
        <f t="shared" ref="I54:I56" si="9">$H$1/H54/1000/1000</f>
        <v>6.6994996022216799E-2</v>
      </c>
      <c r="L54" t="s">
        <v>47</v>
      </c>
    </row>
    <row r="55" spans="1:12">
      <c r="A55" s="5"/>
      <c r="B55" s="5"/>
      <c r="C55" s="5"/>
      <c r="G55">
        <v>750</v>
      </c>
      <c r="H55" s="4">
        <v>781.95383501100002</v>
      </c>
      <c r="I55" s="7">
        <f t="shared" si="9"/>
        <v>6.7192516549600248E-2</v>
      </c>
    </row>
    <row r="56" spans="1:12">
      <c r="A56" s="5"/>
      <c r="B56" s="5"/>
      <c r="C56" s="5"/>
      <c r="G56">
        <v>1500</v>
      </c>
      <c r="H56" s="4">
        <v>806.61240506199999</v>
      </c>
      <c r="I56" s="7">
        <f t="shared" si="9"/>
        <v>6.5138405596379859E-2</v>
      </c>
    </row>
    <row r="57" spans="1:12">
      <c r="A57" s="5"/>
      <c r="B57" s="5"/>
      <c r="C57" s="5"/>
      <c r="G57">
        <v>3000</v>
      </c>
      <c r="H57" s="4">
        <v>805.59860682500005</v>
      </c>
      <c r="I57" s="7">
        <f>$H$1/H57/1000/1000</f>
        <v>6.5220378430239229E-2</v>
      </c>
    </row>
    <row r="58" spans="1:12">
      <c r="B58" s="3"/>
    </row>
    <row r="59" spans="1:12">
      <c r="B59" s="2"/>
    </row>
    <row r="60" spans="1:12">
      <c r="B60" s="2"/>
    </row>
    <row r="64" spans="1:12">
      <c r="G64" s="5" t="s">
        <v>26</v>
      </c>
      <c r="H64" s="5" t="s">
        <v>51</v>
      </c>
      <c r="I64" s="5" t="s">
        <v>53</v>
      </c>
      <c r="J64" s="5" t="s">
        <v>52</v>
      </c>
    </row>
    <row r="65" spans="7:10">
      <c r="G65" t="s">
        <v>48</v>
      </c>
      <c r="H65">
        <f>H4</f>
        <v>4.84</v>
      </c>
      <c r="I65" s="7">
        <f>I20</f>
        <v>0.15330095010243006</v>
      </c>
      <c r="J65" s="7">
        <f>I21</f>
        <v>0.15934684063857127</v>
      </c>
    </row>
    <row r="66" spans="7:10">
      <c r="G66" t="s">
        <v>49</v>
      </c>
      <c r="H66">
        <f t="shared" ref="H66:H67" si="10">H5</f>
        <v>2.48</v>
      </c>
      <c r="I66" s="7">
        <f>I31</f>
        <v>0.10085117837881588</v>
      </c>
      <c r="J66" s="7">
        <f>I32</f>
        <v>0.15923322486205457</v>
      </c>
    </row>
    <row r="67" spans="7:10">
      <c r="G67" t="s">
        <v>50</v>
      </c>
      <c r="H67">
        <f t="shared" si="10"/>
        <v>1.85</v>
      </c>
      <c r="I67" s="7">
        <f>I46</f>
        <v>6.1654033853345239E-2</v>
      </c>
      <c r="J67" s="7">
        <f>I47</f>
        <v>0.19084051815369038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M52"/>
  <sheetViews>
    <sheetView workbookViewId="0">
      <selection activeCell="B1" sqref="B1:C1"/>
    </sheetView>
  </sheetViews>
  <sheetFormatPr defaultRowHeight="15"/>
  <cols>
    <col min="1" max="1" width="14.7109375" customWidth="1"/>
    <col min="2" max="2" width="12.28515625" customWidth="1"/>
    <col min="3" max="3" width="15.7109375" customWidth="1"/>
    <col min="4" max="4" width="12.28515625" customWidth="1"/>
    <col min="5" max="5" width="15.7109375" customWidth="1"/>
    <col min="6" max="6" width="12.28515625" customWidth="1"/>
    <col min="7" max="7" width="15.7109375" customWidth="1"/>
    <col min="8" max="8" width="12.28515625" customWidth="1"/>
    <col min="9" max="9" width="15.7109375" customWidth="1"/>
    <col min="10" max="10" width="12.28515625" customWidth="1"/>
    <col min="11" max="11" width="15.7109375" customWidth="1"/>
    <col min="12" max="12" width="10.28515625" customWidth="1"/>
    <col min="13" max="13" width="15.7109375" customWidth="1"/>
  </cols>
  <sheetData>
    <row r="1" spans="1:13" ht="40.5" customHeight="1">
      <c r="A1" s="8"/>
      <c r="B1" s="11" t="s">
        <v>19</v>
      </c>
      <c r="C1" s="11"/>
      <c r="D1" s="11" t="s">
        <v>65</v>
      </c>
      <c r="E1" s="11"/>
      <c r="F1" s="11" t="s">
        <v>20</v>
      </c>
      <c r="G1" s="11"/>
      <c r="H1" s="11" t="s">
        <v>66</v>
      </c>
      <c r="I1" s="11"/>
      <c r="J1" s="11" t="s">
        <v>21</v>
      </c>
      <c r="K1" s="11"/>
      <c r="L1" s="11" t="s">
        <v>67</v>
      </c>
      <c r="M1" s="11"/>
    </row>
    <row r="2" spans="1:13" ht="35.25" customHeight="1">
      <c r="A2" s="9" t="s">
        <v>22</v>
      </c>
      <c r="B2" s="9" t="s">
        <v>23</v>
      </c>
      <c r="C2" s="9" t="s">
        <v>24</v>
      </c>
      <c r="D2" s="9" t="s">
        <v>23</v>
      </c>
      <c r="E2" s="9" t="s">
        <v>24</v>
      </c>
      <c r="F2" s="9" t="s">
        <v>23</v>
      </c>
      <c r="G2" s="9" t="s">
        <v>24</v>
      </c>
      <c r="H2" s="9" t="s">
        <v>23</v>
      </c>
      <c r="I2" s="9" t="s">
        <v>24</v>
      </c>
      <c r="J2" s="9" t="s">
        <v>23</v>
      </c>
      <c r="K2" s="9" t="s">
        <v>24</v>
      </c>
      <c r="L2" s="9" t="s">
        <v>23</v>
      </c>
      <c r="M2" s="9" t="s">
        <v>24</v>
      </c>
    </row>
    <row r="3" spans="1:13">
      <c r="A3" s="8">
        <v>10</v>
      </c>
      <c r="B3" s="10">
        <v>7.50336275086</v>
      </c>
      <c r="C3" s="10">
        <v>2.8978928013899998</v>
      </c>
      <c r="D3" s="10">
        <v>8.3364729132500006</v>
      </c>
      <c r="E3" s="10">
        <v>3.7316776034900001</v>
      </c>
      <c r="F3" s="10">
        <v>115.22032597</v>
      </c>
      <c r="G3" s="10">
        <v>5.3796350642900004</v>
      </c>
      <c r="H3" s="10">
        <v>115.67967412</v>
      </c>
      <c r="I3" s="10">
        <v>7.7977009759399998</v>
      </c>
      <c r="J3" s="10">
        <v>221.234049674</v>
      </c>
      <c r="K3" s="10">
        <v>9.2909821423499999</v>
      </c>
      <c r="L3" s="10">
        <v>221.04441020199999</v>
      </c>
      <c r="M3" s="10">
        <v>9.3425767145500007</v>
      </c>
    </row>
    <row r="4" spans="1:13">
      <c r="A4" s="8">
        <v>5000</v>
      </c>
      <c r="B4" s="10">
        <v>8.1431357929800008</v>
      </c>
      <c r="C4" s="10">
        <v>3.30509742954</v>
      </c>
      <c r="D4" s="10">
        <v>8.4745021869499997</v>
      </c>
      <c r="E4" s="10">
        <v>3.7994082109399998</v>
      </c>
      <c r="F4" s="10">
        <v>115.09103604400001</v>
      </c>
      <c r="G4" s="10">
        <v>6.3020992274200003</v>
      </c>
      <c r="H4" s="10">
        <v>114.701597128</v>
      </c>
      <c r="I4" s="10">
        <v>6.5075329673700004</v>
      </c>
      <c r="J4" s="10">
        <v>222.111081689</v>
      </c>
      <c r="K4" s="10">
        <v>10.855686001700001</v>
      </c>
      <c r="L4" s="10">
        <v>221.171701101</v>
      </c>
      <c r="M4" s="10">
        <v>8.8455712630600001</v>
      </c>
    </row>
    <row r="5" spans="1:13">
      <c r="A5" s="8">
        <v>10000</v>
      </c>
      <c r="B5" s="10">
        <v>10.505515258399999</v>
      </c>
      <c r="C5" s="10">
        <v>7.2334998566199999</v>
      </c>
      <c r="D5" s="10">
        <v>8.5059110471999997</v>
      </c>
      <c r="E5" s="10">
        <v>3.4182628454100001</v>
      </c>
      <c r="F5" s="10">
        <v>119.11141625099999</v>
      </c>
      <c r="G5" s="10">
        <v>10.086682640599999</v>
      </c>
      <c r="H5" s="10">
        <v>117.085321966</v>
      </c>
      <c r="I5" s="10">
        <v>7.5093821425299998</v>
      </c>
      <c r="J5" s="10">
        <v>222.40280371700001</v>
      </c>
      <c r="K5" s="10">
        <v>8.7278281578999994</v>
      </c>
      <c r="L5" s="10">
        <v>222.93317408999999</v>
      </c>
      <c r="M5" s="10">
        <v>9.9656060047799997</v>
      </c>
    </row>
    <row r="6" spans="1:13">
      <c r="A6" s="8">
        <v>20000</v>
      </c>
      <c r="B6" s="10">
        <v>9.0552443913800005</v>
      </c>
      <c r="C6" s="10">
        <v>4.8591139427299996</v>
      </c>
      <c r="D6" s="10">
        <v>3.3678096210600001</v>
      </c>
      <c r="E6" s="10">
        <v>2.2744518295999998</v>
      </c>
      <c r="F6" s="10">
        <v>116.21908502399999</v>
      </c>
      <c r="G6" s="10">
        <v>14.8028166041</v>
      </c>
      <c r="H6" s="10">
        <v>4.1671933598899997</v>
      </c>
      <c r="I6" s="10">
        <v>14.778084698500001</v>
      </c>
      <c r="J6" s="10">
        <v>220.796625127</v>
      </c>
      <c r="K6" s="10">
        <v>7.4590658251899997</v>
      </c>
      <c r="L6" s="10">
        <v>2.9692858980399999</v>
      </c>
      <c r="M6" s="10">
        <v>1.3961929764700001</v>
      </c>
    </row>
    <row r="7" spans="1:13">
      <c r="A7" s="8">
        <v>50000</v>
      </c>
      <c r="B7" s="10">
        <v>8.7384169299199996</v>
      </c>
      <c r="C7" s="10">
        <v>5.3519457357500002</v>
      </c>
      <c r="D7" s="10">
        <v>3.08250074594</v>
      </c>
      <c r="E7" s="10">
        <v>1.69714247826</v>
      </c>
      <c r="F7" s="10">
        <v>122.345817829</v>
      </c>
      <c r="G7" s="10">
        <v>38.702204701100001</v>
      </c>
      <c r="H7" s="10">
        <v>7.4805610817300003</v>
      </c>
      <c r="I7" s="10">
        <v>11.811945248700001</v>
      </c>
      <c r="J7" s="10">
        <v>221.24853136799999</v>
      </c>
      <c r="K7" s="10">
        <v>8.5142805939299997</v>
      </c>
      <c r="L7" s="10">
        <v>3.2956583248400002</v>
      </c>
      <c r="M7" s="10">
        <v>2.1503888670400002</v>
      </c>
    </row>
    <row r="10" spans="1:13">
      <c r="A10" s="5" t="s">
        <v>65</v>
      </c>
    </row>
    <row r="11" spans="1:13">
      <c r="A11" s="5" t="s">
        <v>22</v>
      </c>
      <c r="B11" s="5" t="s">
        <v>23</v>
      </c>
      <c r="C11" s="5" t="s">
        <v>24</v>
      </c>
    </row>
    <row r="12" spans="1:13">
      <c r="A12">
        <v>10</v>
      </c>
      <c r="B12" s="1">
        <v>8.3364729132500006</v>
      </c>
      <c r="C12" s="1">
        <v>3.7316776034900001</v>
      </c>
    </row>
    <row r="13" spans="1:13">
      <c r="A13">
        <v>5000</v>
      </c>
      <c r="B13" s="1">
        <v>8.4745021869499997</v>
      </c>
      <c r="C13" s="1">
        <v>3.7994082109399998</v>
      </c>
    </row>
    <row r="14" spans="1:13">
      <c r="A14">
        <v>10000</v>
      </c>
      <c r="B14" s="1">
        <v>8.5059110471999997</v>
      </c>
      <c r="C14" s="1">
        <v>3.4182628454100001</v>
      </c>
    </row>
    <row r="15" spans="1:13">
      <c r="A15">
        <v>20000</v>
      </c>
      <c r="B15" s="1">
        <v>3.3678096210600001</v>
      </c>
      <c r="C15" s="1">
        <v>2.2744518295999998</v>
      </c>
    </row>
    <row r="16" spans="1:13">
      <c r="A16">
        <v>50000</v>
      </c>
      <c r="B16" s="1">
        <v>3.08250074594</v>
      </c>
      <c r="C16" s="1">
        <v>1.69714247826</v>
      </c>
    </row>
    <row r="19" spans="1:3">
      <c r="A19" t="s">
        <v>20</v>
      </c>
    </row>
    <row r="20" spans="1:3">
      <c r="A20" s="5" t="s">
        <v>22</v>
      </c>
      <c r="B20" s="5" t="s">
        <v>23</v>
      </c>
      <c r="C20" s="5" t="s">
        <v>24</v>
      </c>
    </row>
    <row r="21" spans="1:3">
      <c r="A21">
        <v>10</v>
      </c>
      <c r="B21" s="1">
        <v>115.22032597</v>
      </c>
      <c r="C21" s="1">
        <v>5.3796350642900004</v>
      </c>
    </row>
    <row r="22" spans="1:3">
      <c r="A22">
        <v>5000</v>
      </c>
      <c r="B22" s="1">
        <v>115.09103604400001</v>
      </c>
      <c r="C22" s="1">
        <v>6.3020992274200003</v>
      </c>
    </row>
    <row r="23" spans="1:3">
      <c r="A23">
        <v>10000</v>
      </c>
      <c r="B23" s="1">
        <v>119.11141625099999</v>
      </c>
      <c r="C23" s="1">
        <v>10.086682640599999</v>
      </c>
    </row>
    <row r="24" spans="1:3">
      <c r="A24">
        <v>20000</v>
      </c>
      <c r="B24" s="1">
        <v>116.21908502399999</v>
      </c>
      <c r="C24" s="1">
        <v>14.8028166041</v>
      </c>
    </row>
    <row r="25" spans="1:3">
      <c r="A25">
        <v>50000</v>
      </c>
      <c r="B25" s="1">
        <v>122.345817829</v>
      </c>
      <c r="C25" s="1">
        <v>38.702204701100001</v>
      </c>
    </row>
    <row r="27" spans="1:3">
      <c r="A27" s="5"/>
      <c r="B27" s="5"/>
      <c r="C27" s="5"/>
    </row>
    <row r="28" spans="1:3">
      <c r="A28" t="s">
        <v>66</v>
      </c>
    </row>
    <row r="29" spans="1:3">
      <c r="A29" s="5" t="s">
        <v>22</v>
      </c>
      <c r="B29" s="5" t="s">
        <v>23</v>
      </c>
      <c r="C29" s="5" t="s">
        <v>24</v>
      </c>
    </row>
    <row r="30" spans="1:3">
      <c r="A30">
        <v>10</v>
      </c>
      <c r="B30" s="1">
        <v>115.67967412</v>
      </c>
      <c r="C30" s="1">
        <v>7.7977009759399998</v>
      </c>
    </row>
    <row r="31" spans="1:3">
      <c r="A31">
        <v>5000</v>
      </c>
      <c r="B31" s="1">
        <v>114.701597128</v>
      </c>
      <c r="C31" s="1">
        <v>6.5075329673700004</v>
      </c>
    </row>
    <row r="32" spans="1:3">
      <c r="A32">
        <v>10000</v>
      </c>
      <c r="B32" s="1">
        <v>117.085321966</v>
      </c>
      <c r="C32" s="1">
        <v>7.5093821425299998</v>
      </c>
    </row>
    <row r="33" spans="1:3">
      <c r="A33">
        <v>20000</v>
      </c>
      <c r="B33" s="1">
        <v>4.1671933598899997</v>
      </c>
      <c r="C33" s="1">
        <v>14.778084698500001</v>
      </c>
    </row>
    <row r="34" spans="1:3">
      <c r="A34">
        <v>50000</v>
      </c>
      <c r="B34" s="1">
        <v>7.4805610817300003</v>
      </c>
      <c r="C34" s="1">
        <v>11.811945248700001</v>
      </c>
    </row>
    <row r="37" spans="1:3">
      <c r="A37" t="s">
        <v>21</v>
      </c>
    </row>
    <row r="38" spans="1:3">
      <c r="A38" s="5" t="s">
        <v>22</v>
      </c>
      <c r="B38" s="5" t="s">
        <v>23</v>
      </c>
      <c r="C38" s="5" t="s">
        <v>24</v>
      </c>
    </row>
    <row r="39" spans="1:3">
      <c r="A39">
        <v>10</v>
      </c>
      <c r="B39" s="1">
        <v>221.234049674</v>
      </c>
      <c r="C39" s="1">
        <v>9.2909821423499999</v>
      </c>
    </row>
    <row r="40" spans="1:3">
      <c r="A40">
        <v>5000</v>
      </c>
      <c r="B40" s="1">
        <v>222.111081689</v>
      </c>
      <c r="C40" s="1">
        <v>10.855686001700001</v>
      </c>
    </row>
    <row r="41" spans="1:3">
      <c r="A41">
        <v>10000</v>
      </c>
      <c r="B41" s="1">
        <v>222.40280371700001</v>
      </c>
      <c r="C41" s="1">
        <v>8.7278281578999994</v>
      </c>
    </row>
    <row r="42" spans="1:3">
      <c r="A42">
        <v>20000</v>
      </c>
      <c r="B42" s="1">
        <v>220.796625127</v>
      </c>
      <c r="C42" s="1">
        <v>7.4590658251899997</v>
      </c>
    </row>
    <row r="43" spans="1:3">
      <c r="A43">
        <v>50000</v>
      </c>
      <c r="B43" s="1">
        <v>221.24853136799999</v>
      </c>
      <c r="C43" s="1">
        <v>8.5142805939299997</v>
      </c>
    </row>
    <row r="46" spans="1:3">
      <c r="A46" t="s">
        <v>67</v>
      </c>
    </row>
    <row r="47" spans="1:3">
      <c r="A47" s="5" t="s">
        <v>22</v>
      </c>
      <c r="B47" s="5" t="s">
        <v>23</v>
      </c>
      <c r="C47" s="5" t="s">
        <v>24</v>
      </c>
    </row>
    <row r="48" spans="1:3">
      <c r="A48" s="5">
        <v>10</v>
      </c>
      <c r="B48" s="1">
        <v>221.04441020199999</v>
      </c>
      <c r="C48" s="1">
        <v>9.3425767145500007</v>
      </c>
    </row>
    <row r="49" spans="1:3">
      <c r="A49" s="5">
        <v>5000</v>
      </c>
      <c r="B49" s="1">
        <v>221.171701101</v>
      </c>
      <c r="C49" s="1">
        <v>8.8455712630600001</v>
      </c>
    </row>
    <row r="50" spans="1:3">
      <c r="A50">
        <v>10000</v>
      </c>
      <c r="B50" s="1">
        <v>222.93317408999999</v>
      </c>
      <c r="C50" s="1">
        <v>9.9656060047799997</v>
      </c>
    </row>
    <row r="51" spans="1:3">
      <c r="A51">
        <v>20000</v>
      </c>
      <c r="B51" s="1">
        <v>2.9692858980399999</v>
      </c>
      <c r="C51" s="1">
        <v>1.3961929764700001</v>
      </c>
    </row>
    <row r="52" spans="1:3">
      <c r="A52">
        <v>50000</v>
      </c>
      <c r="B52" s="1">
        <v>3.2956583248400002</v>
      </c>
      <c r="C52" s="1">
        <v>2.1503888670400002</v>
      </c>
    </row>
  </sheetData>
  <mergeCells count="6">
    <mergeCell ref="L1:M1"/>
    <mergeCell ref="B1:C1"/>
    <mergeCell ref="D1:E1"/>
    <mergeCell ref="F1:G1"/>
    <mergeCell ref="H1:I1"/>
    <mergeCell ref="J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Sheet1</vt:lpstr>
      <vt:lpstr>SUMMARY</vt:lpstr>
      <vt:lpstr>Sheet3</vt:lpstr>
      <vt:lpstr>Sheet1!file2_100ms_Delay_measurements</vt:lpstr>
      <vt:lpstr>Sheet1!file2_100ms_Delay_measurements_1</vt:lpstr>
      <vt:lpstr>Sheet1!file2_200ms_Delay_cache_50000_measurements</vt:lpstr>
      <vt:lpstr>Sheet1!measurements</vt:lpstr>
      <vt:lpstr>Sheet1!measurements_1</vt:lpstr>
      <vt:lpstr>Sheet1!measurements_2</vt:lpstr>
      <vt:lpstr>Sheet1!measurements_3</vt:lpstr>
      <vt:lpstr>Sheet1!measurements_4</vt:lpstr>
      <vt:lpstr>Sheet1!measurements_5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dc:creator>
  <cp:lastModifiedBy>Prashanth</cp:lastModifiedBy>
  <cp:lastPrinted>2015-04-20T14:41:31Z</cp:lastPrinted>
  <dcterms:created xsi:type="dcterms:W3CDTF">2013-01-21T00:31:29Z</dcterms:created>
  <dcterms:modified xsi:type="dcterms:W3CDTF">2015-04-20T14:46:24Z</dcterms:modified>
</cp:coreProperties>
</file>