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YSTEM ROOT DATA\Desktop\"/>
    </mc:Choice>
  </mc:AlternateContent>
  <bookViews>
    <workbookView xWindow="0" yWindow="0" windowWidth="16035" windowHeight="4620" activeTab="1"/>
  </bookViews>
  <sheets>
    <sheet name="SIMPLE TABLE POJECTS" sheetId="1" r:id="rId1"/>
    <sheet name="Salary Sheet in Ms excel.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4" i="2"/>
  <c r="I3" i="2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E5" i="2"/>
  <c r="E6" i="2"/>
  <c r="E7" i="2"/>
  <c r="E8" i="2"/>
  <c r="E9" i="2"/>
  <c r="E10" i="2"/>
  <c r="E11" i="2"/>
  <c r="E12" i="2"/>
  <c r="E4" i="2"/>
  <c r="E3" i="2"/>
  <c r="E10" i="1"/>
  <c r="E4" i="1"/>
  <c r="E5" i="1"/>
  <c r="E6" i="1"/>
  <c r="E7" i="1"/>
  <c r="E8" i="1"/>
  <c r="E9" i="1"/>
  <c r="D5" i="1"/>
  <c r="D6" i="1"/>
  <c r="D7" i="1"/>
  <c r="D8" i="1"/>
  <c r="D9" i="1"/>
  <c r="D4" i="1"/>
  <c r="C6" i="1"/>
  <c r="C7" i="1"/>
  <c r="C8" i="1"/>
  <c r="C9" i="1"/>
  <c r="C5" i="1"/>
  <c r="C4" i="1"/>
</calcChain>
</file>

<file path=xl/sharedStrings.xml><?xml version="1.0" encoding="utf-8"?>
<sst xmlns="http://schemas.openxmlformats.org/spreadsheetml/2006/main" count="48" uniqueCount="41">
  <si>
    <t>SIMPLE TABLE POJECTS</t>
  </si>
  <si>
    <t>YEAR</t>
  </si>
  <si>
    <t>SALE</t>
  </si>
  <si>
    <t>10% COMMISSION</t>
  </si>
  <si>
    <t>5 % TAX</t>
  </si>
  <si>
    <t>NET INCOME</t>
  </si>
  <si>
    <t>GRAND TOTAL</t>
  </si>
  <si>
    <t>Employee Code</t>
  </si>
  <si>
    <t>Name</t>
  </si>
  <si>
    <t xml:space="preserve"> Designation  </t>
  </si>
  <si>
    <t>Basic  Salary</t>
  </si>
  <si>
    <t>HRA</t>
  </si>
  <si>
    <t>DA</t>
  </si>
  <si>
    <t>MA</t>
  </si>
  <si>
    <t>PF</t>
  </si>
  <si>
    <t> Net Payable Salary</t>
  </si>
  <si>
    <t>E0001</t>
  </si>
  <si>
    <t>E0002</t>
  </si>
  <si>
    <t>E0003</t>
  </si>
  <si>
    <t>E0004</t>
  </si>
  <si>
    <t>E0005</t>
  </si>
  <si>
    <t>E0006</t>
  </si>
  <si>
    <t>E0007</t>
  </si>
  <si>
    <t>E0008</t>
  </si>
  <si>
    <t>E0009</t>
  </si>
  <si>
    <t>E0010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</si>
  <si>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</si>
  <si>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</si>
  <si>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</si>
  <si>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</si>
  <si>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</si>
  <si>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</si>
  <si>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</si>
  <si>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</si>
  <si>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</si>
  <si>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</si>
  <si>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EXCUTIVE</t>
  </si>
  <si>
    <t>ASSISTANT</t>
  </si>
  <si>
    <t>OFFICER</t>
  </si>
  <si>
    <t>Salary Sheet in Ms excel 2023</t>
  </si>
  <si>
    <t xml:space="preserve">House Rent Allowance (HRA) = If 10% of basic salary is higher than Rs 2000, than HRA will Rs 2000. If 10% of basic salary is lower than Rs 2000, then HRA will 10% of Basic Salary
Dearness Allowance (DA) = DA is 25% on Basic Salary
Medical Allowance (MA) = Executives get MA Rs 1000, Officers get MA Rs 700 &amp; Assistants get MA Rs 500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</si>
</sst>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392F00"/>
      <name val="Arial"/>
      <family val="2"/>
    </font>
    <font>
      <sz val="9"/>
      <color rgb="FF262A00"/>
      <name val="Arial"/>
      <family val="2"/>
    </font>
    <font>
      <sz val="9"/>
      <color rgb="FF221D00"/>
      <name val="Arial"/>
      <family val="2"/>
    </font>
    <font>
      <sz val="9"/>
      <color rgb="FF3A3B00"/>
      <name val="Arial"/>
      <family val="2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1" xfId="0" applyBorder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2" fontId="0" fillId="0" borderId="0" xfId="0" applyNumberFormat="1"/>
    <xf numFmtId="1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5" sqref="C15"/>
    </sheetView>
  </sheetViews>
  <sheetFormatPr defaultRowHeight="15" x14ac:dyDescent="0.25"/>
  <cols>
    <col min="3" max="3" width="17.28515625" bestFit="1" customWidth="1"/>
    <col min="5" max="5" width="12.140625" bestFit="1" customWidth="1"/>
  </cols>
  <sheetData>
    <row r="1" spans="1:8" ht="1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</row>
    <row r="2" spans="1:8" x14ac:dyDescent="0.25">
      <c r="A2" s="12"/>
      <c r="B2" s="12"/>
      <c r="C2" s="12"/>
      <c r="D2" s="12"/>
      <c r="E2" s="12"/>
      <c r="F2" s="13"/>
      <c r="G2" s="13"/>
      <c r="H2" s="13"/>
    </row>
    <row r="3" spans="1:8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2"/>
      <c r="G3" s="2"/>
      <c r="H3" s="2"/>
    </row>
    <row r="4" spans="1:8" x14ac:dyDescent="0.25">
      <c r="A4" s="1">
        <v>2010</v>
      </c>
      <c r="B4" s="1">
        <v>475000</v>
      </c>
      <c r="C4" s="1">
        <f>B4*10%</f>
        <v>47500</v>
      </c>
      <c r="D4" s="1">
        <f>B4*5%</f>
        <v>23750</v>
      </c>
      <c r="E4" s="1">
        <f>B4-C4-D4</f>
        <v>403750</v>
      </c>
      <c r="F4" s="2"/>
      <c r="G4" s="2"/>
      <c r="H4" s="2"/>
    </row>
    <row r="5" spans="1:8" x14ac:dyDescent="0.25">
      <c r="A5" s="1">
        <v>2012</v>
      </c>
      <c r="B5" s="1">
        <v>540000</v>
      </c>
      <c r="C5" s="1">
        <f>B5*10/100</f>
        <v>54000</v>
      </c>
      <c r="D5" s="1">
        <f t="shared" ref="D5:D9" si="0">B5*5%</f>
        <v>27000</v>
      </c>
      <c r="E5" s="1">
        <f t="shared" ref="E5:E9" si="1">B5-C5-D5</f>
        <v>459000</v>
      </c>
      <c r="F5" s="2"/>
      <c r="G5" s="2"/>
      <c r="H5" s="2"/>
    </row>
    <row r="6" spans="1:8" x14ac:dyDescent="0.25">
      <c r="A6" s="1">
        <v>2014</v>
      </c>
      <c r="B6" s="1">
        <v>695000</v>
      </c>
      <c r="C6" s="1">
        <f t="shared" ref="C6" si="2">B6*10%</f>
        <v>69500</v>
      </c>
      <c r="D6" s="1">
        <f t="shared" si="0"/>
        <v>34750</v>
      </c>
      <c r="E6" s="1">
        <f t="shared" si="1"/>
        <v>590750</v>
      </c>
      <c r="F6" s="2"/>
      <c r="G6" s="2"/>
      <c r="H6" s="2"/>
    </row>
    <row r="7" spans="1:8" x14ac:dyDescent="0.25">
      <c r="A7" s="1">
        <v>2016</v>
      </c>
      <c r="B7" s="1">
        <v>723600</v>
      </c>
      <c r="C7" s="1">
        <f t="shared" ref="C7" si="3">B7*10/100</f>
        <v>72360</v>
      </c>
      <c r="D7" s="1">
        <f t="shared" si="0"/>
        <v>36180</v>
      </c>
      <c r="E7" s="1">
        <f t="shared" si="1"/>
        <v>615060</v>
      </c>
      <c r="F7" s="2"/>
      <c r="G7" s="2"/>
      <c r="H7" s="2"/>
    </row>
    <row r="8" spans="1:8" x14ac:dyDescent="0.25">
      <c r="A8" s="1">
        <v>2018</v>
      </c>
      <c r="B8" s="1">
        <v>896354</v>
      </c>
      <c r="C8" s="1">
        <f t="shared" ref="C8" si="4">B8*10%</f>
        <v>89635.400000000009</v>
      </c>
      <c r="D8" s="1">
        <f t="shared" si="0"/>
        <v>44817.700000000004</v>
      </c>
      <c r="E8" s="1">
        <f t="shared" si="1"/>
        <v>761900.9</v>
      </c>
      <c r="F8" s="2"/>
      <c r="G8" s="2"/>
      <c r="H8" s="2"/>
    </row>
    <row r="9" spans="1:8" x14ac:dyDescent="0.25">
      <c r="A9" s="1">
        <v>2020</v>
      </c>
      <c r="B9" s="1">
        <v>369870</v>
      </c>
      <c r="C9" s="1">
        <f t="shared" ref="C9" si="5">B9*10/100</f>
        <v>36987</v>
      </c>
      <c r="D9" s="1">
        <f t="shared" si="0"/>
        <v>18493.5</v>
      </c>
      <c r="E9" s="1">
        <f t="shared" si="1"/>
        <v>314389.5</v>
      </c>
      <c r="F9" s="2"/>
      <c r="G9" s="2"/>
      <c r="H9" s="2"/>
    </row>
    <row r="10" spans="1:8" ht="15.75" x14ac:dyDescent="0.25">
      <c r="C10" s="14" t="s">
        <v>6</v>
      </c>
      <c r="D10" s="15"/>
      <c r="E10" s="3">
        <f>SUM(E4:E9)</f>
        <v>3144850.4</v>
      </c>
      <c r="F10" s="2"/>
      <c r="G10" s="2"/>
      <c r="H10" s="2"/>
    </row>
  </sheetData>
  <mergeCells count="2">
    <mergeCell ref="A1:H2"/>
    <mergeCell ref="C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sqref="A1:I1"/>
    </sheetView>
  </sheetViews>
  <sheetFormatPr defaultRowHeight="15" x14ac:dyDescent="0.25"/>
  <cols>
    <col min="1" max="1" width="13.5703125" bestFit="1" customWidth="1"/>
    <col min="3" max="3" width="11.85546875" bestFit="1" customWidth="1"/>
    <col min="4" max="4" width="11.5703125" bestFit="1" customWidth="1"/>
    <col min="6" max="6" width="9.5703125" bestFit="1" customWidth="1"/>
    <col min="9" max="9" width="16.7109375" bestFit="1" customWidth="1"/>
  </cols>
  <sheetData>
    <row r="1" spans="1:9" ht="21" x14ac:dyDescent="0.35">
      <c r="A1" s="16" t="s">
        <v>39</v>
      </c>
      <c r="B1" s="17"/>
      <c r="C1" s="17"/>
      <c r="D1" s="17"/>
      <c r="E1" s="17"/>
      <c r="F1" s="17"/>
      <c r="G1" s="17"/>
      <c r="H1" s="17"/>
      <c r="I1" s="17"/>
    </row>
    <row r="2" spans="1:9" x14ac:dyDescent="0.25">
      <c r="A2" s="4" t="s">
        <v>7</v>
      </c>
      <c r="B2" s="4" t="s">
        <v>8</v>
      </c>
      <c r="C2" s="4" t="s">
        <v>9</v>
      </c>
      <c r="D2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5" t="s">
        <v>15</v>
      </c>
    </row>
    <row r="3" spans="1:9" x14ac:dyDescent="0.25">
      <c r="A3" s="6" t="s">
        <v>16</v>
      </c>
      <c r="B3" t="s">
        <v>26</v>
      </c>
      <c r="C3" s="7" t="s">
        <v>36</v>
      </c>
      <c r="D3">
        <v>55000</v>
      </c>
      <c r="E3">
        <f>IF(D3*10%&gt;2000,2000,D3*10%)</f>
        <v>2000</v>
      </c>
      <c r="F3">
        <f>D3*25%</f>
        <v>13750</v>
      </c>
      <c r="G3">
        <f>IF(C3="EXCUTIVE",1000,IF(C3="OFFICER",700,500))</f>
        <v>1000</v>
      </c>
      <c r="H3" s="10">
        <f>D3*7.5%</f>
        <v>4125</v>
      </c>
      <c r="I3" s="10">
        <f>D3+E3+F3+G3-H3</f>
        <v>67625</v>
      </c>
    </row>
    <row r="4" spans="1:9" ht="16.5" customHeight="1" x14ac:dyDescent="0.25">
      <c r="A4" s="6" t="s">
        <v>17</v>
      </c>
      <c r="B4" t="s">
        <v>27</v>
      </c>
      <c r="C4" s="8" t="s">
        <v>37</v>
      </c>
      <c r="D4">
        <v>15000</v>
      </c>
      <c r="E4">
        <f>IF(D4*10%&gt;2000,2000,D4*10%)</f>
        <v>1500</v>
      </c>
      <c r="F4">
        <f t="shared" ref="F4:F12" si="0">D4*25%</f>
        <v>3750</v>
      </c>
      <c r="G4">
        <f t="shared" ref="G4:G12" si="1">IF(C4="EXCUTIVE",1000,IF(C4="OFFICER",700,500))</f>
        <v>500</v>
      </c>
      <c r="H4" s="10">
        <f t="shared" ref="H4:H12" si="2">D4*7.5%</f>
        <v>1125</v>
      </c>
      <c r="I4" s="10">
        <f>SUM(D4:G4)-H4</f>
        <v>19625</v>
      </c>
    </row>
    <row r="5" spans="1:9" x14ac:dyDescent="0.25">
      <c r="A5" s="6" t="s">
        <v>18</v>
      </c>
      <c r="B5" t="s">
        <v>28</v>
      </c>
      <c r="C5" s="9" t="s">
        <v>38</v>
      </c>
      <c r="D5">
        <v>17000</v>
      </c>
      <c r="E5">
        <f t="shared" ref="E5:E12" si="3">IF(D5*10%&gt;2000,2000,D5*10%)</f>
        <v>1700</v>
      </c>
      <c r="F5">
        <f t="shared" si="0"/>
        <v>4250</v>
      </c>
      <c r="G5">
        <f t="shared" si="1"/>
        <v>700</v>
      </c>
      <c r="H5" s="10">
        <f t="shared" si="2"/>
        <v>1275</v>
      </c>
      <c r="I5" s="10">
        <f t="shared" ref="I5:I12" si="4">SUM(D5:G5)-H5</f>
        <v>22375</v>
      </c>
    </row>
    <row r="6" spans="1:9" x14ac:dyDescent="0.25">
      <c r="A6" s="6" t="s">
        <v>19</v>
      </c>
      <c r="B6" t="s">
        <v>29</v>
      </c>
      <c r="C6" s="9" t="s">
        <v>38</v>
      </c>
      <c r="D6">
        <v>25000</v>
      </c>
      <c r="E6">
        <f t="shared" si="3"/>
        <v>2000</v>
      </c>
      <c r="F6">
        <f t="shared" si="0"/>
        <v>6250</v>
      </c>
      <c r="G6">
        <f t="shared" si="1"/>
        <v>700</v>
      </c>
      <c r="H6" s="10">
        <f t="shared" si="2"/>
        <v>1875</v>
      </c>
      <c r="I6" s="10">
        <f t="shared" si="4"/>
        <v>32075</v>
      </c>
    </row>
    <row r="7" spans="1:9" x14ac:dyDescent="0.25">
      <c r="A7" s="6" t="s">
        <v>20</v>
      </c>
      <c r="B7" t="s">
        <v>30</v>
      </c>
      <c r="C7" s="8" t="s">
        <v>37</v>
      </c>
      <c r="D7">
        <v>86000</v>
      </c>
      <c r="E7">
        <f t="shared" si="3"/>
        <v>2000</v>
      </c>
      <c r="F7">
        <f t="shared" si="0"/>
        <v>21500</v>
      </c>
      <c r="G7">
        <f t="shared" si="1"/>
        <v>500</v>
      </c>
      <c r="H7" s="10">
        <f t="shared" si="2"/>
        <v>6450</v>
      </c>
      <c r="I7" s="10">
        <f t="shared" si="4"/>
        <v>103550</v>
      </c>
    </row>
    <row r="8" spans="1:9" x14ac:dyDescent="0.25">
      <c r="A8" s="6" t="s">
        <v>21</v>
      </c>
      <c r="B8" t="s">
        <v>31</v>
      </c>
      <c r="C8" s="9" t="s">
        <v>38</v>
      </c>
      <c r="D8">
        <v>8000</v>
      </c>
      <c r="E8">
        <f t="shared" si="3"/>
        <v>800</v>
      </c>
      <c r="F8">
        <f t="shared" si="0"/>
        <v>2000</v>
      </c>
      <c r="G8">
        <f t="shared" si="1"/>
        <v>700</v>
      </c>
      <c r="H8" s="10">
        <f t="shared" si="2"/>
        <v>600</v>
      </c>
      <c r="I8" s="10">
        <f t="shared" si="4"/>
        <v>10900</v>
      </c>
    </row>
    <row r="9" spans="1:9" x14ac:dyDescent="0.25">
      <c r="A9" s="6" t="s">
        <v>22</v>
      </c>
      <c r="B9" t="s">
        <v>32</v>
      </c>
      <c r="C9" s="7" t="s">
        <v>36</v>
      </c>
      <c r="D9">
        <v>32000</v>
      </c>
      <c r="E9">
        <f t="shared" si="3"/>
        <v>2000</v>
      </c>
      <c r="F9">
        <f t="shared" si="0"/>
        <v>8000</v>
      </c>
      <c r="G9">
        <f t="shared" si="1"/>
        <v>1000</v>
      </c>
      <c r="H9" s="10">
        <f t="shared" si="2"/>
        <v>2400</v>
      </c>
      <c r="I9" s="10">
        <f t="shared" si="4"/>
        <v>40600</v>
      </c>
    </row>
    <row r="10" spans="1:9" x14ac:dyDescent="0.25">
      <c r="A10" s="6" t="s">
        <v>23</v>
      </c>
      <c r="B10" t="s">
        <v>33</v>
      </c>
      <c r="C10" s="8" t="s">
        <v>37</v>
      </c>
      <c r="D10">
        <v>48575</v>
      </c>
      <c r="E10">
        <f t="shared" si="3"/>
        <v>2000</v>
      </c>
      <c r="F10" s="11">
        <f t="shared" si="0"/>
        <v>12143.75</v>
      </c>
      <c r="G10">
        <f t="shared" si="1"/>
        <v>500</v>
      </c>
      <c r="H10" s="10">
        <f t="shared" si="2"/>
        <v>3643.125</v>
      </c>
      <c r="I10" s="10">
        <f t="shared" si="4"/>
        <v>59575.625</v>
      </c>
    </row>
    <row r="11" spans="1:9" x14ac:dyDescent="0.25">
      <c r="A11" s="6" t="s">
        <v>24</v>
      </c>
      <c r="B11" t="s">
        <v>34</v>
      </c>
      <c r="C11" s="9" t="s">
        <v>38</v>
      </c>
      <c r="D11">
        <v>78000</v>
      </c>
      <c r="E11">
        <f t="shared" si="3"/>
        <v>2000</v>
      </c>
      <c r="F11">
        <f t="shared" si="0"/>
        <v>19500</v>
      </c>
      <c r="G11">
        <f t="shared" si="1"/>
        <v>700</v>
      </c>
      <c r="H11" s="10">
        <f t="shared" si="2"/>
        <v>5850</v>
      </c>
      <c r="I11" s="10">
        <f t="shared" si="4"/>
        <v>94350</v>
      </c>
    </row>
    <row r="12" spans="1:9" x14ac:dyDescent="0.25">
      <c r="A12" s="6" t="s">
        <v>25</v>
      </c>
      <c r="B12" t="s">
        <v>35</v>
      </c>
      <c r="C12" s="8" t="s">
        <v>37</v>
      </c>
      <c r="D12">
        <v>7000</v>
      </c>
      <c r="E12">
        <f t="shared" si="3"/>
        <v>700</v>
      </c>
      <c r="F12">
        <f t="shared" si="0"/>
        <v>1750</v>
      </c>
      <c r="G12">
        <f t="shared" si="1"/>
        <v>500</v>
      </c>
      <c r="H12" s="10">
        <f t="shared" si="2"/>
        <v>525</v>
      </c>
      <c r="I12" s="10">
        <f t="shared" si="4"/>
        <v>9425</v>
      </c>
    </row>
    <row r="15" spans="1:9" ht="15" customHeight="1" x14ac:dyDescent="0.25">
      <c r="A15" s="18" t="s">
        <v>40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18"/>
      <c r="B17" s="18"/>
      <c r="C17" s="18"/>
      <c r="D17" s="18"/>
      <c r="E17" s="18"/>
      <c r="F17" s="18"/>
      <c r="G17" s="18"/>
      <c r="H17" s="18"/>
      <c r="I17" s="18"/>
    </row>
    <row r="18" spans="1:9" x14ac:dyDescent="0.25">
      <c r="A18" s="18"/>
      <c r="B18" s="18"/>
      <c r="C18" s="18"/>
      <c r="D18" s="18"/>
      <c r="E18" s="18"/>
      <c r="F18" s="18"/>
      <c r="G18" s="18"/>
      <c r="H18" s="18"/>
      <c r="I18" s="18"/>
    </row>
    <row r="19" spans="1:9" x14ac:dyDescent="0.25">
      <c r="A19" s="18"/>
      <c r="B19" s="18"/>
      <c r="C19" s="18"/>
      <c r="D19" s="18"/>
      <c r="E19" s="18"/>
      <c r="F19" s="18"/>
      <c r="G19" s="18"/>
      <c r="H19" s="18"/>
      <c r="I19" s="18"/>
    </row>
    <row r="20" spans="1:9" x14ac:dyDescent="0.25">
      <c r="A20" s="18"/>
      <c r="B20" s="18"/>
      <c r="C20" s="18"/>
      <c r="D20" s="18"/>
      <c r="E20" s="18"/>
      <c r="F20" s="18"/>
      <c r="G20" s="18"/>
      <c r="H20" s="18"/>
      <c r="I20" s="18"/>
    </row>
    <row r="21" spans="1:9" x14ac:dyDescent="0.25">
      <c r="A21" s="18"/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8"/>
      <c r="B22" s="18"/>
      <c r="C22" s="18"/>
      <c r="D22" s="18"/>
      <c r="E22" s="18"/>
      <c r="F22" s="18"/>
      <c r="G22" s="18"/>
      <c r="H22" s="18"/>
      <c r="I22" s="18"/>
    </row>
    <row r="23" spans="1:9" x14ac:dyDescent="0.25">
      <c r="A23" s="18"/>
      <c r="B23" s="18"/>
      <c r="C23" s="18"/>
      <c r="D23" s="18"/>
      <c r="E23" s="18"/>
      <c r="F23" s="18"/>
      <c r="G23" s="18"/>
      <c r="H23" s="18"/>
      <c r="I23" s="18"/>
    </row>
  </sheetData>
  <mergeCells count="2">
    <mergeCell ref="A1:I1"/>
    <mergeCell ref="A15: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TABLE POJECTS</vt:lpstr>
      <vt:lpstr>Salary Sheet in Ms excel.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</dc:creator>
  <cp:lastModifiedBy>PRASHANT</cp:lastModifiedBy>
  <dcterms:created xsi:type="dcterms:W3CDTF">2023-04-28T08:21:44Z</dcterms:created>
  <dcterms:modified xsi:type="dcterms:W3CDTF">2023-04-29T08:21:06Z</dcterms:modified>
</cp:coreProperties>
</file>