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BarberaICT\"/>
    </mc:Choice>
  </mc:AlternateContent>
  <bookViews>
    <workbookView xWindow="0" yWindow="0" windowWidth="20490" windowHeight="7155" tabRatio="500"/>
  </bookViews>
  <sheets>
    <sheet name="EMIS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F11" i="4" s="1"/>
  <c r="F10" i="4"/>
  <c r="G10" i="4" s="1"/>
  <c r="F9" i="4"/>
  <c r="G9" i="4" s="1"/>
  <c r="F8" i="4"/>
  <c r="G8" i="4" s="1"/>
  <c r="C21" i="4"/>
  <c r="C19" i="4"/>
  <c r="C16" i="4"/>
  <c r="B155" i="4"/>
  <c r="C155" i="4" s="1"/>
  <c r="F12" i="4" l="1"/>
  <c r="G12" i="4" s="1"/>
  <c r="E15" i="4" s="1"/>
  <c r="H9" i="4"/>
  <c r="C153" i="4" l="1"/>
  <c r="C8" i="4" l="1"/>
  <c r="C9" i="4"/>
  <c r="C10" i="4"/>
  <c r="C12" i="4"/>
  <c r="C11" i="4"/>
  <c r="C25" i="4"/>
  <c r="C23" i="4"/>
  <c r="C17" i="4"/>
  <c r="C24" i="4"/>
  <c r="C22" i="4"/>
  <c r="B157" i="4" l="1"/>
  <c r="H8" i="4" l="1"/>
  <c r="H10" i="4"/>
  <c r="J9" i="4" l="1"/>
  <c r="C18" i="4" l="1"/>
  <c r="I9" i="4" s="1"/>
  <c r="H12" i="4" l="1"/>
  <c r="C158" i="4"/>
  <c r="B158" i="4" s="1"/>
  <c r="F13" i="4"/>
  <c r="G11" i="4"/>
  <c r="H11" i="4" s="1"/>
  <c r="H13" i="4" l="1"/>
  <c r="E16" i="4" s="1"/>
  <c r="I13" i="4" l="1"/>
</calcChain>
</file>

<file path=xl/sharedStrings.xml><?xml version="1.0" encoding="utf-8"?>
<sst xmlns="http://schemas.openxmlformats.org/spreadsheetml/2006/main" count="74" uniqueCount="70">
  <si>
    <t>Module</t>
  </si>
  <si>
    <t>Man Days</t>
  </si>
  <si>
    <t>Total Effort</t>
  </si>
  <si>
    <t>No</t>
  </si>
  <si>
    <t>Total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</si>
  <si>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</si>
  <si>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</si>
  <si>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</si>
  <si>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</si>
  <si>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</si>
  <si>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</si>
  <si>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</si>
  <si>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</si>
  <si>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</si>
  <si>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</si>
  <si>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</si>
  <si>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</si>
  <si>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</si>
  <si>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</si>
  <si>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</si>
  <si>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</si>
  <si>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</si>
  <si>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>Design</t>
  </si>
  <si>
    <t>Survey Template</t>
  </si>
  <si>
    <t>Assumptions</t>
  </si>
  <si>
    <t> </t>
  </si>
  <si>
    <t>The application will be a responsive web application</t>
  </si>
  <si>
    <t>Web Developer</t>
  </si>
  <si>
    <t>Mobile developer</t>
  </si>
  <si>
    <t>QA</t>
  </si>
  <si>
    <t>Educational Management Information System</t>
  </si>
  <si>
    <t>Somalialand</t>
  </si>
  <si>
    <t>Nov 16 2017</t>
  </si>
  <si>
    <t>Thursday</t>
  </si>
  <si>
    <t>User Mnagement</t>
  </si>
  <si>
    <t>Basic Details</t>
  </si>
  <si>
    <t>Guardian Details</t>
  </si>
  <si>
    <t>Innediate contact</t>
  </si>
  <si>
    <t>Previous Institutions</t>
  </si>
  <si>
    <t>Additional details</t>
  </si>
  <si>
    <t>Manage User</t>
  </si>
  <si>
    <t>Genarate Transfer Certificate</t>
  </si>
  <si>
    <t>Manage Exam results</t>
  </si>
  <si>
    <t>Manage Student Fees</t>
  </si>
  <si>
    <t>Find Student</t>
  </si>
  <si>
    <t>Settings</t>
  </si>
  <si>
    <t>Manage Batch</t>
  </si>
  <si>
    <t xml:space="preserve">Manage Course </t>
  </si>
  <si>
    <t xml:space="preserve"> Assign Course</t>
  </si>
  <si>
    <t>List Batch, Students, Exams</t>
  </si>
  <si>
    <t>Assign Tutor</t>
  </si>
  <si>
    <t>Assign Subjects</t>
  </si>
  <si>
    <t xml:space="preserve">   Promote students</t>
  </si>
  <si>
    <t>Grade Students</t>
  </si>
  <si>
    <t>Manage Subjects</t>
  </si>
  <si>
    <t>Add Normal Subject</t>
  </si>
  <si>
    <t>Add elective Subject</t>
  </si>
  <si>
    <t>Set Grading levels</t>
  </si>
  <si>
    <t>Ranking levels</t>
  </si>
  <si>
    <t>Class designations</t>
  </si>
  <si>
    <t>CCE Settings (Continuous and Comprehensive Evaluation)</t>
  </si>
  <si>
    <t>Basic + Co-Scholastic + Scholastics settings</t>
  </si>
  <si>
    <t>Create exam</t>
  </si>
  <si>
    <t>Publish Schedule</t>
  </si>
  <si>
    <t>Enter marks and publish results</t>
  </si>
  <si>
    <t>Generate reports</t>
  </si>
  <si>
    <t>Human Resources Module</t>
  </si>
  <si>
    <t>Exams Module</t>
  </si>
  <si>
    <t>Course and Batch Module</t>
  </si>
  <si>
    <t>Manage Student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</si>
</sst>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2"/>
      <color rgb="FF000000"/>
      <name val="Times New Roman"/>
      <family val="2"/>
      <charset val="1"/>
    </font>
    <font>
      <b/>
      <sz val="12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4E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5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0" fillId="0" borderId="9" xfId="0" applyFont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3" fillId="8" borderId="11" xfId="0" applyFont="1" applyFill="1" applyBorder="1" applyAlignment="1">
      <alignment horizontal="left"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5" fillId="2" borderId="0" xfId="0" applyNumberFormat="1" applyFont="1" applyFill="1" applyBorder="1" applyAlignment="1">
      <alignment horizontal="right" vertical="center"/>
    </xf>
    <xf numFmtId="14" fontId="5" fillId="2" borderId="4" xfId="0" applyNumberFormat="1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indent="3"/>
    </xf>
    <xf numFmtId="0" fontId="14" fillId="2" borderId="2" xfId="0" applyFont="1" applyFill="1" applyBorder="1" applyAlignment="1">
      <alignment horizontal="left" vertical="center" indent="2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topLeftCell="A39" zoomScale="80" zoomScaleNormal="80" workbookViewId="0">
      <selection activeCell="D52" sqref="D52"/>
    </sheetView>
  </sheetViews>
  <sheetFormatPr defaultColWidth="10.875" defaultRowHeight="15.75" x14ac:dyDescent="0.25"/>
  <cols>
    <col min="1" max="1" width="74.5" style="1" customWidth="1"/>
    <col min="2" max="2" width="10.125" style="1" customWidth="1"/>
    <col min="3" max="3" width="15.375" style="42" bestFit="1" customWidth="1"/>
    <col min="4" max="4" width="22.375" style="1" bestFit="1" customWidth="1"/>
    <col min="5" max="5" width="11.125" style="1" customWidth="1"/>
    <col min="6" max="6" width="9.75" style="1" customWidth="1"/>
    <col min="7" max="7" width="10" style="1" customWidth="1"/>
    <col min="8" max="8" width="11.625" style="1" customWidth="1"/>
    <col min="9" max="9" width="6.875" style="1" customWidth="1"/>
    <col min="10" max="10" width="6.25" style="1" customWidth="1"/>
    <col min="11" max="16384" width="10.875" style="1"/>
  </cols>
  <sheetData>
    <row r="1" spans="1:11" ht="15.75" customHeight="1" x14ac:dyDescent="0.25">
      <c r="A1" s="3"/>
      <c r="B1" s="4"/>
      <c r="C1" s="36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4"/>
      <c r="B2" s="4"/>
      <c r="C2" s="36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A3" s="58" t="s">
        <v>30</v>
      </c>
      <c r="B3" s="59"/>
      <c r="C3" s="6" t="s">
        <v>32</v>
      </c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5">
      <c r="A4" s="2"/>
      <c r="B4" s="7" t="s">
        <v>31</v>
      </c>
      <c r="C4" s="37" t="s">
        <v>33</v>
      </c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25">
      <c r="A5" s="5"/>
      <c r="B5" s="5"/>
      <c r="C5" s="38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25">
      <c r="A6" s="12" t="s">
        <v>0</v>
      </c>
      <c r="B6" s="25" t="s">
        <v>18</v>
      </c>
      <c r="C6" s="39" t="s">
        <v>1</v>
      </c>
    </row>
    <row r="7" spans="1:11" s="8" customFormat="1" ht="18" customHeight="1" x14ac:dyDescent="0.25">
      <c r="A7" s="13" t="s">
        <v>7</v>
      </c>
      <c r="B7" s="13"/>
      <c r="C7" s="31"/>
      <c r="D7" s="20"/>
      <c r="E7" s="17" t="s">
        <v>3</v>
      </c>
      <c r="F7" s="26" t="s">
        <v>19</v>
      </c>
      <c r="G7" s="18" t="s">
        <v>1</v>
      </c>
      <c r="H7" s="18" t="s">
        <v>2</v>
      </c>
    </row>
    <row r="8" spans="1:11" s="8" customFormat="1" ht="18" customHeight="1" x14ac:dyDescent="0.25">
      <c r="A8" s="11" t="s">
        <v>8</v>
      </c>
      <c r="B8" s="10">
        <v>8</v>
      </c>
      <c r="C8" s="43">
        <f t="shared" ref="C8:C10" si="0">B8/8</f>
        <v>1</v>
      </c>
      <c r="D8" s="21" t="s">
        <v>5</v>
      </c>
      <c r="E8" s="14">
        <v>1</v>
      </c>
      <c r="F8" s="14">
        <f>SUM(B11:B12)</f>
        <v>32</v>
      </c>
      <c r="G8" s="28">
        <f>F8/8</f>
        <v>4</v>
      </c>
      <c r="H8" s="15">
        <f t="shared" ref="H8:H11" si="1">E8*G8</f>
        <v>4</v>
      </c>
    </row>
    <row r="9" spans="1:11" s="8" customFormat="1" ht="18" customHeight="1" x14ac:dyDescent="0.25">
      <c r="A9" s="11" t="s">
        <v>9</v>
      </c>
      <c r="B9" s="10">
        <v>8</v>
      </c>
      <c r="C9" s="43">
        <f t="shared" si="0"/>
        <v>1</v>
      </c>
      <c r="D9" s="21" t="s">
        <v>27</v>
      </c>
      <c r="E9" s="14">
        <v>1</v>
      </c>
      <c r="F9" s="14">
        <f>SUM(B21:B153)</f>
        <v>0</v>
      </c>
      <c r="G9" s="28">
        <f t="shared" ref="G9:G12" si="2">F9/8</f>
        <v>0</v>
      </c>
      <c r="H9" s="15">
        <f t="shared" si="1"/>
        <v>0</v>
      </c>
      <c r="I9" s="55">
        <f>SUM(C16:C154)</f>
        <v>0</v>
      </c>
      <c r="J9" s="57">
        <f>SUM(H9:H10)</f>
        <v>0</v>
      </c>
    </row>
    <row r="10" spans="1:11" s="8" customFormat="1" ht="18" customHeight="1" x14ac:dyDescent="0.25">
      <c r="A10" s="11" t="s">
        <v>16</v>
      </c>
      <c r="B10" s="10">
        <f>SUM(B16:B153)*0.1</f>
        <v>0</v>
      </c>
      <c r="C10" s="43">
        <f t="shared" si="0"/>
        <v>0</v>
      </c>
      <c r="D10" s="21" t="s">
        <v>28</v>
      </c>
      <c r="E10" s="14">
        <v>1</v>
      </c>
      <c r="F10" s="14">
        <f>SUM(B16:B19)</f>
        <v>0</v>
      </c>
      <c r="G10" s="28">
        <f t="shared" si="2"/>
        <v>0</v>
      </c>
      <c r="H10" s="15">
        <f t="shared" si="1"/>
        <v>0</v>
      </c>
      <c r="I10" s="56"/>
      <c r="J10" s="57"/>
    </row>
    <row r="11" spans="1:11" s="9" customFormat="1" ht="18" customHeight="1" x14ac:dyDescent="0.25">
      <c r="A11" s="11" t="s">
        <v>17</v>
      </c>
      <c r="B11" s="10">
        <v>16</v>
      </c>
      <c r="C11" s="43">
        <f t="shared" ref="C11:C12" si="3">B11/8</f>
        <v>2</v>
      </c>
      <c r="D11" s="21" t="s">
        <v>11</v>
      </c>
      <c r="E11" s="14">
        <v>1</v>
      </c>
      <c r="F11" s="14">
        <f>SUM(B8:B10)</f>
        <v>16</v>
      </c>
      <c r="G11" s="28">
        <f t="shared" si="2"/>
        <v>2</v>
      </c>
      <c r="H11" s="15">
        <f t="shared" si="1"/>
        <v>2</v>
      </c>
      <c r="I11" s="56"/>
      <c r="J11" s="57"/>
      <c r="K11" s="8"/>
    </row>
    <row r="12" spans="1:11" s="9" customFormat="1" ht="18" customHeight="1" x14ac:dyDescent="0.25">
      <c r="A12" s="11" t="s">
        <v>21</v>
      </c>
      <c r="B12" s="10">
        <v>16</v>
      </c>
      <c r="C12" s="43">
        <f t="shared" si="3"/>
        <v>2</v>
      </c>
      <c r="D12" s="21" t="s">
        <v>29</v>
      </c>
      <c r="E12" s="14">
        <v>2</v>
      </c>
      <c r="F12" s="30">
        <f>SUM(B155:B156)/2</f>
        <v>2</v>
      </c>
      <c r="G12" s="28">
        <f t="shared" si="2"/>
        <v>0.25</v>
      </c>
      <c r="H12" s="47">
        <f>E12*G12</f>
        <v>0.5</v>
      </c>
      <c r="I12" s="27"/>
      <c r="J12" s="27"/>
      <c r="K12" s="8"/>
    </row>
    <row r="13" spans="1:11" s="9" customFormat="1" ht="18" customHeight="1" thickBot="1" x14ac:dyDescent="0.3">
      <c r="A13" s="13" t="s">
        <v>12</v>
      </c>
      <c r="B13" s="13"/>
      <c r="C13" s="40"/>
      <c r="D13" s="22" t="s">
        <v>4</v>
      </c>
      <c r="E13" s="14"/>
      <c r="F13" s="30">
        <f>SUM(F8:F12)</f>
        <v>50</v>
      </c>
      <c r="G13" s="16"/>
      <c r="H13" s="29">
        <f>SUM(H8:H12)</f>
        <v>6.5</v>
      </c>
      <c r="I13" s="27">
        <f>H13*8</f>
        <v>52</v>
      </c>
      <c r="J13" s="27"/>
      <c r="K13" s="8"/>
    </row>
    <row r="14" spans="1:11" s="9" customFormat="1" ht="18" customHeight="1" thickBot="1" x14ac:dyDescent="0.3">
      <c r="A14" s="54" t="s">
        <v>34</v>
      </c>
      <c r="B14" s="23"/>
      <c r="C14" s="41"/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 x14ac:dyDescent="0.25">
      <c r="A15" s="60" t="s">
        <v>40</v>
      </c>
      <c r="B15" s="11"/>
      <c r="C15" s="11"/>
      <c r="D15" s="8" t="s">
        <v>6</v>
      </c>
      <c r="E15" s="45">
        <f>SUM(G12,G9,G8)</f>
        <v>4.25</v>
      </c>
      <c r="F15" s="44"/>
      <c r="G15" s="8"/>
      <c r="H15" s="8"/>
      <c r="I15" s="8"/>
      <c r="J15" s="8"/>
      <c r="K15" s="8"/>
    </row>
    <row r="16" spans="1:11" s="9" customFormat="1" ht="18" customHeight="1" x14ac:dyDescent="0.25">
      <c r="A16" s="61" t="s">
        <v>69</v>
      </c>
      <c r="B16" s="11"/>
      <c r="C16" s="11">
        <f t="shared" ref="C16:C19" si="4">B16/8</f>
        <v>0</v>
      </c>
      <c r="D16" s="8" t="s">
        <v>20</v>
      </c>
      <c r="E16" s="8">
        <f>H13</f>
        <v>6.5</v>
      </c>
      <c r="G16" s="8"/>
      <c r="H16" s="8"/>
      <c r="I16" s="8"/>
      <c r="J16" s="8"/>
      <c r="K16" s="8"/>
    </row>
    <row r="17" spans="1:11" s="9" customFormat="1" ht="18" customHeight="1" x14ac:dyDescent="0.25">
      <c r="A17" s="19" t="s">
        <v>35</v>
      </c>
      <c r="B17" s="11"/>
      <c r="C17" s="11">
        <f t="shared" si="4"/>
        <v>0</v>
      </c>
      <c r="D17" s="8"/>
      <c r="E17" s="8"/>
      <c r="F17" s="8"/>
      <c r="G17" s="8"/>
      <c r="H17" s="8"/>
      <c r="I17" s="8"/>
      <c r="J17" s="8"/>
      <c r="K17" s="8"/>
    </row>
    <row r="18" spans="1:11" s="9" customFormat="1" ht="18" customHeight="1" x14ac:dyDescent="0.3">
      <c r="A18" s="19" t="s">
        <v>36</v>
      </c>
      <c r="B18" s="11"/>
      <c r="C18" s="11">
        <f t="shared" si="4"/>
        <v>0</v>
      </c>
      <c r="D18" s="8"/>
      <c r="E18" s="8"/>
      <c r="F18" s="8"/>
      <c r="G18" s="8"/>
      <c r="H18" s="8"/>
      <c r="I18" s="8"/>
      <c r="J18" s="8"/>
      <c r="K18" s="51"/>
    </row>
    <row r="19" spans="1:11" s="9" customFormat="1" ht="18" customHeight="1" x14ac:dyDescent="0.3">
      <c r="A19" s="19" t="s">
        <v>37</v>
      </c>
      <c r="B19" s="11"/>
      <c r="C19" s="11">
        <f t="shared" si="4"/>
        <v>0</v>
      </c>
      <c r="D19" s="8"/>
      <c r="E19" s="8"/>
      <c r="F19" s="8"/>
      <c r="G19" s="8"/>
      <c r="H19" s="8"/>
      <c r="I19" s="8"/>
      <c r="J19" s="8"/>
      <c r="K19" s="51"/>
    </row>
    <row r="20" spans="1:11" s="9" customFormat="1" ht="18" customHeight="1" x14ac:dyDescent="0.3">
      <c r="A20" s="19" t="s">
        <v>38</v>
      </c>
      <c r="B20" s="11"/>
      <c r="C20" s="11"/>
      <c r="D20" s="8"/>
      <c r="E20" s="8"/>
      <c r="F20" s="8"/>
      <c r="G20" s="8"/>
      <c r="H20" s="8"/>
      <c r="I20" s="8"/>
      <c r="J20" s="8"/>
      <c r="K20" s="51"/>
    </row>
    <row r="21" spans="1:11" s="9" customFormat="1" ht="18" customHeight="1" x14ac:dyDescent="0.3">
      <c r="A21" s="19" t="s">
        <v>39</v>
      </c>
      <c r="B21" s="11"/>
      <c r="C21" s="11">
        <f>B21/8</f>
        <v>0</v>
      </c>
      <c r="D21" s="8"/>
      <c r="E21" s="8"/>
      <c r="F21" s="8"/>
      <c r="G21" s="8"/>
      <c r="H21" s="8"/>
      <c r="I21" s="8"/>
      <c r="J21" s="8"/>
      <c r="K21" s="51"/>
    </row>
    <row r="22" spans="1:11" s="9" customFormat="1" ht="16.5" x14ac:dyDescent="0.3">
      <c r="A22" s="19" t="s">
        <v>41</v>
      </c>
      <c r="B22" s="11"/>
      <c r="C22" s="11">
        <f>B22/8</f>
        <v>0</v>
      </c>
      <c r="D22"/>
      <c r="E22" s="1"/>
      <c r="F22" s="1"/>
      <c r="G22" s="1"/>
      <c r="H22" s="1"/>
      <c r="I22" s="1"/>
      <c r="J22" s="1"/>
      <c r="K22" s="51"/>
    </row>
    <row r="23" spans="1:11" s="9" customFormat="1" x14ac:dyDescent="0.25">
      <c r="A23" s="19" t="s">
        <v>42</v>
      </c>
      <c r="B23" s="11"/>
      <c r="C23" s="11">
        <f>B23/8</f>
        <v>0</v>
      </c>
      <c r="D23"/>
      <c r="E23" s="1"/>
      <c r="F23" s="1"/>
      <c r="G23" s="1"/>
      <c r="H23" s="1"/>
      <c r="I23" s="1"/>
      <c r="J23" s="1"/>
      <c r="K23" s="1"/>
    </row>
    <row r="24" spans="1:11" x14ac:dyDescent="0.25">
      <c r="A24" s="19" t="s">
        <v>43</v>
      </c>
      <c r="B24" s="11"/>
      <c r="C24" s="11">
        <f t="shared" ref="C24:C153" si="5">B24/8</f>
        <v>0</v>
      </c>
      <c r="D24"/>
    </row>
    <row r="25" spans="1:11" x14ac:dyDescent="0.25">
      <c r="A25" s="19" t="s">
        <v>44</v>
      </c>
      <c r="B25" s="11"/>
      <c r="C25" s="11">
        <f t="shared" si="5"/>
        <v>0</v>
      </c>
      <c r="D25"/>
    </row>
    <row r="26" spans="1:11" x14ac:dyDescent="0.25">
      <c r="A26" s="61" t="s">
        <v>68</v>
      </c>
      <c r="B26" s="11"/>
      <c r="C26" s="11"/>
      <c r="D26"/>
    </row>
    <row r="27" spans="1:11" x14ac:dyDescent="0.25">
      <c r="A27" s="19" t="s">
        <v>45</v>
      </c>
      <c r="B27" s="11"/>
      <c r="C27" s="11"/>
      <c r="D27"/>
    </row>
    <row r="28" spans="1:11" x14ac:dyDescent="0.25">
      <c r="A28" s="19" t="s">
        <v>47</v>
      </c>
      <c r="B28" s="11"/>
      <c r="C28" s="11"/>
      <c r="D28"/>
    </row>
    <row r="29" spans="1:11" x14ac:dyDescent="0.25">
      <c r="A29" s="63" t="s">
        <v>46</v>
      </c>
      <c r="B29" s="11"/>
      <c r="C29" s="11"/>
      <c r="D29"/>
    </row>
    <row r="30" spans="1:11" x14ac:dyDescent="0.25">
      <c r="A30" s="62" t="s">
        <v>48</v>
      </c>
      <c r="B30" s="11"/>
      <c r="C30" s="11"/>
      <c r="D30"/>
    </row>
    <row r="31" spans="1:11" x14ac:dyDescent="0.25">
      <c r="A31" s="62" t="s">
        <v>49</v>
      </c>
      <c r="B31" s="11"/>
      <c r="C31" s="11"/>
      <c r="D31"/>
    </row>
    <row r="32" spans="1:11" x14ac:dyDescent="0.25">
      <c r="A32" s="62" t="s">
        <v>50</v>
      </c>
      <c r="B32" s="11"/>
      <c r="C32" s="11"/>
      <c r="D32"/>
    </row>
    <row r="33" spans="1:10" x14ac:dyDescent="0.25">
      <c r="A33" s="62" t="s">
        <v>51</v>
      </c>
      <c r="B33" s="11"/>
      <c r="C33" s="11"/>
      <c r="D33"/>
    </row>
    <row r="34" spans="1:10" x14ac:dyDescent="0.25">
      <c r="A34" s="19" t="s">
        <v>52</v>
      </c>
      <c r="B34" s="11"/>
      <c r="C34" s="11"/>
      <c r="D34"/>
    </row>
    <row r="35" spans="1:10" x14ac:dyDescent="0.25">
      <c r="A35" s="62" t="s">
        <v>53</v>
      </c>
      <c r="B35" s="11"/>
      <c r="C35" s="11"/>
    </row>
    <row r="36" spans="1:10" x14ac:dyDescent="0.25">
      <c r="A36" s="19" t="s">
        <v>54</v>
      </c>
      <c r="B36" s="11"/>
      <c r="C36" s="11"/>
    </row>
    <row r="37" spans="1:10" x14ac:dyDescent="0.25">
      <c r="A37" s="62" t="s">
        <v>55</v>
      </c>
      <c r="B37" s="11"/>
      <c r="C37" s="11"/>
    </row>
    <row r="38" spans="1:10" x14ac:dyDescent="0.25">
      <c r="A38" s="62" t="s">
        <v>56</v>
      </c>
      <c r="B38" s="11"/>
      <c r="C38" s="11"/>
    </row>
    <row r="39" spans="1:10" x14ac:dyDescent="0.25">
      <c r="A39" s="61" t="s">
        <v>67</v>
      </c>
      <c r="B39" s="11"/>
      <c r="C39" s="11"/>
    </row>
    <row r="40" spans="1:10" x14ac:dyDescent="0.25">
      <c r="A40" s="19" t="s">
        <v>57</v>
      </c>
      <c r="B40" s="11"/>
      <c r="C40" s="11"/>
    </row>
    <row r="41" spans="1:10" x14ac:dyDescent="0.25">
      <c r="A41" s="19" t="s">
        <v>58</v>
      </c>
      <c r="B41" s="11"/>
      <c r="C41" s="11"/>
    </row>
    <row r="42" spans="1:10" ht="16.5" x14ac:dyDescent="0.3">
      <c r="A42" s="19" t="s">
        <v>59</v>
      </c>
      <c r="B42" s="11"/>
      <c r="C42" s="11"/>
      <c r="J42" s="51"/>
    </row>
    <row r="43" spans="1:10" ht="16.5" x14ac:dyDescent="0.3">
      <c r="A43" s="19" t="s">
        <v>60</v>
      </c>
      <c r="B43" s="11"/>
      <c r="C43" s="11"/>
      <c r="J43" s="51"/>
    </row>
    <row r="44" spans="1:10" ht="16.5" x14ac:dyDescent="0.3">
      <c r="A44" s="62" t="s">
        <v>61</v>
      </c>
      <c r="B44" s="11"/>
      <c r="C44" s="11"/>
      <c r="J44" s="51"/>
    </row>
    <row r="45" spans="1:10" ht="16.5" x14ac:dyDescent="0.3">
      <c r="A45" s="19" t="s">
        <v>62</v>
      </c>
      <c r="B45" s="11"/>
      <c r="C45" s="11"/>
      <c r="J45" s="51"/>
    </row>
    <row r="46" spans="1:10" ht="16.5" x14ac:dyDescent="0.3">
      <c r="A46" s="62" t="s">
        <v>63</v>
      </c>
      <c r="B46" s="11"/>
      <c r="C46" s="11"/>
      <c r="J46" s="51"/>
    </row>
    <row r="47" spans="1:10" x14ac:dyDescent="0.25">
      <c r="A47" s="62" t="s">
        <v>64</v>
      </c>
      <c r="B47" s="11"/>
      <c r="C47" s="11"/>
    </row>
    <row r="48" spans="1:10" ht="16.5" thickBot="1" x14ac:dyDescent="0.3">
      <c r="A48" s="19" t="s">
        <v>65</v>
      </c>
      <c r="B48" s="11"/>
      <c r="C48" s="11"/>
    </row>
    <row r="49" spans="1:3" ht="19.5" thickBot="1" x14ac:dyDescent="0.3">
      <c r="A49" s="54" t="s">
        <v>66</v>
      </c>
      <c r="B49" s="54"/>
      <c r="C49" s="54"/>
    </row>
    <row r="50" spans="1:3" x14ac:dyDescent="0.25">
      <c r="A50" s="19"/>
      <c r="B50" s="11"/>
      <c r="C50" s="11"/>
    </row>
    <row r="51" spans="1:3" x14ac:dyDescent="0.25">
      <c r="A51" s="19"/>
      <c r="B51" s="11"/>
      <c r="C51" s="11"/>
    </row>
    <row r="52" spans="1:3" x14ac:dyDescent="0.25">
      <c r="A52" s="19"/>
      <c r="B52" s="11"/>
      <c r="C52" s="11"/>
    </row>
    <row r="53" spans="1:3" x14ac:dyDescent="0.25">
      <c r="A53" s="19"/>
      <c r="B53" s="11"/>
      <c r="C53" s="11"/>
    </row>
    <row r="54" spans="1:3" x14ac:dyDescent="0.25">
      <c r="A54" s="19"/>
      <c r="B54" s="11"/>
      <c r="C54" s="11"/>
    </row>
    <row r="55" spans="1:3" x14ac:dyDescent="0.25">
      <c r="A55" s="19"/>
      <c r="B55" s="11"/>
      <c r="C55" s="11"/>
    </row>
    <row r="56" spans="1:3" x14ac:dyDescent="0.25">
      <c r="A56" s="19"/>
      <c r="B56" s="11"/>
      <c r="C56" s="11"/>
    </row>
    <row r="57" spans="1:3" x14ac:dyDescent="0.25">
      <c r="A57" s="19"/>
      <c r="B57" s="11"/>
      <c r="C57" s="11"/>
    </row>
    <row r="58" spans="1:3" x14ac:dyDescent="0.25">
      <c r="A58" s="19"/>
      <c r="B58" s="11"/>
      <c r="C58" s="11"/>
    </row>
    <row r="59" spans="1:3" x14ac:dyDescent="0.25">
      <c r="A59" s="19"/>
      <c r="B59" s="11"/>
      <c r="C59" s="11"/>
    </row>
    <row r="60" spans="1:3" x14ac:dyDescent="0.25">
      <c r="A60" s="19"/>
      <c r="B60" s="11"/>
      <c r="C60" s="11"/>
    </row>
    <row r="61" spans="1:3" x14ac:dyDescent="0.25">
      <c r="A61" s="19"/>
      <c r="B61" s="11"/>
      <c r="C61" s="11"/>
    </row>
    <row r="62" spans="1:3" x14ac:dyDescent="0.25">
      <c r="A62" s="19"/>
      <c r="B62" s="11"/>
      <c r="C62" s="11"/>
    </row>
    <row r="63" spans="1:3" x14ac:dyDescent="0.25">
      <c r="A63" s="19"/>
      <c r="B63" s="11"/>
      <c r="C63" s="11"/>
    </row>
    <row r="64" spans="1:3" x14ac:dyDescent="0.25">
      <c r="A64" s="19"/>
      <c r="B64" s="11"/>
      <c r="C64" s="11"/>
    </row>
    <row r="65" spans="1:3" x14ac:dyDescent="0.25">
      <c r="A65" s="19"/>
      <c r="B65" s="11"/>
      <c r="C65" s="11"/>
    </row>
    <row r="66" spans="1:3" x14ac:dyDescent="0.25">
      <c r="A66" s="19"/>
      <c r="B66" s="11"/>
      <c r="C66" s="11"/>
    </row>
    <row r="67" spans="1:3" x14ac:dyDescent="0.25">
      <c r="A67" s="19"/>
      <c r="B67" s="11"/>
      <c r="C67" s="11"/>
    </row>
    <row r="68" spans="1:3" x14ac:dyDescent="0.25">
      <c r="A68" s="19"/>
      <c r="B68" s="11"/>
      <c r="C68" s="11"/>
    </row>
    <row r="69" spans="1:3" x14ac:dyDescent="0.25">
      <c r="A69" s="19"/>
      <c r="B69" s="11"/>
      <c r="C69" s="11"/>
    </row>
    <row r="70" spans="1:3" x14ac:dyDescent="0.25">
      <c r="A70" s="19"/>
      <c r="B70" s="11"/>
      <c r="C70" s="11"/>
    </row>
    <row r="71" spans="1:3" x14ac:dyDescent="0.25">
      <c r="A71" s="19"/>
      <c r="B71" s="11"/>
      <c r="C71" s="11"/>
    </row>
    <row r="72" spans="1:3" x14ac:dyDescent="0.25">
      <c r="A72" s="19"/>
      <c r="B72" s="11"/>
      <c r="C72" s="11"/>
    </row>
    <row r="73" spans="1:3" x14ac:dyDescent="0.25">
      <c r="A73" s="19"/>
      <c r="B73" s="11"/>
      <c r="C73" s="11"/>
    </row>
    <row r="74" spans="1:3" x14ac:dyDescent="0.25">
      <c r="A74" s="19"/>
      <c r="B74" s="11"/>
      <c r="C74" s="11"/>
    </row>
    <row r="75" spans="1:3" x14ac:dyDescent="0.25">
      <c r="A75" s="19"/>
      <c r="B75" s="11"/>
      <c r="C75" s="11"/>
    </row>
    <row r="76" spans="1:3" x14ac:dyDescent="0.25">
      <c r="A76" s="19"/>
      <c r="B76" s="11"/>
      <c r="C76" s="11"/>
    </row>
    <row r="77" spans="1:3" x14ac:dyDescent="0.25">
      <c r="A77" s="19"/>
      <c r="B77" s="11"/>
      <c r="C77" s="11"/>
    </row>
    <row r="78" spans="1:3" x14ac:dyDescent="0.25">
      <c r="A78" s="19"/>
      <c r="B78" s="11"/>
      <c r="C78" s="11"/>
    </row>
    <row r="79" spans="1:3" x14ac:dyDescent="0.25">
      <c r="A79" s="19"/>
      <c r="B79" s="11"/>
      <c r="C79" s="11"/>
    </row>
    <row r="80" spans="1:3" x14ac:dyDescent="0.25">
      <c r="A80" s="19"/>
      <c r="B80" s="11"/>
      <c r="C80" s="11"/>
    </row>
    <row r="81" spans="1:3" x14ac:dyDescent="0.25">
      <c r="A81" s="19"/>
      <c r="B81" s="11"/>
      <c r="C81" s="11"/>
    </row>
    <row r="82" spans="1:3" x14ac:dyDescent="0.25">
      <c r="A82" s="19"/>
      <c r="B82" s="11"/>
      <c r="C82" s="11"/>
    </row>
    <row r="83" spans="1:3" x14ac:dyDescent="0.25">
      <c r="A83" s="19"/>
      <c r="B83" s="11"/>
      <c r="C83" s="11"/>
    </row>
    <row r="84" spans="1:3" x14ac:dyDescent="0.25">
      <c r="A84" s="19"/>
      <c r="B84" s="11"/>
      <c r="C84" s="11"/>
    </row>
    <row r="85" spans="1:3" x14ac:dyDescent="0.25">
      <c r="A85" s="19"/>
      <c r="B85" s="11"/>
      <c r="C85" s="11"/>
    </row>
    <row r="86" spans="1:3" x14ac:dyDescent="0.25">
      <c r="A86" s="19"/>
      <c r="B86" s="11"/>
      <c r="C86" s="11"/>
    </row>
    <row r="87" spans="1:3" x14ac:dyDescent="0.25">
      <c r="A87" s="19"/>
      <c r="B87" s="11"/>
      <c r="C87" s="11"/>
    </row>
    <row r="88" spans="1:3" x14ac:dyDescent="0.25">
      <c r="A88" s="19"/>
      <c r="B88" s="11"/>
      <c r="C88" s="11"/>
    </row>
    <row r="89" spans="1:3" x14ac:dyDescent="0.25">
      <c r="A89" s="19"/>
      <c r="B89" s="11"/>
      <c r="C89" s="11"/>
    </row>
    <row r="90" spans="1:3" x14ac:dyDescent="0.25">
      <c r="A90" s="19"/>
      <c r="B90" s="11"/>
      <c r="C90" s="11"/>
    </row>
    <row r="91" spans="1:3" x14ac:dyDescent="0.25">
      <c r="A91" s="19"/>
      <c r="B91" s="11"/>
      <c r="C91" s="11"/>
    </row>
    <row r="92" spans="1:3" x14ac:dyDescent="0.25">
      <c r="A92" s="19"/>
      <c r="B92" s="11"/>
      <c r="C92" s="11"/>
    </row>
    <row r="93" spans="1:3" x14ac:dyDescent="0.25">
      <c r="A93" s="19"/>
      <c r="B93" s="11"/>
      <c r="C93" s="11"/>
    </row>
    <row r="94" spans="1:3" x14ac:dyDescent="0.25">
      <c r="A94" s="19"/>
      <c r="B94" s="11"/>
      <c r="C94" s="11"/>
    </row>
    <row r="95" spans="1:3" x14ac:dyDescent="0.25">
      <c r="A95" s="19"/>
      <c r="B95" s="11"/>
      <c r="C95" s="11"/>
    </row>
    <row r="96" spans="1:3" x14ac:dyDescent="0.25">
      <c r="A96" s="19"/>
      <c r="B96" s="11"/>
      <c r="C96" s="11"/>
    </row>
    <row r="97" spans="1:3" x14ac:dyDescent="0.25">
      <c r="A97" s="19"/>
      <c r="B97" s="11"/>
      <c r="C97" s="11"/>
    </row>
    <row r="98" spans="1:3" x14ac:dyDescent="0.25">
      <c r="A98" s="19"/>
      <c r="B98" s="11"/>
      <c r="C98" s="11"/>
    </row>
    <row r="99" spans="1:3" x14ac:dyDescent="0.25">
      <c r="A99" s="19"/>
      <c r="B99" s="11"/>
      <c r="C99" s="11"/>
    </row>
    <row r="100" spans="1:3" x14ac:dyDescent="0.25">
      <c r="A100" s="19"/>
      <c r="B100" s="11"/>
      <c r="C100" s="11"/>
    </row>
    <row r="101" spans="1:3" x14ac:dyDescent="0.25">
      <c r="A101" s="19"/>
      <c r="B101" s="11"/>
      <c r="C101" s="11"/>
    </row>
    <row r="102" spans="1:3" x14ac:dyDescent="0.25">
      <c r="A102" s="19"/>
      <c r="B102" s="11"/>
      <c r="C102" s="11"/>
    </row>
    <row r="103" spans="1:3" x14ac:dyDescent="0.25">
      <c r="A103" s="19"/>
      <c r="B103" s="11"/>
      <c r="C103" s="11"/>
    </row>
    <row r="104" spans="1:3" x14ac:dyDescent="0.25">
      <c r="A104" s="19"/>
      <c r="B104" s="11"/>
      <c r="C104" s="11"/>
    </row>
    <row r="105" spans="1:3" x14ac:dyDescent="0.25">
      <c r="A105" s="19"/>
      <c r="B105" s="11"/>
      <c r="C105" s="11"/>
    </row>
    <row r="106" spans="1:3" x14ac:dyDescent="0.25">
      <c r="A106" s="19"/>
      <c r="B106" s="11"/>
      <c r="C106" s="11"/>
    </row>
    <row r="107" spans="1:3" x14ac:dyDescent="0.25">
      <c r="A107" s="19"/>
      <c r="B107" s="11"/>
      <c r="C107" s="11"/>
    </row>
    <row r="108" spans="1:3" x14ac:dyDescent="0.25">
      <c r="A108" s="19"/>
      <c r="B108" s="11"/>
      <c r="C108" s="11"/>
    </row>
    <row r="109" spans="1:3" x14ac:dyDescent="0.25">
      <c r="A109" s="19"/>
      <c r="B109" s="11"/>
      <c r="C109" s="11"/>
    </row>
    <row r="110" spans="1:3" x14ac:dyDescent="0.25">
      <c r="A110" s="19"/>
      <c r="B110" s="11"/>
      <c r="C110" s="11"/>
    </row>
    <row r="111" spans="1:3" x14ac:dyDescent="0.25">
      <c r="A111" s="19"/>
      <c r="B111" s="11"/>
      <c r="C111" s="11"/>
    </row>
    <row r="112" spans="1:3" x14ac:dyDescent="0.25">
      <c r="A112" s="19"/>
      <c r="B112" s="11"/>
      <c r="C112" s="11"/>
    </row>
    <row r="113" spans="1:3" x14ac:dyDescent="0.25">
      <c r="A113" s="19"/>
      <c r="B113" s="11"/>
      <c r="C113" s="11"/>
    </row>
    <row r="114" spans="1:3" x14ac:dyDescent="0.25">
      <c r="A114" s="19"/>
      <c r="B114" s="11"/>
      <c r="C114" s="11"/>
    </row>
    <row r="115" spans="1:3" x14ac:dyDescent="0.25">
      <c r="A115" s="19"/>
      <c r="B115" s="11"/>
      <c r="C115" s="11"/>
    </row>
    <row r="116" spans="1:3" x14ac:dyDescent="0.25">
      <c r="A116" s="19"/>
      <c r="B116" s="11"/>
      <c r="C116" s="11"/>
    </row>
    <row r="117" spans="1:3" x14ac:dyDescent="0.25">
      <c r="A117" s="19"/>
      <c r="B117" s="11"/>
      <c r="C117" s="11"/>
    </row>
    <row r="118" spans="1:3" x14ac:dyDescent="0.25">
      <c r="A118" s="19"/>
      <c r="B118" s="11"/>
      <c r="C118" s="11"/>
    </row>
    <row r="119" spans="1:3" x14ac:dyDescent="0.25">
      <c r="A119" s="19"/>
      <c r="B119" s="11"/>
      <c r="C119" s="11"/>
    </row>
    <row r="120" spans="1:3" x14ac:dyDescent="0.25">
      <c r="A120" s="19"/>
      <c r="B120" s="11"/>
      <c r="C120" s="11"/>
    </row>
    <row r="121" spans="1:3" x14ac:dyDescent="0.25">
      <c r="A121" s="19"/>
      <c r="B121" s="11"/>
      <c r="C121" s="11"/>
    </row>
    <row r="122" spans="1:3" x14ac:dyDescent="0.25">
      <c r="A122" s="19"/>
      <c r="B122" s="11"/>
      <c r="C122" s="11"/>
    </row>
    <row r="123" spans="1:3" x14ac:dyDescent="0.25">
      <c r="A123" s="19"/>
      <c r="B123" s="11"/>
      <c r="C123" s="11"/>
    </row>
    <row r="124" spans="1:3" x14ac:dyDescent="0.25">
      <c r="A124" s="19"/>
      <c r="B124" s="11"/>
      <c r="C124" s="11"/>
    </row>
    <row r="125" spans="1:3" x14ac:dyDescent="0.25">
      <c r="A125" s="19"/>
      <c r="B125" s="11"/>
      <c r="C125" s="11"/>
    </row>
    <row r="126" spans="1:3" x14ac:dyDescent="0.25">
      <c r="A126" s="19"/>
      <c r="B126" s="11"/>
      <c r="C126" s="11"/>
    </row>
    <row r="127" spans="1:3" x14ac:dyDescent="0.25">
      <c r="A127" s="19"/>
      <c r="B127" s="11"/>
      <c r="C127" s="11"/>
    </row>
    <row r="128" spans="1:3" x14ac:dyDescent="0.25">
      <c r="A128" s="19"/>
      <c r="B128" s="11"/>
      <c r="C128" s="11"/>
    </row>
    <row r="129" spans="1:3" x14ac:dyDescent="0.25">
      <c r="A129" s="19"/>
      <c r="B129" s="11"/>
      <c r="C129" s="11"/>
    </row>
    <row r="130" spans="1:3" x14ac:dyDescent="0.25">
      <c r="A130" s="19"/>
      <c r="B130" s="11"/>
      <c r="C130" s="11"/>
    </row>
    <row r="131" spans="1:3" x14ac:dyDescent="0.25">
      <c r="A131" s="19"/>
      <c r="B131" s="11"/>
      <c r="C131" s="11"/>
    </row>
    <row r="132" spans="1:3" x14ac:dyDescent="0.25">
      <c r="A132" s="19"/>
      <c r="B132" s="11"/>
      <c r="C132" s="11"/>
    </row>
    <row r="133" spans="1:3" x14ac:dyDescent="0.25">
      <c r="A133" s="19"/>
      <c r="B133" s="11"/>
      <c r="C133" s="11"/>
    </row>
    <row r="134" spans="1:3" x14ac:dyDescent="0.25">
      <c r="A134" s="19"/>
      <c r="B134" s="11"/>
      <c r="C134" s="11"/>
    </row>
    <row r="135" spans="1:3" x14ac:dyDescent="0.25">
      <c r="A135" s="19"/>
      <c r="B135" s="11"/>
      <c r="C135" s="11"/>
    </row>
    <row r="136" spans="1:3" x14ac:dyDescent="0.25">
      <c r="A136" s="19"/>
      <c r="B136" s="11"/>
      <c r="C136" s="11"/>
    </row>
    <row r="137" spans="1:3" x14ac:dyDescent="0.25">
      <c r="A137" s="19"/>
      <c r="B137" s="11"/>
      <c r="C137" s="11"/>
    </row>
    <row r="138" spans="1:3" x14ac:dyDescent="0.25">
      <c r="A138" s="19"/>
      <c r="B138" s="11"/>
      <c r="C138" s="11"/>
    </row>
    <row r="139" spans="1:3" x14ac:dyDescent="0.25">
      <c r="A139" s="19"/>
      <c r="B139" s="11"/>
      <c r="C139" s="11"/>
    </row>
    <row r="140" spans="1:3" x14ac:dyDescent="0.25">
      <c r="A140" s="19"/>
      <c r="B140" s="11"/>
      <c r="C140" s="11"/>
    </row>
    <row r="141" spans="1:3" x14ac:dyDescent="0.25">
      <c r="A141" s="19"/>
      <c r="B141" s="11"/>
      <c r="C141" s="11"/>
    </row>
    <row r="142" spans="1:3" x14ac:dyDescent="0.25">
      <c r="A142" s="19"/>
      <c r="B142" s="11"/>
      <c r="C142" s="11"/>
    </row>
    <row r="143" spans="1:3" x14ac:dyDescent="0.25">
      <c r="A143" s="19"/>
      <c r="B143" s="11"/>
      <c r="C143" s="11"/>
    </row>
    <row r="144" spans="1:3" x14ac:dyDescent="0.25">
      <c r="A144" s="19"/>
      <c r="B144" s="11"/>
      <c r="C144" s="11"/>
    </row>
    <row r="145" spans="1:3" x14ac:dyDescent="0.25">
      <c r="A145" s="19"/>
      <c r="B145" s="11"/>
      <c r="C145" s="11"/>
    </row>
    <row r="146" spans="1:3" x14ac:dyDescent="0.25">
      <c r="A146" s="19"/>
      <c r="B146" s="11"/>
      <c r="C146" s="11"/>
    </row>
    <row r="147" spans="1:3" x14ac:dyDescent="0.25">
      <c r="A147" s="19"/>
      <c r="B147" s="11"/>
      <c r="C147" s="11"/>
    </row>
    <row r="148" spans="1:3" x14ac:dyDescent="0.25">
      <c r="A148" s="19"/>
      <c r="B148" s="11"/>
      <c r="C148" s="11"/>
    </row>
    <row r="149" spans="1:3" x14ac:dyDescent="0.25">
      <c r="A149" s="19"/>
      <c r="B149" s="11"/>
      <c r="C149" s="11"/>
    </row>
    <row r="150" spans="1:3" x14ac:dyDescent="0.25">
      <c r="A150" s="19"/>
      <c r="B150" s="11"/>
      <c r="C150" s="11"/>
    </row>
    <row r="151" spans="1:3" x14ac:dyDescent="0.25">
      <c r="A151" s="19"/>
      <c r="B151" s="11"/>
      <c r="C151" s="11"/>
    </row>
    <row r="152" spans="1:3" x14ac:dyDescent="0.25">
      <c r="A152" s="19"/>
      <c r="B152" s="11"/>
      <c r="C152" s="11"/>
    </row>
    <row r="153" spans="1:3" x14ac:dyDescent="0.25">
      <c r="A153" s="11"/>
      <c r="B153" s="11"/>
      <c r="C153" s="11">
        <f t="shared" si="5"/>
        <v>0</v>
      </c>
    </row>
    <row r="154" spans="1:3" ht="18.75" x14ac:dyDescent="0.25">
      <c r="A154" s="24" t="s">
        <v>14</v>
      </c>
      <c r="B154" s="24"/>
      <c r="C154" s="24"/>
    </row>
    <row r="155" spans="1:3" x14ac:dyDescent="0.25">
      <c r="A155" s="19" t="s">
        <v>10</v>
      </c>
      <c r="B155" s="32">
        <f>SUM(B16:B153)*0.3</f>
        <v>0</v>
      </c>
      <c r="C155" s="46">
        <f>B155/8</f>
        <v>0</v>
      </c>
    </row>
    <row r="156" spans="1:3" x14ac:dyDescent="0.25">
      <c r="A156" s="19" t="s">
        <v>13</v>
      </c>
      <c r="B156" s="10">
        <v>4</v>
      </c>
      <c r="C156" s="43">
        <v>0.5</v>
      </c>
    </row>
    <row r="157" spans="1:3" x14ac:dyDescent="0.25">
      <c r="A157" s="19" t="s">
        <v>15</v>
      </c>
      <c r="B157" s="10">
        <f t="shared" ref="B157:B158" si="6">C157*8</f>
        <v>8</v>
      </c>
      <c r="C157" s="32">
        <v>1</v>
      </c>
    </row>
    <row r="158" spans="1:3" x14ac:dyDescent="0.25">
      <c r="A158" s="33" t="s">
        <v>2</v>
      </c>
      <c r="B158" s="34">
        <f t="shared" si="6"/>
        <v>60</v>
      </c>
      <c r="C158" s="35">
        <f>SUM(C8:C157)</f>
        <v>7.5</v>
      </c>
    </row>
    <row r="159" spans="1:3" x14ac:dyDescent="0.25">
      <c r="A159" s="52" t="s">
        <v>24</v>
      </c>
      <c r="B159" s="52" t="s">
        <v>25</v>
      </c>
      <c r="C159" s="52" t="s">
        <v>25</v>
      </c>
    </row>
    <row r="160" spans="1:3" x14ac:dyDescent="0.25">
      <c r="A160" s="52" t="s">
        <v>26</v>
      </c>
      <c r="C160" s="53"/>
    </row>
    <row r="162" spans="1:3" x14ac:dyDescent="0.25">
      <c r="A162" s="49" t="s">
        <v>23</v>
      </c>
      <c r="B162" s="49" t="s">
        <v>22</v>
      </c>
      <c r="C162" s="50" t="s">
        <v>12</v>
      </c>
    </row>
    <row r="163" spans="1:3" x14ac:dyDescent="0.25">
      <c r="A163" s="48"/>
    </row>
    <row r="164" spans="1:3" x14ac:dyDescent="0.25">
      <c r="A164" s="48"/>
    </row>
    <row r="165" spans="1:3" x14ac:dyDescent="0.25">
      <c r="A165" s="48"/>
    </row>
    <row r="166" spans="1:3" x14ac:dyDescent="0.25">
      <c r="A166" s="48"/>
    </row>
  </sheetData>
  <mergeCells count="3">
    <mergeCell ref="I9:I11"/>
    <mergeCell ref="J9:J11"/>
    <mergeCell ref="A3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2017-11-16T09:38:48Z</dcterms:modified>
</cp:coreProperties>
</file>