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Jaheziya\"/>
    </mc:Choice>
  </mc:AlternateContent>
  <bookViews>
    <workbookView xWindow="0" yWindow="0" windowWidth="20400" windowHeight="7950" tabRatio="500"/>
  </bookViews>
  <sheets>
    <sheet name="Jeheziya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I9" i="4"/>
  <c r="H12" i="4"/>
  <c r="D30" i="4"/>
  <c r="C30" i="4" s="1"/>
  <c r="C31" i="4"/>
  <c r="C3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8" i="4"/>
  <c r="C9" i="4"/>
  <c r="C10" i="4"/>
  <c r="C11" i="4"/>
  <c r="C12" i="4"/>
  <c r="C8" i="4"/>
  <c r="D33" i="4" l="1"/>
  <c r="G11" i="4"/>
  <c r="H11" i="4" s="1"/>
  <c r="F15" i="4" s="1"/>
  <c r="H8" i="4"/>
  <c r="H9" i="4"/>
  <c r="J9" i="4" s="1"/>
  <c r="H10" i="4"/>
  <c r="H13" i="4" l="1"/>
  <c r="F16" i="4" s="1"/>
</calcChain>
</file>

<file path=xl/sharedStrings.xml><?xml version="1.0" encoding="utf-8"?>
<sst xmlns="http://schemas.openxmlformats.org/spreadsheetml/2006/main" count="56" uniqueCount="53">
  <si>
    <t>Sl. No.</t>
  </si>
  <si>
    <t>Module</t>
  </si>
  <si>
    <t>Man Days</t>
  </si>
  <si>
    <t>Total Effort</t>
  </si>
  <si>
    <t>Finalising and purchase of HTML Theme &amp; Images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</si>
  <si>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</si>
  <si>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</si>
  <si>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</si>
  <si>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</si>
  <si>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</si>
  <si>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</si>
  <si>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</si>
  <si>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</si>
  <si>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</si>
  <si>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</si>
  <si>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</si>
  <si>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</si>
  <si>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</si>
  <si>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</si>
  <si>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</si>
  <si>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</si>
  <si>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</si>
  <si>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Project Management</t>
  </si>
  <si>
    <t>Man Hours</t>
  </si>
  <si>
    <t>Notes</t>
  </si>
  <si>
    <t>Manage Account</t>
  </si>
  <si>
    <t>Manage Leads</t>
  </si>
  <si>
    <t>Manage Contacts</t>
  </si>
  <si>
    <t>Meetings Calender</t>
  </si>
  <si>
    <t>Add Notes</t>
  </si>
  <si>
    <t xml:space="preserve"> Dash Board</t>
  </si>
  <si>
    <t>Inbox</t>
  </si>
  <si>
    <t>Manage Marketing Campaigns</t>
  </si>
  <si>
    <t>Admin</t>
  </si>
  <si>
    <t>Manage Users</t>
  </si>
  <si>
    <t>Manage Oppurtunities (Sales &amp; Inquiries)</t>
  </si>
  <si>
    <t>Manage Tasks (Workflow &amp; Approvals)</t>
  </si>
  <si>
    <t>Jaheziya CRM Solution</t>
  </si>
  <si>
    <t>April 20 2017</t>
  </si>
  <si>
    <t>Thursday</t>
  </si>
  <si>
    <t>Accounts</t>
  </si>
  <si>
    <t>+ ~1 day for deployment</t>
  </si>
  <si>
    <t>Assumptions</t>
  </si>
  <si>
    <t>Reports*</t>
  </si>
  <si>
    <t xml:space="preserve">Reports: mxumum of 3 simple reports  </t>
  </si>
  <si>
    <t>Contacts &amp; leads are created without any predefined criteria or business logic</t>
  </si>
  <si>
    <t>Marketing campaign : Hardcoded  template based emails send to a mailing list</t>
  </si>
  <si>
    <t>Tasks  will be send for approval based on a dropdown list of contacts</t>
  </si>
  <si>
    <t>Running prototype:  10 screens with 4hrs each for development</t>
  </si>
  <si>
    <t>Dashboard : Static non configurable dashboard with predefined objects on the layout</t>
  </si>
  <si>
    <t>`</t>
  </si>
  <si>
    <t>Accounts will have  contacts, leads &amp;  opportunities</t>
  </si>
  <si>
    <t>Opportunities  can have multiple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</si>
</sst>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left" vertical="center"/>
    </xf>
    <xf numFmtId="0" fontId="9" fillId="0" borderId="0" xfId="0" applyFont="1" applyAlignment="1">
      <alignment horizontal="left" vertical="center" indent="6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4" fillId="6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3" fillId="0" borderId="11" xfId="0" applyFont="1" applyFill="1" applyBorder="1" applyAlignment="1">
      <alignment vertical="center"/>
    </xf>
    <xf numFmtId="0" fontId="3" fillId="0" borderId="0" xfId="0" quotePrefix="1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2" borderId="0" xfId="0" applyFont="1" applyFill="1" applyBorder="1"/>
    <xf numFmtId="0" fontId="0" fillId="0" borderId="2" xfId="0" applyFont="1" applyBorder="1" applyAlignment="1">
      <alignment horizontal="left" vertical="center" indent="1"/>
    </xf>
    <xf numFmtId="0" fontId="3" fillId="2" borderId="1" xfId="0" applyFon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7" fillId="0" borderId="2" xfId="0" applyNumberFormat="1" applyFont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90" zoomScaleNormal="90" workbookViewId="0">
      <selection activeCell="E3" sqref="E3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1.1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8" ht="15.75" customHeight="1" x14ac:dyDescent="0.25">
      <c r="A1" s="5"/>
      <c r="B1" s="6"/>
      <c r="C1" s="8"/>
      <c r="D1" s="8"/>
      <c r="E1" s="45"/>
      <c r="F1" s="12"/>
      <c r="G1" s="12"/>
      <c r="H1" s="39"/>
      <c r="I1"/>
      <c r="J1" s="33"/>
      <c r="K1" s="33"/>
      <c r="L1" s="33"/>
      <c r="M1" s="55"/>
      <c r="N1" s="55"/>
      <c r="O1" s="55"/>
      <c r="P1" s="55"/>
      <c r="Q1" s="55"/>
      <c r="R1" s="55"/>
    </row>
    <row r="2" spans="1:18" ht="15.75" customHeight="1" x14ac:dyDescent="0.25">
      <c r="A2" s="7"/>
      <c r="B2" s="8"/>
      <c r="C2" s="8"/>
      <c r="D2" s="8"/>
      <c r="E2" s="45"/>
      <c r="F2" s="12"/>
      <c r="G2" s="12"/>
      <c r="H2" s="39"/>
      <c r="I2"/>
      <c r="J2" s="33"/>
      <c r="K2" s="33"/>
      <c r="L2" s="33"/>
      <c r="M2" s="55"/>
      <c r="N2" s="55"/>
      <c r="O2" s="55"/>
      <c r="P2" s="55"/>
      <c r="Q2" s="55"/>
      <c r="R2" s="55"/>
    </row>
    <row r="3" spans="1:18" ht="15.75" customHeight="1" x14ac:dyDescent="0.25">
      <c r="A3" s="7"/>
      <c r="B3" s="14" t="s">
        <v>37</v>
      </c>
      <c r="C3" s="14"/>
      <c r="D3" s="52" t="s">
        <v>38</v>
      </c>
      <c r="E3" s="45"/>
      <c r="F3" s="12"/>
      <c r="G3" s="12"/>
      <c r="H3" s="39"/>
      <c r="I3"/>
      <c r="J3" s="33"/>
      <c r="K3" s="33"/>
      <c r="L3" s="33"/>
      <c r="M3" s="55"/>
      <c r="N3" s="55"/>
      <c r="O3" s="55"/>
      <c r="P3" s="55"/>
      <c r="Q3" s="55"/>
      <c r="R3" s="55"/>
    </row>
    <row r="4" spans="1:18" ht="15.75" customHeight="1" x14ac:dyDescent="0.25">
      <c r="A4" s="7"/>
      <c r="B4" s="4"/>
      <c r="C4" s="4"/>
      <c r="D4" s="53" t="s">
        <v>39</v>
      </c>
      <c r="E4" s="45"/>
      <c r="F4" s="12"/>
      <c r="G4" s="12"/>
      <c r="H4" s="39"/>
      <c r="I4" s="12"/>
      <c r="J4" s="54"/>
      <c r="K4" s="54"/>
      <c r="L4" s="33"/>
      <c r="M4" s="55"/>
      <c r="N4" s="55"/>
      <c r="O4" s="55"/>
      <c r="P4" s="55"/>
      <c r="Q4" s="55"/>
      <c r="R4" s="55"/>
    </row>
    <row r="5" spans="1:18" ht="15.75" customHeight="1" x14ac:dyDescent="0.25">
      <c r="A5" s="9"/>
      <c r="B5" s="10"/>
      <c r="C5" s="10"/>
      <c r="D5" s="10"/>
      <c r="E5" s="45"/>
      <c r="F5" s="12"/>
      <c r="G5" s="12"/>
      <c r="H5" s="39"/>
      <c r="I5" s="12"/>
      <c r="J5" s="54"/>
      <c r="K5" s="54"/>
      <c r="L5" s="33"/>
      <c r="M5" s="55"/>
      <c r="N5" s="55"/>
      <c r="O5" s="55"/>
      <c r="P5" s="55"/>
      <c r="Q5" s="55"/>
      <c r="R5" s="55"/>
    </row>
    <row r="6" spans="1:18" s="12" customFormat="1" ht="18" customHeight="1" x14ac:dyDescent="0.25">
      <c r="A6" s="18" t="s">
        <v>0</v>
      </c>
      <c r="B6" s="19" t="s">
        <v>1</v>
      </c>
      <c r="C6" s="47" t="s">
        <v>23</v>
      </c>
      <c r="D6" s="31" t="s">
        <v>2</v>
      </c>
      <c r="H6" s="39"/>
      <c r="J6" s="54"/>
      <c r="K6" s="54"/>
      <c r="L6" s="54"/>
      <c r="M6" s="54"/>
      <c r="N6" s="54"/>
      <c r="O6" s="54"/>
      <c r="P6" s="54"/>
      <c r="Q6" s="54"/>
      <c r="R6" s="54"/>
    </row>
    <row r="7" spans="1:18" s="12" customFormat="1" ht="18" customHeight="1" x14ac:dyDescent="0.25">
      <c r="A7" s="18"/>
      <c r="B7" s="21" t="s">
        <v>11</v>
      </c>
      <c r="C7" s="21"/>
      <c r="D7" s="18"/>
      <c r="E7" s="34"/>
      <c r="F7" s="25" t="s">
        <v>6</v>
      </c>
      <c r="G7" s="26" t="s">
        <v>2</v>
      </c>
      <c r="H7" s="26" t="s">
        <v>3</v>
      </c>
    </row>
    <row r="8" spans="1:18" s="12" customFormat="1" ht="18" customHeight="1" x14ac:dyDescent="0.25">
      <c r="A8" s="16">
        <v>1</v>
      </c>
      <c r="B8" s="17" t="s">
        <v>12</v>
      </c>
      <c r="C8" s="17">
        <f>D8*8</f>
        <v>8</v>
      </c>
      <c r="D8" s="16">
        <v>1</v>
      </c>
      <c r="E8" s="35" t="s">
        <v>9</v>
      </c>
      <c r="F8" s="22">
        <v>1</v>
      </c>
      <c r="G8" s="23">
        <f>SUM(D11:D12)</f>
        <v>5</v>
      </c>
      <c r="H8" s="23">
        <f t="shared" ref="H8:H11" si="0">F8*G8</f>
        <v>5</v>
      </c>
    </row>
    <row r="9" spans="1:18" s="12" customFormat="1" ht="18" customHeight="1" x14ac:dyDescent="0.25">
      <c r="A9" s="16">
        <v>2</v>
      </c>
      <c r="B9" s="17" t="s">
        <v>13</v>
      </c>
      <c r="C9" s="17">
        <f t="shared" ref="C9:C32" si="1">D9*8</f>
        <v>8</v>
      </c>
      <c r="D9" s="16">
        <v>1</v>
      </c>
      <c r="E9" s="35" t="s">
        <v>16</v>
      </c>
      <c r="F9" s="22">
        <v>1</v>
      </c>
      <c r="G9" s="23">
        <v>5</v>
      </c>
      <c r="H9" s="23">
        <f t="shared" si="0"/>
        <v>5</v>
      </c>
      <c r="I9" s="58">
        <f>SUM(D14:D28)</f>
        <v>23.5</v>
      </c>
      <c r="J9" s="59">
        <f>SUM(H9:H10)</f>
        <v>24</v>
      </c>
    </row>
    <row r="10" spans="1:18" s="12" customFormat="1" ht="18" customHeight="1" x14ac:dyDescent="0.25">
      <c r="A10" s="16">
        <v>3</v>
      </c>
      <c r="B10" s="17" t="s">
        <v>22</v>
      </c>
      <c r="C10" s="17">
        <f t="shared" si="1"/>
        <v>8</v>
      </c>
      <c r="D10" s="16">
        <v>1</v>
      </c>
      <c r="E10" s="35" t="s">
        <v>17</v>
      </c>
      <c r="F10" s="22">
        <v>1</v>
      </c>
      <c r="G10" s="23">
        <v>19</v>
      </c>
      <c r="H10" s="23">
        <f t="shared" si="0"/>
        <v>19</v>
      </c>
      <c r="I10" s="58"/>
      <c r="J10" s="59"/>
    </row>
    <row r="11" spans="1:18" s="13" customFormat="1" ht="18" customHeight="1" x14ac:dyDescent="0.25">
      <c r="A11" s="16">
        <v>4</v>
      </c>
      <c r="B11" s="17" t="s">
        <v>4</v>
      </c>
      <c r="C11" s="17">
        <f t="shared" si="1"/>
        <v>0</v>
      </c>
      <c r="D11" s="16">
        <v>0</v>
      </c>
      <c r="E11" s="35" t="s">
        <v>15</v>
      </c>
      <c r="F11" s="22">
        <v>1</v>
      </c>
      <c r="G11" s="13">
        <f>SUM(D8:D10)</f>
        <v>3</v>
      </c>
      <c r="H11" s="23">
        <f t="shared" si="0"/>
        <v>3</v>
      </c>
      <c r="I11" s="58"/>
      <c r="J11" s="59"/>
      <c r="K11" s="12"/>
    </row>
    <row r="12" spans="1:18" s="13" customFormat="1" ht="18" customHeight="1" x14ac:dyDescent="0.25">
      <c r="A12" s="16">
        <v>5</v>
      </c>
      <c r="B12" s="17" t="s">
        <v>5</v>
      </c>
      <c r="C12" s="17">
        <f t="shared" si="1"/>
        <v>40</v>
      </c>
      <c r="D12" s="16">
        <v>5</v>
      </c>
      <c r="E12" s="35" t="s">
        <v>8</v>
      </c>
      <c r="F12" s="22">
        <v>2</v>
      </c>
      <c r="G12" s="23">
        <v>5</v>
      </c>
      <c r="H12" s="23">
        <f>F12*G12</f>
        <v>10</v>
      </c>
      <c r="I12" s="12"/>
      <c r="J12" s="12"/>
      <c r="K12" s="12"/>
    </row>
    <row r="13" spans="1:18" s="13" customFormat="1" ht="18" customHeight="1" x14ac:dyDescent="0.25">
      <c r="A13" s="18"/>
      <c r="B13" s="21" t="s">
        <v>18</v>
      </c>
      <c r="C13" s="17">
        <f t="shared" si="1"/>
        <v>0</v>
      </c>
      <c r="D13" s="37"/>
      <c r="E13" s="36" t="s">
        <v>7</v>
      </c>
      <c r="F13" s="22"/>
      <c r="G13" s="24"/>
      <c r="H13" s="60">
        <f>SUM(H8:H12)</f>
        <v>42</v>
      </c>
      <c r="I13" s="12"/>
      <c r="J13" s="12"/>
      <c r="K13" s="12"/>
    </row>
    <row r="14" spans="1:18" s="13" customFormat="1" ht="18" customHeight="1" x14ac:dyDescent="0.25">
      <c r="A14" s="40"/>
      <c r="B14" s="48" t="s">
        <v>30</v>
      </c>
      <c r="C14" s="17">
        <f t="shared" si="1"/>
        <v>8</v>
      </c>
      <c r="D14" s="16">
        <v>1</v>
      </c>
      <c r="G14" s="12"/>
      <c r="H14" s="12"/>
      <c r="I14" s="12"/>
      <c r="J14" s="12"/>
      <c r="K14" s="12"/>
    </row>
    <row r="15" spans="1:18" s="13" customFormat="1" ht="18" customHeight="1" x14ac:dyDescent="0.25">
      <c r="A15" s="16"/>
      <c r="B15" s="42" t="s">
        <v>43</v>
      </c>
      <c r="C15" s="17">
        <f t="shared" si="1"/>
        <v>24</v>
      </c>
      <c r="D15" s="16">
        <v>3</v>
      </c>
      <c r="E15" s="13" t="s">
        <v>10</v>
      </c>
      <c r="F15" s="13">
        <f>SUM(G12,H11,G10,G8)</f>
        <v>32</v>
      </c>
      <c r="G15" s="38"/>
      <c r="H15" s="29"/>
      <c r="I15" s="12"/>
      <c r="J15" s="12"/>
      <c r="K15" s="12"/>
    </row>
    <row r="16" spans="1:18" s="13" customFormat="1" ht="18" customHeight="1" x14ac:dyDescent="0.25">
      <c r="A16" s="16">
        <v>5</v>
      </c>
      <c r="B16" s="42" t="s">
        <v>28</v>
      </c>
      <c r="C16" s="17">
        <f t="shared" si="1"/>
        <v>16</v>
      </c>
      <c r="D16" s="16">
        <v>2</v>
      </c>
      <c r="E16" s="13" t="s">
        <v>3</v>
      </c>
      <c r="F16" s="13">
        <f>H13</f>
        <v>42</v>
      </c>
      <c r="G16" s="46" t="s">
        <v>41</v>
      </c>
      <c r="H16" s="12"/>
      <c r="I16" s="12"/>
      <c r="J16" s="12"/>
      <c r="K16" s="12"/>
    </row>
    <row r="17" spans="1:11" s="13" customFormat="1" ht="18" customHeight="1" x14ac:dyDescent="0.25">
      <c r="A17" s="16">
        <v>6</v>
      </c>
      <c r="B17" s="56" t="s">
        <v>31</v>
      </c>
      <c r="C17" s="17">
        <f t="shared" si="1"/>
        <v>16</v>
      </c>
      <c r="D17" s="16">
        <v>2</v>
      </c>
      <c r="E17" s="30"/>
      <c r="F17" s="33"/>
      <c r="G17" s="32"/>
      <c r="H17" s="32"/>
      <c r="I17" s="12"/>
      <c r="J17" s="12"/>
      <c r="K17" s="12"/>
    </row>
    <row r="18" spans="1:11" s="13" customFormat="1" ht="18" customHeight="1" x14ac:dyDescent="0.25">
      <c r="A18" s="16">
        <v>8</v>
      </c>
      <c r="B18" s="56" t="s">
        <v>40</v>
      </c>
      <c r="C18" s="17">
        <f t="shared" si="1"/>
        <v>8</v>
      </c>
      <c r="D18" s="16">
        <v>1</v>
      </c>
      <c r="I18" s="12"/>
      <c r="J18" s="12"/>
      <c r="K18" s="12"/>
    </row>
    <row r="19" spans="1:11" s="13" customFormat="1" ht="18" customHeight="1" x14ac:dyDescent="0.25">
      <c r="A19" s="16">
        <v>9</v>
      </c>
      <c r="B19" s="56" t="s">
        <v>24</v>
      </c>
      <c r="C19" s="17">
        <f t="shared" si="1"/>
        <v>8</v>
      </c>
      <c r="D19" s="16">
        <v>1</v>
      </c>
      <c r="F19" s="44"/>
      <c r="I19" s="12"/>
      <c r="J19" s="12"/>
      <c r="K19" s="12"/>
    </row>
    <row r="20" spans="1:11" s="13" customFormat="1" ht="18" customHeight="1" x14ac:dyDescent="0.25">
      <c r="A20" s="16">
        <v>10</v>
      </c>
      <c r="B20" s="17" t="s">
        <v>25</v>
      </c>
      <c r="C20" s="17">
        <f t="shared" si="1"/>
        <v>8</v>
      </c>
      <c r="D20" s="16">
        <v>1</v>
      </c>
      <c r="I20" s="12"/>
      <c r="J20" s="12"/>
      <c r="K20" s="12"/>
    </row>
    <row r="21" spans="1:11" s="13" customFormat="1" ht="18" customHeight="1" x14ac:dyDescent="0.25">
      <c r="A21" s="16">
        <v>11</v>
      </c>
      <c r="B21" s="42" t="s">
        <v>27</v>
      </c>
      <c r="C21" s="17">
        <f t="shared" si="1"/>
        <v>8</v>
      </c>
      <c r="D21" s="16">
        <v>1</v>
      </c>
      <c r="E21" s="28"/>
      <c r="F21" s="28"/>
      <c r="G21" s="28"/>
      <c r="H21" s="28"/>
      <c r="I21" s="12"/>
      <c r="J21" s="12"/>
      <c r="K21" s="12"/>
    </row>
    <row r="22" spans="1:11" s="13" customFormat="1" ht="18" customHeight="1" x14ac:dyDescent="0.25">
      <c r="A22" s="16">
        <v>12</v>
      </c>
      <c r="B22" s="42" t="s">
        <v>26</v>
      </c>
      <c r="C22" s="17">
        <f t="shared" si="1"/>
        <v>8</v>
      </c>
      <c r="D22" s="16">
        <v>1</v>
      </c>
      <c r="G22" s="46"/>
      <c r="H22" s="12"/>
      <c r="I22" s="12"/>
      <c r="J22" s="12"/>
      <c r="K22" s="12"/>
    </row>
    <row r="23" spans="1:11" s="13" customFormat="1" ht="18" customHeight="1" x14ac:dyDescent="0.25">
      <c r="A23" s="16">
        <v>13</v>
      </c>
      <c r="B23" s="42" t="s">
        <v>35</v>
      </c>
      <c r="C23" s="17">
        <f t="shared" si="1"/>
        <v>24</v>
      </c>
      <c r="D23" s="16">
        <v>3</v>
      </c>
      <c r="G23" s="12"/>
      <c r="H23" s="12"/>
      <c r="I23" s="12"/>
      <c r="J23" s="12"/>
      <c r="K23" s="12"/>
    </row>
    <row r="24" spans="1:11" s="13" customFormat="1" ht="18" customHeight="1" x14ac:dyDescent="0.25">
      <c r="A24" s="16">
        <v>14</v>
      </c>
      <c r="B24" s="42" t="s">
        <v>36</v>
      </c>
      <c r="C24" s="17">
        <f t="shared" si="1"/>
        <v>24</v>
      </c>
      <c r="D24" s="16">
        <v>3</v>
      </c>
      <c r="G24" s="12"/>
      <c r="H24" s="12"/>
      <c r="I24" s="12"/>
      <c r="J24" s="12"/>
      <c r="K24" s="12"/>
    </row>
    <row r="25" spans="1:11" s="13" customFormat="1" ht="18" customHeight="1" x14ac:dyDescent="0.25">
      <c r="A25" s="16">
        <v>15</v>
      </c>
      <c r="B25" s="42" t="s">
        <v>29</v>
      </c>
      <c r="C25" s="17">
        <f t="shared" si="1"/>
        <v>8</v>
      </c>
      <c r="D25" s="16">
        <v>1</v>
      </c>
      <c r="G25" s="12"/>
      <c r="H25" s="12"/>
      <c r="I25" s="12"/>
      <c r="J25" s="12"/>
      <c r="K25" s="12"/>
    </row>
    <row r="26" spans="1:11" s="13" customFormat="1" ht="18" customHeight="1" x14ac:dyDescent="0.25">
      <c r="A26" s="16">
        <v>16</v>
      </c>
      <c r="B26" s="42" t="s">
        <v>32</v>
      </c>
      <c r="C26" s="17">
        <f t="shared" si="1"/>
        <v>24</v>
      </c>
      <c r="D26" s="16">
        <v>3</v>
      </c>
      <c r="G26" s="1"/>
      <c r="H26" s="1"/>
      <c r="I26" s="29"/>
      <c r="J26" s="29"/>
      <c r="K26" s="12"/>
    </row>
    <row r="27" spans="1:11" s="13" customFormat="1" ht="18" customHeight="1" x14ac:dyDescent="0.25">
      <c r="A27" s="16">
        <v>17</v>
      </c>
      <c r="B27" s="13" t="s">
        <v>33</v>
      </c>
      <c r="C27" s="17"/>
      <c r="D27" s="16"/>
      <c r="G27" s="1"/>
      <c r="H27" s="1"/>
      <c r="I27" s="12"/>
      <c r="J27" s="12"/>
      <c r="K27" s="12"/>
    </row>
    <row r="28" spans="1:11" s="13" customFormat="1" ht="18" customHeight="1" x14ac:dyDescent="0.25">
      <c r="A28" s="16">
        <v>18</v>
      </c>
      <c r="B28" s="49" t="s">
        <v>34</v>
      </c>
      <c r="C28" s="17">
        <f t="shared" si="1"/>
        <v>4</v>
      </c>
      <c r="D28" s="16">
        <v>0.5</v>
      </c>
      <c r="G28" s="1"/>
      <c r="H28" s="1"/>
      <c r="I28" s="12"/>
      <c r="J28" s="12"/>
      <c r="K28" s="12"/>
    </row>
    <row r="29" spans="1:11" s="13" customFormat="1" ht="18" customHeight="1" x14ac:dyDescent="0.25">
      <c r="A29" s="16">
        <v>19</v>
      </c>
      <c r="B29" s="43" t="s">
        <v>20</v>
      </c>
      <c r="C29" s="43"/>
      <c r="D29" s="43"/>
      <c r="G29" s="1"/>
      <c r="H29" s="1"/>
      <c r="I29" s="12"/>
      <c r="J29" s="12"/>
      <c r="K29" s="12"/>
    </row>
    <row r="30" spans="1:11" s="13" customFormat="1" ht="18" customHeight="1" x14ac:dyDescent="0.25">
      <c r="A30" s="16">
        <v>20</v>
      </c>
      <c r="B30" s="27" t="s">
        <v>14</v>
      </c>
      <c r="C30" s="17">
        <f t="shared" si="1"/>
        <v>75.2</v>
      </c>
      <c r="D30" s="50">
        <f>SUM(D14:D28)*0.4</f>
        <v>9.4</v>
      </c>
      <c r="G30" s="1"/>
      <c r="H30" s="1"/>
      <c r="I30" s="12"/>
      <c r="J30" s="12"/>
      <c r="K30" s="12"/>
    </row>
    <row r="31" spans="1:11" s="13" customFormat="1" ht="18" customHeight="1" x14ac:dyDescent="0.25">
      <c r="A31" s="16">
        <v>21</v>
      </c>
      <c r="B31" s="27" t="s">
        <v>19</v>
      </c>
      <c r="C31" s="17">
        <f t="shared" si="1"/>
        <v>12</v>
      </c>
      <c r="D31" s="51">
        <v>1.5</v>
      </c>
      <c r="E31" s="15"/>
      <c r="F31" s="15"/>
      <c r="G31" s="1"/>
      <c r="H31" s="1"/>
      <c r="I31" s="12"/>
      <c r="J31" s="12"/>
      <c r="K31" s="12"/>
    </row>
    <row r="32" spans="1:11" s="13" customFormat="1" ht="18" customHeight="1" x14ac:dyDescent="0.25">
      <c r="A32" s="16">
        <v>22</v>
      </c>
      <c r="B32" s="27" t="s">
        <v>21</v>
      </c>
      <c r="C32" s="17">
        <f t="shared" si="1"/>
        <v>4</v>
      </c>
      <c r="D32" s="51">
        <v>0.5</v>
      </c>
      <c r="G32" s="1"/>
      <c r="H32" s="1"/>
      <c r="I32" s="12"/>
      <c r="J32" s="12"/>
      <c r="K32" s="12"/>
    </row>
    <row r="33" spans="1:11" s="13" customFormat="1" ht="18" customHeight="1" x14ac:dyDescent="0.25">
      <c r="A33" s="16">
        <v>23</v>
      </c>
      <c r="B33" s="20" t="s">
        <v>3</v>
      </c>
      <c r="C33" s="20"/>
      <c r="D33" s="18">
        <f>SUM(D8:D32)</f>
        <v>42.9</v>
      </c>
      <c r="G33" s="1"/>
      <c r="H33" s="1"/>
      <c r="I33" s="12"/>
      <c r="J33" s="12"/>
      <c r="K33" s="12"/>
    </row>
    <row r="34" spans="1:11" s="13" customFormat="1" ht="18" customHeight="1" x14ac:dyDescent="0.25">
      <c r="A34" s="16"/>
      <c r="B34" s="1"/>
      <c r="C34" s="1"/>
      <c r="D34" s="3"/>
      <c r="G34" s="1"/>
      <c r="H34" s="1"/>
      <c r="I34" s="1"/>
      <c r="J34" s="1"/>
      <c r="K34" s="12"/>
    </row>
    <row r="35" spans="1:11" s="13" customFormat="1" ht="18" customHeight="1" x14ac:dyDescent="0.25">
      <c r="A35" s="16">
        <v>24</v>
      </c>
      <c r="B35" s="57" t="s">
        <v>42</v>
      </c>
      <c r="C35" s="1"/>
      <c r="D35" s="3"/>
      <c r="E35"/>
      <c r="F35" s="1"/>
      <c r="G35" s="1"/>
      <c r="H35" s="1"/>
      <c r="I35" s="1"/>
      <c r="J35" s="1"/>
      <c r="K35" s="12"/>
    </row>
    <row r="36" spans="1:11" s="13" customFormat="1" ht="18" customHeight="1" x14ac:dyDescent="0.25">
      <c r="A36" s="16">
        <v>25</v>
      </c>
      <c r="B36" s="1" t="s">
        <v>48</v>
      </c>
      <c r="C36" s="1"/>
      <c r="D36" s="3"/>
      <c r="E36"/>
      <c r="F36" s="1"/>
      <c r="G36" s="1"/>
      <c r="H36" s="1"/>
      <c r="I36" s="1"/>
      <c r="J36" s="1"/>
      <c r="K36" s="12"/>
    </row>
    <row r="37" spans="1:11" s="13" customFormat="1" ht="18" customHeight="1" x14ac:dyDescent="0.25">
      <c r="A37" s="16">
        <v>26</v>
      </c>
      <c r="B37" s="1" t="s">
        <v>44</v>
      </c>
      <c r="C37" s="1"/>
      <c r="D37" s="3"/>
      <c r="E37"/>
      <c r="F37" s="1"/>
      <c r="G37" s="1"/>
      <c r="H37" s="1"/>
      <c r="I37" s="1"/>
      <c r="J37" s="1"/>
      <c r="K37" s="12"/>
    </row>
    <row r="38" spans="1:11" s="13" customFormat="1" ht="18" customHeight="1" x14ac:dyDescent="0.25">
      <c r="A38" s="16">
        <v>27</v>
      </c>
      <c r="B38" s="1" t="s">
        <v>45</v>
      </c>
      <c r="C38" s="1"/>
      <c r="D38" s="3"/>
      <c r="E38"/>
      <c r="F38" s="1"/>
      <c r="G38" s="1"/>
      <c r="H38" s="1"/>
      <c r="I38" s="1"/>
      <c r="J38" s="1"/>
      <c r="K38" s="12"/>
    </row>
    <row r="39" spans="1:11" s="13" customFormat="1" ht="18" customHeight="1" x14ac:dyDescent="0.25">
      <c r="A39" s="16">
        <v>28</v>
      </c>
      <c r="B39" s="1" t="s">
        <v>46</v>
      </c>
      <c r="C39" s="1"/>
      <c r="D39" s="3"/>
      <c r="E39"/>
      <c r="F39" s="1"/>
      <c r="G39" s="1"/>
      <c r="H39" s="1"/>
      <c r="I39" s="1"/>
      <c r="J39" s="1"/>
      <c r="K39" s="12"/>
    </row>
    <row r="40" spans="1:11" s="13" customFormat="1" ht="18" customHeight="1" x14ac:dyDescent="0.25">
      <c r="A40" s="16">
        <v>29</v>
      </c>
      <c r="B40" s="1" t="s">
        <v>51</v>
      </c>
      <c r="C40" s="1"/>
      <c r="D40" s="3"/>
      <c r="E40"/>
      <c r="F40" s="1"/>
      <c r="G40" s="1"/>
      <c r="H40" s="1"/>
      <c r="I40" s="1"/>
      <c r="J40" s="1"/>
      <c r="K40" s="12"/>
    </row>
    <row r="41" spans="1:11" s="13" customFormat="1" ht="18" customHeight="1" x14ac:dyDescent="0.25">
      <c r="A41" s="16">
        <v>30</v>
      </c>
      <c r="B41" s="1" t="s">
        <v>52</v>
      </c>
      <c r="C41" s="1"/>
      <c r="D41" s="3"/>
      <c r="E41"/>
      <c r="F41" s="1"/>
      <c r="G41" s="1"/>
      <c r="H41" s="1"/>
      <c r="I41" s="1"/>
      <c r="J41" s="1"/>
      <c r="K41" s="12"/>
    </row>
    <row r="42" spans="1:11" s="13" customFormat="1" ht="18" customHeight="1" x14ac:dyDescent="0.25">
      <c r="A42" s="16">
        <v>31</v>
      </c>
      <c r="B42" s="1" t="s">
        <v>47</v>
      </c>
      <c r="C42" s="1"/>
      <c r="D42" s="3"/>
      <c r="E42"/>
      <c r="F42" s="1"/>
      <c r="G42" s="1"/>
      <c r="H42" s="1"/>
      <c r="I42" s="1"/>
      <c r="J42" s="1"/>
      <c r="K42" s="12"/>
    </row>
    <row r="43" spans="1:11" s="13" customFormat="1" ht="18" customHeight="1" x14ac:dyDescent="0.25">
      <c r="A43" s="16">
        <v>32</v>
      </c>
      <c r="B43" s="1" t="s">
        <v>49</v>
      </c>
      <c r="C43" s="1"/>
      <c r="D43" s="3"/>
      <c r="E43"/>
      <c r="F43" s="1"/>
      <c r="G43" s="1"/>
      <c r="H43" s="1"/>
      <c r="I43" s="1"/>
      <c r="J43" s="1"/>
      <c r="K43" s="12"/>
    </row>
    <row r="44" spans="1:11" s="28" customFormat="1" ht="18" customHeight="1" x14ac:dyDescent="0.25">
      <c r="A44" s="16"/>
      <c r="B44" s="1"/>
      <c r="C44" s="1"/>
      <c r="D44" s="3"/>
      <c r="E44"/>
      <c r="F44" s="1"/>
      <c r="G44" s="1"/>
      <c r="H44" s="1"/>
      <c r="I44" s="1"/>
      <c r="J44" s="1"/>
      <c r="K44" s="29"/>
    </row>
    <row r="45" spans="1:11" s="13" customFormat="1" ht="18" customHeight="1" x14ac:dyDescent="0.25">
      <c r="A45" s="16"/>
      <c r="B45" s="1" t="s">
        <v>50</v>
      </c>
      <c r="C45" s="1"/>
      <c r="D45" s="3"/>
      <c r="E45"/>
      <c r="F45" s="1"/>
      <c r="G45" s="1"/>
      <c r="H45" s="1"/>
      <c r="I45" s="1"/>
      <c r="J45" s="1"/>
      <c r="K45" s="12"/>
    </row>
    <row r="46" spans="1:11" s="13" customFormat="1" ht="18" customHeight="1" x14ac:dyDescent="0.25">
      <c r="A46" s="16"/>
      <c r="B46" s="1"/>
      <c r="C46" s="1"/>
      <c r="D46" s="3"/>
      <c r="E46"/>
      <c r="F46" s="1"/>
      <c r="G46" s="1"/>
      <c r="H46" s="1"/>
      <c r="I46" s="1"/>
      <c r="J46" s="1"/>
      <c r="K46" s="12"/>
    </row>
    <row r="47" spans="1:11" s="13" customFormat="1" ht="18" customHeight="1" x14ac:dyDescent="0.25">
      <c r="A47" s="16"/>
      <c r="B47" s="1"/>
      <c r="C47" s="1"/>
      <c r="D47" s="3"/>
      <c r="E47"/>
      <c r="F47" s="1"/>
      <c r="G47" s="1"/>
      <c r="H47" s="1"/>
      <c r="I47" s="1"/>
      <c r="J47" s="1"/>
      <c r="K47" s="12"/>
    </row>
    <row r="48" spans="1:11" s="13" customFormat="1" ht="18" customHeight="1" x14ac:dyDescent="0.25">
      <c r="A48" s="16"/>
      <c r="B48" s="1"/>
      <c r="C48" s="1"/>
      <c r="D48" s="3"/>
      <c r="E48" s="1"/>
      <c r="F48" s="1"/>
      <c r="G48" s="1"/>
      <c r="H48" s="1"/>
      <c r="I48" s="1"/>
      <c r="J48" s="1"/>
      <c r="K48" s="12"/>
    </row>
    <row r="49" spans="1:11" s="13" customFormat="1" ht="18" customHeight="1" x14ac:dyDescent="0.25">
      <c r="A49" s="16"/>
      <c r="B49" s="1"/>
      <c r="C49" s="1"/>
      <c r="D49" s="3"/>
      <c r="E49" s="1"/>
      <c r="F49" s="1"/>
      <c r="G49" s="1"/>
      <c r="H49" s="1"/>
      <c r="I49" s="1"/>
      <c r="J49" s="1"/>
      <c r="K49" s="12"/>
    </row>
    <row r="50" spans="1:11" s="13" customFormat="1" ht="18" customHeight="1" x14ac:dyDescent="0.25">
      <c r="A50" s="16"/>
      <c r="B50" s="1"/>
      <c r="C50" s="1"/>
      <c r="D50" s="3"/>
      <c r="E50" s="1"/>
      <c r="F50" s="1"/>
      <c r="G50" s="1"/>
      <c r="H50" s="1"/>
      <c r="I50" s="1"/>
      <c r="J50" s="1"/>
      <c r="K50" s="12"/>
    </row>
    <row r="51" spans="1:11" s="13" customFormat="1" ht="18" customHeight="1" x14ac:dyDescent="0.25">
      <c r="A51" s="16"/>
      <c r="B51" s="1"/>
      <c r="C51" s="1"/>
      <c r="D51" s="3"/>
      <c r="E51" s="1"/>
      <c r="F51" s="1"/>
      <c r="G51" s="1"/>
      <c r="H51" s="1"/>
      <c r="I51" s="1"/>
      <c r="J51" s="1"/>
      <c r="K51" s="12"/>
    </row>
    <row r="52" spans="1:11" s="13" customFormat="1" ht="18" customHeight="1" x14ac:dyDescent="0.25">
      <c r="A52" s="16"/>
      <c r="B52" s="1"/>
      <c r="C52" s="1"/>
      <c r="D52" s="3"/>
      <c r="E52" s="1"/>
      <c r="F52" s="1"/>
      <c r="G52" s="1"/>
      <c r="H52" s="1"/>
      <c r="I52" s="1"/>
      <c r="J52" s="1"/>
      <c r="K52" s="1"/>
    </row>
    <row r="53" spans="1:11" s="13" customFormat="1" x14ac:dyDescent="0.25">
      <c r="A53" s="16"/>
      <c r="B53" s="1"/>
      <c r="C53" s="1"/>
      <c r="D53" s="3"/>
      <c r="E53" s="1"/>
      <c r="F53" s="1"/>
      <c r="G53" s="1"/>
      <c r="H53" s="1"/>
      <c r="I53" s="1"/>
      <c r="J53" s="1"/>
      <c r="K53" s="1"/>
    </row>
    <row r="54" spans="1:11" s="13" customFormat="1" ht="18" customHeight="1" x14ac:dyDescent="0.25">
      <c r="A54" s="16"/>
      <c r="B54" s="1"/>
      <c r="C54" s="1"/>
      <c r="D54" s="3"/>
      <c r="E54" s="1"/>
      <c r="F54" s="1"/>
      <c r="G54" s="1"/>
      <c r="H54" s="1"/>
      <c r="I54" s="1"/>
      <c r="J54" s="1"/>
      <c r="K54" s="1"/>
    </row>
    <row r="55" spans="1:11" s="15" customFormat="1" ht="18" customHeight="1" x14ac:dyDescent="0.25">
      <c r="A55" s="16"/>
      <c r="B55" s="1"/>
      <c r="C55" s="1"/>
      <c r="D55" s="3"/>
      <c r="E55" s="1"/>
      <c r="F55" s="1"/>
      <c r="G55" s="1"/>
      <c r="H55" s="1"/>
      <c r="I55" s="1"/>
      <c r="J55" s="1"/>
      <c r="K55" s="1"/>
    </row>
    <row r="56" spans="1:11" s="13" customFormat="1" ht="18" customHeight="1" x14ac:dyDescent="0.25">
      <c r="A56" s="16"/>
      <c r="B56" s="1"/>
      <c r="C56" s="1"/>
      <c r="D56" s="3"/>
      <c r="E56" s="1"/>
      <c r="F56" s="1"/>
      <c r="G56" s="1"/>
      <c r="H56" s="1"/>
      <c r="I56" s="1"/>
      <c r="J56" s="1"/>
      <c r="K56" s="1"/>
    </row>
    <row r="57" spans="1:11" s="13" customFormat="1" ht="18" customHeight="1" x14ac:dyDescent="0.25">
      <c r="A57" s="16"/>
      <c r="B57" s="1"/>
      <c r="C57" s="1"/>
      <c r="D57" s="3"/>
      <c r="E57" s="1"/>
      <c r="F57" s="1"/>
      <c r="G57" s="1"/>
      <c r="H57" s="1"/>
      <c r="I57" s="1"/>
      <c r="J57" s="1"/>
      <c r="K57" s="1"/>
    </row>
    <row r="58" spans="1:11" s="13" customFormat="1" ht="18" customHeight="1" x14ac:dyDescent="0.25">
      <c r="A58" s="16"/>
      <c r="B58" s="1"/>
      <c r="C58" s="1"/>
      <c r="D58" s="3"/>
      <c r="E58" s="1"/>
      <c r="F58" s="1"/>
      <c r="G58" s="1"/>
      <c r="H58" s="1"/>
      <c r="I58" s="1"/>
      <c r="J58" s="1"/>
      <c r="K58" s="1"/>
    </row>
    <row r="59" spans="1:11" x14ac:dyDescent="0.25">
      <c r="A59" s="16"/>
    </row>
    <row r="60" spans="1:11" ht="22.5" customHeight="1" x14ac:dyDescent="0.25">
      <c r="A60" s="16"/>
    </row>
    <row r="61" spans="1:11" x14ac:dyDescent="0.25">
      <c r="A61" s="16"/>
    </row>
    <row r="63" spans="1:11" ht="18.75" x14ac:dyDescent="0.25">
      <c r="A63" s="41"/>
    </row>
    <row r="64" spans="1:11" x14ac:dyDescent="0.25">
      <c r="A64" s="11"/>
    </row>
    <row r="65" spans="1:1" x14ac:dyDescent="0.25">
      <c r="A65" s="11"/>
    </row>
    <row r="67" spans="1:1" ht="18.75" x14ac:dyDescent="0.25">
      <c r="A67" s="41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Jeheziya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2017-04-20T11:42:07Z</dcterms:modified>
</cp:coreProperties>
</file>