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WC\"/>
    </mc:Choice>
  </mc:AlternateContent>
  <bookViews>
    <workbookView xWindow="0" yWindow="0" windowWidth="19200" windowHeight="7800" tabRatio="500"/>
  </bookViews>
  <sheets>
    <sheet name="PWC" sheetId="4" r:id="rId1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C104" i="4" l="1"/>
  <c r="D105" i="4" l="1"/>
  <c r="D106" i="4"/>
  <c r="D104" i="4"/>
  <c r="D8" i="4"/>
  <c r="D9" i="4"/>
  <c r="G10" i="4" s="1"/>
  <c r="D10" i="4"/>
  <c r="D12" i="4"/>
  <c r="G11" i="4" l="1"/>
  <c r="G13" i="4"/>
  <c r="H12" i="4"/>
  <c r="H9" i="4" l="1"/>
  <c r="H8" i="4"/>
  <c r="J8" i="4" l="1"/>
  <c r="H10" i="4" l="1"/>
  <c r="G7" i="4"/>
  <c r="H7" i="4" s="1"/>
  <c r="H11" i="4"/>
  <c r="F17" i="4" l="1"/>
  <c r="H13" i="4"/>
  <c r="H14" i="4" s="1"/>
  <c r="F18" i="4" s="1"/>
  <c r="I8" i="4"/>
  <c r="C107" i="4"/>
  <c r="D107" i="4" l="1"/>
</calcChain>
</file>

<file path=xl/sharedStrings.xml><?xml version="1.0" encoding="utf-8"?>
<sst xmlns="http://schemas.openxmlformats.org/spreadsheetml/2006/main" count="102" uniqueCount="97">
  <si>
    <t>Module</t>
  </si>
  <si>
    <t>Man Days</t>
  </si>
  <si>
    <t>Total Effort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</si>
  <si>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</si>
  <si>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</si>
  <si>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</si>
  <si>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</si>
  <si>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</si>
  <si>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</si>
  <si>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</si>
  <si>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</si>
  <si>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Tuesday</t>
  </si>
  <si>
    <t>Assumptions</t>
  </si>
  <si>
    <t>QA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</si>
  <si>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</si>
  <si>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</si>
  <si>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</si>
  <si>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</si>
  <si>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</si>
  <si>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</si>
  <si>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</si>
  <si>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</si>
  <si>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</si>
  <si>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</si>
  <si>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</si>
  <si>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</si>
  <si>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&lt;--- This would be the minimum time required</t>
  </si>
  <si>
    <t>Other Income</t>
  </si>
  <si>
    <t>Functional Spec</t>
  </si>
  <si>
    <t>PWC_Web_Capturing form details</t>
  </si>
  <si>
    <t>All the forms and a sample set of questions should be shared to get a more accurate estimate</t>
  </si>
  <si>
    <t>Login</t>
  </si>
  <si>
    <t>Social Media Login</t>
  </si>
  <si>
    <t>Forgot passowrd</t>
  </si>
  <si>
    <t>Logout</t>
  </si>
  <si>
    <t>Create an account (registration)</t>
  </si>
  <si>
    <t>Basic Details</t>
  </si>
  <si>
    <t>Prefill from PAN #</t>
  </si>
  <si>
    <t>Prefill from XML</t>
  </si>
  <si>
    <t>Basic Tax Profile (options)</t>
  </si>
  <si>
    <t>Personal Details</t>
  </si>
  <si>
    <t>Personal information</t>
  </si>
  <si>
    <t>Address</t>
  </si>
  <si>
    <t>Bank Details (Primary &amp; Secondary Bank Accounts)</t>
  </si>
  <si>
    <t>Assets and Liabilities</t>
  </si>
  <si>
    <t>Immovable Assets (+)</t>
  </si>
  <si>
    <t>Movable Assets (+)</t>
  </si>
  <si>
    <t>Assosiation of Persons (+)</t>
  </si>
  <si>
    <t>Foreign Assets (+)</t>
  </si>
  <si>
    <t>Income Sources</t>
  </si>
  <si>
    <t>Salary (form 16, head salaries, TDS, Doc Upload) (+)</t>
  </si>
  <si>
    <t>Interest income</t>
  </si>
  <si>
    <t>Exempt</t>
  </si>
  <si>
    <t>Agriculture</t>
  </si>
  <si>
    <t>Dependent (+)</t>
  </si>
  <si>
    <t>Doc Upload</t>
  </si>
  <si>
    <t>PF Withdrawal</t>
  </si>
  <si>
    <t>House &amp; Property</t>
  </si>
  <si>
    <t>House Address (+)</t>
  </si>
  <si>
    <t>Interest Paid on Housing Loan (Doc Upload)</t>
  </si>
  <si>
    <t>Property Ownership (+)</t>
  </si>
  <si>
    <t>Rental Property</t>
  </si>
  <si>
    <t>Property Address (+)</t>
  </si>
  <si>
    <t>Income from rental property (+)</t>
  </si>
  <si>
    <t>Unrealized rent (+)</t>
  </si>
  <si>
    <t>Rental Property Ownership (+)</t>
  </si>
  <si>
    <t>Interest paid on rental property (+) , Upload Doc</t>
  </si>
  <si>
    <t>Capital Gains (upload multiple documents)</t>
  </si>
  <si>
    <t>Deductions</t>
  </si>
  <si>
    <t>Section 80</t>
  </si>
  <si>
    <t>Other deductions</t>
  </si>
  <si>
    <t>Taxes Paid</t>
  </si>
  <si>
    <t>26 AS</t>
  </si>
  <si>
    <t>Chellan Details (+)</t>
  </si>
  <si>
    <t>Submit to PWC</t>
  </si>
  <si>
    <t>Update information before submit</t>
  </si>
  <si>
    <t xml:space="preserve">Dashboard </t>
  </si>
  <si>
    <t>Status Update</t>
  </si>
  <si>
    <t>Tax summary</t>
  </si>
  <si>
    <t>Preselect Plan , Make Payment</t>
  </si>
  <si>
    <t>Upgrade Plan</t>
  </si>
  <si>
    <t>Submit new documentation</t>
  </si>
  <si>
    <t xml:space="preserve">Search </t>
  </si>
  <si>
    <t>System Features</t>
  </si>
  <si>
    <t>Authentication, Authorization, Entitlements</t>
  </si>
  <si>
    <t>Prototype Updates</t>
  </si>
  <si>
    <t>SMS &amp; Email</t>
  </si>
  <si>
    <t xml:space="preserve">API Services </t>
  </si>
  <si>
    <t>Logging, Auditing, Exceptions</t>
  </si>
  <si>
    <t>Document management (Tagging + meta data + Archiving )</t>
  </si>
  <si>
    <t>State Management</t>
  </si>
  <si>
    <t>Database Services</t>
  </si>
  <si>
    <t>Business layer</t>
  </si>
  <si>
    <t>Reload  application state (from where the user left off)</t>
  </si>
  <si>
    <t>Routing based on basic tax profile</t>
  </si>
  <si>
    <t>ITR, Tax Computation (document downloads)</t>
  </si>
  <si>
    <t>Download Tax documents (using previous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</si>
</sst>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9" fillId="0" borderId="0" xfId="0" applyFont="1" applyFill="1" applyAlignment="1">
      <alignment vertical="center"/>
    </xf>
    <xf numFmtId="0" fontId="10" fillId="2" borderId="2" xfId="0" applyFont="1" applyFill="1" applyBorder="1" applyAlignment="1">
      <alignment horizontal="left" vertical="center" indent="2"/>
    </xf>
    <xf numFmtId="0" fontId="11" fillId="2" borderId="2" xfId="0" applyFont="1" applyFill="1" applyBorder="1" applyAlignment="1">
      <alignment horizontal="left" vertical="center" indent="2"/>
    </xf>
    <xf numFmtId="0" fontId="0" fillId="2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indent="1"/>
    </xf>
    <xf numFmtId="0" fontId="13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left" vertical="center" indent="1"/>
    </xf>
    <xf numFmtId="0" fontId="0" fillId="9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62" zoomScale="90" zoomScaleNormal="90" workbookViewId="0">
      <selection activeCell="E69" sqref="E69"/>
    </sheetView>
  </sheetViews>
  <sheetFormatPr defaultColWidth="10.7968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796875" style="3" customWidth="1"/>
    <col min="5" max="5" width="19.09765625" style="1" customWidth="1"/>
    <col min="6" max="6" width="12.69921875" style="1" customWidth="1"/>
    <col min="7" max="16384" width="10.796875" style="1"/>
  </cols>
  <sheetData>
    <row r="1" spans="1:10" ht="15.75" customHeight="1" x14ac:dyDescent="0.3">
      <c r="A1" s="5"/>
      <c r="B1" s="5"/>
      <c r="C1" s="4"/>
      <c r="D1" s="6"/>
    </row>
    <row r="2" spans="1:10" ht="15.75" customHeight="1" x14ac:dyDescent="0.3">
      <c r="A2" s="6"/>
      <c r="B2" s="6"/>
      <c r="C2" s="4"/>
      <c r="D2" s="6"/>
    </row>
    <row r="3" spans="1:10" ht="15.75" customHeight="1" x14ac:dyDescent="0.3">
      <c r="A3" s="6"/>
      <c r="B3" s="10" t="s">
        <v>29</v>
      </c>
      <c r="C3" s="4"/>
      <c r="D3" s="17">
        <v>43151</v>
      </c>
    </row>
    <row r="4" spans="1:10" ht="15.75" customHeight="1" x14ac:dyDescent="0.3">
      <c r="A4" s="6"/>
      <c r="B4" s="4"/>
      <c r="C4" s="4"/>
      <c r="D4" s="18" t="s">
        <v>11</v>
      </c>
    </row>
    <row r="5" spans="1:10" ht="15.75" customHeight="1" x14ac:dyDescent="0.3">
      <c r="A5" s="7"/>
      <c r="B5" s="7"/>
      <c r="C5" s="21"/>
      <c r="D5" s="7"/>
      <c r="E5" s="41"/>
    </row>
    <row r="6" spans="1:10" s="8" customFormat="1" ht="18" customHeight="1" x14ac:dyDescent="0.3">
      <c r="A6" s="12"/>
      <c r="B6" s="13" t="s">
        <v>0</v>
      </c>
      <c r="C6" s="15" t="s">
        <v>8</v>
      </c>
      <c r="D6" s="15" t="s">
        <v>1</v>
      </c>
      <c r="E6" s="26"/>
      <c r="F6" s="27" t="s">
        <v>16</v>
      </c>
      <c r="G6" s="28" t="s">
        <v>1</v>
      </c>
      <c r="H6" s="28" t="s">
        <v>2</v>
      </c>
    </row>
    <row r="7" spans="1:10" s="8" customFormat="1" ht="18" customHeight="1" x14ac:dyDescent="0.3">
      <c r="A7" s="12"/>
      <c r="B7" s="14" t="s">
        <v>3</v>
      </c>
      <c r="C7" s="22"/>
      <c r="D7" s="12"/>
      <c r="E7" s="29" t="s">
        <v>17</v>
      </c>
      <c r="F7" s="30">
        <v>1</v>
      </c>
      <c r="G7" s="31">
        <f>D11</f>
        <v>12</v>
      </c>
      <c r="H7" s="32">
        <f>(G7*F7)</f>
        <v>12</v>
      </c>
    </row>
    <row r="8" spans="1:10" s="8" customFormat="1" ht="18" customHeight="1" x14ac:dyDescent="0.3">
      <c r="A8" s="11">
        <v>1</v>
      </c>
      <c r="B8" s="49" t="s">
        <v>14</v>
      </c>
      <c r="C8" s="50">
        <v>0</v>
      </c>
      <c r="D8" s="50">
        <f t="shared" ref="D8:D10" si="0">C8/8</f>
        <v>0</v>
      </c>
      <c r="E8" s="29" t="s">
        <v>18</v>
      </c>
      <c r="F8" s="30">
        <v>1</v>
      </c>
      <c r="G8" s="31">
        <v>25</v>
      </c>
      <c r="H8" s="32">
        <f t="shared" ref="H8:H13" si="1">(G8*F8)</f>
        <v>25</v>
      </c>
      <c r="I8" s="54">
        <f>SUM(D14:D102)</f>
        <v>0</v>
      </c>
      <c r="J8" s="55">
        <f>SUM(H8:H9)</f>
        <v>50</v>
      </c>
    </row>
    <row r="9" spans="1:10" s="8" customFormat="1" ht="18" customHeight="1" x14ac:dyDescent="0.3">
      <c r="A9" s="11">
        <v>2</v>
      </c>
      <c r="B9" s="49" t="s">
        <v>7</v>
      </c>
      <c r="C9" s="50">
        <f>SUM(C14:C102)*0.1</f>
        <v>0</v>
      </c>
      <c r="D9" s="50">
        <f t="shared" si="0"/>
        <v>0</v>
      </c>
      <c r="E9" s="29" t="s">
        <v>19</v>
      </c>
      <c r="F9" s="30">
        <v>1</v>
      </c>
      <c r="G9" s="31">
        <v>25</v>
      </c>
      <c r="H9" s="32">
        <f t="shared" si="1"/>
        <v>25</v>
      </c>
      <c r="I9" s="54"/>
      <c r="J9" s="55"/>
    </row>
    <row r="10" spans="1:10" s="8" customFormat="1" ht="18" customHeight="1" x14ac:dyDescent="0.3">
      <c r="A10" s="20">
        <v>3</v>
      </c>
      <c r="B10" s="49" t="s">
        <v>15</v>
      </c>
      <c r="C10" s="50">
        <v>0</v>
      </c>
      <c r="D10" s="50">
        <f t="shared" si="0"/>
        <v>0</v>
      </c>
      <c r="E10" s="29" t="s">
        <v>20</v>
      </c>
      <c r="F10" s="30">
        <v>1</v>
      </c>
      <c r="G10" s="9">
        <f>D9</f>
        <v>0</v>
      </c>
      <c r="H10" s="32">
        <f t="shared" si="1"/>
        <v>0</v>
      </c>
      <c r="I10" s="54"/>
      <c r="J10" s="55"/>
    </row>
    <row r="11" spans="1:10" s="9" customFormat="1" ht="18" customHeight="1" x14ac:dyDescent="0.3">
      <c r="A11" s="11">
        <v>4</v>
      </c>
      <c r="B11" s="49" t="s">
        <v>85</v>
      </c>
      <c r="C11" s="50">
        <v>32</v>
      </c>
      <c r="D11" s="50">
        <v>12</v>
      </c>
      <c r="E11" s="29" t="s">
        <v>21</v>
      </c>
      <c r="F11" s="30">
        <v>1</v>
      </c>
      <c r="G11" s="9">
        <f>SUM(D12,D10,D8)</f>
        <v>1</v>
      </c>
      <c r="H11" s="32">
        <f t="shared" si="1"/>
        <v>1</v>
      </c>
      <c r="I11" s="8"/>
      <c r="J11" s="8"/>
    </row>
    <row r="12" spans="1:10" s="9" customFormat="1" ht="18" customHeight="1" x14ac:dyDescent="0.3">
      <c r="A12" s="20"/>
      <c r="B12" s="49" t="s">
        <v>28</v>
      </c>
      <c r="C12" s="50">
        <v>8</v>
      </c>
      <c r="D12" s="50">
        <f>C12/8</f>
        <v>1</v>
      </c>
      <c r="E12" s="29" t="s">
        <v>25</v>
      </c>
      <c r="F12" s="30">
        <v>1</v>
      </c>
      <c r="G12" s="9">
        <v>4</v>
      </c>
      <c r="H12" s="32">
        <f t="shared" si="1"/>
        <v>4</v>
      </c>
      <c r="I12" s="8"/>
      <c r="J12" s="8"/>
    </row>
    <row r="13" spans="1:10" s="9" customFormat="1" ht="18" customHeight="1" x14ac:dyDescent="0.3">
      <c r="A13" s="12"/>
      <c r="B13" s="14" t="s">
        <v>4</v>
      </c>
      <c r="C13" s="14"/>
      <c r="D13" s="14"/>
      <c r="E13" s="29" t="s">
        <v>13</v>
      </c>
      <c r="F13" s="30">
        <v>2</v>
      </c>
      <c r="G13" s="31">
        <f>SUM(D104:D105)/2</f>
        <v>0.25</v>
      </c>
      <c r="H13" s="32">
        <f t="shared" si="1"/>
        <v>0.5</v>
      </c>
      <c r="I13" s="8"/>
      <c r="J13" s="8"/>
    </row>
    <row r="14" spans="1:10" s="9" customFormat="1" ht="18" customHeight="1" x14ac:dyDescent="0.3">
      <c r="A14" s="20">
        <v>5</v>
      </c>
      <c r="B14" s="51" t="s">
        <v>31</v>
      </c>
      <c r="C14" s="20"/>
      <c r="D14" s="20"/>
      <c r="E14" s="33" t="s">
        <v>22</v>
      </c>
      <c r="F14" s="30"/>
      <c r="G14" s="30"/>
      <c r="H14" s="31">
        <f>SUM(H7:H13)</f>
        <v>67.5</v>
      </c>
      <c r="I14" s="8"/>
      <c r="J14" s="8"/>
    </row>
    <row r="15" spans="1:10" s="9" customFormat="1" ht="18" customHeight="1" x14ac:dyDescent="0.3">
      <c r="A15" s="20">
        <v>6</v>
      </c>
      <c r="B15" s="16" t="s">
        <v>31</v>
      </c>
      <c r="C15" s="20"/>
      <c r="D15" s="20"/>
      <c r="E15" s="34"/>
      <c r="F15" s="35"/>
      <c r="G15" s="35"/>
      <c r="H15" s="36"/>
      <c r="I15" s="8"/>
      <c r="J15" s="8"/>
    </row>
    <row r="16" spans="1:10" s="9" customFormat="1" ht="18" customHeight="1" x14ac:dyDescent="0.3">
      <c r="A16" s="20">
        <v>7</v>
      </c>
      <c r="B16" s="16" t="s">
        <v>32</v>
      </c>
      <c r="C16" s="20"/>
      <c r="D16" s="20"/>
      <c r="G16" s="8"/>
      <c r="H16" s="8"/>
      <c r="I16" s="42" t="s">
        <v>26</v>
      </c>
      <c r="J16" s="8"/>
    </row>
    <row r="17" spans="1:9" s="9" customFormat="1" ht="18" customHeight="1" x14ac:dyDescent="0.3">
      <c r="A17" s="20">
        <v>3</v>
      </c>
      <c r="B17" s="16" t="s">
        <v>35</v>
      </c>
      <c r="C17" s="20"/>
      <c r="D17" s="20"/>
      <c r="E17" s="37" t="s">
        <v>23</v>
      </c>
      <c r="F17" s="38">
        <f>SUM(G13,G7,G9)</f>
        <v>37.25</v>
      </c>
      <c r="G17" s="39"/>
      <c r="H17" s="40"/>
      <c r="I17" s="8"/>
    </row>
    <row r="18" spans="1:9" s="9" customFormat="1" ht="18" customHeight="1" x14ac:dyDescent="0.3">
      <c r="A18" s="20">
        <v>4</v>
      </c>
      <c r="B18" s="16" t="s">
        <v>33</v>
      </c>
      <c r="C18" s="20"/>
      <c r="D18" s="20"/>
      <c r="E18" s="37" t="s">
        <v>2</v>
      </c>
      <c r="F18" s="38">
        <f>H14</f>
        <v>67.5</v>
      </c>
      <c r="G18" s="8" t="s">
        <v>24</v>
      </c>
      <c r="H18" s="8"/>
      <c r="I18" s="8"/>
    </row>
    <row r="19" spans="1:9" s="9" customFormat="1" ht="20.25" customHeight="1" x14ac:dyDescent="0.3">
      <c r="A19" s="20">
        <v>5</v>
      </c>
      <c r="B19" s="16" t="s">
        <v>34</v>
      </c>
      <c r="C19" s="45"/>
      <c r="D19" s="45"/>
    </row>
    <row r="20" spans="1:9" s="9" customFormat="1" ht="18" customHeight="1" x14ac:dyDescent="0.3">
      <c r="A20" s="20">
        <v>7</v>
      </c>
      <c r="B20" s="52" t="s">
        <v>36</v>
      </c>
      <c r="C20" s="45"/>
      <c r="D20" s="45"/>
    </row>
    <row r="21" spans="1:9" s="9" customFormat="1" ht="17.25" customHeight="1" x14ac:dyDescent="0.3">
      <c r="A21" s="20">
        <v>8</v>
      </c>
      <c r="B21" s="16" t="s">
        <v>37</v>
      </c>
      <c r="C21" s="45"/>
      <c r="D21" s="45"/>
    </row>
    <row r="22" spans="1:9" s="9" customFormat="1" ht="21" customHeight="1" x14ac:dyDescent="0.3">
      <c r="A22" s="20">
        <v>9</v>
      </c>
      <c r="B22" s="16" t="s">
        <v>38</v>
      </c>
      <c r="C22" s="45"/>
      <c r="D22" s="45"/>
      <c r="E22"/>
      <c r="F22"/>
      <c r="G22"/>
      <c r="H22"/>
      <c r="I22"/>
    </row>
    <row r="23" spans="1:9" s="9" customFormat="1" ht="15.75" customHeight="1" x14ac:dyDescent="0.3">
      <c r="A23" s="20">
        <v>10</v>
      </c>
      <c r="B23" s="16" t="s">
        <v>39</v>
      </c>
      <c r="C23" s="45"/>
      <c r="D23" s="45"/>
      <c r="E23"/>
      <c r="F23"/>
      <c r="G23"/>
      <c r="H23"/>
      <c r="I23"/>
    </row>
    <row r="24" spans="1:9" s="9" customFormat="1" ht="18" customHeight="1" x14ac:dyDescent="0.3">
      <c r="A24" s="20">
        <v>11</v>
      </c>
      <c r="B24" s="52" t="s">
        <v>40</v>
      </c>
      <c r="C24" s="45"/>
      <c r="D24" s="45"/>
      <c r="E24"/>
      <c r="F24"/>
      <c r="G24"/>
      <c r="H24"/>
      <c r="I24"/>
    </row>
    <row r="25" spans="1:9" s="9" customFormat="1" ht="18" customHeight="1" x14ac:dyDescent="0.3">
      <c r="A25" s="20">
        <v>12</v>
      </c>
      <c r="B25" s="16" t="s">
        <v>41</v>
      </c>
      <c r="C25" s="20"/>
      <c r="D25" s="20"/>
      <c r="E25"/>
      <c r="F25"/>
      <c r="G25"/>
      <c r="H25"/>
      <c r="I25"/>
    </row>
    <row r="26" spans="1:9" s="9" customFormat="1" ht="18" customHeight="1" x14ac:dyDescent="0.3">
      <c r="A26" s="20">
        <v>13</v>
      </c>
      <c r="B26" s="16" t="s">
        <v>42</v>
      </c>
      <c r="C26" s="20"/>
      <c r="D26" s="20"/>
      <c r="E26"/>
      <c r="F26"/>
      <c r="G26"/>
      <c r="H26"/>
      <c r="I26"/>
    </row>
    <row r="27" spans="1:9" s="9" customFormat="1" ht="18" customHeight="1" x14ac:dyDescent="0.3">
      <c r="A27" s="20">
        <v>14</v>
      </c>
      <c r="B27" s="16" t="s">
        <v>43</v>
      </c>
      <c r="C27" s="20"/>
      <c r="D27" s="20"/>
      <c r="E27"/>
      <c r="F27"/>
      <c r="G27"/>
      <c r="H27"/>
      <c r="I27"/>
    </row>
    <row r="28" spans="1:9" s="9" customFormat="1" ht="18" customHeight="1" x14ac:dyDescent="0.3">
      <c r="A28" s="20">
        <v>15</v>
      </c>
      <c r="B28" s="53" t="s">
        <v>44</v>
      </c>
      <c r="C28" s="20"/>
      <c r="D28" s="20"/>
      <c r="E28"/>
      <c r="F28"/>
      <c r="G28"/>
      <c r="H28"/>
      <c r="I28"/>
    </row>
    <row r="29" spans="1:9" s="9" customFormat="1" ht="18" customHeight="1" x14ac:dyDescent="0.3">
      <c r="A29" s="20">
        <v>16</v>
      </c>
      <c r="B29" s="25" t="s">
        <v>45</v>
      </c>
      <c r="C29" s="20"/>
      <c r="D29" s="20"/>
      <c r="E29"/>
      <c r="F29"/>
      <c r="G29"/>
      <c r="H29"/>
      <c r="I29"/>
    </row>
    <row r="30" spans="1:9" s="9" customFormat="1" ht="18" customHeight="1" x14ac:dyDescent="0.3">
      <c r="A30" s="20">
        <v>17</v>
      </c>
      <c r="B30" s="25" t="s">
        <v>46</v>
      </c>
      <c r="C30" s="20"/>
      <c r="D30" s="20"/>
      <c r="E30"/>
      <c r="F30"/>
      <c r="G30"/>
      <c r="H30"/>
      <c r="I30"/>
    </row>
    <row r="31" spans="1:9" s="9" customFormat="1" ht="18" customHeight="1" x14ac:dyDescent="0.3">
      <c r="A31" s="20">
        <v>18</v>
      </c>
      <c r="B31" s="25" t="s">
        <v>47</v>
      </c>
      <c r="C31" s="20"/>
      <c r="D31" s="20"/>
      <c r="E31"/>
      <c r="F31"/>
      <c r="G31"/>
      <c r="H31"/>
      <c r="I31"/>
    </row>
    <row r="32" spans="1:9" s="9" customFormat="1" ht="18" customHeight="1" x14ac:dyDescent="0.3">
      <c r="A32" s="20">
        <v>19</v>
      </c>
      <c r="B32" s="25" t="s">
        <v>48</v>
      </c>
      <c r="C32" s="20"/>
      <c r="D32" s="20"/>
      <c r="E32"/>
      <c r="F32"/>
      <c r="G32"/>
      <c r="H32"/>
      <c r="I32"/>
    </row>
    <row r="33" spans="1:9" s="9" customFormat="1" ht="18" customHeight="1" x14ac:dyDescent="0.3">
      <c r="A33" s="20">
        <v>20</v>
      </c>
      <c r="B33" s="52" t="s">
        <v>49</v>
      </c>
      <c r="C33" s="20"/>
      <c r="D33" s="20"/>
      <c r="E33"/>
      <c r="F33"/>
      <c r="G33"/>
      <c r="H33"/>
      <c r="I33"/>
    </row>
    <row r="34" spans="1:9" s="9" customFormat="1" ht="18" customHeight="1" x14ac:dyDescent="0.3">
      <c r="A34" s="20">
        <v>21</v>
      </c>
      <c r="B34" s="16" t="s">
        <v>50</v>
      </c>
      <c r="C34" s="20"/>
      <c r="D34" s="20"/>
      <c r="E34"/>
      <c r="F34"/>
      <c r="G34"/>
      <c r="H34"/>
      <c r="I34"/>
    </row>
    <row r="35" spans="1:9" s="9" customFormat="1" ht="18.75" customHeight="1" x14ac:dyDescent="0.3">
      <c r="A35" s="20">
        <v>22</v>
      </c>
      <c r="B35" s="53" t="s">
        <v>27</v>
      </c>
      <c r="C35" s="20"/>
      <c r="D35" s="20"/>
      <c r="E35"/>
      <c r="F35"/>
      <c r="G35"/>
      <c r="H35"/>
      <c r="I35"/>
    </row>
    <row r="36" spans="1:9" s="9" customFormat="1" ht="18.75" customHeight="1" x14ac:dyDescent="0.3">
      <c r="A36" s="20">
        <v>23</v>
      </c>
      <c r="B36" s="25" t="s">
        <v>55</v>
      </c>
      <c r="C36" s="20"/>
      <c r="D36" s="20"/>
      <c r="E36"/>
      <c r="F36"/>
      <c r="G36"/>
      <c r="H36"/>
      <c r="I36"/>
    </row>
    <row r="37" spans="1:9" s="9" customFormat="1" ht="18" customHeight="1" x14ac:dyDescent="0.3">
      <c r="A37" s="20">
        <v>24</v>
      </c>
      <c r="B37" s="25" t="s">
        <v>51</v>
      </c>
      <c r="C37" s="20"/>
      <c r="D37" s="20"/>
      <c r="E37"/>
      <c r="F37"/>
      <c r="G37"/>
      <c r="H37"/>
      <c r="I37"/>
    </row>
    <row r="38" spans="1:9" s="9" customFormat="1" ht="24.75" customHeight="1" x14ac:dyDescent="0.3">
      <c r="A38" s="20">
        <v>25</v>
      </c>
      <c r="B38" s="25" t="s">
        <v>27</v>
      </c>
      <c r="C38" s="20"/>
      <c r="D38" s="20"/>
      <c r="E38"/>
      <c r="F38"/>
      <c r="G38"/>
      <c r="H38"/>
      <c r="I38"/>
    </row>
    <row r="39" spans="1:9" s="9" customFormat="1" ht="24.75" customHeight="1" x14ac:dyDescent="0.3">
      <c r="A39" s="20">
        <v>26</v>
      </c>
      <c r="B39" s="25" t="s">
        <v>52</v>
      </c>
      <c r="C39" s="20"/>
      <c r="D39" s="20"/>
      <c r="E39"/>
      <c r="F39"/>
      <c r="G39"/>
      <c r="H39"/>
      <c r="I39"/>
    </row>
    <row r="40" spans="1:9" s="9" customFormat="1" ht="24.75" customHeight="1" x14ac:dyDescent="0.3">
      <c r="A40" s="20">
        <v>27</v>
      </c>
      <c r="B40" s="25" t="s">
        <v>53</v>
      </c>
      <c r="C40" s="20"/>
      <c r="D40" s="20"/>
      <c r="E40"/>
      <c r="F40"/>
      <c r="G40"/>
      <c r="H40"/>
      <c r="I40"/>
    </row>
    <row r="41" spans="1:9" s="9" customFormat="1" ht="24.75" customHeight="1" x14ac:dyDescent="0.3">
      <c r="A41" s="20">
        <v>28</v>
      </c>
      <c r="B41" s="25" t="s">
        <v>54</v>
      </c>
      <c r="C41" s="20"/>
      <c r="D41" s="20"/>
      <c r="E41"/>
      <c r="F41"/>
      <c r="G41"/>
      <c r="H41"/>
      <c r="I41"/>
    </row>
    <row r="42" spans="1:9" s="9" customFormat="1" ht="24.75" customHeight="1" x14ac:dyDescent="0.3">
      <c r="A42" s="20">
        <v>29</v>
      </c>
      <c r="B42" s="25" t="s">
        <v>56</v>
      </c>
      <c r="C42" s="20"/>
      <c r="D42" s="20"/>
      <c r="E42"/>
      <c r="F42"/>
      <c r="G42"/>
      <c r="H42"/>
      <c r="I42"/>
    </row>
    <row r="43" spans="1:9" s="9" customFormat="1" ht="24.75" customHeight="1" x14ac:dyDescent="0.3">
      <c r="A43" s="20">
        <v>30</v>
      </c>
      <c r="B43" s="53" t="s">
        <v>57</v>
      </c>
      <c r="C43" s="20"/>
      <c r="D43" s="20"/>
      <c r="E43"/>
      <c r="F43"/>
      <c r="G43"/>
      <c r="H43"/>
      <c r="I43"/>
    </row>
    <row r="44" spans="1:9" s="9" customFormat="1" ht="24.75" customHeight="1" x14ac:dyDescent="0.3">
      <c r="A44" s="20">
        <v>31</v>
      </c>
      <c r="B44" s="25" t="s">
        <v>58</v>
      </c>
      <c r="C44" s="20"/>
      <c r="D44" s="20"/>
      <c r="E44"/>
      <c r="F44"/>
      <c r="G44"/>
      <c r="H44"/>
      <c r="I44"/>
    </row>
    <row r="45" spans="1:9" s="9" customFormat="1" ht="20.25" customHeight="1" x14ac:dyDescent="0.3">
      <c r="A45" s="20">
        <v>32</v>
      </c>
      <c r="B45" s="25" t="s">
        <v>59</v>
      </c>
      <c r="C45" s="20"/>
      <c r="D45" s="20"/>
      <c r="E45"/>
      <c r="F45"/>
      <c r="G45"/>
      <c r="H45"/>
      <c r="I45"/>
    </row>
    <row r="46" spans="1:9" s="9" customFormat="1" ht="23.25" customHeight="1" x14ac:dyDescent="0.3">
      <c r="A46" s="20">
        <v>33</v>
      </c>
      <c r="B46" s="25" t="s">
        <v>60</v>
      </c>
      <c r="C46" s="20"/>
      <c r="D46" s="20"/>
      <c r="E46"/>
      <c r="F46"/>
      <c r="G46"/>
      <c r="H46"/>
      <c r="I46"/>
    </row>
    <row r="47" spans="1:9" ht="18.75" customHeight="1" x14ac:dyDescent="0.3">
      <c r="A47" s="20">
        <v>34</v>
      </c>
      <c r="B47" s="53" t="s">
        <v>61</v>
      </c>
      <c r="C47" s="20"/>
      <c r="D47" s="20"/>
      <c r="E47"/>
      <c r="F47"/>
      <c r="G47"/>
      <c r="H47"/>
      <c r="I47"/>
    </row>
    <row r="48" spans="1:9" ht="21.75" customHeight="1" x14ac:dyDescent="0.3">
      <c r="A48" s="20">
        <v>35</v>
      </c>
      <c r="B48" s="25" t="s">
        <v>62</v>
      </c>
      <c r="C48" s="20"/>
      <c r="D48" s="20"/>
      <c r="E48"/>
      <c r="F48"/>
      <c r="G48"/>
      <c r="H48"/>
      <c r="I48"/>
    </row>
    <row r="49" spans="1:9" ht="16.5" customHeight="1" x14ac:dyDescent="0.3">
      <c r="A49" s="20">
        <v>36</v>
      </c>
      <c r="B49" s="25" t="s">
        <v>63</v>
      </c>
      <c r="C49" s="20"/>
      <c r="D49" s="20"/>
      <c r="E49"/>
      <c r="F49"/>
      <c r="G49"/>
      <c r="H49"/>
      <c r="I49"/>
    </row>
    <row r="50" spans="1:9" x14ac:dyDescent="0.3">
      <c r="A50" s="20">
        <v>37</v>
      </c>
      <c r="B50" s="25" t="s">
        <v>66</v>
      </c>
      <c r="C50" s="20"/>
      <c r="D50" s="20"/>
      <c r="E50" s="19"/>
    </row>
    <row r="51" spans="1:9" x14ac:dyDescent="0.3">
      <c r="A51" s="20">
        <v>38</v>
      </c>
      <c r="B51" s="25" t="s">
        <v>64</v>
      </c>
      <c r="C51" s="20"/>
      <c r="D51" s="20"/>
    </row>
    <row r="52" spans="1:9" ht="18.75" customHeight="1" x14ac:dyDescent="0.3">
      <c r="A52" s="20">
        <v>39</v>
      </c>
      <c r="B52" s="25" t="s">
        <v>65</v>
      </c>
      <c r="C52" s="20"/>
      <c r="D52" s="20"/>
    </row>
    <row r="53" spans="1:9" x14ac:dyDescent="0.3">
      <c r="A53" s="20">
        <v>40</v>
      </c>
      <c r="B53" s="25" t="s">
        <v>67</v>
      </c>
      <c r="C53" s="20"/>
      <c r="D53" s="20"/>
    </row>
    <row r="54" spans="1:9" x14ac:dyDescent="0.3">
      <c r="A54" s="20">
        <v>41</v>
      </c>
      <c r="B54" s="53" t="s">
        <v>68</v>
      </c>
      <c r="C54" s="20"/>
      <c r="D54" s="20"/>
    </row>
    <row r="55" spans="1:9" ht="22.5" customHeight="1" x14ac:dyDescent="0.3">
      <c r="A55" s="20">
        <v>42</v>
      </c>
      <c r="B55" s="25" t="s">
        <v>69</v>
      </c>
      <c r="C55" s="20"/>
      <c r="D55" s="20"/>
    </row>
    <row r="56" spans="1:9" x14ac:dyDescent="0.3">
      <c r="A56" s="20">
        <v>43</v>
      </c>
      <c r="B56" s="25" t="s">
        <v>70</v>
      </c>
      <c r="C56" s="20"/>
      <c r="D56" s="20"/>
    </row>
    <row r="57" spans="1:9" x14ac:dyDescent="0.3">
      <c r="A57" s="20">
        <v>44</v>
      </c>
      <c r="B57" s="52" t="s">
        <v>71</v>
      </c>
      <c r="C57" s="20"/>
      <c r="D57" s="20"/>
    </row>
    <row r="58" spans="1:9" x14ac:dyDescent="0.3">
      <c r="A58" s="20">
        <v>45</v>
      </c>
      <c r="B58" s="16" t="s">
        <v>72</v>
      </c>
      <c r="C58" s="20"/>
      <c r="D58" s="20"/>
    </row>
    <row r="59" spans="1:9" x14ac:dyDescent="0.3">
      <c r="A59" s="20">
        <v>46</v>
      </c>
      <c r="B59" s="16" t="s">
        <v>73</v>
      </c>
      <c r="C59" s="20"/>
      <c r="D59" s="20"/>
    </row>
    <row r="60" spans="1:9" x14ac:dyDescent="0.3">
      <c r="A60" s="20">
        <v>47</v>
      </c>
      <c r="B60" s="52" t="s">
        <v>74</v>
      </c>
      <c r="C60" s="20"/>
      <c r="D60" s="20"/>
    </row>
    <row r="61" spans="1:9" x14ac:dyDescent="0.3">
      <c r="A61" s="20">
        <v>48</v>
      </c>
      <c r="B61" s="16" t="s">
        <v>75</v>
      </c>
      <c r="C61" s="20"/>
      <c r="D61" s="20"/>
    </row>
    <row r="62" spans="1:9" x14ac:dyDescent="0.3">
      <c r="A62" s="20">
        <v>49</v>
      </c>
      <c r="B62" s="16" t="s">
        <v>79</v>
      </c>
      <c r="C62" s="20"/>
      <c r="D62" s="20"/>
    </row>
    <row r="63" spans="1:9" x14ac:dyDescent="0.3">
      <c r="A63" s="20">
        <v>50</v>
      </c>
      <c r="B63" s="52" t="s">
        <v>76</v>
      </c>
      <c r="C63" s="20"/>
      <c r="D63" s="20"/>
    </row>
    <row r="64" spans="1:9" x14ac:dyDescent="0.3">
      <c r="A64" s="20">
        <v>51</v>
      </c>
      <c r="B64" s="25" t="s">
        <v>77</v>
      </c>
      <c r="C64" s="20"/>
      <c r="D64" s="20"/>
    </row>
    <row r="65" spans="1:4" x14ac:dyDescent="0.3">
      <c r="A65" s="20">
        <v>52</v>
      </c>
      <c r="B65" s="25" t="s">
        <v>78</v>
      </c>
      <c r="C65" s="20"/>
      <c r="D65" s="20"/>
    </row>
    <row r="66" spans="1:4" x14ac:dyDescent="0.3">
      <c r="A66" s="20">
        <v>53</v>
      </c>
      <c r="B66" s="25" t="s">
        <v>95</v>
      </c>
      <c r="C66" s="20"/>
      <c r="D66" s="20"/>
    </row>
    <row r="67" spans="1:4" x14ac:dyDescent="0.3">
      <c r="A67" s="20">
        <v>54</v>
      </c>
      <c r="B67" s="25" t="s">
        <v>80</v>
      </c>
      <c r="C67" s="20"/>
      <c r="D67" s="20"/>
    </row>
    <row r="68" spans="1:4" x14ac:dyDescent="0.3">
      <c r="A68" s="20">
        <v>55</v>
      </c>
      <c r="B68" s="25" t="s">
        <v>81</v>
      </c>
      <c r="C68" s="20"/>
      <c r="D68" s="20"/>
    </row>
    <row r="69" spans="1:4" ht="18" customHeight="1" x14ac:dyDescent="0.3">
      <c r="A69" s="20">
        <v>56</v>
      </c>
      <c r="B69" s="25" t="s">
        <v>96</v>
      </c>
      <c r="C69" s="20"/>
      <c r="D69" s="20"/>
    </row>
    <row r="70" spans="1:4" x14ac:dyDescent="0.3">
      <c r="A70" s="20">
        <v>57</v>
      </c>
      <c r="B70" s="25" t="s">
        <v>82</v>
      </c>
      <c r="C70" s="20"/>
      <c r="D70" s="20"/>
    </row>
    <row r="71" spans="1:4" x14ac:dyDescent="0.3">
      <c r="A71" s="20">
        <v>58</v>
      </c>
      <c r="B71" s="52" t="s">
        <v>83</v>
      </c>
      <c r="C71" s="20"/>
      <c r="D71" s="20"/>
    </row>
    <row r="72" spans="1:4" x14ac:dyDescent="0.3">
      <c r="A72" s="20">
        <v>59</v>
      </c>
      <c r="B72" s="16" t="s">
        <v>84</v>
      </c>
      <c r="C72" s="20"/>
      <c r="D72" s="20"/>
    </row>
    <row r="73" spans="1:4" x14ac:dyDescent="0.3">
      <c r="A73" s="20">
        <v>60</v>
      </c>
      <c r="B73" s="16" t="s">
        <v>88</v>
      </c>
      <c r="C73" s="20"/>
      <c r="D73" s="20"/>
    </row>
    <row r="74" spans="1:4" x14ac:dyDescent="0.3">
      <c r="A74" s="20">
        <v>61</v>
      </c>
      <c r="B74" s="16" t="s">
        <v>89</v>
      </c>
      <c r="C74" s="20"/>
      <c r="D74" s="20"/>
    </row>
    <row r="75" spans="1:4" x14ac:dyDescent="0.3">
      <c r="A75" s="20">
        <v>62</v>
      </c>
      <c r="B75" s="16" t="s">
        <v>86</v>
      </c>
      <c r="C75" s="20"/>
      <c r="D75" s="20"/>
    </row>
    <row r="76" spans="1:4" x14ac:dyDescent="0.3">
      <c r="A76" s="20">
        <v>63</v>
      </c>
      <c r="B76" s="16" t="s">
        <v>87</v>
      </c>
      <c r="C76" s="20"/>
      <c r="D76" s="20"/>
    </row>
    <row r="77" spans="1:4" x14ac:dyDescent="0.3">
      <c r="A77" s="20"/>
      <c r="B77" s="16" t="s">
        <v>90</v>
      </c>
      <c r="C77" s="20"/>
      <c r="D77" s="20"/>
    </row>
    <row r="78" spans="1:4" x14ac:dyDescent="0.3">
      <c r="A78" s="20"/>
      <c r="B78" s="16" t="s">
        <v>91</v>
      </c>
      <c r="C78" s="20"/>
      <c r="D78" s="20"/>
    </row>
    <row r="79" spans="1:4" x14ac:dyDescent="0.3">
      <c r="A79" s="20"/>
      <c r="B79" s="16" t="s">
        <v>92</v>
      </c>
      <c r="C79" s="20"/>
      <c r="D79" s="20"/>
    </row>
    <row r="80" spans="1:4" x14ac:dyDescent="0.3">
      <c r="A80" s="20"/>
      <c r="B80" s="16" t="s">
        <v>93</v>
      </c>
      <c r="C80" s="20"/>
      <c r="D80" s="20"/>
    </row>
    <row r="81" spans="1:4" x14ac:dyDescent="0.3">
      <c r="A81" s="20"/>
      <c r="B81" s="16" t="s">
        <v>94</v>
      </c>
      <c r="C81" s="20"/>
      <c r="D81" s="20"/>
    </row>
    <row r="82" spans="1:4" x14ac:dyDescent="0.3">
      <c r="A82" s="20"/>
      <c r="B82" s="25"/>
      <c r="C82" s="20"/>
      <c r="D82" s="20"/>
    </row>
    <row r="83" spans="1:4" x14ac:dyDescent="0.3">
      <c r="A83" s="20"/>
      <c r="B83" s="25"/>
      <c r="C83" s="20"/>
      <c r="D83" s="20"/>
    </row>
    <row r="84" spans="1:4" x14ac:dyDescent="0.3">
      <c r="A84" s="20"/>
      <c r="B84" s="25"/>
      <c r="C84" s="20"/>
      <c r="D84" s="20"/>
    </row>
    <row r="85" spans="1:4" x14ac:dyDescent="0.3">
      <c r="A85" s="20"/>
      <c r="B85" s="25"/>
      <c r="C85" s="20"/>
      <c r="D85" s="20"/>
    </row>
    <row r="86" spans="1:4" x14ac:dyDescent="0.3">
      <c r="A86" s="20"/>
      <c r="B86" s="25"/>
      <c r="C86" s="20"/>
      <c r="D86" s="20"/>
    </row>
    <row r="87" spans="1:4" x14ac:dyDescent="0.3">
      <c r="A87" s="20"/>
      <c r="B87" s="25"/>
      <c r="C87" s="20"/>
      <c r="D87" s="20"/>
    </row>
    <row r="88" spans="1:4" x14ac:dyDescent="0.3">
      <c r="A88" s="20"/>
      <c r="B88" s="25"/>
      <c r="C88" s="20"/>
      <c r="D88" s="20"/>
    </row>
    <row r="89" spans="1:4" x14ac:dyDescent="0.3">
      <c r="A89" s="20"/>
      <c r="B89" s="25"/>
      <c r="C89" s="20"/>
      <c r="D89" s="20"/>
    </row>
    <row r="90" spans="1:4" x14ac:dyDescent="0.3">
      <c r="A90" s="20"/>
      <c r="B90" s="25"/>
      <c r="C90" s="20"/>
      <c r="D90" s="20"/>
    </row>
    <row r="91" spans="1:4" x14ac:dyDescent="0.3">
      <c r="A91" s="20"/>
      <c r="B91" s="25"/>
      <c r="C91" s="20"/>
      <c r="D91" s="20"/>
    </row>
    <row r="92" spans="1:4" x14ac:dyDescent="0.3">
      <c r="A92" s="20"/>
      <c r="B92" s="25"/>
      <c r="C92" s="20"/>
      <c r="D92" s="20"/>
    </row>
    <row r="93" spans="1:4" x14ac:dyDescent="0.3">
      <c r="A93" s="20"/>
      <c r="B93" s="25"/>
      <c r="C93" s="20"/>
      <c r="D93" s="20"/>
    </row>
    <row r="94" spans="1:4" x14ac:dyDescent="0.3">
      <c r="A94" s="20"/>
      <c r="B94" s="25"/>
      <c r="C94" s="20"/>
      <c r="D94" s="20"/>
    </row>
    <row r="95" spans="1:4" x14ac:dyDescent="0.3">
      <c r="A95" s="20"/>
      <c r="B95" s="25"/>
      <c r="C95" s="20"/>
      <c r="D95" s="20"/>
    </row>
    <row r="96" spans="1:4" x14ac:dyDescent="0.3">
      <c r="A96" s="20"/>
      <c r="B96" s="25"/>
      <c r="C96" s="20"/>
      <c r="D96" s="20"/>
    </row>
    <row r="97" spans="1:4" x14ac:dyDescent="0.3">
      <c r="A97" s="20"/>
      <c r="B97" s="25"/>
      <c r="C97" s="20"/>
      <c r="D97" s="20"/>
    </row>
    <row r="98" spans="1:4" x14ac:dyDescent="0.3">
      <c r="A98" s="20"/>
      <c r="B98" s="25"/>
      <c r="C98" s="20"/>
      <c r="D98" s="20"/>
    </row>
    <row r="99" spans="1:4" x14ac:dyDescent="0.3">
      <c r="A99" s="20"/>
      <c r="B99" s="25"/>
      <c r="C99" s="20"/>
      <c r="D99" s="20"/>
    </row>
    <row r="100" spans="1:4" x14ac:dyDescent="0.3">
      <c r="A100" s="20"/>
      <c r="B100" s="25"/>
      <c r="C100" s="20"/>
      <c r="D100" s="20"/>
    </row>
    <row r="101" spans="1:4" x14ac:dyDescent="0.3">
      <c r="A101" s="20"/>
      <c r="B101" s="25"/>
      <c r="C101" s="20"/>
      <c r="D101" s="20"/>
    </row>
    <row r="102" spans="1:4" x14ac:dyDescent="0.3">
      <c r="A102" s="20"/>
      <c r="B102" s="9"/>
      <c r="C102" s="20"/>
      <c r="D102" s="20"/>
    </row>
    <row r="103" spans="1:4" x14ac:dyDescent="0.3">
      <c r="B103" s="23" t="s">
        <v>9</v>
      </c>
      <c r="C103" s="24"/>
      <c r="D103" s="24"/>
    </row>
    <row r="104" spans="1:4" x14ac:dyDescent="0.3">
      <c r="B104" s="25" t="s">
        <v>10</v>
      </c>
      <c r="C104" s="20">
        <f>SUM(C14:C102)*0.5</f>
        <v>0</v>
      </c>
      <c r="D104" s="20">
        <f>C104/8</f>
        <v>0</v>
      </c>
    </row>
    <row r="105" spans="1:4" x14ac:dyDescent="0.3">
      <c r="B105" s="25" t="s">
        <v>5</v>
      </c>
      <c r="C105" s="20">
        <v>4</v>
      </c>
      <c r="D105" s="20">
        <f t="shared" ref="D105:D106" si="2">C105/8</f>
        <v>0.5</v>
      </c>
    </row>
    <row r="106" spans="1:4" x14ac:dyDescent="0.3">
      <c r="B106" s="16" t="s">
        <v>6</v>
      </c>
      <c r="C106" s="20">
        <v>4</v>
      </c>
      <c r="D106" s="20">
        <f t="shared" si="2"/>
        <v>0.5</v>
      </c>
    </row>
    <row r="107" spans="1:4" ht="21" x14ac:dyDescent="0.4">
      <c r="B107" s="46" t="s">
        <v>2</v>
      </c>
      <c r="C107" s="47">
        <f>SUM(C8:C106)</f>
        <v>48</v>
      </c>
      <c r="D107" s="48">
        <f>SUM(D8:D106)</f>
        <v>14</v>
      </c>
    </row>
    <row r="109" spans="1:4" x14ac:dyDescent="0.3">
      <c r="B109" s="1" t="s">
        <v>30</v>
      </c>
    </row>
    <row r="111" spans="1:4" x14ac:dyDescent="0.3">
      <c r="B111" s="1" t="s">
        <v>12</v>
      </c>
    </row>
    <row r="120" spans="2:2" x14ac:dyDescent="0.3">
      <c r="B120" s="25"/>
    </row>
    <row r="121" spans="2:2" x14ac:dyDescent="0.3">
      <c r="B121" s="25"/>
    </row>
    <row r="122" spans="2:2" x14ac:dyDescent="0.3">
      <c r="B122" s="25"/>
    </row>
    <row r="123" spans="2:2" x14ac:dyDescent="0.3">
      <c r="B123" s="25"/>
    </row>
    <row r="124" spans="2:2" x14ac:dyDescent="0.3">
      <c r="B124" s="25"/>
    </row>
    <row r="125" spans="2:2" x14ac:dyDescent="0.3">
      <c r="B125" s="25"/>
    </row>
    <row r="128" spans="2:2" x14ac:dyDescent="0.3">
      <c r="B128" s="43"/>
    </row>
    <row r="129" spans="2:2" x14ac:dyDescent="0.3">
      <c r="B129" s="43"/>
    </row>
    <row r="130" spans="2:2" x14ac:dyDescent="0.3">
      <c r="B130" s="44"/>
    </row>
    <row r="131" spans="2:2" x14ac:dyDescent="0.3">
      <c r="B131" s="44"/>
    </row>
    <row r="132" spans="2:2" x14ac:dyDescent="0.3">
      <c r="B132" s="25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2018-04-05T07:55:34Z</dcterms:modified>
</cp:coreProperties>
</file>