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D:\proposal\PWC\"/>
    </mc:Choice>
  </mc:AlternateContent>
  <bookViews>
    <workbookView xWindow="0" yWindow="0" windowWidth="19200" windowHeight="7890" tabRatio="500"/>
  </bookViews>
  <sheets>
    <sheet name="Survey Application" sheetId="4" r:id="rId1"/>
  </sheets>
  <calcPr calcId="152511" calcOnSave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1" i="4" l="1"/>
  <c r="C47" i="4"/>
  <c r="G10" i="4"/>
  <c r="C9" i="4"/>
  <c r="D28" i="4" l="1"/>
  <c r="D37" i="4"/>
  <c r="D24" i="4"/>
  <c r="D23" i="4"/>
  <c r="D22" i="4"/>
  <c r="D21" i="4"/>
  <c r="D20" i="4"/>
  <c r="D26" i="4"/>
  <c r="D27" i="4"/>
  <c r="D29" i="4"/>
  <c r="D48" i="4" l="1"/>
  <c r="D49" i="4"/>
  <c r="D47" i="4"/>
  <c r="G13" i="4" s="1"/>
  <c r="D18" i="4"/>
  <c r="D19" i="4"/>
  <c r="D42" i="4"/>
  <c r="D43" i="4"/>
  <c r="D44" i="4"/>
  <c r="D45" i="4"/>
  <c r="D8" i="4"/>
  <c r="D9" i="4"/>
  <c r="D10" i="4"/>
  <c r="D12" i="4"/>
  <c r="G11" i="4" s="1"/>
  <c r="D31" i="4"/>
  <c r="D32" i="4"/>
  <c r="D33" i="4"/>
  <c r="D34" i="4"/>
  <c r="D35" i="4"/>
  <c r="D36" i="4"/>
  <c r="D38" i="4"/>
  <c r="D39" i="4"/>
  <c r="D40" i="4"/>
  <c r="H12" i="4" l="1"/>
  <c r="H9" i="4" l="1"/>
  <c r="H8" i="4"/>
  <c r="J8" i="4" l="1"/>
  <c r="H10" i="4" l="1"/>
  <c r="G7" i="4"/>
  <c r="H7" i="4" s="1"/>
  <c r="H11" i="4"/>
  <c r="F17" i="4" l="1"/>
  <c r="H13" i="4"/>
  <c r="H14" i="4" s="1"/>
  <c r="F18" i="4" s="1"/>
  <c r="D30" i="4"/>
  <c r="D15" i="4"/>
  <c r="I8" i="4" s="1"/>
  <c r="D16" i="4"/>
  <c r="C50" i="4"/>
  <c r="D17" i="4"/>
  <c r="D50" i="4" l="1"/>
</calcChain>
</file>

<file path=xl/sharedStrings.xml><?xml version="1.0" encoding="utf-8"?>
<sst xmlns="http://schemas.openxmlformats.org/spreadsheetml/2006/main" count="66" uniqueCount="63">
  <si>
    <t>Module</t>
  </si>
  <si>
    <t>Man Days</t>
  </si>
  <si>
    <t>Total Effort</t>
  </si>
  <si>
    <t>Complete running prototype</t>
  </si>
  <si>
    <t>Initiation</t>
  </si>
  <si>
    <t>Development</t>
  </si>
  <si>
    <t>UAT</t>
  </si>
  <si>
    <t>Deployment</t>
  </si>
  <si>
    <t>Project Management</t>
  </si>
  <si>
    <t>Hours</t>
  </si>
  <si>
    <t>Quality Assurance</t>
  </si>
  <si>
    <t>QA &amp; Bug Fixing</t>
  </si>
  <si>
    <t>Admin</t>
  </si>
  <si>
    <t>Tuesday</t>
  </si>
  <si>
    <t>Assumptions</t>
  </si>
  <si>
    <t>System features</t>
  </si>
  <si>
    <t>Auditing &amp; logging</t>
  </si>
  <si>
    <t>Exception handling</t>
  </si>
  <si>
    <t>Document Archival</t>
  </si>
  <si>
    <t>QA</t>
  </si>
  <si>
    <t xml:space="preserve">Business analysis </t>
  </si>
  <si>
    <t>Project Documentation (SRS, Scope, WBS etc.)</t>
  </si>
  <si>
    <t>No</t>
  </si>
  <si>
    <t>Designer</t>
  </si>
  <si>
    <t>Sr Developer</t>
  </si>
  <si>
    <t>Jr Developer</t>
  </si>
  <si>
    <t>PM</t>
  </si>
  <si>
    <t>BA</t>
  </si>
  <si>
    <t>Total</t>
  </si>
  <si>
    <t>Total Delivery days</t>
  </si>
  <si>
    <t xml:space="preserve"> (+1 Day deployment)</t>
  </si>
  <si>
    <t>User Manual</t>
  </si>
  <si>
    <t>Tech writer</t>
  </si>
  <si>
    <t>&lt;--- This would be the minimum time required</t>
  </si>
  <si>
    <t>User Management</t>
  </si>
  <si>
    <t>Price Management</t>
  </si>
  <si>
    <t>Plan Management</t>
  </si>
  <si>
    <t xml:space="preserve">Refer friend </t>
  </si>
  <si>
    <t xml:space="preserve">Promo Code </t>
  </si>
  <si>
    <t>Home</t>
  </si>
  <si>
    <t>Registration</t>
  </si>
  <si>
    <t xml:space="preserve">Login  </t>
  </si>
  <si>
    <t>Basic Information</t>
  </si>
  <si>
    <t>Personal Information</t>
  </si>
  <si>
    <t xml:space="preserve">Address Details </t>
  </si>
  <si>
    <t>Salary &amp; Form 16</t>
  </si>
  <si>
    <t xml:space="preserve">Additional Tax Benefits </t>
  </si>
  <si>
    <t>Other Income</t>
  </si>
  <si>
    <t>House Property</t>
  </si>
  <si>
    <t>Bank Details</t>
  </si>
  <si>
    <t>confirmation</t>
  </si>
  <si>
    <t>Payment gateway integration</t>
  </si>
  <si>
    <t>APIs for transferring the details to external software</t>
  </si>
  <si>
    <t>Functional Spec</t>
  </si>
  <si>
    <t>PWC_Web_Capturing form details</t>
  </si>
  <si>
    <t>Services</t>
  </si>
  <si>
    <t xml:space="preserve">Pricing </t>
  </si>
  <si>
    <t>Help Centre</t>
  </si>
  <si>
    <t>Contact</t>
  </si>
  <si>
    <t>Manage Questions</t>
  </si>
  <si>
    <t>Upload Documents</t>
  </si>
  <si>
    <t>Dashboard</t>
  </si>
  <si>
    <t>All the forms and a sample set of questions should be shared to get a more accurate estimate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</si>
</sst>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name val="Arial"/>
      <family val="2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Georgia"/>
      <family val="1"/>
    </font>
    <font>
      <sz val="12"/>
      <color theme="1"/>
      <name val="Calibri"/>
      <family val="1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39997558519241921"/>
        <bgColor indexed="64"/>
      </patternFill>
    </fill>
  </fills>
  <borders count="10">
    <border>
      <left/>
      <right/>
      <top/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0" tint="-0.34998626667073579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5">
    <xf numFmtId="0" fontId="0" fillId="0" borderId="0" xfId="0"/>
    <xf numFmtId="0" fontId="0" fillId="2" borderId="1" xfId="0" applyFont="1" applyFill="1" applyBorder="1"/>
    <xf numFmtId="0" fontId="0" fillId="2" borderId="1" xfId="0" applyFont="1" applyFill="1" applyBorder="1" applyAlignment="1">
      <alignment horizontal="center"/>
    </xf>
    <xf numFmtId="0" fontId="0" fillId="2" borderId="1" xfId="0" applyFont="1" applyFill="1" applyBorder="1" applyAlignment="1">
      <alignment horizontal="right" vertical="center"/>
    </xf>
    <xf numFmtId="0" fontId="4" fillId="2" borderId="0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vertical="center"/>
    </xf>
    <xf numFmtId="0" fontId="4" fillId="2" borderId="0" xfId="0" applyFont="1" applyFill="1" applyBorder="1" applyAlignment="1">
      <alignment vertical="center"/>
    </xf>
    <xf numFmtId="0" fontId="4" fillId="2" borderId="4" xfId="0" applyFont="1" applyFill="1" applyBorder="1" applyAlignment="1">
      <alignment vertical="center"/>
    </xf>
    <xf numFmtId="0" fontId="3" fillId="0" borderId="0" xfId="0" applyFont="1" applyFill="1" applyAlignment="1">
      <alignment vertical="center"/>
    </xf>
    <xf numFmtId="0" fontId="0" fillId="0" borderId="0" xfId="0" applyFont="1" applyAlignment="1">
      <alignment vertical="center"/>
    </xf>
    <xf numFmtId="0" fontId="4" fillId="2" borderId="0" xfId="0" applyFont="1" applyFill="1" applyBorder="1" applyAlignment="1">
      <alignment horizontal="right" vertical="center"/>
    </xf>
    <xf numFmtId="0" fontId="0" fillId="2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0" fontId="3" fillId="3" borderId="2" xfId="0" applyFont="1" applyFill="1" applyBorder="1" applyAlignment="1">
      <alignment vertical="center"/>
    </xf>
    <xf numFmtId="0" fontId="4" fillId="3" borderId="2" xfId="0" applyFont="1" applyFill="1" applyBorder="1" applyAlignment="1">
      <alignment vertical="center"/>
    </xf>
    <xf numFmtId="0" fontId="3" fillId="3" borderId="5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horizontal="left" vertical="center" indent="1"/>
    </xf>
    <xf numFmtId="14" fontId="5" fillId="2" borderId="0" xfId="0" applyNumberFormat="1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6" fillId="0" borderId="6" xfId="0" applyFont="1" applyFill="1" applyBorder="1" applyAlignment="1">
      <alignment wrapText="1"/>
    </xf>
    <xf numFmtId="0" fontId="0" fillId="2" borderId="2" xfId="0" applyFont="1" applyFill="1" applyBorder="1" applyAlignment="1">
      <alignment horizontal="center" vertical="center"/>
    </xf>
    <xf numFmtId="0" fontId="4" fillId="2" borderId="4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left" vertical="center" indent="1"/>
    </xf>
    <xf numFmtId="0" fontId="0" fillId="5" borderId="2" xfId="0" applyFont="1" applyFill="1" applyBorder="1" applyAlignment="1">
      <alignment horizontal="center" vertical="center"/>
    </xf>
    <xf numFmtId="0" fontId="0" fillId="5" borderId="7" xfId="0" applyFont="1" applyFill="1" applyBorder="1" applyAlignment="1">
      <alignment horizontal="center" vertical="center"/>
    </xf>
    <xf numFmtId="0" fontId="3" fillId="5" borderId="2" xfId="0" applyFont="1" applyFill="1" applyBorder="1" applyAlignment="1">
      <alignment horizontal="left" vertical="center" wrapText="1" indent="1"/>
    </xf>
    <xf numFmtId="0" fontId="0" fillId="2" borderId="2" xfId="0" applyFont="1" applyFill="1" applyBorder="1" applyAlignment="1">
      <alignment horizontal="left" vertical="center" indent="2"/>
    </xf>
    <xf numFmtId="0" fontId="7" fillId="6" borderId="8" xfId="0" applyFont="1" applyFill="1" applyBorder="1" applyAlignment="1">
      <alignment vertical="center"/>
    </xf>
    <xf numFmtId="0" fontId="7" fillId="6" borderId="2" xfId="0" applyFont="1" applyFill="1" applyBorder="1" applyAlignment="1">
      <alignment vertical="center"/>
    </xf>
    <xf numFmtId="0" fontId="8" fillId="6" borderId="2" xfId="0" applyFont="1" applyFill="1" applyBorder="1" applyAlignment="1">
      <alignment vertical="center"/>
    </xf>
    <xf numFmtId="0" fontId="7" fillId="0" borderId="8" xfId="0" applyFont="1" applyBorder="1" applyAlignment="1">
      <alignment vertical="center"/>
    </xf>
    <xf numFmtId="0" fontId="7" fillId="0" borderId="2" xfId="0" applyFont="1" applyBorder="1" applyAlignment="1">
      <alignment vertical="center"/>
    </xf>
    <xf numFmtId="0" fontId="8" fillId="0" borderId="2" xfId="0" applyFont="1" applyFill="1" applyBorder="1" applyAlignment="1">
      <alignment vertical="center"/>
    </xf>
    <xf numFmtId="0" fontId="8" fillId="7" borderId="2" xfId="0" applyFont="1" applyFill="1" applyBorder="1" applyAlignment="1">
      <alignment vertical="center"/>
    </xf>
    <xf numFmtId="0" fontId="8" fillId="0" borderId="8" xfId="0" applyFont="1" applyBorder="1" applyAlignment="1">
      <alignment vertical="center"/>
    </xf>
    <xf numFmtId="0" fontId="8" fillId="0" borderId="0" xfId="0" applyFont="1" applyBorder="1" applyAlignment="1">
      <alignment vertical="center"/>
    </xf>
    <xf numFmtId="0" fontId="7" fillId="0" borderId="0" xfId="0" applyFont="1" applyBorder="1" applyAlignment="1">
      <alignment vertical="center"/>
    </xf>
    <xf numFmtId="0" fontId="8" fillId="0" borderId="0" xfId="0" applyFont="1" applyFill="1" applyBorder="1" applyAlignment="1">
      <alignment vertical="center"/>
    </xf>
    <xf numFmtId="0" fontId="3" fillId="8" borderId="0" xfId="0" applyFont="1" applyFill="1" applyAlignment="1">
      <alignment vertical="center"/>
    </xf>
    <xf numFmtId="0" fontId="0" fillId="8" borderId="0" xfId="0" applyFont="1" applyFill="1" applyAlignment="1">
      <alignment vertical="center"/>
    </xf>
    <xf numFmtId="0" fontId="9" fillId="0" borderId="0" xfId="0" quotePrefix="1" applyFont="1" applyFill="1" applyAlignment="1">
      <alignment horizontal="left" vertical="center"/>
    </xf>
    <xf numFmtId="0" fontId="3" fillId="0" borderId="0" xfId="0" applyFont="1" applyFill="1" applyAlignment="1">
      <alignment horizontal="left" vertical="center" indent="2"/>
    </xf>
    <xf numFmtId="0" fontId="3" fillId="2" borderId="1" xfId="0" applyFont="1" applyFill="1" applyBorder="1"/>
    <xf numFmtId="0" fontId="9" fillId="0" borderId="0" xfId="0" applyFont="1" applyFill="1" applyAlignment="1">
      <alignment vertical="center"/>
    </xf>
    <xf numFmtId="0" fontId="10" fillId="2" borderId="2" xfId="0" applyFont="1" applyFill="1" applyBorder="1" applyAlignment="1">
      <alignment horizontal="left" vertical="center" indent="2"/>
    </xf>
    <xf numFmtId="0" fontId="11" fillId="2" borderId="2" xfId="0" applyFont="1" applyFill="1" applyBorder="1" applyAlignment="1">
      <alignment horizontal="left" vertical="center" indent="2"/>
    </xf>
    <xf numFmtId="0" fontId="0" fillId="2" borderId="7" xfId="0" applyFont="1" applyFill="1" applyBorder="1" applyAlignment="1">
      <alignment horizontal="center" vertical="center"/>
    </xf>
    <xf numFmtId="0" fontId="12" fillId="4" borderId="2" xfId="0" applyFont="1" applyFill="1" applyBorder="1" applyAlignment="1">
      <alignment horizontal="left" vertical="center" indent="1"/>
    </xf>
    <xf numFmtId="0" fontId="13" fillId="4" borderId="2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/>
    </xf>
    <xf numFmtId="0" fontId="0" fillId="9" borderId="2" xfId="0" applyFont="1" applyFill="1" applyBorder="1" applyAlignment="1">
      <alignment horizontal="left" vertical="center" indent="1"/>
    </xf>
    <xf numFmtId="0" fontId="0" fillId="9" borderId="2" xfId="0" applyFont="1" applyFill="1" applyBorder="1" applyAlignment="1">
      <alignment horizontal="center" vertical="center"/>
    </xf>
    <xf numFmtId="0" fontId="3" fillId="0" borderId="9" xfId="0" applyFont="1" applyFill="1" applyBorder="1" applyAlignment="1">
      <alignment horizontal="center" vertical="center"/>
    </xf>
    <xf numFmtId="0" fontId="3" fillId="0" borderId="0" xfId="0" applyFont="1" applyFill="1" applyAlignment="1">
      <alignment horizontal="center" vertical="center"/>
    </xf>
  </cellXfs>
  <cellStyles count="1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</xdr:col>
      <xdr:colOff>2317760</xdr:colOff>
      <xdr:row>3</xdr:row>
      <xdr:rowOff>128588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xmlns="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0481" y="0"/>
          <a:ext cx="2889260" cy="72866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5"/>
  <sheetViews>
    <sheetView tabSelected="1" zoomScale="80" zoomScaleNormal="80" workbookViewId="0">
      <selection activeCell="C12" sqref="C12"/>
    </sheetView>
  </sheetViews>
  <sheetFormatPr defaultColWidth="10.83203125" defaultRowHeight="15.5" x14ac:dyDescent="0.35"/>
  <cols>
    <col min="1" max="1" width="7.5" style="2" customWidth="1"/>
    <col min="2" max="2" width="80" style="1" customWidth="1"/>
    <col min="3" max="3" width="14.25" style="2" customWidth="1"/>
    <col min="4" max="4" width="13.83203125" style="3" customWidth="1"/>
    <col min="5" max="5" width="19.08203125" style="1" customWidth="1"/>
    <col min="6" max="6" width="12.75" style="1" customWidth="1"/>
    <col min="7" max="16384" width="10.83203125" style="1"/>
  </cols>
  <sheetData>
    <row r="1" spans="1:10" ht="15.75" customHeight="1" x14ac:dyDescent="0.35">
      <c r="A1" s="5"/>
      <c r="B1" s="5"/>
      <c r="C1" s="4"/>
      <c r="D1" s="6"/>
    </row>
    <row r="2" spans="1:10" ht="15.75" customHeight="1" x14ac:dyDescent="0.35">
      <c r="A2" s="6"/>
      <c r="B2" s="6"/>
      <c r="C2" s="4"/>
      <c r="D2" s="6"/>
    </row>
    <row r="3" spans="1:10" ht="15.75" customHeight="1" x14ac:dyDescent="0.35">
      <c r="A3" s="6"/>
      <c r="B3" s="10" t="s">
        <v>54</v>
      </c>
      <c r="C3" s="4"/>
      <c r="D3" s="17">
        <v>43151</v>
      </c>
    </row>
    <row r="4" spans="1:10" ht="15.75" customHeight="1" x14ac:dyDescent="0.35">
      <c r="A4" s="6"/>
      <c r="B4" s="4"/>
      <c r="C4" s="4"/>
      <c r="D4" s="18" t="s">
        <v>13</v>
      </c>
    </row>
    <row r="5" spans="1:10" ht="15.75" customHeight="1" x14ac:dyDescent="0.35">
      <c r="A5" s="7"/>
      <c r="B5" s="7"/>
      <c r="C5" s="21"/>
      <c r="D5" s="7"/>
      <c r="E5" s="43"/>
    </row>
    <row r="6" spans="1:10" s="8" customFormat="1" ht="18" customHeight="1" x14ac:dyDescent="0.35">
      <c r="A6" s="12"/>
      <c r="B6" s="13" t="s">
        <v>0</v>
      </c>
      <c r="C6" s="15" t="s">
        <v>9</v>
      </c>
      <c r="D6" s="15" t="s">
        <v>1</v>
      </c>
      <c r="E6" s="28"/>
      <c r="F6" s="29" t="s">
        <v>22</v>
      </c>
      <c r="G6" s="30" t="s">
        <v>1</v>
      </c>
      <c r="H6" s="30" t="s">
        <v>2</v>
      </c>
    </row>
    <row r="7" spans="1:10" s="8" customFormat="1" ht="18" customHeight="1" x14ac:dyDescent="0.35">
      <c r="A7" s="12"/>
      <c r="B7" s="14" t="s">
        <v>4</v>
      </c>
      <c r="C7" s="22"/>
      <c r="D7" s="12"/>
      <c r="E7" s="31" t="s">
        <v>23</v>
      </c>
      <c r="F7" s="32">
        <v>1</v>
      </c>
      <c r="G7" s="33">
        <f>D11</f>
        <v>12</v>
      </c>
      <c r="H7" s="34">
        <f>(G7*F7)</f>
        <v>12</v>
      </c>
    </row>
    <row r="8" spans="1:10" s="8" customFormat="1" ht="18" customHeight="1" x14ac:dyDescent="0.35">
      <c r="A8" s="11">
        <v>1</v>
      </c>
      <c r="B8" s="51" t="s">
        <v>20</v>
      </c>
      <c r="C8" s="52">
        <v>8</v>
      </c>
      <c r="D8" s="52">
        <f t="shared" ref="D8:D11" si="0">C8/8</f>
        <v>1</v>
      </c>
      <c r="E8" s="31" t="s">
        <v>24</v>
      </c>
      <c r="F8" s="32">
        <v>1</v>
      </c>
      <c r="G8" s="33">
        <v>25</v>
      </c>
      <c r="H8" s="34">
        <f t="shared" ref="H8:H13" si="1">(G8*F8)</f>
        <v>25</v>
      </c>
      <c r="I8" s="53">
        <f>SUM(D14:D45)</f>
        <v>50</v>
      </c>
      <c r="J8" s="54">
        <f>SUM(H8:H9)</f>
        <v>50</v>
      </c>
    </row>
    <row r="9" spans="1:10" s="8" customFormat="1" ht="18" customHeight="1" x14ac:dyDescent="0.35">
      <c r="A9" s="11">
        <v>2</v>
      </c>
      <c r="B9" s="51" t="s">
        <v>8</v>
      </c>
      <c r="C9" s="52">
        <f>SUM(C15:C45)*0.1</f>
        <v>40</v>
      </c>
      <c r="D9" s="52">
        <f t="shared" si="0"/>
        <v>5</v>
      </c>
      <c r="E9" s="31" t="s">
        <v>25</v>
      </c>
      <c r="F9" s="32">
        <v>1</v>
      </c>
      <c r="G9" s="33">
        <v>25</v>
      </c>
      <c r="H9" s="34">
        <f t="shared" si="1"/>
        <v>25</v>
      </c>
      <c r="I9" s="53"/>
      <c r="J9" s="54"/>
    </row>
    <row r="10" spans="1:10" s="8" customFormat="1" ht="18" customHeight="1" x14ac:dyDescent="0.35">
      <c r="A10" s="20">
        <v>3</v>
      </c>
      <c r="B10" s="51" t="s">
        <v>21</v>
      </c>
      <c r="C10" s="52">
        <v>24</v>
      </c>
      <c r="D10" s="52">
        <f t="shared" si="0"/>
        <v>3</v>
      </c>
      <c r="E10" s="31" t="s">
        <v>26</v>
      </c>
      <c r="F10" s="32">
        <v>1</v>
      </c>
      <c r="G10" s="9">
        <f>D9</f>
        <v>5</v>
      </c>
      <c r="H10" s="34">
        <f t="shared" si="1"/>
        <v>5</v>
      </c>
      <c r="I10" s="53"/>
      <c r="J10" s="54"/>
    </row>
    <row r="11" spans="1:10" s="9" customFormat="1" ht="18" customHeight="1" x14ac:dyDescent="0.35">
      <c r="A11" s="11">
        <v>4</v>
      </c>
      <c r="B11" s="51" t="s">
        <v>3</v>
      </c>
      <c r="C11" s="52">
        <f>12*8</f>
        <v>96</v>
      </c>
      <c r="D11" s="52">
        <v>12</v>
      </c>
      <c r="E11" s="31" t="s">
        <v>27</v>
      </c>
      <c r="F11" s="32">
        <v>1</v>
      </c>
      <c r="G11" s="9">
        <f>SUM(D12,D10,D8)</f>
        <v>5</v>
      </c>
      <c r="H11" s="34">
        <f t="shared" si="1"/>
        <v>5</v>
      </c>
      <c r="I11" s="8"/>
      <c r="J11" s="8"/>
    </row>
    <row r="12" spans="1:10" s="9" customFormat="1" ht="18" customHeight="1" x14ac:dyDescent="0.35">
      <c r="A12" s="20"/>
      <c r="B12" s="51" t="s">
        <v>53</v>
      </c>
      <c r="C12" s="52">
        <v>8</v>
      </c>
      <c r="D12" s="52">
        <f>C12/8</f>
        <v>1</v>
      </c>
      <c r="E12" s="31" t="s">
        <v>32</v>
      </c>
      <c r="F12" s="32">
        <v>1</v>
      </c>
      <c r="G12" s="9">
        <v>4</v>
      </c>
      <c r="H12" s="34">
        <f t="shared" si="1"/>
        <v>4</v>
      </c>
      <c r="I12" s="8"/>
      <c r="J12" s="8"/>
    </row>
    <row r="13" spans="1:10" s="9" customFormat="1" ht="18" customHeight="1" x14ac:dyDescent="0.35">
      <c r="A13" s="12"/>
      <c r="B13" s="14" t="s">
        <v>5</v>
      </c>
      <c r="C13" s="14"/>
      <c r="D13" s="14"/>
      <c r="E13" s="31" t="s">
        <v>19</v>
      </c>
      <c r="F13" s="32">
        <v>2</v>
      </c>
      <c r="G13" s="33">
        <f>SUM(D47:D48)/2</f>
        <v>11.25</v>
      </c>
      <c r="H13" s="34">
        <f t="shared" si="1"/>
        <v>22.5</v>
      </c>
      <c r="I13" s="8"/>
      <c r="J13" s="8"/>
    </row>
    <row r="14" spans="1:10" s="9" customFormat="1" ht="18" customHeight="1" x14ac:dyDescent="0.35">
      <c r="A14" s="24"/>
      <c r="B14" s="23" t="s">
        <v>12</v>
      </c>
      <c r="C14" s="25"/>
      <c r="D14" s="25"/>
      <c r="E14" s="35" t="s">
        <v>28</v>
      </c>
      <c r="F14" s="32"/>
      <c r="G14" s="32"/>
      <c r="H14" s="33">
        <f>SUM(H7:H13)</f>
        <v>98.5</v>
      </c>
      <c r="I14" s="8"/>
      <c r="J14" s="8"/>
    </row>
    <row r="15" spans="1:10" s="9" customFormat="1" ht="18" customHeight="1" x14ac:dyDescent="0.35">
      <c r="A15" s="20">
        <v>1</v>
      </c>
      <c r="B15" s="27" t="s">
        <v>34</v>
      </c>
      <c r="C15" s="20">
        <v>8</v>
      </c>
      <c r="D15" s="20">
        <f>C15/8</f>
        <v>1</v>
      </c>
      <c r="E15" s="36"/>
      <c r="F15" s="37"/>
      <c r="G15" s="37"/>
      <c r="H15" s="38"/>
      <c r="I15" s="8"/>
      <c r="J15" s="8"/>
    </row>
    <row r="16" spans="1:10" s="9" customFormat="1" ht="18" customHeight="1" x14ac:dyDescent="0.35">
      <c r="A16" s="20">
        <v>2</v>
      </c>
      <c r="B16" s="27" t="s">
        <v>35</v>
      </c>
      <c r="C16" s="20">
        <v>8</v>
      </c>
      <c r="D16" s="20">
        <f t="shared" ref="D16:D24" si="2">C16/8</f>
        <v>1</v>
      </c>
      <c r="G16" s="8"/>
      <c r="H16" s="8"/>
      <c r="I16" s="44" t="s">
        <v>33</v>
      </c>
      <c r="J16" s="8"/>
    </row>
    <row r="17" spans="1:9" s="9" customFormat="1" ht="18" customHeight="1" x14ac:dyDescent="0.35">
      <c r="A17" s="20">
        <v>3</v>
      </c>
      <c r="B17" s="27" t="s">
        <v>36</v>
      </c>
      <c r="C17" s="20">
        <v>12</v>
      </c>
      <c r="D17" s="20">
        <f>C17/8</f>
        <v>1.5</v>
      </c>
      <c r="E17" s="39" t="s">
        <v>29</v>
      </c>
      <c r="F17" s="40">
        <f>SUM(G13,G7,G9)</f>
        <v>48.25</v>
      </c>
      <c r="G17" s="41"/>
      <c r="H17" s="42"/>
      <c r="I17" s="8"/>
    </row>
    <row r="18" spans="1:9" s="9" customFormat="1" ht="18" customHeight="1" x14ac:dyDescent="0.35">
      <c r="A18" s="20">
        <v>4</v>
      </c>
      <c r="B18" s="27" t="s">
        <v>37</v>
      </c>
      <c r="C18" s="20">
        <v>4</v>
      </c>
      <c r="D18" s="20">
        <f t="shared" si="2"/>
        <v>0.5</v>
      </c>
      <c r="E18" s="39" t="s">
        <v>2</v>
      </c>
      <c r="F18" s="40">
        <f>H14</f>
        <v>98.5</v>
      </c>
      <c r="G18" s="8" t="s">
        <v>30</v>
      </c>
      <c r="H18" s="8"/>
      <c r="I18" s="8"/>
    </row>
    <row r="19" spans="1:9" s="9" customFormat="1" ht="20.25" customHeight="1" x14ac:dyDescent="0.35">
      <c r="A19" s="20">
        <v>5</v>
      </c>
      <c r="B19" s="27" t="s">
        <v>38</v>
      </c>
      <c r="C19" s="20">
        <v>12</v>
      </c>
      <c r="D19" s="20">
        <f t="shared" si="2"/>
        <v>1.5</v>
      </c>
    </row>
    <row r="20" spans="1:9" s="9" customFormat="1" ht="18" customHeight="1" x14ac:dyDescent="0.35">
      <c r="A20" s="20">
        <v>6</v>
      </c>
      <c r="B20" s="27" t="s">
        <v>55</v>
      </c>
      <c r="C20" s="47">
        <v>8</v>
      </c>
      <c r="D20" s="47">
        <f t="shared" si="2"/>
        <v>1</v>
      </c>
    </row>
    <row r="21" spans="1:9" s="9" customFormat="1" ht="17.25" customHeight="1" x14ac:dyDescent="0.35">
      <c r="A21" s="24"/>
      <c r="B21" s="27" t="s">
        <v>56</v>
      </c>
      <c r="C21" s="47">
        <v>12</v>
      </c>
      <c r="D21" s="47">
        <f t="shared" si="2"/>
        <v>1.5</v>
      </c>
    </row>
    <row r="22" spans="1:9" s="9" customFormat="1" ht="21" customHeight="1" x14ac:dyDescent="0.35">
      <c r="A22" s="20">
        <v>1</v>
      </c>
      <c r="B22" s="27" t="s">
        <v>57</v>
      </c>
      <c r="C22" s="47">
        <v>16</v>
      </c>
      <c r="D22" s="47">
        <f t="shared" si="2"/>
        <v>2</v>
      </c>
      <c r="E22"/>
      <c r="F22"/>
      <c r="G22"/>
      <c r="H22"/>
      <c r="I22"/>
    </row>
    <row r="23" spans="1:9" s="9" customFormat="1" ht="15.75" customHeight="1" x14ac:dyDescent="0.35">
      <c r="A23" s="20">
        <v>2</v>
      </c>
      <c r="B23" s="27" t="s">
        <v>58</v>
      </c>
      <c r="C23" s="47">
        <v>4</v>
      </c>
      <c r="D23" s="47">
        <f t="shared" si="2"/>
        <v>0.5</v>
      </c>
      <c r="E23"/>
      <c r="F23"/>
      <c r="G23"/>
      <c r="H23"/>
      <c r="I23"/>
    </row>
    <row r="24" spans="1:9" s="9" customFormat="1" ht="18" customHeight="1" x14ac:dyDescent="0.35">
      <c r="A24" s="20">
        <v>3</v>
      </c>
      <c r="B24" s="27" t="s">
        <v>59</v>
      </c>
      <c r="C24" s="47">
        <v>40</v>
      </c>
      <c r="D24" s="47">
        <f t="shared" si="2"/>
        <v>5</v>
      </c>
      <c r="E24"/>
      <c r="F24"/>
      <c r="G24"/>
      <c r="H24"/>
      <c r="I24"/>
    </row>
    <row r="25" spans="1:9" s="9" customFormat="1" ht="18" customHeight="1" x14ac:dyDescent="0.35">
      <c r="A25" s="20">
        <v>4</v>
      </c>
      <c r="B25" s="23" t="s">
        <v>39</v>
      </c>
      <c r="C25" s="25"/>
      <c r="D25" s="25"/>
      <c r="E25"/>
      <c r="F25"/>
      <c r="G25"/>
      <c r="H25"/>
      <c r="I25"/>
    </row>
    <row r="26" spans="1:9" s="9" customFormat="1" ht="18" customHeight="1" x14ac:dyDescent="0.35">
      <c r="A26" s="20"/>
      <c r="B26" s="27" t="s">
        <v>40</v>
      </c>
      <c r="C26" s="20">
        <v>8</v>
      </c>
      <c r="D26" s="20">
        <f>C26/8</f>
        <v>1</v>
      </c>
      <c r="E26"/>
      <c r="F26"/>
      <c r="G26"/>
      <c r="H26"/>
      <c r="I26"/>
    </row>
    <row r="27" spans="1:9" s="9" customFormat="1" ht="18" customHeight="1" x14ac:dyDescent="0.35">
      <c r="A27" s="20"/>
      <c r="B27" s="27" t="s">
        <v>41</v>
      </c>
      <c r="C27" s="20">
        <v>4</v>
      </c>
      <c r="D27" s="20">
        <f t="shared" ref="D27:D45" si="3">C27/8</f>
        <v>0.5</v>
      </c>
      <c r="E27"/>
      <c r="F27"/>
      <c r="G27"/>
      <c r="H27"/>
      <c r="I27"/>
    </row>
    <row r="28" spans="1:9" s="9" customFormat="1" ht="18" customHeight="1" x14ac:dyDescent="0.35">
      <c r="A28" s="20"/>
      <c r="B28" s="27" t="s">
        <v>61</v>
      </c>
      <c r="C28" s="20">
        <v>16</v>
      </c>
      <c r="D28" s="20">
        <f t="shared" si="3"/>
        <v>2</v>
      </c>
      <c r="E28"/>
      <c r="F28"/>
      <c r="G28"/>
      <c r="H28"/>
      <c r="I28"/>
    </row>
    <row r="29" spans="1:9" s="9" customFormat="1" ht="18" customHeight="1" x14ac:dyDescent="0.35">
      <c r="A29" s="20"/>
      <c r="B29" s="27" t="s">
        <v>42</v>
      </c>
      <c r="C29" s="20">
        <v>12</v>
      </c>
      <c r="D29" s="20">
        <f t="shared" si="3"/>
        <v>1.5</v>
      </c>
      <c r="E29"/>
      <c r="F29"/>
      <c r="G29"/>
      <c r="H29"/>
      <c r="I29"/>
    </row>
    <row r="30" spans="1:9" s="9" customFormat="1" ht="18" customHeight="1" x14ac:dyDescent="0.35">
      <c r="A30" s="20"/>
      <c r="B30" s="27" t="s">
        <v>43</v>
      </c>
      <c r="C30" s="20">
        <v>20</v>
      </c>
      <c r="D30" s="20">
        <f t="shared" si="3"/>
        <v>2.5</v>
      </c>
      <c r="E30"/>
      <c r="F30"/>
      <c r="G30"/>
      <c r="H30"/>
      <c r="I30"/>
    </row>
    <row r="31" spans="1:9" s="9" customFormat="1" ht="18" customHeight="1" x14ac:dyDescent="0.35">
      <c r="A31" s="20"/>
      <c r="B31" s="27" t="s">
        <v>44</v>
      </c>
      <c r="C31" s="20">
        <v>12</v>
      </c>
      <c r="D31" s="20">
        <f t="shared" si="3"/>
        <v>1.5</v>
      </c>
      <c r="E31"/>
      <c r="F31"/>
      <c r="G31"/>
      <c r="H31"/>
      <c r="I31"/>
    </row>
    <row r="32" spans="1:9" s="9" customFormat="1" ht="18" customHeight="1" x14ac:dyDescent="0.35">
      <c r="A32" s="20"/>
      <c r="B32" s="27" t="s">
        <v>45</v>
      </c>
      <c r="C32" s="20">
        <v>24</v>
      </c>
      <c r="D32" s="20">
        <f t="shared" si="3"/>
        <v>3</v>
      </c>
      <c r="E32"/>
      <c r="F32"/>
      <c r="G32"/>
      <c r="H32"/>
      <c r="I32"/>
    </row>
    <row r="33" spans="1:9" s="9" customFormat="1" ht="18" customHeight="1" x14ac:dyDescent="0.35">
      <c r="A33" s="20"/>
      <c r="B33" s="27" t="s">
        <v>46</v>
      </c>
      <c r="C33" s="20">
        <v>20</v>
      </c>
      <c r="D33" s="20">
        <f t="shared" si="3"/>
        <v>2.5</v>
      </c>
      <c r="E33"/>
      <c r="F33"/>
      <c r="G33"/>
      <c r="H33"/>
      <c r="I33"/>
    </row>
    <row r="34" spans="1:9" s="9" customFormat="1" ht="18" customHeight="1" x14ac:dyDescent="0.35">
      <c r="A34" s="20"/>
      <c r="B34" s="27" t="s">
        <v>47</v>
      </c>
      <c r="C34" s="20">
        <v>8</v>
      </c>
      <c r="D34" s="20">
        <f t="shared" si="3"/>
        <v>1</v>
      </c>
      <c r="E34"/>
      <c r="F34"/>
      <c r="G34"/>
      <c r="H34"/>
      <c r="I34"/>
    </row>
    <row r="35" spans="1:9" s="9" customFormat="1" ht="18.75" customHeight="1" x14ac:dyDescent="0.35">
      <c r="A35" s="24"/>
      <c r="B35" s="27" t="s">
        <v>48</v>
      </c>
      <c r="C35" s="20">
        <v>8</v>
      </c>
      <c r="D35" s="20">
        <f t="shared" si="3"/>
        <v>1</v>
      </c>
      <c r="E35"/>
      <c r="F35"/>
      <c r="G35"/>
      <c r="H35"/>
      <c r="I35"/>
    </row>
    <row r="36" spans="1:9" s="9" customFormat="1" ht="18.75" customHeight="1" x14ac:dyDescent="0.35">
      <c r="A36" s="20">
        <v>1</v>
      </c>
      <c r="B36" s="27" t="s">
        <v>49</v>
      </c>
      <c r="C36" s="20">
        <v>12</v>
      </c>
      <c r="D36" s="20">
        <f t="shared" si="3"/>
        <v>1.5</v>
      </c>
      <c r="E36"/>
      <c r="F36"/>
      <c r="G36"/>
      <c r="H36"/>
      <c r="I36"/>
    </row>
    <row r="37" spans="1:9" s="9" customFormat="1" ht="18" customHeight="1" x14ac:dyDescent="0.35">
      <c r="A37" s="20">
        <v>2</v>
      </c>
      <c r="B37" s="27" t="s">
        <v>60</v>
      </c>
      <c r="C37" s="20">
        <v>24</v>
      </c>
      <c r="D37" s="20">
        <f t="shared" si="3"/>
        <v>3</v>
      </c>
      <c r="E37"/>
      <c r="F37"/>
      <c r="G37"/>
      <c r="H37"/>
      <c r="I37"/>
    </row>
    <row r="38" spans="1:9" s="9" customFormat="1" ht="24.75" customHeight="1" x14ac:dyDescent="0.35">
      <c r="A38" s="20">
        <v>3</v>
      </c>
      <c r="B38" s="27" t="s">
        <v>50</v>
      </c>
      <c r="C38" s="20">
        <v>4</v>
      </c>
      <c r="D38" s="20">
        <f t="shared" si="3"/>
        <v>0.5</v>
      </c>
      <c r="E38"/>
      <c r="F38"/>
      <c r="G38"/>
      <c r="H38"/>
      <c r="I38"/>
    </row>
    <row r="39" spans="1:9" s="9" customFormat="1" ht="24.75" customHeight="1" x14ac:dyDescent="0.35">
      <c r="A39" s="20">
        <v>4</v>
      </c>
      <c r="B39" s="27" t="s">
        <v>51</v>
      </c>
      <c r="C39" s="20">
        <v>24</v>
      </c>
      <c r="D39" s="20">
        <f t="shared" si="3"/>
        <v>3</v>
      </c>
      <c r="E39"/>
      <c r="F39"/>
      <c r="G39"/>
      <c r="H39"/>
      <c r="I39"/>
    </row>
    <row r="40" spans="1:9" s="9" customFormat="1" ht="24.75" customHeight="1" x14ac:dyDescent="0.35">
      <c r="A40" s="24"/>
      <c r="B40" s="27" t="s">
        <v>52</v>
      </c>
      <c r="C40" s="20">
        <v>32</v>
      </c>
      <c r="D40" s="20">
        <f t="shared" si="3"/>
        <v>4</v>
      </c>
      <c r="E40"/>
      <c r="F40"/>
      <c r="G40"/>
      <c r="H40"/>
      <c r="I40"/>
    </row>
    <row r="41" spans="1:9" s="9" customFormat="1" ht="24.75" customHeight="1" x14ac:dyDescent="0.35">
      <c r="A41" s="20">
        <v>1</v>
      </c>
      <c r="B41" s="26" t="s">
        <v>15</v>
      </c>
      <c r="C41" s="24"/>
      <c r="D41" s="24"/>
      <c r="E41"/>
      <c r="F41"/>
      <c r="G41"/>
      <c r="H41"/>
      <c r="I41"/>
    </row>
    <row r="42" spans="1:9" s="9" customFormat="1" ht="24.75" customHeight="1" x14ac:dyDescent="0.35">
      <c r="A42" s="11">
        <v>2</v>
      </c>
      <c r="B42" s="27" t="s">
        <v>16</v>
      </c>
      <c r="C42" s="20">
        <v>4</v>
      </c>
      <c r="D42" s="20">
        <f t="shared" si="3"/>
        <v>0.5</v>
      </c>
      <c r="E42"/>
      <c r="F42"/>
      <c r="G42"/>
      <c r="H42"/>
      <c r="I42"/>
    </row>
    <row r="43" spans="1:9" s="9" customFormat="1" ht="24.75" customHeight="1" x14ac:dyDescent="0.35">
      <c r="A43" s="20">
        <v>3</v>
      </c>
      <c r="B43" s="27" t="s">
        <v>17</v>
      </c>
      <c r="C43" s="20">
        <v>4</v>
      </c>
      <c r="D43" s="20">
        <f t="shared" si="3"/>
        <v>0.5</v>
      </c>
      <c r="E43"/>
      <c r="F43"/>
      <c r="G43"/>
      <c r="H43"/>
      <c r="I43"/>
    </row>
    <row r="44" spans="1:9" s="9" customFormat="1" ht="24.75" customHeight="1" x14ac:dyDescent="0.35">
      <c r="A44" s="20"/>
      <c r="B44" s="27" t="s">
        <v>31</v>
      </c>
      <c r="C44" s="20">
        <v>32</v>
      </c>
      <c r="D44" s="20">
        <f t="shared" si="3"/>
        <v>4</v>
      </c>
      <c r="E44"/>
      <c r="F44"/>
      <c r="G44"/>
      <c r="H44"/>
      <c r="I44"/>
    </row>
    <row r="45" spans="1:9" s="9" customFormat="1" ht="20.25" customHeight="1" x14ac:dyDescent="0.35">
      <c r="A45" s="1"/>
      <c r="B45" s="27" t="s">
        <v>18</v>
      </c>
      <c r="C45" s="20">
        <v>8</v>
      </c>
      <c r="D45" s="20">
        <f t="shared" si="3"/>
        <v>1</v>
      </c>
      <c r="E45"/>
      <c r="F45"/>
      <c r="G45"/>
      <c r="H45"/>
      <c r="I45"/>
    </row>
    <row r="46" spans="1:9" s="9" customFormat="1" ht="23.25" customHeight="1" x14ac:dyDescent="0.35">
      <c r="A46" s="2"/>
      <c r="B46" s="23" t="s">
        <v>10</v>
      </c>
      <c r="C46" s="24"/>
      <c r="D46" s="24"/>
      <c r="E46"/>
      <c r="F46"/>
      <c r="G46"/>
      <c r="H46"/>
      <c r="I46"/>
    </row>
    <row r="47" spans="1:9" ht="18.75" customHeight="1" x14ac:dyDescent="0.35">
      <c r="B47" s="27" t="s">
        <v>11</v>
      </c>
      <c r="C47" s="20">
        <f>SUM(C15:C40)*0.5</f>
        <v>176</v>
      </c>
      <c r="D47" s="20">
        <f>C47/8</f>
        <v>22</v>
      </c>
      <c r="E47"/>
      <c r="F47"/>
      <c r="G47"/>
      <c r="H47"/>
      <c r="I47"/>
    </row>
    <row r="48" spans="1:9" ht="21.75" customHeight="1" x14ac:dyDescent="0.35">
      <c r="B48" s="27" t="s">
        <v>6</v>
      </c>
      <c r="C48" s="20">
        <v>4</v>
      </c>
      <c r="D48" s="20">
        <f t="shared" ref="D48:D49" si="4">C48/8</f>
        <v>0.5</v>
      </c>
      <c r="E48"/>
      <c r="F48"/>
      <c r="G48"/>
      <c r="H48"/>
      <c r="I48"/>
    </row>
    <row r="49" spans="2:9" ht="16.5" customHeight="1" x14ac:dyDescent="0.35">
      <c r="B49" s="16" t="s">
        <v>7</v>
      </c>
      <c r="C49" s="20">
        <v>4</v>
      </c>
      <c r="D49" s="20">
        <f t="shared" si="4"/>
        <v>0.5</v>
      </c>
      <c r="E49"/>
      <c r="F49"/>
      <c r="G49"/>
      <c r="H49"/>
      <c r="I49"/>
    </row>
    <row r="50" spans="2:9" ht="21" x14ac:dyDescent="0.5">
      <c r="B50" s="48" t="s">
        <v>2</v>
      </c>
      <c r="C50" s="49">
        <f>SUM(C8:C49)</f>
        <v>760</v>
      </c>
      <c r="D50" s="50">
        <f>SUM(D8:D49)</f>
        <v>95</v>
      </c>
      <c r="E50" s="19"/>
    </row>
    <row r="52" spans="2:9" ht="18.75" customHeight="1" x14ac:dyDescent="0.35">
      <c r="B52" s="1" t="s">
        <v>62</v>
      </c>
    </row>
    <row r="54" spans="2:9" x14ac:dyDescent="0.35">
      <c r="B54" s="1" t="s">
        <v>14</v>
      </c>
    </row>
    <row r="55" spans="2:9" ht="22.5" customHeight="1" x14ac:dyDescent="0.35"/>
    <row r="63" spans="2:9" x14ac:dyDescent="0.35">
      <c r="B63" s="27"/>
    </row>
    <row r="64" spans="2:9" x14ac:dyDescent="0.35">
      <c r="B64" s="27"/>
    </row>
    <row r="65" spans="2:2" x14ac:dyDescent="0.35">
      <c r="B65" s="27"/>
    </row>
    <row r="66" spans="2:2" x14ac:dyDescent="0.35">
      <c r="B66" s="27"/>
    </row>
    <row r="67" spans="2:2" x14ac:dyDescent="0.35">
      <c r="B67" s="27"/>
    </row>
    <row r="68" spans="2:2" x14ac:dyDescent="0.35">
      <c r="B68" s="27"/>
    </row>
    <row r="69" spans="2:2" ht="18" customHeight="1" x14ac:dyDescent="0.35"/>
    <row r="71" spans="2:2" x14ac:dyDescent="0.35">
      <c r="B71" s="45"/>
    </row>
    <row r="72" spans="2:2" x14ac:dyDescent="0.35">
      <c r="B72" s="45"/>
    </row>
    <row r="73" spans="2:2" x14ac:dyDescent="0.35">
      <c r="B73" s="46"/>
    </row>
    <row r="74" spans="2:2" x14ac:dyDescent="0.35">
      <c r="B74" s="46"/>
    </row>
    <row r="75" spans="2:2" x14ac:dyDescent="0.35">
      <c r="B75" s="27"/>
    </row>
  </sheetData>
  <mergeCells count="2">
    <mergeCell ref="I8:I10"/>
    <mergeCell ref="J8:J10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Survey Application</vt:lpstr>
    </vt:vector>
  </TitlesOfParts>
  <Company>Mphasis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www.Verbat.com</dc:creator>
  <cp:lastModifiedBy>Prashant</cp:lastModifiedBy>
  <dcterms:created xsi:type="dcterms:W3CDTF">2013-06-07T15:02:07Z</dcterms:created>
  <dcterms:modified xsi:type="dcterms:W3CDTF">2018-02-28T11:37:39Z</dcterms:modified>
</cp:coreProperties>
</file>