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23040" windowHeight="9960"/>
  </bookViews>
  <sheets>
    <sheet name="Android &amp; 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7" i="1"/>
  <c r="J9" i="1" l="1"/>
  <c r="J8" i="1"/>
  <c r="I13" i="1" l="1"/>
  <c r="K8" i="1"/>
  <c r="K9" i="1"/>
  <c r="K10" i="1"/>
  <c r="K7" i="1"/>
  <c r="K11" i="1" l="1"/>
  <c r="I14" i="1" s="1"/>
  <c r="E90" i="1"/>
  <c r="C90" i="1"/>
  <c r="E87" i="1"/>
  <c r="E88" i="1"/>
  <c r="E89" i="1"/>
  <c r="C87" i="1"/>
  <c r="C88" i="1"/>
  <c r="C89" i="1"/>
  <c r="E86" i="1"/>
  <c r="C86" i="1"/>
  <c r="E84" i="1"/>
  <c r="E85" i="1"/>
  <c r="C84" i="1"/>
  <c r="C85" i="1"/>
  <c r="C75" i="1"/>
  <c r="E75" i="1"/>
  <c r="C76" i="1"/>
  <c r="E76" i="1"/>
  <c r="C77" i="1"/>
  <c r="E77" i="1"/>
  <c r="C78" i="1"/>
  <c r="E78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C66" i="1"/>
  <c r="C47" i="1"/>
  <c r="E47" i="1"/>
  <c r="E43" i="1"/>
  <c r="C43" i="1"/>
  <c r="E36" i="1"/>
  <c r="C36" i="1"/>
  <c r="E25" i="1"/>
  <c r="C25" i="1"/>
  <c r="E13" i="1"/>
  <c r="E14" i="1"/>
  <c r="E15" i="1"/>
  <c r="E16" i="1"/>
  <c r="E17" i="1"/>
  <c r="E18" i="1"/>
  <c r="E19" i="1"/>
  <c r="C13" i="1"/>
  <c r="C14" i="1"/>
  <c r="C15" i="1"/>
  <c r="C16" i="1"/>
  <c r="C17" i="1"/>
  <c r="C18" i="1"/>
  <c r="E93" i="1"/>
  <c r="C93" i="1"/>
  <c r="E10" i="1"/>
  <c r="C10" i="1"/>
  <c r="E97" i="1"/>
  <c r="C97" i="1"/>
  <c r="E20" i="1"/>
  <c r="E21" i="1"/>
  <c r="E22" i="1"/>
  <c r="E23" i="1"/>
  <c r="E24" i="1"/>
  <c r="E26" i="1"/>
  <c r="E29" i="1"/>
  <c r="E30" i="1"/>
  <c r="E31" i="1"/>
  <c r="E32" i="1"/>
  <c r="E33" i="1"/>
  <c r="E34" i="1"/>
  <c r="E35" i="1"/>
  <c r="E37" i="1"/>
  <c r="E38" i="1"/>
  <c r="E39" i="1"/>
  <c r="E40" i="1"/>
  <c r="E41" i="1"/>
  <c r="E44" i="1"/>
  <c r="E45" i="1"/>
  <c r="E46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79" i="1"/>
  <c r="E80" i="1"/>
  <c r="E81" i="1"/>
  <c r="E82" i="1"/>
  <c r="C20" i="1"/>
  <c r="C21" i="1"/>
  <c r="C22" i="1"/>
  <c r="C23" i="1"/>
  <c r="C24" i="1"/>
  <c r="C26" i="1"/>
  <c r="C29" i="1"/>
  <c r="C30" i="1"/>
  <c r="C31" i="1"/>
  <c r="C32" i="1"/>
  <c r="C33" i="1"/>
  <c r="C34" i="1"/>
  <c r="C35" i="1"/>
  <c r="C37" i="1"/>
  <c r="C38" i="1"/>
  <c r="C39" i="1"/>
  <c r="C40" i="1"/>
  <c r="C41" i="1"/>
  <c r="C44" i="1"/>
  <c r="C45" i="1"/>
  <c r="C46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9" i="1"/>
  <c r="C80" i="1"/>
  <c r="C81" i="1"/>
  <c r="C82" i="1"/>
  <c r="C19" i="1"/>
  <c r="E99" i="1" l="1"/>
  <c r="C99" i="1"/>
</calcChain>
</file>

<file path=xl/sharedStrings.xml><?xml version="1.0" encoding="utf-8"?>
<sst xmlns="http://schemas.openxmlformats.org/spreadsheetml/2006/main" count="108" uniqueCount="102">
  <si>
    <t>Dash board</t>
  </si>
  <si>
    <t>Start Tax return</t>
  </si>
  <si>
    <t>Bank details</t>
  </si>
  <si>
    <t>Asset and Liability</t>
  </si>
  <si>
    <t>immovabile assert</t>
  </si>
  <si>
    <t>movabile Asset</t>
  </si>
  <si>
    <t>Association of persons</t>
  </si>
  <si>
    <t>Foreign Assets</t>
  </si>
  <si>
    <t>Upload</t>
  </si>
  <si>
    <t>income from salery</t>
  </si>
  <si>
    <t>TDS for salery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</si>
  <si>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</si>
  <si>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</si>
  <si>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</si>
  <si>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</si>
  <si>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</si>
  <si>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</si>
  <si>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</si>
  <si>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</si>
  <si>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HOuse Address</t>
  </si>
  <si>
    <t>interest paid</t>
  </si>
  <si>
    <t>property ownership</t>
  </si>
  <si>
    <t>Rentel property</t>
  </si>
  <si>
    <t>Prperty address</t>
  </si>
  <si>
    <t>unrealized Rent</t>
  </si>
  <si>
    <t>Capital Gain</t>
  </si>
  <si>
    <t>section 80c</t>
  </si>
  <si>
    <t>section 80D</t>
  </si>
  <si>
    <t>section 80TTA</t>
  </si>
  <si>
    <t>section 80G</t>
  </si>
  <si>
    <t>Taxes paid</t>
  </si>
  <si>
    <t>upload 26AS</t>
  </si>
  <si>
    <t>challan Details</t>
  </si>
  <si>
    <t>Summary and Review</t>
  </si>
  <si>
    <t xml:space="preserve">challan                                     </t>
  </si>
  <si>
    <t xml:space="preserve">Finantial year selection                  </t>
  </si>
  <si>
    <t xml:space="preserve">Selection Prefill with XML data /Prefill with PAN data </t>
  </si>
  <si>
    <t xml:space="preserve">Address                                      </t>
  </si>
  <si>
    <t xml:space="preserve">Primary Bank Account                          </t>
  </si>
  <si>
    <t xml:space="preserve">All other bank Accounts                       </t>
  </si>
  <si>
    <t xml:space="preserve">upload                                          </t>
  </si>
  <si>
    <t>Modules</t>
  </si>
  <si>
    <t>Hours</t>
  </si>
  <si>
    <t>Days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</si>
  <si>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</t>
    </r>
  </si>
  <si>
    <t>Ui Design</t>
  </si>
  <si>
    <t>Android</t>
  </si>
  <si>
    <t>iOS</t>
  </si>
  <si>
    <t>Development</t>
  </si>
  <si>
    <t>Api Integration</t>
  </si>
  <si>
    <t>Testing</t>
  </si>
  <si>
    <t>Developer side testing</t>
  </si>
  <si>
    <t>Total effort</t>
  </si>
  <si>
    <t>Page Design</t>
  </si>
  <si>
    <t>Api integration</t>
  </si>
  <si>
    <t>Splash Screen</t>
  </si>
  <si>
    <t>Login Page</t>
  </si>
  <si>
    <t>SignUp page</t>
  </si>
  <si>
    <t>Basic Setup</t>
  </si>
  <si>
    <t>Eligibility page</t>
  </si>
  <si>
    <t>upload docments from phone</t>
  </si>
  <si>
    <t xml:space="preserve">filter                                    </t>
  </si>
  <si>
    <t>Package Selection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</si>
  <si>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</si>
  <si>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</si>
  <si>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>Salary</t>
  </si>
  <si>
    <t>income from renal property</t>
  </si>
  <si>
    <t>Section 80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</si>
  <si>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</si>
  <si>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</si>
  <si>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</si>
  <si>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</si>
  <si>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</si>
  <si>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</si>
  <si>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</si>
  <si>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</si>
  <si>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</si>
  <si>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</si>
  <si>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</si>
  <si>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</si>
  <si>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Services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</si>
  <si>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</si>
  <si>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</si>
  <si>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</si>
  <si>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</si>
  <si>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</si>
  <si>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</si>
  <si>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need clarity</t>
  </si>
  <si>
    <t>Legal privacy</t>
  </si>
  <si>
    <t>Designer</t>
  </si>
  <si>
    <t>Developer</t>
  </si>
  <si>
    <t>QA</t>
  </si>
  <si>
    <t>PM</t>
  </si>
  <si>
    <t>Total</t>
  </si>
  <si>
    <t xml:space="preserve">Total </t>
  </si>
  <si>
    <t>Total Effort</t>
  </si>
  <si>
    <t>Delivery Time</t>
  </si>
  <si>
    <t>UI/UX (15 page layout only)</t>
  </si>
  <si>
    <t>Andorid</t>
  </si>
  <si>
    <t>IOS</t>
  </si>
  <si>
    <t>UI/UX</t>
  </si>
  <si>
    <t xml:space="preserve">Tax summey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</si>
</sst>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3" borderId="3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/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/>
    <xf numFmtId="0" fontId="1" fillId="4" borderId="1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12" xfId="0" applyFont="1" applyFill="1" applyBorder="1"/>
    <xf numFmtId="0" fontId="1" fillId="3" borderId="8" xfId="0" applyFont="1" applyFill="1" applyBorder="1"/>
    <xf numFmtId="0" fontId="2" fillId="4" borderId="0" xfId="0" applyFont="1" applyFill="1"/>
    <xf numFmtId="0" fontId="2" fillId="3" borderId="8" xfId="0" applyFont="1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0" xfId="0" applyFill="1" applyBorder="1"/>
    <xf numFmtId="0" fontId="1" fillId="4" borderId="0" xfId="0" applyFont="1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0" fillId="3" borderId="0" xfId="0" applyFont="1" applyFill="1" applyBorder="1"/>
    <xf numFmtId="0" fontId="3" fillId="3" borderId="8" xfId="0" applyFont="1" applyFill="1" applyBorder="1"/>
    <xf numFmtId="0" fontId="0" fillId="3" borderId="7" xfId="0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3" borderId="14" xfId="0" applyFont="1" applyFill="1" applyBorder="1"/>
    <xf numFmtId="0" fontId="0" fillId="0" borderId="0" xfId="0" applyFill="1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C11" sqref="C11"/>
    </sheetView>
  </sheetViews>
  <sheetFormatPr defaultRowHeight="14.4" x14ac:dyDescent="0.3"/>
  <cols>
    <col min="1" max="1" width="54.33203125" customWidth="1"/>
    <col min="2" max="2" width="12.88671875" customWidth="1"/>
    <col min="8" max="8" width="12" bestFit="1" customWidth="1"/>
  </cols>
  <sheetData>
    <row r="1" spans="1:11" x14ac:dyDescent="0.3">
      <c r="A1" s="44" t="s">
        <v>44</v>
      </c>
      <c r="B1" s="44"/>
      <c r="C1" s="44"/>
      <c r="D1" s="44"/>
      <c r="E1" s="44"/>
    </row>
    <row r="2" spans="1:11" x14ac:dyDescent="0.3">
      <c r="A2" s="44"/>
      <c r="B2" s="44"/>
      <c r="C2" s="44"/>
      <c r="D2" s="44"/>
      <c r="E2" s="44"/>
    </row>
    <row r="3" spans="1:11" x14ac:dyDescent="0.3">
      <c r="A3" s="44"/>
      <c r="B3" s="44"/>
      <c r="C3" s="44"/>
      <c r="D3" s="44"/>
      <c r="E3" s="44"/>
    </row>
    <row r="4" spans="1:11" x14ac:dyDescent="0.3">
      <c r="A4" s="44"/>
      <c r="B4" s="44"/>
      <c r="C4" s="44"/>
      <c r="D4" s="44"/>
      <c r="E4" s="44"/>
    </row>
    <row r="5" spans="1:11" x14ac:dyDescent="0.3">
      <c r="A5" s="44"/>
      <c r="B5" s="44"/>
      <c r="C5" s="44"/>
      <c r="D5" s="44"/>
      <c r="E5" s="44"/>
    </row>
    <row r="6" spans="1:11" x14ac:dyDescent="0.3">
      <c r="A6" s="2" t="s">
        <v>41</v>
      </c>
      <c r="B6" s="3" t="s">
        <v>42</v>
      </c>
      <c r="C6" s="4" t="s">
        <v>43</v>
      </c>
      <c r="D6" s="3" t="s">
        <v>42</v>
      </c>
      <c r="E6" s="4" t="s">
        <v>43</v>
      </c>
      <c r="J6" t="s">
        <v>43</v>
      </c>
      <c r="K6" t="s">
        <v>93</v>
      </c>
    </row>
    <row r="7" spans="1:11" x14ac:dyDescent="0.3">
      <c r="A7" s="6"/>
      <c r="B7" s="45" t="s">
        <v>46</v>
      </c>
      <c r="C7" s="46"/>
      <c r="D7" s="45" t="s">
        <v>47</v>
      </c>
      <c r="E7" s="46"/>
      <c r="F7" s="9"/>
      <c r="H7" t="s">
        <v>92</v>
      </c>
      <c r="I7">
        <v>1</v>
      </c>
      <c r="J7">
        <f>SUM(E13:E90)*0.1</f>
        <v>2.6312500000000001</v>
      </c>
      <c r="K7">
        <f>I7*J7</f>
        <v>2.6312500000000001</v>
      </c>
    </row>
    <row r="8" spans="1:11" x14ac:dyDescent="0.3">
      <c r="A8" s="13" t="s">
        <v>45</v>
      </c>
      <c r="B8" s="14"/>
      <c r="C8" s="14"/>
      <c r="D8" s="14"/>
      <c r="E8" s="14"/>
      <c r="F8" s="9"/>
      <c r="H8" t="s">
        <v>89</v>
      </c>
      <c r="I8">
        <v>1.5</v>
      </c>
      <c r="J8">
        <f>E10/1.5</f>
        <v>13.166666666666666</v>
      </c>
      <c r="K8">
        <f t="shared" ref="K8:K10" si="0">I8*J8</f>
        <v>19.75</v>
      </c>
    </row>
    <row r="9" spans="1:11" x14ac:dyDescent="0.3">
      <c r="A9" s="12" t="s">
        <v>97</v>
      </c>
      <c r="B9" s="10"/>
      <c r="C9" s="11">
        <v>10</v>
      </c>
      <c r="D9" s="7"/>
      <c r="E9" s="8"/>
      <c r="F9" s="9"/>
      <c r="H9" t="s">
        <v>90</v>
      </c>
      <c r="I9">
        <v>1.5</v>
      </c>
      <c r="J9">
        <f>SUM(E13:E98)/1.5</f>
        <v>21.708333333333332</v>
      </c>
      <c r="K9">
        <f t="shared" si="0"/>
        <v>32.5625</v>
      </c>
    </row>
    <row r="10" spans="1:11" x14ac:dyDescent="0.3">
      <c r="A10" s="32" t="s">
        <v>53</v>
      </c>
      <c r="B10" s="43">
        <v>158</v>
      </c>
      <c r="C10" s="1">
        <f>SUM(B10/8)</f>
        <v>19.75</v>
      </c>
      <c r="D10" s="43">
        <v>158</v>
      </c>
      <c r="E10" s="1">
        <f>SUM(D10/8)</f>
        <v>19.75</v>
      </c>
      <c r="F10" s="9"/>
      <c r="H10" t="s">
        <v>91</v>
      </c>
      <c r="I10">
        <v>1</v>
      </c>
      <c r="J10">
        <f>SUM(E13:E90)*0.3</f>
        <v>7.8937499999999998</v>
      </c>
      <c r="K10">
        <f t="shared" si="0"/>
        <v>7.8937499999999998</v>
      </c>
    </row>
    <row r="11" spans="1:11" x14ac:dyDescent="0.3">
      <c r="A11" s="17"/>
      <c r="B11" s="10"/>
      <c r="C11" s="11"/>
      <c r="D11" s="10"/>
      <c r="E11" s="11"/>
      <c r="F11" s="9"/>
      <c r="I11" t="s">
        <v>94</v>
      </c>
      <c r="K11">
        <f>SUM(K7:K10)</f>
        <v>62.837499999999999</v>
      </c>
    </row>
    <row r="12" spans="1:11" x14ac:dyDescent="0.3">
      <c r="A12" s="16" t="s">
        <v>48</v>
      </c>
      <c r="B12" s="14"/>
      <c r="C12" s="15"/>
      <c r="D12" s="14"/>
      <c r="E12" s="15"/>
      <c r="F12" s="9"/>
      <c r="G12" t="s">
        <v>100</v>
      </c>
      <c r="I12" s="31">
        <v>10</v>
      </c>
    </row>
    <row r="13" spans="1:11" s="21" customFormat="1" x14ac:dyDescent="0.3">
      <c r="A13" s="17" t="s">
        <v>58</v>
      </c>
      <c r="B13" s="38">
        <v>8</v>
      </c>
      <c r="C13" s="1">
        <f t="shared" ref="C13:C18" si="1">SUM(B13/8)</f>
        <v>1</v>
      </c>
      <c r="D13" s="38">
        <v>8</v>
      </c>
      <c r="E13" s="1">
        <f t="shared" ref="E13:E19" si="2">SUM(D13/8)</f>
        <v>1</v>
      </c>
      <c r="G13" s="21" t="s">
        <v>98</v>
      </c>
      <c r="H13" s="21" t="s">
        <v>96</v>
      </c>
      <c r="I13" s="17">
        <f>J10+J9+J8</f>
        <v>42.768749999999997</v>
      </c>
    </row>
    <row r="14" spans="1:11" x14ac:dyDescent="0.3">
      <c r="A14" s="39" t="s">
        <v>55</v>
      </c>
      <c r="B14" s="38">
        <v>1</v>
      </c>
      <c r="C14" s="1">
        <f t="shared" si="1"/>
        <v>0.125</v>
      </c>
      <c r="D14" s="38">
        <v>1</v>
      </c>
      <c r="E14" s="1">
        <f t="shared" si="2"/>
        <v>0.125</v>
      </c>
      <c r="F14" s="36"/>
      <c r="H14" t="s">
        <v>95</v>
      </c>
      <c r="I14" s="31">
        <f>K11</f>
        <v>62.837499999999999</v>
      </c>
    </row>
    <row r="15" spans="1:11" x14ac:dyDescent="0.3">
      <c r="A15" s="17" t="s">
        <v>56</v>
      </c>
      <c r="B15" s="38">
        <v>2</v>
      </c>
      <c r="C15" s="1">
        <f t="shared" si="1"/>
        <v>0.25</v>
      </c>
      <c r="D15" s="38">
        <v>2</v>
      </c>
      <c r="E15" s="1">
        <f t="shared" si="2"/>
        <v>0.25</v>
      </c>
      <c r="F15" s="36"/>
    </row>
    <row r="16" spans="1:11" x14ac:dyDescent="0.3">
      <c r="A16" s="17" t="s">
        <v>57</v>
      </c>
      <c r="B16" s="38">
        <v>4</v>
      </c>
      <c r="C16" s="1">
        <f t="shared" si="1"/>
        <v>0.5</v>
      </c>
      <c r="D16" s="38">
        <v>4</v>
      </c>
      <c r="E16" s="1">
        <f t="shared" si="2"/>
        <v>0.5</v>
      </c>
      <c r="F16" s="36"/>
      <c r="G16" t="s">
        <v>99</v>
      </c>
    </row>
    <row r="17" spans="1:7" x14ac:dyDescent="0.3">
      <c r="A17" s="17" t="s">
        <v>59</v>
      </c>
      <c r="B17" s="38">
        <v>1.5</v>
      </c>
      <c r="C17" s="1">
        <f t="shared" si="1"/>
        <v>0.1875</v>
      </c>
      <c r="D17" s="38">
        <v>1.5</v>
      </c>
      <c r="E17" s="1">
        <f t="shared" si="2"/>
        <v>0.1875</v>
      </c>
      <c r="F17" s="40"/>
    </row>
    <row r="18" spans="1:7" x14ac:dyDescent="0.3">
      <c r="A18" s="37" t="s">
        <v>0</v>
      </c>
      <c r="B18" s="38"/>
      <c r="C18" s="1">
        <f t="shared" si="1"/>
        <v>0</v>
      </c>
      <c r="D18" s="38"/>
      <c r="E18" s="1">
        <f t="shared" si="2"/>
        <v>0</v>
      </c>
    </row>
    <row r="19" spans="1:7" x14ac:dyDescent="0.3">
      <c r="A19" t="s">
        <v>101</v>
      </c>
      <c r="B19" s="1">
        <v>2</v>
      </c>
      <c r="C19" s="1">
        <f>SUM(B19/8)</f>
        <v>0.25</v>
      </c>
      <c r="D19" s="1">
        <v>2</v>
      </c>
      <c r="E19" s="1">
        <f t="shared" si="2"/>
        <v>0.25</v>
      </c>
      <c r="G19" s="1"/>
    </row>
    <row r="20" spans="1:7" x14ac:dyDescent="0.3">
      <c r="A20" t="s">
        <v>34</v>
      </c>
      <c r="B20" s="1">
        <v>4</v>
      </c>
      <c r="C20" s="1">
        <f t="shared" ref="C20:E62" si="3">SUM(B20/8)</f>
        <v>0.5</v>
      </c>
      <c r="D20" s="1">
        <v>4</v>
      </c>
      <c r="E20" s="1">
        <f t="shared" ref="E20:E62" si="4">SUM(D20/8)</f>
        <v>0.5</v>
      </c>
    </row>
    <row r="21" spans="1:7" x14ac:dyDescent="0.3">
      <c r="A21" t="s">
        <v>60</v>
      </c>
      <c r="B21" s="1">
        <v>4</v>
      </c>
      <c r="C21" s="1">
        <f t="shared" si="3"/>
        <v>0.5</v>
      </c>
      <c r="D21" s="1">
        <v>4</v>
      </c>
      <c r="E21" s="1">
        <f t="shared" si="4"/>
        <v>0.5</v>
      </c>
      <c r="F21" s="5"/>
      <c r="G21" s="1"/>
    </row>
    <row r="22" spans="1:7" x14ac:dyDescent="0.3">
      <c r="A22" t="s">
        <v>61</v>
      </c>
      <c r="B22" s="1">
        <v>1</v>
      </c>
      <c r="C22" s="1">
        <f t="shared" si="3"/>
        <v>0.125</v>
      </c>
      <c r="D22" s="1">
        <v>1</v>
      </c>
      <c r="E22" s="1">
        <f t="shared" si="4"/>
        <v>0.125</v>
      </c>
      <c r="F22" s="40"/>
      <c r="G22" s="1"/>
    </row>
    <row r="23" spans="1:7" x14ac:dyDescent="0.3">
      <c r="A23" s="31" t="s">
        <v>1</v>
      </c>
      <c r="B23" s="1"/>
      <c r="C23" s="1">
        <f t="shared" si="3"/>
        <v>0</v>
      </c>
      <c r="D23" s="1"/>
      <c r="E23" s="1">
        <f t="shared" si="4"/>
        <v>0</v>
      </c>
    </row>
    <row r="24" spans="1:7" x14ac:dyDescent="0.3">
      <c r="A24" t="s">
        <v>35</v>
      </c>
      <c r="B24" s="1">
        <v>1</v>
      </c>
      <c r="C24" s="1">
        <f t="shared" si="3"/>
        <v>0.125</v>
      </c>
      <c r="D24" s="1">
        <v>1</v>
      </c>
      <c r="E24" s="1">
        <f t="shared" si="4"/>
        <v>0.125</v>
      </c>
      <c r="G24" s="1"/>
    </row>
    <row r="25" spans="1:7" x14ac:dyDescent="0.3">
      <c r="A25" t="s">
        <v>62</v>
      </c>
      <c r="B25" s="1">
        <v>8</v>
      </c>
      <c r="C25" s="1">
        <f t="shared" si="3"/>
        <v>1</v>
      </c>
      <c r="D25" s="1">
        <v>8</v>
      </c>
      <c r="E25" s="1">
        <f t="shared" si="4"/>
        <v>1</v>
      </c>
      <c r="G25" s="1"/>
    </row>
    <row r="26" spans="1:7" x14ac:dyDescent="0.3">
      <c r="A26" t="s">
        <v>36</v>
      </c>
      <c r="B26" s="1">
        <v>3</v>
      </c>
      <c r="C26" s="1">
        <f t="shared" si="3"/>
        <v>0.375</v>
      </c>
      <c r="D26" s="1">
        <v>3</v>
      </c>
      <c r="E26" s="1">
        <f t="shared" si="4"/>
        <v>0.375</v>
      </c>
      <c r="G26" s="1"/>
    </row>
    <row r="27" spans="1:7" x14ac:dyDescent="0.3">
      <c r="A27" t="s">
        <v>63</v>
      </c>
      <c r="B27" s="1"/>
      <c r="C27" s="1"/>
      <c r="D27" s="1"/>
      <c r="E27" s="1"/>
    </row>
    <row r="28" spans="1:7" x14ac:dyDescent="0.3">
      <c r="A28" t="s">
        <v>64</v>
      </c>
      <c r="B28" s="1">
        <v>6</v>
      </c>
      <c r="C28" s="1"/>
      <c r="D28" s="1">
        <v>6</v>
      </c>
      <c r="E28" s="1"/>
      <c r="G28" s="1"/>
    </row>
    <row r="29" spans="1:7" x14ac:dyDescent="0.3">
      <c r="A29" t="s">
        <v>37</v>
      </c>
      <c r="B29" s="1">
        <v>4</v>
      </c>
      <c r="C29" s="1">
        <f t="shared" si="3"/>
        <v>0.5</v>
      </c>
      <c r="D29" s="1">
        <v>4</v>
      </c>
      <c r="E29" s="1">
        <f t="shared" si="4"/>
        <v>0.5</v>
      </c>
      <c r="G29" s="1"/>
    </row>
    <row r="30" spans="1:7" x14ac:dyDescent="0.3">
      <c r="A30" s="31" t="s">
        <v>2</v>
      </c>
      <c r="B30" s="1"/>
      <c r="C30" s="1">
        <f t="shared" si="3"/>
        <v>0</v>
      </c>
      <c r="D30" s="1"/>
      <c r="E30" s="1">
        <f t="shared" si="4"/>
        <v>0</v>
      </c>
    </row>
    <row r="31" spans="1:7" x14ac:dyDescent="0.3">
      <c r="A31" t="s">
        <v>38</v>
      </c>
      <c r="B31" s="1">
        <v>2</v>
      </c>
      <c r="C31" s="1">
        <f t="shared" si="3"/>
        <v>0.25</v>
      </c>
      <c r="D31" s="1">
        <v>2</v>
      </c>
      <c r="E31" s="1">
        <f t="shared" si="4"/>
        <v>0.25</v>
      </c>
      <c r="G31" s="1"/>
    </row>
    <row r="32" spans="1:7" x14ac:dyDescent="0.3">
      <c r="A32" t="s">
        <v>39</v>
      </c>
      <c r="B32" s="1">
        <v>4</v>
      </c>
      <c r="C32" s="1">
        <f t="shared" si="3"/>
        <v>0.5</v>
      </c>
      <c r="D32" s="1">
        <v>4</v>
      </c>
      <c r="E32" s="1">
        <f t="shared" si="4"/>
        <v>0.5</v>
      </c>
      <c r="G32" s="1"/>
    </row>
    <row r="33" spans="1:7" x14ac:dyDescent="0.3">
      <c r="A33" s="31" t="s">
        <v>3</v>
      </c>
      <c r="B33" s="1"/>
      <c r="C33" s="1">
        <f t="shared" si="3"/>
        <v>0</v>
      </c>
      <c r="D33" s="1"/>
      <c r="E33" s="1">
        <f t="shared" si="4"/>
        <v>0</v>
      </c>
    </row>
    <row r="34" spans="1:7" x14ac:dyDescent="0.3">
      <c r="A34" t="s">
        <v>4</v>
      </c>
      <c r="B34" s="1">
        <v>6</v>
      </c>
      <c r="C34" s="1">
        <f t="shared" si="3"/>
        <v>0.75</v>
      </c>
      <c r="D34" s="1">
        <v>6</v>
      </c>
      <c r="E34" s="1">
        <f t="shared" si="4"/>
        <v>0.75</v>
      </c>
      <c r="G34" s="1"/>
    </row>
    <row r="35" spans="1:7" x14ac:dyDescent="0.3">
      <c r="A35" t="s">
        <v>5</v>
      </c>
      <c r="B35" s="1">
        <v>3</v>
      </c>
      <c r="C35" s="1">
        <f t="shared" si="3"/>
        <v>0.375</v>
      </c>
      <c r="D35" s="1">
        <v>3</v>
      </c>
      <c r="E35" s="1">
        <f t="shared" si="4"/>
        <v>0.375</v>
      </c>
      <c r="G35" s="1"/>
    </row>
    <row r="36" spans="1:7" x14ac:dyDescent="0.3">
      <c r="A36" t="s">
        <v>6</v>
      </c>
      <c r="B36" s="1">
        <v>6</v>
      </c>
      <c r="C36" s="1">
        <f t="shared" si="3"/>
        <v>0.75</v>
      </c>
      <c r="D36" s="1">
        <v>6</v>
      </c>
      <c r="E36" s="1">
        <f t="shared" si="4"/>
        <v>0.75</v>
      </c>
      <c r="G36" s="1"/>
    </row>
    <row r="37" spans="1:7" x14ac:dyDescent="0.3">
      <c r="A37" t="s">
        <v>7</v>
      </c>
      <c r="B37" s="1">
        <v>3</v>
      </c>
      <c r="C37" s="1">
        <f t="shared" si="3"/>
        <v>0.375</v>
      </c>
      <c r="D37" s="1">
        <v>3</v>
      </c>
      <c r="E37" s="1">
        <f t="shared" si="4"/>
        <v>0.375</v>
      </c>
      <c r="G37" s="1"/>
    </row>
    <row r="38" spans="1:7" x14ac:dyDescent="0.3">
      <c r="A38" s="31" t="s">
        <v>65</v>
      </c>
      <c r="B38" s="1"/>
      <c r="C38" s="1">
        <f t="shared" si="3"/>
        <v>0</v>
      </c>
      <c r="D38" s="1"/>
      <c r="E38" s="1">
        <f t="shared" si="4"/>
        <v>0</v>
      </c>
    </row>
    <row r="39" spans="1:7" x14ac:dyDescent="0.3">
      <c r="A39" t="s">
        <v>8</v>
      </c>
      <c r="B39" s="1">
        <v>4</v>
      </c>
      <c r="C39" s="1">
        <f t="shared" si="3"/>
        <v>0.5</v>
      </c>
      <c r="D39" s="1">
        <v>4</v>
      </c>
      <c r="E39" s="1">
        <f t="shared" si="4"/>
        <v>0.5</v>
      </c>
      <c r="G39" s="1"/>
    </row>
    <row r="40" spans="1:7" x14ac:dyDescent="0.3">
      <c r="A40" t="s">
        <v>9</v>
      </c>
      <c r="B40" s="1">
        <v>2</v>
      </c>
      <c r="C40" s="1">
        <f t="shared" si="3"/>
        <v>0.25</v>
      </c>
      <c r="D40" s="1">
        <v>2</v>
      </c>
      <c r="E40" s="1">
        <f t="shared" si="4"/>
        <v>0.25</v>
      </c>
      <c r="G40" s="1"/>
    </row>
    <row r="41" spans="1:7" x14ac:dyDescent="0.3">
      <c r="A41" t="s">
        <v>10</v>
      </c>
      <c r="B41" s="1">
        <v>2</v>
      </c>
      <c r="C41" s="1">
        <f t="shared" si="3"/>
        <v>0.25</v>
      </c>
      <c r="D41" s="1">
        <v>2</v>
      </c>
      <c r="E41" s="1">
        <f t="shared" si="4"/>
        <v>0.25</v>
      </c>
      <c r="G41" s="1"/>
    </row>
    <row r="42" spans="1:7" x14ac:dyDescent="0.3">
      <c r="A42" s="31" t="s">
        <v>11</v>
      </c>
      <c r="B42" s="1"/>
      <c r="C42" s="1"/>
      <c r="D42" s="1"/>
      <c r="E42" s="1"/>
    </row>
    <row r="43" spans="1:7" x14ac:dyDescent="0.3">
      <c r="A43" s="41" t="s">
        <v>8</v>
      </c>
      <c r="B43" s="1">
        <v>1</v>
      </c>
      <c r="C43" s="1">
        <f t="shared" si="3"/>
        <v>0.125</v>
      </c>
      <c r="D43" s="1">
        <v>1</v>
      </c>
      <c r="E43" s="1">
        <f t="shared" si="3"/>
        <v>0.125</v>
      </c>
      <c r="G43" s="1"/>
    </row>
    <row r="44" spans="1:7" x14ac:dyDescent="0.3">
      <c r="A44" t="s">
        <v>12</v>
      </c>
      <c r="B44" s="1">
        <v>1</v>
      </c>
      <c r="C44" s="1">
        <f t="shared" si="3"/>
        <v>0.125</v>
      </c>
      <c r="D44" s="1">
        <v>1</v>
      </c>
      <c r="E44" s="1">
        <f t="shared" si="4"/>
        <v>0.125</v>
      </c>
      <c r="G44" s="1"/>
    </row>
    <row r="45" spans="1:7" x14ac:dyDescent="0.3">
      <c r="A45" t="s">
        <v>13</v>
      </c>
      <c r="B45" s="1">
        <v>1</v>
      </c>
      <c r="C45" s="1">
        <f t="shared" si="3"/>
        <v>0.125</v>
      </c>
      <c r="D45" s="1">
        <v>1</v>
      </c>
      <c r="E45" s="1">
        <f t="shared" si="4"/>
        <v>0.125</v>
      </c>
      <c r="G45" s="1"/>
    </row>
    <row r="46" spans="1:7" x14ac:dyDescent="0.3">
      <c r="A46" t="s">
        <v>14</v>
      </c>
      <c r="B46" s="1">
        <v>2</v>
      </c>
      <c r="C46" s="1">
        <f t="shared" si="3"/>
        <v>0.25</v>
      </c>
      <c r="D46" s="1">
        <v>2</v>
      </c>
      <c r="E46" s="1">
        <f t="shared" si="4"/>
        <v>0.25</v>
      </c>
      <c r="G46" s="1"/>
    </row>
    <row r="47" spans="1:7" x14ac:dyDescent="0.3">
      <c r="A47" t="s">
        <v>15</v>
      </c>
      <c r="B47" s="1">
        <v>2</v>
      </c>
      <c r="C47" s="1">
        <f t="shared" si="3"/>
        <v>0.25</v>
      </c>
      <c r="D47" s="1">
        <v>2</v>
      </c>
      <c r="E47" s="1">
        <f t="shared" si="4"/>
        <v>0.25</v>
      </c>
      <c r="G47" s="1"/>
    </row>
    <row r="48" spans="1:7" x14ac:dyDescent="0.3">
      <c r="A48" t="s">
        <v>16</v>
      </c>
      <c r="B48" s="1">
        <v>2</v>
      </c>
      <c r="C48" s="1">
        <f t="shared" si="3"/>
        <v>0.25</v>
      </c>
      <c r="D48" s="1">
        <v>2</v>
      </c>
      <c r="E48" s="1">
        <f t="shared" si="4"/>
        <v>0.25</v>
      </c>
      <c r="G48" s="1"/>
    </row>
    <row r="49" spans="1:7" x14ac:dyDescent="0.3">
      <c r="A49" t="s">
        <v>17</v>
      </c>
      <c r="B49" s="1">
        <v>2</v>
      </c>
      <c r="C49" s="1">
        <f t="shared" si="3"/>
        <v>0.25</v>
      </c>
      <c r="D49" s="1">
        <v>2</v>
      </c>
      <c r="E49" s="1">
        <f t="shared" si="4"/>
        <v>0.25</v>
      </c>
      <c r="G49" s="1"/>
    </row>
    <row r="50" spans="1:7" x14ac:dyDescent="0.3">
      <c r="A50" s="31" t="s">
        <v>18</v>
      </c>
      <c r="B50" s="1"/>
      <c r="C50" s="1"/>
      <c r="D50" s="1"/>
      <c r="E50" s="1"/>
    </row>
    <row r="51" spans="1:7" x14ac:dyDescent="0.3">
      <c r="A51" t="s">
        <v>19</v>
      </c>
      <c r="B51" s="1">
        <v>1</v>
      </c>
      <c r="C51" s="1">
        <f t="shared" si="3"/>
        <v>0.125</v>
      </c>
      <c r="D51" s="1">
        <v>1</v>
      </c>
      <c r="E51" s="1">
        <f t="shared" si="4"/>
        <v>0.125</v>
      </c>
      <c r="G51" s="1"/>
    </row>
    <row r="52" spans="1:7" x14ac:dyDescent="0.3">
      <c r="A52" t="s">
        <v>20</v>
      </c>
      <c r="B52" s="1">
        <v>6</v>
      </c>
      <c r="C52" s="1">
        <f t="shared" si="3"/>
        <v>0.75</v>
      </c>
      <c r="D52" s="1">
        <v>6</v>
      </c>
      <c r="E52" s="1">
        <f t="shared" si="4"/>
        <v>0.75</v>
      </c>
      <c r="G52" s="1"/>
    </row>
    <row r="53" spans="1:7" x14ac:dyDescent="0.3">
      <c r="A53" t="s">
        <v>21</v>
      </c>
      <c r="B53" s="1">
        <v>6</v>
      </c>
      <c r="C53" s="1">
        <f t="shared" si="3"/>
        <v>0.75</v>
      </c>
      <c r="D53" s="1">
        <v>6</v>
      </c>
      <c r="E53" s="1">
        <f t="shared" si="4"/>
        <v>0.75</v>
      </c>
      <c r="G53" s="1"/>
    </row>
    <row r="54" spans="1:7" x14ac:dyDescent="0.3">
      <c r="A54" s="31" t="s">
        <v>22</v>
      </c>
      <c r="B54" s="1"/>
      <c r="C54" s="1">
        <f t="shared" si="3"/>
        <v>0</v>
      </c>
      <c r="D54" s="1"/>
      <c r="E54" s="1">
        <f t="shared" si="4"/>
        <v>0</v>
      </c>
    </row>
    <row r="55" spans="1:7" x14ac:dyDescent="0.3">
      <c r="A55" t="s">
        <v>23</v>
      </c>
      <c r="B55" s="1">
        <v>6</v>
      </c>
      <c r="C55" s="1">
        <f t="shared" si="3"/>
        <v>0.75</v>
      </c>
      <c r="D55" s="1">
        <v>6</v>
      </c>
      <c r="E55" s="1">
        <f t="shared" si="4"/>
        <v>0.75</v>
      </c>
      <c r="G55" s="1"/>
    </row>
    <row r="56" spans="1:7" x14ac:dyDescent="0.3">
      <c r="A56" t="s">
        <v>66</v>
      </c>
      <c r="B56" s="1">
        <v>6</v>
      </c>
      <c r="C56" s="1">
        <f t="shared" si="3"/>
        <v>0.75</v>
      </c>
      <c r="D56" s="1">
        <v>6</v>
      </c>
      <c r="E56" s="1">
        <f t="shared" si="4"/>
        <v>0.75</v>
      </c>
      <c r="G56" s="1"/>
    </row>
    <row r="57" spans="1:7" x14ac:dyDescent="0.3">
      <c r="A57" t="s">
        <v>20</v>
      </c>
      <c r="B57" s="1">
        <v>4</v>
      </c>
      <c r="C57" s="1">
        <f t="shared" si="3"/>
        <v>0.5</v>
      </c>
      <c r="D57" s="1">
        <v>4</v>
      </c>
      <c r="E57" s="1">
        <f t="shared" si="4"/>
        <v>0.5</v>
      </c>
      <c r="G57" s="1"/>
    </row>
    <row r="58" spans="1:7" x14ac:dyDescent="0.3">
      <c r="A58" t="s">
        <v>21</v>
      </c>
      <c r="B58" s="1">
        <v>4</v>
      </c>
      <c r="C58" s="1">
        <f t="shared" si="3"/>
        <v>0.5</v>
      </c>
      <c r="D58" s="1">
        <v>4</v>
      </c>
      <c r="E58" s="1">
        <f t="shared" si="4"/>
        <v>0.5</v>
      </c>
      <c r="G58" s="1"/>
    </row>
    <row r="59" spans="1:7" x14ac:dyDescent="0.3">
      <c r="A59" t="s">
        <v>24</v>
      </c>
      <c r="B59" s="1">
        <v>4</v>
      </c>
      <c r="C59" s="1">
        <f t="shared" si="3"/>
        <v>0.5</v>
      </c>
      <c r="D59" s="1">
        <v>4</v>
      </c>
      <c r="E59" s="1">
        <f t="shared" si="4"/>
        <v>0.5</v>
      </c>
      <c r="G59" s="1"/>
    </row>
    <row r="60" spans="1:7" x14ac:dyDescent="0.3">
      <c r="A60" t="s">
        <v>25</v>
      </c>
      <c r="B60" s="1">
        <v>4</v>
      </c>
      <c r="C60" s="1">
        <f t="shared" si="3"/>
        <v>0.5</v>
      </c>
      <c r="D60" s="1">
        <v>4</v>
      </c>
      <c r="E60" s="1">
        <f t="shared" si="4"/>
        <v>0.5</v>
      </c>
      <c r="G60" s="1"/>
    </row>
    <row r="61" spans="1:7" x14ac:dyDescent="0.3">
      <c r="A61" s="31" t="s">
        <v>67</v>
      </c>
      <c r="B61" s="1"/>
      <c r="C61" s="1">
        <f t="shared" si="3"/>
        <v>0</v>
      </c>
      <c r="D61" s="1"/>
      <c r="E61" s="1">
        <f t="shared" si="4"/>
        <v>0</v>
      </c>
    </row>
    <row r="62" spans="1:7" x14ac:dyDescent="0.3">
      <c r="A62" t="s">
        <v>40</v>
      </c>
      <c r="B62" s="1">
        <v>2</v>
      </c>
      <c r="C62" s="1">
        <f t="shared" si="3"/>
        <v>0.25</v>
      </c>
      <c r="D62" s="1">
        <v>2</v>
      </c>
      <c r="E62" s="1">
        <f t="shared" si="4"/>
        <v>0.25</v>
      </c>
      <c r="G62" s="1"/>
    </row>
    <row r="63" spans="1:7" x14ac:dyDescent="0.3">
      <c r="A63" t="s">
        <v>26</v>
      </c>
      <c r="B63" s="1">
        <v>2</v>
      </c>
      <c r="C63" s="1">
        <f t="shared" ref="C63:C90" si="5">SUM(B63/8)</f>
        <v>0.25</v>
      </c>
      <c r="D63" s="1">
        <v>2</v>
      </c>
      <c r="E63" s="1">
        <f t="shared" ref="E63:E90" si="6">SUM(D63/8)</f>
        <v>0.25</v>
      </c>
      <c r="G63" s="1"/>
    </row>
    <row r="64" spans="1:7" x14ac:dyDescent="0.3">
      <c r="A64" t="s">
        <v>27</v>
      </c>
      <c r="B64" s="1">
        <v>2</v>
      </c>
      <c r="C64" s="1">
        <f t="shared" si="5"/>
        <v>0.25</v>
      </c>
      <c r="D64" s="1">
        <v>2</v>
      </c>
      <c r="E64" s="1">
        <f t="shared" si="6"/>
        <v>0.25</v>
      </c>
      <c r="G64" s="1"/>
    </row>
    <row r="65" spans="1:7" x14ac:dyDescent="0.3">
      <c r="A65" t="s">
        <v>28</v>
      </c>
      <c r="B65" s="1">
        <v>1</v>
      </c>
      <c r="C65" s="1">
        <f t="shared" si="5"/>
        <v>0.125</v>
      </c>
      <c r="D65" s="1">
        <v>1</v>
      </c>
      <c r="E65" s="1">
        <f t="shared" si="6"/>
        <v>0.125</v>
      </c>
      <c r="G65" s="1"/>
    </row>
    <row r="66" spans="1:7" x14ac:dyDescent="0.3">
      <c r="A66" t="s">
        <v>29</v>
      </c>
      <c r="B66" s="1">
        <v>6</v>
      </c>
      <c r="C66" s="1">
        <f t="shared" si="5"/>
        <v>0.75</v>
      </c>
      <c r="D66" s="1">
        <v>6</v>
      </c>
      <c r="E66" s="1">
        <f t="shared" si="6"/>
        <v>0.75</v>
      </c>
      <c r="G66" s="1"/>
    </row>
    <row r="67" spans="1:7" x14ac:dyDescent="0.3">
      <c r="A67" s="31" t="s">
        <v>68</v>
      </c>
      <c r="B67" s="1"/>
      <c r="C67" s="1"/>
      <c r="D67" s="1"/>
      <c r="E67" s="1"/>
      <c r="G67" s="1"/>
    </row>
    <row r="68" spans="1:7" x14ac:dyDescent="0.3">
      <c r="A68" t="s">
        <v>69</v>
      </c>
      <c r="B68" s="1">
        <v>1</v>
      </c>
      <c r="C68" s="1">
        <f t="shared" si="5"/>
        <v>0.125</v>
      </c>
      <c r="D68" s="1">
        <v>1</v>
      </c>
      <c r="E68" s="1">
        <f t="shared" si="6"/>
        <v>0.125</v>
      </c>
      <c r="G68" s="1"/>
    </row>
    <row r="69" spans="1:7" x14ac:dyDescent="0.3">
      <c r="A69" t="s">
        <v>70</v>
      </c>
      <c r="B69" s="1">
        <v>1</v>
      </c>
      <c r="C69" s="1">
        <f t="shared" si="5"/>
        <v>0.125</v>
      </c>
      <c r="D69" s="1">
        <v>1</v>
      </c>
      <c r="E69" s="1">
        <f t="shared" si="6"/>
        <v>0.125</v>
      </c>
      <c r="G69" s="1"/>
    </row>
    <row r="70" spans="1:7" x14ac:dyDescent="0.3">
      <c r="A70" t="s">
        <v>71</v>
      </c>
      <c r="B70" s="1">
        <v>1</v>
      </c>
      <c r="C70" s="1">
        <f t="shared" si="5"/>
        <v>0.125</v>
      </c>
      <c r="D70" s="1">
        <v>1</v>
      </c>
      <c r="E70" s="1">
        <f t="shared" si="6"/>
        <v>0.125</v>
      </c>
      <c r="G70" s="1"/>
    </row>
    <row r="71" spans="1:7" x14ac:dyDescent="0.3">
      <c r="A71" t="s">
        <v>72</v>
      </c>
      <c r="B71" s="1">
        <v>2</v>
      </c>
      <c r="C71" s="1">
        <f t="shared" si="5"/>
        <v>0.25</v>
      </c>
      <c r="D71" s="1">
        <v>2</v>
      </c>
      <c r="E71" s="1">
        <f t="shared" si="6"/>
        <v>0.25</v>
      </c>
      <c r="G71" s="1"/>
    </row>
    <row r="72" spans="1:7" x14ac:dyDescent="0.3">
      <c r="A72" t="s">
        <v>73</v>
      </c>
      <c r="B72" s="1">
        <v>1</v>
      </c>
      <c r="C72" s="1">
        <f t="shared" si="5"/>
        <v>0.125</v>
      </c>
      <c r="D72" s="1">
        <v>1</v>
      </c>
      <c r="E72" s="1">
        <f t="shared" si="6"/>
        <v>0.125</v>
      </c>
      <c r="G72" s="1"/>
    </row>
    <row r="73" spans="1:7" x14ac:dyDescent="0.3">
      <c r="A73" t="s">
        <v>74</v>
      </c>
      <c r="B73" s="1">
        <v>1</v>
      </c>
      <c r="C73" s="1">
        <f t="shared" si="5"/>
        <v>0.125</v>
      </c>
      <c r="D73" s="1">
        <v>1</v>
      </c>
      <c r="E73" s="1">
        <f t="shared" si="6"/>
        <v>0.125</v>
      </c>
      <c r="G73" s="1"/>
    </row>
    <row r="74" spans="1:7" x14ac:dyDescent="0.3">
      <c r="A74" t="s">
        <v>75</v>
      </c>
      <c r="B74" s="1">
        <v>1</v>
      </c>
      <c r="C74" s="1">
        <f t="shared" si="5"/>
        <v>0.125</v>
      </c>
      <c r="D74" s="1">
        <v>1</v>
      </c>
      <c r="E74" s="1">
        <f t="shared" si="6"/>
        <v>0.125</v>
      </c>
      <c r="G74" s="1"/>
    </row>
    <row r="75" spans="1:7" x14ac:dyDescent="0.3">
      <c r="A75" t="s">
        <v>76</v>
      </c>
      <c r="B75" s="1">
        <v>2</v>
      </c>
      <c r="C75" s="1">
        <f t="shared" si="5"/>
        <v>0.25</v>
      </c>
      <c r="D75" s="1">
        <v>2</v>
      </c>
      <c r="E75" s="1">
        <f t="shared" si="6"/>
        <v>0.25</v>
      </c>
      <c r="G75" s="1"/>
    </row>
    <row r="76" spans="1:7" x14ac:dyDescent="0.3">
      <c r="A76" t="s">
        <v>77</v>
      </c>
      <c r="B76" s="1">
        <v>3</v>
      </c>
      <c r="C76" s="1">
        <f t="shared" si="5"/>
        <v>0.375</v>
      </c>
      <c r="D76" s="1">
        <v>3</v>
      </c>
      <c r="E76" s="1">
        <f t="shared" si="6"/>
        <v>0.375</v>
      </c>
      <c r="G76" s="1"/>
    </row>
    <row r="77" spans="1:7" x14ac:dyDescent="0.3">
      <c r="A77" t="s">
        <v>78</v>
      </c>
      <c r="B77" s="1">
        <v>4</v>
      </c>
      <c r="C77" s="1">
        <f t="shared" si="5"/>
        <v>0.5</v>
      </c>
      <c r="D77" s="1">
        <v>4</v>
      </c>
      <c r="E77" s="1">
        <f t="shared" si="6"/>
        <v>0.5</v>
      </c>
      <c r="G77" s="1"/>
    </row>
    <row r="78" spans="1:7" x14ac:dyDescent="0.3">
      <c r="A78" t="s">
        <v>79</v>
      </c>
      <c r="B78" s="1">
        <v>5</v>
      </c>
      <c r="C78" s="1">
        <f t="shared" si="5"/>
        <v>0.625</v>
      </c>
      <c r="D78" s="1">
        <v>5</v>
      </c>
      <c r="E78" s="1">
        <f t="shared" si="6"/>
        <v>0.625</v>
      </c>
      <c r="G78" s="1"/>
    </row>
    <row r="79" spans="1:7" x14ac:dyDescent="0.3">
      <c r="A79" s="31" t="s">
        <v>30</v>
      </c>
      <c r="B79" s="1"/>
      <c r="C79" s="1">
        <f t="shared" si="5"/>
        <v>0</v>
      </c>
      <c r="D79" s="1"/>
      <c r="E79" s="1">
        <f t="shared" si="6"/>
        <v>0</v>
      </c>
    </row>
    <row r="80" spans="1:7" x14ac:dyDescent="0.3">
      <c r="A80" t="s">
        <v>31</v>
      </c>
      <c r="B80" s="1">
        <v>4</v>
      </c>
      <c r="C80" s="1">
        <f t="shared" si="5"/>
        <v>0.5</v>
      </c>
      <c r="D80" s="1">
        <v>4</v>
      </c>
      <c r="E80" s="1">
        <f t="shared" si="6"/>
        <v>0.5</v>
      </c>
      <c r="G80" s="1"/>
    </row>
    <row r="81" spans="1:17" s="21" customFormat="1" x14ac:dyDescent="0.3">
      <c r="A81" t="s">
        <v>32</v>
      </c>
      <c r="B81" s="1">
        <v>4</v>
      </c>
      <c r="C81" s="1">
        <f t="shared" si="5"/>
        <v>0.5</v>
      </c>
      <c r="D81" s="1">
        <v>4</v>
      </c>
      <c r="E81" s="1">
        <f t="shared" si="6"/>
        <v>0.5</v>
      </c>
      <c r="F81"/>
      <c r="G81" s="1"/>
    </row>
    <row r="82" spans="1:17" s="22" customFormat="1" x14ac:dyDescent="0.3">
      <c r="A82" t="s">
        <v>33</v>
      </c>
      <c r="B82" s="1">
        <v>6</v>
      </c>
      <c r="C82" s="1">
        <f t="shared" si="5"/>
        <v>0.75</v>
      </c>
      <c r="D82" s="1">
        <v>6</v>
      </c>
      <c r="E82" s="1">
        <f t="shared" si="6"/>
        <v>0.75</v>
      </c>
      <c r="F82"/>
      <c r="G82" s="42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 s="22" customFormat="1" x14ac:dyDescent="0.3">
      <c r="A83" s="31" t="s">
        <v>80</v>
      </c>
      <c r="B83" s="1" t="s">
        <v>87</v>
      </c>
      <c r="C83" s="1"/>
      <c r="D83"/>
      <c r="E83" s="1"/>
      <c r="F83"/>
      <c r="G83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 s="22" customFormat="1" x14ac:dyDescent="0.3">
      <c r="A84" s="31" t="s">
        <v>81</v>
      </c>
      <c r="B84" s="1"/>
      <c r="C84" s="1">
        <f t="shared" si="5"/>
        <v>0</v>
      </c>
      <c r="D84"/>
      <c r="E84" s="1">
        <f t="shared" si="6"/>
        <v>0</v>
      </c>
      <c r="F84"/>
      <c r="G84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 s="22" customFormat="1" x14ac:dyDescent="0.3">
      <c r="A85" s="41" t="s">
        <v>82</v>
      </c>
      <c r="B85" s="1">
        <v>16</v>
      </c>
      <c r="C85" s="1">
        <f t="shared" si="5"/>
        <v>2</v>
      </c>
      <c r="D85" s="1">
        <v>16</v>
      </c>
      <c r="E85" s="1">
        <f t="shared" si="6"/>
        <v>2</v>
      </c>
      <c r="F85"/>
      <c r="G85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 s="22" customFormat="1" x14ac:dyDescent="0.3">
      <c r="A86" s="41" t="s">
        <v>83</v>
      </c>
      <c r="B86" s="1">
        <v>8</v>
      </c>
      <c r="C86" s="1">
        <f t="shared" si="5"/>
        <v>1</v>
      </c>
      <c r="D86" s="1">
        <v>8</v>
      </c>
      <c r="E86" s="1">
        <f t="shared" si="6"/>
        <v>1</v>
      </c>
      <c r="F86"/>
      <c r="G86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 s="22" customFormat="1" x14ac:dyDescent="0.3">
      <c r="A87" s="31" t="s">
        <v>84</v>
      </c>
      <c r="B87" s="1"/>
      <c r="C87" s="1">
        <f t="shared" si="5"/>
        <v>0</v>
      </c>
      <c r="D87"/>
      <c r="E87" s="1">
        <f t="shared" si="6"/>
        <v>0</v>
      </c>
      <c r="F87"/>
      <c r="G87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 s="22" customFormat="1" x14ac:dyDescent="0.3">
      <c r="A88" s="41" t="s">
        <v>85</v>
      </c>
      <c r="B88" s="1">
        <v>4</v>
      </c>
      <c r="C88" s="1">
        <f t="shared" si="5"/>
        <v>0.5</v>
      </c>
      <c r="D88" s="1">
        <v>4</v>
      </c>
      <c r="E88" s="1">
        <f t="shared" si="6"/>
        <v>0.5</v>
      </c>
      <c r="F88"/>
      <c r="G88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 s="22" customFormat="1" x14ac:dyDescent="0.3">
      <c r="A89" s="41" t="s">
        <v>86</v>
      </c>
      <c r="B89" s="1">
        <v>4</v>
      </c>
      <c r="C89" s="1">
        <f t="shared" si="5"/>
        <v>0.5</v>
      </c>
      <c r="D89" s="1">
        <v>4</v>
      </c>
      <c r="E89" s="1">
        <f t="shared" si="6"/>
        <v>0.5</v>
      </c>
      <c r="F89"/>
      <c r="G89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7" s="22" customFormat="1" x14ac:dyDescent="0.3">
      <c r="A90" s="41" t="s">
        <v>88</v>
      </c>
      <c r="B90" s="1">
        <v>2</v>
      </c>
      <c r="C90" s="1">
        <f t="shared" si="5"/>
        <v>0.25</v>
      </c>
      <c r="D90" s="1">
        <v>2</v>
      </c>
      <c r="E90" s="1">
        <f t="shared" si="6"/>
        <v>0.25</v>
      </c>
      <c r="F90"/>
      <c r="G90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x14ac:dyDescent="0.3">
      <c r="A91" s="18" t="s">
        <v>49</v>
      </c>
      <c r="B91" s="15"/>
      <c r="C91" s="15"/>
      <c r="D91" s="15"/>
      <c r="E91" s="1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1:17" x14ac:dyDescent="0.3">
      <c r="A92" s="19"/>
      <c r="B92" s="20"/>
      <c r="C92" s="20"/>
      <c r="D92" s="20"/>
      <c r="E92" s="20"/>
      <c r="F92" s="21"/>
      <c r="G92" s="21"/>
    </row>
    <row r="93" spans="1:17" x14ac:dyDescent="0.3">
      <c r="A93" s="33" t="s">
        <v>54</v>
      </c>
      <c r="B93" s="20">
        <v>34</v>
      </c>
      <c r="C93" s="1">
        <f t="shared" ref="C93" si="7">SUM(B93/8)</f>
        <v>4.25</v>
      </c>
      <c r="D93" s="20">
        <v>34</v>
      </c>
      <c r="E93" s="1">
        <f t="shared" ref="E93" si="8">SUM(D93/8)</f>
        <v>4.25</v>
      </c>
      <c r="F93" s="21"/>
      <c r="G93" s="21"/>
    </row>
    <row r="94" spans="1:17" x14ac:dyDescent="0.3">
      <c r="A94" s="19"/>
      <c r="B94" s="20"/>
      <c r="C94" s="20"/>
      <c r="D94" s="20"/>
      <c r="E94" s="34"/>
      <c r="F94" s="21"/>
      <c r="G94" s="21"/>
    </row>
    <row r="95" spans="1:17" x14ac:dyDescent="0.3">
      <c r="A95" s="23" t="s">
        <v>50</v>
      </c>
      <c r="B95" s="15"/>
      <c r="C95" s="15"/>
      <c r="D95" s="15"/>
      <c r="E95" s="15"/>
      <c r="F95" s="35"/>
      <c r="G95" s="35"/>
    </row>
    <row r="96" spans="1:17" x14ac:dyDescent="0.3">
      <c r="A96" s="24"/>
      <c r="B96" s="25"/>
      <c r="C96" s="25"/>
      <c r="D96" s="25"/>
      <c r="E96" s="25"/>
    </row>
    <row r="97" spans="1:5" x14ac:dyDescent="0.3">
      <c r="A97" s="26" t="s">
        <v>51</v>
      </c>
      <c r="B97" s="1">
        <v>16</v>
      </c>
      <c r="C97" s="1">
        <f t="shared" ref="C97" si="9">B97/8</f>
        <v>2</v>
      </c>
      <c r="D97" s="1">
        <v>16</v>
      </c>
      <c r="E97" s="1">
        <f t="shared" ref="E97" si="10">D97/8</f>
        <v>2</v>
      </c>
    </row>
    <row r="98" spans="1:5" x14ac:dyDescent="0.3">
      <c r="A98" s="27"/>
      <c r="B98" s="1"/>
      <c r="C98" s="1"/>
      <c r="D98" s="1"/>
      <c r="E98" s="1"/>
    </row>
    <row r="99" spans="1:5" x14ac:dyDescent="0.3">
      <c r="A99" s="28" t="s">
        <v>52</v>
      </c>
      <c r="B99" s="29"/>
      <c r="C99" s="30">
        <f>SUM(C9:C97)</f>
        <v>62.3125</v>
      </c>
      <c r="D99" s="29"/>
      <c r="E99" s="30">
        <f>SUM(E9:E97)</f>
        <v>52.3125</v>
      </c>
    </row>
  </sheetData>
  <mergeCells count="3">
    <mergeCell ref="A1:E5"/>
    <mergeCell ref="B7:C7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&amp; 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</cp:lastModifiedBy>
  <dcterms:created xsi:type="dcterms:W3CDTF">2018-04-20T09:59:42Z</dcterms:created>
  <dcterms:modified xsi:type="dcterms:W3CDTF">2018-05-23T12:12:26Z</dcterms:modified>
</cp:coreProperties>
</file>