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SpareParts Directory\"/>
    </mc:Choice>
  </mc:AlternateContent>
  <bookViews>
    <workbookView xWindow="0" yWindow="0" windowWidth="23040" windowHeight="9960" tabRatio="500"/>
  </bookViews>
  <sheets>
    <sheet name="Obaid" sheetId="4" r:id="rId1"/>
  </sheets>
  <definedNames>
    <definedName name="_xlnm._FilterDatabase" localSheetId="0" hidden="1">Obaid!$B$1:$B$155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4" l="1"/>
  <c r="D11" i="4" l="1"/>
  <c r="G9" i="4" s="1"/>
  <c r="D28" i="4"/>
  <c r="D19" i="4"/>
  <c r="D20" i="4"/>
  <c r="D21" i="4"/>
  <c r="D15" i="4"/>
  <c r="D35" i="4"/>
  <c r="D37" i="4"/>
  <c r="D27" i="4" l="1"/>
  <c r="D23" i="4"/>
  <c r="C9" i="4" l="1"/>
  <c r="D17" i="4" l="1"/>
  <c r="D18" i="4"/>
  <c r="D24" i="4"/>
  <c r="D25" i="4"/>
  <c r="D26" i="4"/>
  <c r="D29" i="4"/>
  <c r="D30" i="4"/>
  <c r="D31" i="4"/>
  <c r="D32" i="4"/>
  <c r="D33" i="4"/>
  <c r="D34" i="4"/>
  <c r="D38" i="4"/>
  <c r="D39" i="4"/>
  <c r="D40" i="4"/>
  <c r="D16" i="4"/>
  <c r="C45" i="4" l="1"/>
  <c r="D13" i="4" l="1"/>
  <c r="K8" i="4" s="1"/>
  <c r="H9" i="4"/>
  <c r="H8" i="4"/>
  <c r="L8" i="4" s="1"/>
  <c r="J8" i="4" l="1"/>
  <c r="D10" i="4" l="1"/>
  <c r="G7" i="4" s="1"/>
  <c r="H7" i="4" s="1"/>
  <c r="D42" i="4"/>
  <c r="D43" i="4"/>
  <c r="D44" i="4"/>
  <c r="D8" i="4"/>
  <c r="G12" i="4" l="1"/>
  <c r="F16" i="4" s="1"/>
  <c r="G16" i="4" s="1"/>
  <c r="G11" i="4"/>
  <c r="H11" i="4" s="1"/>
  <c r="I8" i="4"/>
  <c r="H12" i="4" l="1"/>
  <c r="D9" i="4"/>
  <c r="G10" i="4" s="1"/>
  <c r="H10" i="4" s="1"/>
  <c r="D45" i="4"/>
  <c r="H13" i="4" l="1"/>
  <c r="F17" i="4" s="1"/>
</calcChain>
</file>

<file path=xl/sharedStrings.xml><?xml version="1.0" encoding="utf-8"?>
<sst xmlns="http://schemas.openxmlformats.org/spreadsheetml/2006/main" count="62" uniqueCount="59">
  <si>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</si>
  <si>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</si>
  <si>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</si>
  <si>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</si>
  <si>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</si>
  <si>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</si>
  <si>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</si>
  <si>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</si>
  <si>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</si>
  <si>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</si>
  <si>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System features</t>
  </si>
  <si>
    <t>Authentication &amp; authorization</t>
  </si>
  <si>
    <t>Auditing &amp; logging</t>
  </si>
  <si>
    <t>Exception handling</t>
  </si>
  <si>
    <t>QA</t>
  </si>
  <si>
    <t>No</t>
  </si>
  <si>
    <t>Designer</t>
  </si>
  <si>
    <t>Sr Developer</t>
  </si>
  <si>
    <t>PM</t>
  </si>
  <si>
    <t>BA</t>
  </si>
  <si>
    <t>Total</t>
  </si>
  <si>
    <t>Total Delivery days</t>
  </si>
  <si>
    <t xml:space="preserve"> (+1 Day deployment)</t>
  </si>
  <si>
    <t xml:space="preserve">Application Basic Setup </t>
  </si>
  <si>
    <t>Admin</t>
  </si>
  <si>
    <t>Obaid</t>
  </si>
  <si>
    <t>Thursday</t>
  </si>
  <si>
    <t>21/06/2018</t>
  </si>
  <si>
    <t>Deployment</t>
  </si>
  <si>
    <t>Assumptions</t>
  </si>
  <si>
    <t>Contingency: +/- 15%</t>
  </si>
  <si>
    <t>Business analysis (SRS,FS, Weekly Reports, User Manual, MOM etc.)</t>
  </si>
  <si>
    <t>Manage Shops</t>
  </si>
  <si>
    <t>SEO</t>
  </si>
  <si>
    <t>Bilingual Site (Arabic + English)</t>
  </si>
  <si>
    <t>Seller</t>
  </si>
  <si>
    <t>CAPTCHA for profile update</t>
  </si>
  <si>
    <t>Email Validation</t>
  </si>
  <si>
    <t>Update Shop Profile or Register Shop Profile</t>
  </si>
  <si>
    <t>Approve Shop</t>
  </si>
  <si>
    <t>Customer (Buyer)</t>
  </si>
  <si>
    <t>Create Car List</t>
  </si>
  <si>
    <t>Create RFQ</t>
  </si>
  <si>
    <t>Manage RFQ</t>
  </si>
  <si>
    <t>Manage Spare Parts list</t>
  </si>
  <si>
    <t>Advanced search (By shop, spare parts, region, Car Models etc)</t>
  </si>
  <si>
    <t>Filter by distance, rating, alphabetical</t>
  </si>
  <si>
    <t>Create spare parts &amp; Car  list based on RFQ (upload pdf, car images, spare parts images)</t>
  </si>
  <si>
    <t>Register Seller</t>
  </si>
  <si>
    <t>Shop directory listing</t>
  </si>
  <si>
    <t>SEO &amp; Marketing</t>
  </si>
  <si>
    <t>WhatsApp Automation is not practical</t>
  </si>
  <si>
    <t>Click to call shop ( Reveal number not the actual click to call implementation)</t>
  </si>
  <si>
    <t>email to shop (Opens up mail client when you click the email address)</t>
  </si>
  <si>
    <t>Find shop on map (Open up Google maps with the given cordinates)</t>
  </si>
  <si>
    <t>Home page  (Build only, no room for redesign or expiriments)</t>
  </si>
  <si>
    <t>Marketing and SEO (Site is SEO ready, No SEO activities included)</t>
  </si>
  <si>
    <t>Design and Prototype (Primarily focused on homepage  and forms)</t>
  </si>
  <si>
    <t>Google Analytics Dashboard + Reports based on Site Statistics (minimal, to setup the framework and 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</si>
</sst>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theme="2"/>
      <name val="Calibri"/>
      <family val="2"/>
      <scheme val="minor"/>
    </font>
    <font>
      <sz val="10"/>
      <color theme="2"/>
      <name val="Calibri"/>
      <family val="2"/>
      <scheme val="minor"/>
    </font>
    <font>
      <b/>
      <sz val="10"/>
      <color theme="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 indent="1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8" fillId="2" borderId="1" xfId="0" applyFont="1" applyFill="1" applyBorder="1"/>
    <xf numFmtId="0" fontId="9" fillId="2" borderId="1" xfId="0" applyFont="1" applyFill="1" applyBorder="1"/>
    <xf numFmtId="0" fontId="10" fillId="6" borderId="6" xfId="0" applyFont="1" applyFill="1" applyBorder="1" applyAlignment="1">
      <alignment horizontal="right" vertical="center"/>
    </xf>
    <xf numFmtId="0" fontId="10" fillId="6" borderId="2" xfId="0" applyFont="1" applyFill="1" applyBorder="1" applyAlignment="1">
      <alignment vertical="center"/>
    </xf>
    <xf numFmtId="0" fontId="11" fillId="6" borderId="2" xfId="0" applyFont="1" applyFill="1" applyBorder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6" fillId="0" borderId="6" xfId="0" applyFont="1" applyBorder="1" applyAlignment="1">
      <alignment horizontal="right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right"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12" fillId="0" borderId="0" xfId="0" applyFont="1" applyAlignment="1">
      <alignment vertical="center"/>
    </xf>
    <xf numFmtId="0" fontId="12" fillId="0" borderId="0" xfId="0" applyFont="1"/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wrapText="1" indent="1"/>
    </xf>
    <xf numFmtId="0" fontId="0" fillId="2" borderId="6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indent="1"/>
    </xf>
    <xf numFmtId="0" fontId="3" fillId="5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2" borderId="1" xfId="0" applyFont="1" applyFill="1" applyBorder="1"/>
    <xf numFmtId="0" fontId="13" fillId="2" borderId="1" xfId="0" applyFont="1" applyFill="1" applyBorder="1"/>
    <xf numFmtId="0" fontId="8" fillId="0" borderId="7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9"/>
  <sheetViews>
    <sheetView tabSelected="1" zoomScale="80" zoomScaleNormal="80" workbookViewId="0">
      <selection activeCell="B19" sqref="B19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25</v>
      </c>
      <c r="C3" s="4"/>
      <c r="D3" s="17" t="s">
        <v>27</v>
      </c>
    </row>
    <row r="4" spans="1:12" ht="15.75" customHeight="1" x14ac:dyDescent="0.3">
      <c r="A4" s="6"/>
      <c r="B4" s="4"/>
      <c r="C4" s="4"/>
      <c r="D4" s="18" t="s">
        <v>26</v>
      </c>
    </row>
    <row r="5" spans="1:12" ht="15.75" customHeight="1" x14ac:dyDescent="0.3">
      <c r="A5" s="7"/>
      <c r="B5" s="7"/>
      <c r="C5" s="21"/>
      <c r="D5" s="7"/>
      <c r="E5" s="29"/>
      <c r="F5" s="30"/>
      <c r="G5" s="30"/>
      <c r="H5" s="30"/>
      <c r="I5" s="30"/>
      <c r="J5" s="30"/>
      <c r="K5" s="30"/>
      <c r="L5" s="30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31"/>
      <c r="F6" s="32" t="s">
        <v>15</v>
      </c>
      <c r="G6" s="33" t="s">
        <v>1</v>
      </c>
      <c r="H6" s="33" t="s">
        <v>2</v>
      </c>
      <c r="I6" s="34"/>
      <c r="J6" s="34"/>
      <c r="K6" s="34"/>
      <c r="L6" s="34"/>
    </row>
    <row r="7" spans="1:12" s="8" customFormat="1" ht="18" customHeight="1" x14ac:dyDescent="0.3">
      <c r="A7" s="12"/>
      <c r="B7" s="14" t="s">
        <v>3</v>
      </c>
      <c r="C7" s="22"/>
      <c r="D7" s="12"/>
      <c r="E7" s="39" t="s">
        <v>16</v>
      </c>
      <c r="F7" s="40">
        <v>1</v>
      </c>
      <c r="G7" s="41">
        <f>D10</f>
        <v>2.5</v>
      </c>
      <c r="H7" s="42">
        <f>(G7*F7)</f>
        <v>2.5</v>
      </c>
      <c r="I7" s="34"/>
      <c r="J7" s="34"/>
      <c r="K7" s="35"/>
      <c r="L7" s="36"/>
    </row>
    <row r="8" spans="1:12" s="8" customFormat="1" ht="18" customHeight="1" x14ac:dyDescent="0.3">
      <c r="A8" s="11"/>
      <c r="B8" s="16" t="s">
        <v>31</v>
      </c>
      <c r="C8" s="19">
        <v>16</v>
      </c>
      <c r="D8" s="20">
        <f>C8/8</f>
        <v>2</v>
      </c>
      <c r="E8" s="39" t="s">
        <v>17</v>
      </c>
      <c r="F8" s="40">
        <v>1.5</v>
      </c>
      <c r="G8" s="41">
        <v>11</v>
      </c>
      <c r="H8" s="42">
        <f t="shared" ref="H8:H12" si="0">(G8*F8)</f>
        <v>16.5</v>
      </c>
      <c r="I8" s="64">
        <f>SUM(D13:D40)</f>
        <v>17.75</v>
      </c>
      <c r="J8" s="65">
        <f>SUM(H8:H9)</f>
        <v>17.25</v>
      </c>
      <c r="K8" s="66">
        <f>SUM(D13:D40)</f>
        <v>17.75</v>
      </c>
      <c r="L8" s="67">
        <f>SUM(H8)</f>
        <v>16.5</v>
      </c>
    </row>
    <row r="9" spans="1:12" s="8" customFormat="1" ht="18" customHeight="1" x14ac:dyDescent="0.3">
      <c r="A9" s="11"/>
      <c r="B9" s="16" t="s">
        <v>6</v>
      </c>
      <c r="C9" s="20">
        <f>SUM(C15:C40)*0.1</f>
        <v>13.8</v>
      </c>
      <c r="D9" s="20">
        <f t="shared" ref="D9:D13" si="1">C9/8</f>
        <v>1.7250000000000001</v>
      </c>
      <c r="E9" s="39" t="s">
        <v>50</v>
      </c>
      <c r="F9" s="40">
        <v>1</v>
      </c>
      <c r="G9" s="41">
        <f>D11</f>
        <v>0.75</v>
      </c>
      <c r="H9" s="42">
        <f t="shared" si="0"/>
        <v>0.75</v>
      </c>
      <c r="I9" s="64"/>
      <c r="J9" s="65"/>
      <c r="K9" s="66"/>
      <c r="L9" s="67"/>
    </row>
    <row r="10" spans="1:12" s="8" customFormat="1" ht="18" customHeight="1" x14ac:dyDescent="0.3">
      <c r="A10" s="20"/>
      <c r="B10" s="16" t="s">
        <v>57</v>
      </c>
      <c r="C10" s="20">
        <v>20</v>
      </c>
      <c r="D10" s="20">
        <f t="shared" si="1"/>
        <v>2.5</v>
      </c>
      <c r="E10" s="39" t="s">
        <v>18</v>
      </c>
      <c r="F10" s="40">
        <v>1</v>
      </c>
      <c r="G10" s="43">
        <f>D9</f>
        <v>1.7250000000000001</v>
      </c>
      <c r="H10" s="42">
        <f t="shared" si="0"/>
        <v>1.7250000000000001</v>
      </c>
      <c r="I10" s="64"/>
      <c r="J10" s="65"/>
      <c r="K10" s="35"/>
      <c r="L10" s="36"/>
    </row>
    <row r="11" spans="1:12" s="9" customFormat="1" ht="18" customHeight="1" x14ac:dyDescent="0.3">
      <c r="A11" s="20"/>
      <c r="B11" s="16" t="s">
        <v>56</v>
      </c>
      <c r="C11" s="20">
        <v>6</v>
      </c>
      <c r="D11" s="20">
        <f t="shared" si="1"/>
        <v>0.75</v>
      </c>
      <c r="E11" s="39" t="s">
        <v>19</v>
      </c>
      <c r="F11" s="40">
        <v>1</v>
      </c>
      <c r="G11" s="43">
        <f>D8</f>
        <v>2</v>
      </c>
      <c r="H11" s="42">
        <f t="shared" si="0"/>
        <v>2</v>
      </c>
      <c r="I11" s="34"/>
      <c r="J11" s="34"/>
      <c r="K11" s="35"/>
      <c r="L11" s="36"/>
    </row>
    <row r="12" spans="1:12" s="9" customFormat="1" ht="18" customHeight="1" x14ac:dyDescent="0.3">
      <c r="A12" s="12"/>
      <c r="B12" s="14" t="s">
        <v>4</v>
      </c>
      <c r="C12" s="14"/>
      <c r="D12" s="14"/>
      <c r="E12" s="39" t="s">
        <v>14</v>
      </c>
      <c r="F12" s="40">
        <v>1.5</v>
      </c>
      <c r="G12" s="41">
        <f>SUM(D41:D43)/1.5</f>
        <v>3.7833333333333332</v>
      </c>
      <c r="H12" s="42">
        <f t="shared" si="0"/>
        <v>5.6749999999999998</v>
      </c>
      <c r="I12" s="34"/>
      <c r="J12" s="34"/>
      <c r="K12" s="35"/>
      <c r="L12" s="36"/>
    </row>
    <row r="13" spans="1:12" s="9" customFormat="1" ht="18" customHeight="1" x14ac:dyDescent="0.3">
      <c r="A13" s="20"/>
      <c r="B13" s="27" t="s">
        <v>23</v>
      </c>
      <c r="C13" s="20">
        <v>4</v>
      </c>
      <c r="D13" s="20">
        <f t="shared" si="1"/>
        <v>0.5</v>
      </c>
      <c r="E13" s="44" t="s">
        <v>20</v>
      </c>
      <c r="F13" s="40"/>
      <c r="G13" s="40"/>
      <c r="H13" s="42">
        <f>SUM(H7:H12)</f>
        <v>29.150000000000002</v>
      </c>
      <c r="I13" s="34"/>
      <c r="J13" s="34"/>
      <c r="K13" s="35"/>
      <c r="L13" s="36"/>
    </row>
    <row r="14" spans="1:12" s="9" customFormat="1" ht="18" customHeight="1" x14ac:dyDescent="0.3">
      <c r="A14" s="25"/>
      <c r="B14" s="28" t="s">
        <v>24</v>
      </c>
      <c r="C14" s="25"/>
      <c r="D14" s="25"/>
      <c r="E14" s="45"/>
      <c r="F14" s="46"/>
      <c r="G14" s="46"/>
      <c r="H14" s="47"/>
      <c r="I14" s="34"/>
      <c r="J14" s="34"/>
      <c r="K14" s="35"/>
      <c r="L14" s="36"/>
    </row>
    <row r="15" spans="1:12" s="9" customFormat="1" ht="18" customHeight="1" x14ac:dyDescent="0.3">
      <c r="A15" s="20">
        <v>1</v>
      </c>
      <c r="B15" s="56" t="s">
        <v>32</v>
      </c>
      <c r="C15" s="20">
        <v>8</v>
      </c>
      <c r="D15" s="20">
        <f t="shared" ref="D15:D35" si="2">C15/8</f>
        <v>1</v>
      </c>
      <c r="G15" s="8"/>
      <c r="H15" s="8"/>
      <c r="I15" s="34"/>
      <c r="J15" s="34"/>
      <c r="K15" s="37"/>
      <c r="L15" s="37"/>
    </row>
    <row r="16" spans="1:12" s="9" customFormat="1" x14ac:dyDescent="0.3">
      <c r="A16" s="20">
        <v>2</v>
      </c>
      <c r="B16" s="56" t="s">
        <v>39</v>
      </c>
      <c r="C16" s="20">
        <v>2</v>
      </c>
      <c r="D16" s="20">
        <f t="shared" si="2"/>
        <v>0.25</v>
      </c>
      <c r="E16" s="48" t="s">
        <v>21</v>
      </c>
      <c r="F16" s="49">
        <f>SUM(G12,G7,G8)</f>
        <v>17.283333333333331</v>
      </c>
      <c r="G16" s="50">
        <f>F16/5</f>
        <v>3.4566666666666661</v>
      </c>
      <c r="H16" s="51"/>
      <c r="I16" s="34"/>
      <c r="J16" s="37"/>
      <c r="K16" s="37"/>
      <c r="L16" s="37"/>
    </row>
    <row r="17" spans="1:12" s="9" customFormat="1" x14ac:dyDescent="0.3">
      <c r="A17" s="20">
        <v>3</v>
      </c>
      <c r="B17" s="57" t="s">
        <v>43</v>
      </c>
      <c r="C17" s="20">
        <v>6</v>
      </c>
      <c r="D17" s="20">
        <f t="shared" si="2"/>
        <v>0.75</v>
      </c>
      <c r="E17" s="48" t="s">
        <v>2</v>
      </c>
      <c r="F17" s="49">
        <f>H13</f>
        <v>29.150000000000002</v>
      </c>
      <c r="G17" s="8" t="s">
        <v>22</v>
      </c>
      <c r="H17" s="8"/>
      <c r="I17" s="34"/>
      <c r="J17" s="37"/>
      <c r="K17" s="37"/>
      <c r="L17" s="37"/>
    </row>
    <row r="18" spans="1:12" s="9" customFormat="1" ht="20.25" customHeight="1" x14ac:dyDescent="0.3">
      <c r="A18" s="20">
        <v>4</v>
      </c>
      <c r="B18" s="56" t="s">
        <v>41</v>
      </c>
      <c r="C18" s="20">
        <v>8</v>
      </c>
      <c r="D18" s="20">
        <f t="shared" si="2"/>
        <v>1</v>
      </c>
      <c r="E18" s="52"/>
      <c r="F18" s="52"/>
      <c r="G18" s="37"/>
      <c r="H18" s="37"/>
      <c r="I18" s="37"/>
      <c r="J18" s="37"/>
      <c r="K18" s="37"/>
      <c r="L18" s="37"/>
    </row>
    <row r="19" spans="1:12" s="9" customFormat="1" ht="18" customHeight="1" x14ac:dyDescent="0.3">
      <c r="A19" s="20">
        <v>5</v>
      </c>
      <c r="B19" s="56" t="s">
        <v>44</v>
      </c>
      <c r="C19" s="20">
        <v>8</v>
      </c>
      <c r="D19" s="20">
        <f t="shared" si="2"/>
        <v>1</v>
      </c>
      <c r="E19" s="53"/>
      <c r="F19" s="54"/>
      <c r="G19" s="37"/>
      <c r="H19" s="37"/>
      <c r="I19" s="37"/>
      <c r="J19" s="37"/>
      <c r="K19" s="37"/>
      <c r="L19" s="37"/>
    </row>
    <row r="20" spans="1:12" s="9" customFormat="1" ht="17.25" customHeight="1" x14ac:dyDescent="0.3">
      <c r="A20" s="20">
        <v>6</v>
      </c>
      <c r="B20" s="56" t="s">
        <v>58</v>
      </c>
      <c r="C20" s="20">
        <v>8</v>
      </c>
      <c r="D20" s="20">
        <f t="shared" si="2"/>
        <v>1</v>
      </c>
      <c r="E20" s="53"/>
      <c r="F20" s="54"/>
      <c r="G20" s="38"/>
      <c r="H20" s="38"/>
      <c r="I20" s="37"/>
      <c r="J20" s="37"/>
      <c r="K20" s="37"/>
      <c r="L20" s="37"/>
    </row>
    <row r="21" spans="1:12" s="9" customFormat="1" ht="21" customHeight="1" x14ac:dyDescent="0.3">
      <c r="A21" s="20">
        <v>7</v>
      </c>
      <c r="B21" s="56" t="s">
        <v>47</v>
      </c>
      <c r="C21" s="20">
        <v>8</v>
      </c>
      <c r="D21" s="20">
        <f t="shared" si="2"/>
        <v>1</v>
      </c>
      <c r="E21" s="55" t="s">
        <v>30</v>
      </c>
      <c r="F21" s="54"/>
      <c r="G21" s="38"/>
      <c r="H21" s="38"/>
      <c r="I21" s="37"/>
      <c r="J21" s="37"/>
      <c r="K21" s="37"/>
      <c r="L21" s="37"/>
    </row>
    <row r="22" spans="1:12" s="9" customFormat="1" ht="15.75" customHeight="1" x14ac:dyDescent="0.3">
      <c r="A22" s="61"/>
      <c r="B22" s="28" t="s">
        <v>35</v>
      </c>
      <c r="C22" s="25"/>
      <c r="D22" s="25"/>
      <c r="E22" s="55"/>
      <c r="F22" s="54"/>
      <c r="G22" s="38"/>
      <c r="H22" s="53" t="s">
        <v>33</v>
      </c>
      <c r="I22" s="38"/>
      <c r="J22" s="38"/>
      <c r="K22" s="38"/>
      <c r="L22" s="37"/>
    </row>
    <row r="23" spans="1:12" s="9" customFormat="1" ht="18" customHeight="1" x14ac:dyDescent="0.3">
      <c r="A23" s="20">
        <v>8</v>
      </c>
      <c r="B23" s="56" t="s">
        <v>38</v>
      </c>
      <c r="C23" s="20">
        <v>8</v>
      </c>
      <c r="D23" s="20">
        <f t="shared" si="2"/>
        <v>1</v>
      </c>
      <c r="E23"/>
      <c r="F23"/>
      <c r="G23"/>
      <c r="H23"/>
      <c r="I23" s="38"/>
      <c r="J23" s="38"/>
      <c r="K23" s="38"/>
      <c r="L23" s="37"/>
    </row>
    <row r="24" spans="1:12" s="9" customFormat="1" ht="18" customHeight="1" x14ac:dyDescent="0.3">
      <c r="A24" s="20">
        <v>9</v>
      </c>
      <c r="B24" s="56" t="s">
        <v>36</v>
      </c>
      <c r="C24" s="20">
        <v>6</v>
      </c>
      <c r="D24" s="20">
        <f t="shared" si="2"/>
        <v>0.75</v>
      </c>
      <c r="E24"/>
      <c r="F24"/>
      <c r="G24"/>
      <c r="H24"/>
      <c r="I24" s="38"/>
      <c r="J24" s="38"/>
      <c r="K24" s="38"/>
      <c r="L24" s="37"/>
    </row>
    <row r="25" spans="1:12" s="9" customFormat="1" ht="18.75" customHeight="1" x14ac:dyDescent="0.3">
      <c r="A25" s="20">
        <v>10</v>
      </c>
      <c r="B25" s="56" t="s">
        <v>37</v>
      </c>
      <c r="C25" s="20">
        <v>4</v>
      </c>
      <c r="D25" s="20">
        <f t="shared" si="2"/>
        <v>0.5</v>
      </c>
      <c r="E25"/>
      <c r="F25"/>
      <c r="G25"/>
      <c r="H25"/>
      <c r="I25"/>
      <c r="J25"/>
      <c r="K25"/>
    </row>
    <row r="26" spans="1:12" s="9" customFormat="1" ht="18.75" customHeight="1" x14ac:dyDescent="0.3">
      <c r="A26" s="20">
        <v>11</v>
      </c>
      <c r="B26" s="56" t="s">
        <v>48</v>
      </c>
      <c r="C26" s="20">
        <v>6</v>
      </c>
      <c r="D26" s="20">
        <f t="shared" si="2"/>
        <v>0.75</v>
      </c>
      <c r="E26"/>
      <c r="F26"/>
      <c r="G26"/>
      <c r="H26"/>
      <c r="I26"/>
      <c r="J26"/>
      <c r="K26"/>
    </row>
    <row r="27" spans="1:12" s="9" customFormat="1" x14ac:dyDescent="0.3">
      <c r="A27" s="61"/>
      <c r="B27" s="28" t="s">
        <v>40</v>
      </c>
      <c r="C27" s="25"/>
      <c r="D27" s="25">
        <f t="shared" si="2"/>
        <v>0</v>
      </c>
      <c r="E27"/>
      <c r="F27"/>
      <c r="G27"/>
      <c r="H27"/>
      <c r="I27"/>
      <c r="J27"/>
      <c r="K27"/>
    </row>
    <row r="28" spans="1:12" s="9" customFormat="1" x14ac:dyDescent="0.3">
      <c r="A28" s="20">
        <v>12</v>
      </c>
      <c r="B28" s="56" t="s">
        <v>42</v>
      </c>
      <c r="C28" s="20">
        <v>8</v>
      </c>
      <c r="D28" s="20">
        <f t="shared" si="2"/>
        <v>1</v>
      </c>
      <c r="E28"/>
      <c r="F28"/>
      <c r="G28"/>
      <c r="H28"/>
      <c r="I28"/>
      <c r="J28"/>
      <c r="K28"/>
    </row>
    <row r="29" spans="1:12" s="9" customFormat="1" x14ac:dyDescent="0.3">
      <c r="A29" s="20">
        <v>13</v>
      </c>
      <c r="B29" s="56" t="s">
        <v>49</v>
      </c>
      <c r="C29" s="20">
        <v>8</v>
      </c>
      <c r="D29" s="20">
        <f t="shared" si="2"/>
        <v>1</v>
      </c>
      <c r="E29"/>
      <c r="F29"/>
      <c r="G29"/>
      <c r="H29"/>
      <c r="I29"/>
      <c r="J29"/>
      <c r="K29"/>
    </row>
    <row r="30" spans="1:12" s="9" customFormat="1" x14ac:dyDescent="0.3">
      <c r="A30" s="20">
        <v>15</v>
      </c>
      <c r="B30" s="57" t="s">
        <v>45</v>
      </c>
      <c r="C30" s="20">
        <v>8</v>
      </c>
      <c r="D30" s="20">
        <f t="shared" si="2"/>
        <v>1</v>
      </c>
      <c r="E30"/>
      <c r="F30"/>
      <c r="G30"/>
      <c r="H30"/>
      <c r="I30"/>
      <c r="J30"/>
      <c r="K30"/>
    </row>
    <row r="31" spans="1:12" s="9" customFormat="1" ht="18.75" customHeight="1" x14ac:dyDescent="0.3">
      <c r="A31" s="20">
        <v>16</v>
      </c>
      <c r="B31" s="56" t="s">
        <v>46</v>
      </c>
      <c r="C31" s="20">
        <v>6</v>
      </c>
      <c r="D31" s="20">
        <f t="shared" si="2"/>
        <v>0.75</v>
      </c>
      <c r="E31"/>
      <c r="F31"/>
      <c r="G31"/>
      <c r="H31"/>
      <c r="I31"/>
      <c r="J31"/>
      <c r="K31"/>
    </row>
    <row r="32" spans="1:12" s="9" customFormat="1" ht="21" customHeight="1" x14ac:dyDescent="0.3">
      <c r="A32" s="20">
        <v>17</v>
      </c>
      <c r="B32" s="56" t="s">
        <v>52</v>
      </c>
      <c r="C32" s="20">
        <v>1</v>
      </c>
      <c r="D32" s="20">
        <f t="shared" si="2"/>
        <v>0.125</v>
      </c>
      <c r="E32"/>
      <c r="F32"/>
      <c r="G32"/>
      <c r="H32"/>
      <c r="I32"/>
      <c r="J32"/>
      <c r="K32"/>
    </row>
    <row r="33" spans="1:11" s="9" customFormat="1" x14ac:dyDescent="0.3">
      <c r="A33" s="20">
        <v>18</v>
      </c>
      <c r="B33" s="56" t="s">
        <v>53</v>
      </c>
      <c r="C33" s="20">
        <v>1</v>
      </c>
      <c r="D33" s="20">
        <f t="shared" si="2"/>
        <v>0.125</v>
      </c>
      <c r="E33"/>
      <c r="F33"/>
      <c r="G33"/>
      <c r="H33"/>
      <c r="I33"/>
      <c r="J33"/>
      <c r="K33"/>
    </row>
    <row r="34" spans="1:11" s="9" customFormat="1" x14ac:dyDescent="0.3">
      <c r="A34" s="20">
        <v>19</v>
      </c>
      <c r="B34" s="56" t="s">
        <v>54</v>
      </c>
      <c r="C34" s="20">
        <v>2</v>
      </c>
      <c r="D34" s="20">
        <f t="shared" si="2"/>
        <v>0.25</v>
      </c>
      <c r="E34"/>
      <c r="F34"/>
      <c r="G34"/>
      <c r="H34"/>
      <c r="I34"/>
      <c r="J34"/>
      <c r="K34"/>
    </row>
    <row r="35" spans="1:11" s="9" customFormat="1" ht="20.25" customHeight="1" x14ac:dyDescent="0.3">
      <c r="A35" s="20">
        <v>20</v>
      </c>
      <c r="B35" s="56" t="s">
        <v>55</v>
      </c>
      <c r="C35" s="20">
        <v>8</v>
      </c>
      <c r="D35" s="20">
        <f t="shared" si="2"/>
        <v>1</v>
      </c>
      <c r="E35"/>
      <c r="F35"/>
      <c r="G35"/>
      <c r="H35"/>
      <c r="I35"/>
      <c r="J35"/>
      <c r="K35"/>
    </row>
    <row r="36" spans="1:11" s="9" customFormat="1" ht="23.25" customHeight="1" x14ac:dyDescent="0.3">
      <c r="A36" s="20"/>
      <c r="B36" s="28" t="s">
        <v>10</v>
      </c>
      <c r="C36" s="28"/>
      <c r="D36" s="28"/>
      <c r="E36"/>
      <c r="F36"/>
      <c r="G36"/>
      <c r="H36"/>
      <c r="I36"/>
      <c r="J36"/>
      <c r="K36"/>
    </row>
    <row r="37" spans="1:11" ht="18.75" customHeight="1" x14ac:dyDescent="0.3">
      <c r="A37" s="20">
        <v>20</v>
      </c>
      <c r="B37" s="59" t="s">
        <v>34</v>
      </c>
      <c r="C37" s="58">
        <v>12</v>
      </c>
      <c r="D37" s="20">
        <f t="shared" ref="D37:D40" si="3">C37/8</f>
        <v>1.5</v>
      </c>
      <c r="E37"/>
      <c r="F37"/>
      <c r="G37"/>
      <c r="H37"/>
      <c r="I37"/>
      <c r="J37"/>
      <c r="K37"/>
    </row>
    <row r="38" spans="1:11" ht="21.75" customHeight="1" x14ac:dyDescent="0.3">
      <c r="A38" s="20">
        <v>21</v>
      </c>
      <c r="B38" s="59" t="s">
        <v>11</v>
      </c>
      <c r="C38" s="58">
        <v>4</v>
      </c>
      <c r="D38" s="20">
        <f t="shared" si="3"/>
        <v>0.5</v>
      </c>
      <c r="E38"/>
      <c r="F38"/>
      <c r="G38"/>
      <c r="H38"/>
      <c r="I38"/>
      <c r="J38"/>
      <c r="K38"/>
    </row>
    <row r="39" spans="1:11" ht="16.5" customHeight="1" x14ac:dyDescent="0.3">
      <c r="A39" s="20">
        <v>22</v>
      </c>
      <c r="B39" s="59" t="s">
        <v>12</v>
      </c>
      <c r="C39" s="58">
        <v>4</v>
      </c>
      <c r="D39" s="20">
        <f t="shared" si="3"/>
        <v>0.5</v>
      </c>
      <c r="E39"/>
      <c r="F39"/>
      <c r="G39"/>
      <c r="H39"/>
      <c r="I39"/>
      <c r="J39"/>
      <c r="K39"/>
    </row>
    <row r="40" spans="1:11" x14ac:dyDescent="0.3">
      <c r="A40" s="20">
        <v>23</v>
      </c>
      <c r="B40" s="59" t="s">
        <v>13</v>
      </c>
      <c r="C40" s="58">
        <v>4</v>
      </c>
      <c r="D40" s="20">
        <f t="shared" si="3"/>
        <v>0.5</v>
      </c>
      <c r="E40"/>
      <c r="F40"/>
      <c r="G40"/>
      <c r="H40"/>
      <c r="I40"/>
      <c r="J40"/>
      <c r="K40"/>
    </row>
    <row r="41" spans="1:11" x14ac:dyDescent="0.3">
      <c r="A41" s="20"/>
      <c r="B41" s="60" t="s">
        <v>8</v>
      </c>
      <c r="C41" s="24"/>
      <c r="D41" s="24"/>
      <c r="E41"/>
      <c r="F41"/>
      <c r="G41"/>
      <c r="H41"/>
      <c r="I41"/>
      <c r="J41"/>
      <c r="K41"/>
    </row>
    <row r="42" spans="1:11" ht="18.75" customHeight="1" x14ac:dyDescent="0.3">
      <c r="A42" s="20">
        <v>25</v>
      </c>
      <c r="B42" s="16" t="s">
        <v>9</v>
      </c>
      <c r="C42" s="20">
        <f>SUM(C15:C40)*0.3</f>
        <v>41.4</v>
      </c>
      <c r="D42" s="20">
        <f t="shared" ref="D42:D45" si="4">C42/8</f>
        <v>5.1749999999999998</v>
      </c>
      <c r="E42"/>
      <c r="F42"/>
      <c r="G42"/>
      <c r="H42"/>
      <c r="I42"/>
      <c r="J42"/>
      <c r="K42"/>
    </row>
    <row r="43" spans="1:11" ht="19.5" customHeight="1" x14ac:dyDescent="0.3">
      <c r="A43" s="20">
        <v>26</v>
      </c>
      <c r="B43" s="16" t="s">
        <v>5</v>
      </c>
      <c r="C43" s="20">
        <v>4</v>
      </c>
      <c r="D43" s="20">
        <f t="shared" si="4"/>
        <v>0.5</v>
      </c>
      <c r="E43"/>
      <c r="F43"/>
      <c r="G43"/>
      <c r="H43"/>
      <c r="I43"/>
      <c r="J43"/>
      <c r="K43"/>
    </row>
    <row r="44" spans="1:11" ht="18.75" customHeight="1" x14ac:dyDescent="0.3">
      <c r="A44" s="20">
        <v>27</v>
      </c>
      <c r="B44" s="16" t="s">
        <v>28</v>
      </c>
      <c r="C44" s="20">
        <v>4</v>
      </c>
      <c r="D44" s="20">
        <f t="shared" si="4"/>
        <v>0.5</v>
      </c>
      <c r="E44"/>
      <c r="F44"/>
      <c r="G44"/>
      <c r="H44"/>
      <c r="I44"/>
      <c r="J44"/>
      <c r="K44"/>
    </row>
    <row r="45" spans="1:11" ht="22.5" customHeight="1" x14ac:dyDescent="0.3">
      <c r="A45" s="20"/>
      <c r="B45" s="23" t="s">
        <v>2</v>
      </c>
      <c r="C45" s="26">
        <f>SUM(C8:C44)</f>
        <v>247.20000000000002</v>
      </c>
      <c r="D45" s="26">
        <f t="shared" si="4"/>
        <v>30.900000000000002</v>
      </c>
      <c r="E45"/>
      <c r="F45"/>
      <c r="G45"/>
      <c r="H45"/>
      <c r="I45"/>
      <c r="J45"/>
      <c r="K45"/>
    </row>
    <row r="46" spans="1:11" x14ac:dyDescent="0.3">
      <c r="A46" s="20"/>
      <c r="I46"/>
      <c r="J46"/>
      <c r="K46"/>
    </row>
    <row r="47" spans="1:11" x14ac:dyDescent="0.3">
      <c r="A47" s="20"/>
      <c r="B47" s="63" t="s">
        <v>29</v>
      </c>
      <c r="I47"/>
      <c r="J47"/>
      <c r="K47"/>
    </row>
    <row r="48" spans="1:11" x14ac:dyDescent="0.3">
      <c r="A48" s="20"/>
      <c r="B48" s="62" t="s">
        <v>51</v>
      </c>
    </row>
    <row r="49" spans="1:1" x14ac:dyDescent="0.3">
      <c r="A49" s="20"/>
    </row>
    <row r="50" spans="1:1" x14ac:dyDescent="0.3">
      <c r="A50" s="20"/>
    </row>
    <row r="51" spans="1:1" x14ac:dyDescent="0.3">
      <c r="A51" s="20"/>
    </row>
    <row r="52" spans="1:1" x14ac:dyDescent="0.3">
      <c r="A52" s="20"/>
    </row>
    <row r="53" spans="1:1" x14ac:dyDescent="0.3">
      <c r="A53" s="20"/>
    </row>
    <row r="54" spans="1:1" x14ac:dyDescent="0.3">
      <c r="A54" s="20"/>
    </row>
    <row r="55" spans="1:1" x14ac:dyDescent="0.3">
      <c r="A55" s="20"/>
    </row>
    <row r="56" spans="1:1" x14ac:dyDescent="0.3">
      <c r="A56" s="20"/>
    </row>
    <row r="57" spans="1:1" x14ac:dyDescent="0.3">
      <c r="A57" s="20"/>
    </row>
    <row r="58" spans="1:1" x14ac:dyDescent="0.3">
      <c r="A58" s="20"/>
    </row>
    <row r="59" spans="1:1" x14ac:dyDescent="0.3">
      <c r="A59" s="20"/>
    </row>
    <row r="60" spans="1:1" x14ac:dyDescent="0.3">
      <c r="A60" s="20"/>
    </row>
    <row r="61" spans="1:1" x14ac:dyDescent="0.3">
      <c r="A61" s="20"/>
    </row>
    <row r="62" spans="1:1" x14ac:dyDescent="0.3">
      <c r="A62" s="20"/>
    </row>
    <row r="63" spans="1:1" x14ac:dyDescent="0.3">
      <c r="A63" s="20"/>
    </row>
    <row r="64" spans="1:1" x14ac:dyDescent="0.3">
      <c r="A64" s="20"/>
    </row>
    <row r="65" spans="1:1" x14ac:dyDescent="0.3">
      <c r="A65" s="20"/>
    </row>
    <row r="66" spans="1:1" x14ac:dyDescent="0.3">
      <c r="A66" s="20"/>
    </row>
    <row r="67" spans="1:1" x14ac:dyDescent="0.3">
      <c r="A67" s="20"/>
    </row>
    <row r="68" spans="1:1" x14ac:dyDescent="0.3">
      <c r="A68" s="20"/>
    </row>
    <row r="69" spans="1:1" x14ac:dyDescent="0.3">
      <c r="A69" s="20"/>
    </row>
    <row r="70" spans="1:1" x14ac:dyDescent="0.3">
      <c r="A70" s="20"/>
    </row>
    <row r="71" spans="1:1" ht="18" customHeight="1" x14ac:dyDescent="0.3">
      <c r="A71" s="20"/>
    </row>
    <row r="72" spans="1:1" x14ac:dyDescent="0.3">
      <c r="A72" s="20"/>
    </row>
    <row r="73" spans="1:1" x14ac:dyDescent="0.3">
      <c r="A73" s="20"/>
    </row>
    <row r="74" spans="1:1" x14ac:dyDescent="0.3">
      <c r="A74" s="20"/>
    </row>
    <row r="75" spans="1:1" x14ac:dyDescent="0.3">
      <c r="A75" s="20"/>
    </row>
    <row r="76" spans="1:1" x14ac:dyDescent="0.3">
      <c r="A76" s="20"/>
    </row>
    <row r="77" spans="1:1" x14ac:dyDescent="0.3">
      <c r="A77" s="20"/>
    </row>
    <row r="78" spans="1:1" x14ac:dyDescent="0.3">
      <c r="A78" s="20"/>
    </row>
    <row r="79" spans="1:1" x14ac:dyDescent="0.3">
      <c r="A79" s="20"/>
    </row>
    <row r="80" spans="1:1" x14ac:dyDescent="0.3">
      <c r="A80" s="20"/>
    </row>
    <row r="81" spans="1:1" x14ac:dyDescent="0.3">
      <c r="A81" s="20"/>
    </row>
    <row r="82" spans="1:1" x14ac:dyDescent="0.3">
      <c r="A82" s="20"/>
    </row>
    <row r="83" spans="1:1" x14ac:dyDescent="0.3">
      <c r="A83" s="20"/>
    </row>
    <row r="84" spans="1:1" x14ac:dyDescent="0.3">
      <c r="A84" s="20"/>
    </row>
    <row r="85" spans="1:1" x14ac:dyDescent="0.3">
      <c r="A85" s="20"/>
    </row>
    <row r="86" spans="1:1" x14ac:dyDescent="0.3">
      <c r="A86" s="20"/>
    </row>
    <row r="87" spans="1:1" x14ac:dyDescent="0.3">
      <c r="A87" s="20"/>
    </row>
    <row r="88" spans="1:1" x14ac:dyDescent="0.3">
      <c r="A88" s="20"/>
    </row>
    <row r="89" spans="1:1" x14ac:dyDescent="0.3">
      <c r="A89" s="20"/>
    </row>
    <row r="90" spans="1:1" x14ac:dyDescent="0.3">
      <c r="A90" s="20"/>
    </row>
    <row r="91" spans="1:1" x14ac:dyDescent="0.3">
      <c r="A91" s="20"/>
    </row>
    <row r="92" spans="1:1" x14ac:dyDescent="0.3">
      <c r="A92" s="20"/>
    </row>
    <row r="93" spans="1:1" x14ac:dyDescent="0.3">
      <c r="A93" s="20"/>
    </row>
    <row r="94" spans="1:1" x14ac:dyDescent="0.3">
      <c r="A94" s="20"/>
    </row>
    <row r="95" spans="1:1" x14ac:dyDescent="0.3">
      <c r="A95" s="20"/>
    </row>
    <row r="96" spans="1:1" x14ac:dyDescent="0.3">
      <c r="A96" s="20"/>
    </row>
    <row r="97" spans="1:1" x14ac:dyDescent="0.3">
      <c r="A97" s="20"/>
    </row>
    <row r="98" spans="1:1" x14ac:dyDescent="0.3">
      <c r="A98" s="20"/>
    </row>
    <row r="99" spans="1:1" x14ac:dyDescent="0.3">
      <c r="A99" s="20"/>
    </row>
    <row r="100" spans="1:1" x14ac:dyDescent="0.3">
      <c r="A100" s="20"/>
    </row>
    <row r="101" spans="1:1" x14ac:dyDescent="0.3">
      <c r="A101" s="20"/>
    </row>
    <row r="102" spans="1:1" x14ac:dyDescent="0.3">
      <c r="A102" s="20"/>
    </row>
    <row r="103" spans="1:1" x14ac:dyDescent="0.3">
      <c r="A103" s="20"/>
    </row>
    <row r="104" spans="1:1" x14ac:dyDescent="0.3">
      <c r="A104" s="20"/>
    </row>
    <row r="105" spans="1:1" x14ac:dyDescent="0.3">
      <c r="A105" s="20"/>
    </row>
    <row r="106" spans="1:1" x14ac:dyDescent="0.3">
      <c r="A106" s="20"/>
    </row>
    <row r="107" spans="1:1" x14ac:dyDescent="0.3">
      <c r="A107" s="20"/>
    </row>
    <row r="108" spans="1:1" x14ac:dyDescent="0.3">
      <c r="A108" s="20"/>
    </row>
    <row r="109" spans="1:1" x14ac:dyDescent="0.3">
      <c r="A109" s="20"/>
    </row>
    <row r="110" spans="1:1" x14ac:dyDescent="0.3">
      <c r="A110" s="20"/>
    </row>
    <row r="111" spans="1:1" x14ac:dyDescent="0.3">
      <c r="A111" s="20"/>
    </row>
    <row r="112" spans="1:1" x14ac:dyDescent="0.3">
      <c r="A112" s="20"/>
    </row>
    <row r="113" spans="1:1" x14ac:dyDescent="0.3">
      <c r="A113" s="20"/>
    </row>
    <row r="114" spans="1:1" x14ac:dyDescent="0.3">
      <c r="A114" s="20"/>
    </row>
    <row r="115" spans="1:1" x14ac:dyDescent="0.3">
      <c r="A115" s="20"/>
    </row>
    <row r="116" spans="1:1" x14ac:dyDescent="0.3">
      <c r="A116" s="20"/>
    </row>
    <row r="117" spans="1:1" x14ac:dyDescent="0.3">
      <c r="A117" s="20"/>
    </row>
    <row r="118" spans="1:1" x14ac:dyDescent="0.3">
      <c r="A118" s="20"/>
    </row>
    <row r="119" spans="1:1" x14ac:dyDescent="0.3">
      <c r="A119" s="20"/>
    </row>
    <row r="120" spans="1:1" x14ac:dyDescent="0.3">
      <c r="A120" s="20"/>
    </row>
    <row r="121" spans="1:1" x14ac:dyDescent="0.3">
      <c r="A121" s="20"/>
    </row>
    <row r="122" spans="1:1" x14ac:dyDescent="0.3">
      <c r="A122" s="20"/>
    </row>
    <row r="123" spans="1:1" x14ac:dyDescent="0.3">
      <c r="A123" s="20"/>
    </row>
    <row r="124" spans="1:1" x14ac:dyDescent="0.3">
      <c r="A124" s="20"/>
    </row>
    <row r="125" spans="1:1" x14ac:dyDescent="0.3">
      <c r="A125" s="20"/>
    </row>
    <row r="126" spans="1:1" x14ac:dyDescent="0.3">
      <c r="A126" s="20"/>
    </row>
    <row r="127" spans="1:1" x14ac:dyDescent="0.3">
      <c r="A127" s="20"/>
    </row>
    <row r="128" spans="1:1" x14ac:dyDescent="0.3">
      <c r="A128" s="20"/>
    </row>
    <row r="129" spans="1:1" x14ac:dyDescent="0.3">
      <c r="A129" s="20"/>
    </row>
    <row r="130" spans="1:1" x14ac:dyDescent="0.3">
      <c r="A130" s="20"/>
    </row>
    <row r="131" spans="1:1" x14ac:dyDescent="0.3">
      <c r="A131" s="20"/>
    </row>
    <row r="132" spans="1:1" x14ac:dyDescent="0.3">
      <c r="A132" s="20"/>
    </row>
    <row r="133" spans="1:1" x14ac:dyDescent="0.3">
      <c r="A133" s="20"/>
    </row>
    <row r="134" spans="1:1" x14ac:dyDescent="0.3">
      <c r="A134" s="20"/>
    </row>
    <row r="135" spans="1:1" x14ac:dyDescent="0.3">
      <c r="A135" s="20"/>
    </row>
    <row r="136" spans="1:1" x14ac:dyDescent="0.3">
      <c r="A136" s="20"/>
    </row>
    <row r="137" spans="1:1" x14ac:dyDescent="0.3">
      <c r="A137" s="20"/>
    </row>
    <row r="138" spans="1:1" x14ac:dyDescent="0.3">
      <c r="A138" s="20"/>
    </row>
    <row r="139" spans="1:1" x14ac:dyDescent="0.3">
      <c r="A139" s="20"/>
    </row>
    <row r="140" spans="1:1" x14ac:dyDescent="0.3">
      <c r="A140" s="20"/>
    </row>
    <row r="141" spans="1:1" x14ac:dyDescent="0.3">
      <c r="A141" s="20"/>
    </row>
    <row r="142" spans="1:1" x14ac:dyDescent="0.3">
      <c r="A142" s="20"/>
    </row>
    <row r="143" spans="1:1" x14ac:dyDescent="0.3">
      <c r="A143" s="20"/>
    </row>
    <row r="144" spans="1:1" x14ac:dyDescent="0.3">
      <c r="A144" s="20"/>
    </row>
    <row r="145" spans="1:1" x14ac:dyDescent="0.3">
      <c r="A145" s="20"/>
    </row>
    <row r="146" spans="1:1" x14ac:dyDescent="0.3">
      <c r="A146" s="20"/>
    </row>
    <row r="147" spans="1:1" x14ac:dyDescent="0.3">
      <c r="A147" s="20"/>
    </row>
    <row r="148" spans="1:1" x14ac:dyDescent="0.3">
      <c r="A148" s="20"/>
    </row>
    <row r="149" spans="1:1" x14ac:dyDescent="0.3">
      <c r="A149" s="20"/>
    </row>
    <row r="150" spans="1:1" x14ac:dyDescent="0.3">
      <c r="A150" s="20"/>
    </row>
    <row r="151" spans="1:1" x14ac:dyDescent="0.3">
      <c r="A151" s="20"/>
    </row>
    <row r="152" spans="1:1" x14ac:dyDescent="0.3">
      <c r="A152" s="20"/>
    </row>
    <row r="153" spans="1:1" x14ac:dyDescent="0.3">
      <c r="A153" s="20"/>
    </row>
    <row r="154" spans="1:1" x14ac:dyDescent="0.3">
      <c r="A154" s="20"/>
    </row>
    <row r="155" spans="1:1" x14ac:dyDescent="0.3">
      <c r="A155" s="20"/>
    </row>
    <row r="156" spans="1:1" x14ac:dyDescent="0.3">
      <c r="A156" s="20"/>
    </row>
    <row r="157" spans="1:1" x14ac:dyDescent="0.3">
      <c r="A157" s="20"/>
    </row>
    <row r="158" spans="1:1" x14ac:dyDescent="0.3">
      <c r="A158" s="20"/>
    </row>
    <row r="159" spans="1:1" x14ac:dyDescent="0.3">
      <c r="A159" s="20"/>
    </row>
    <row r="160" spans="1:1" x14ac:dyDescent="0.3">
      <c r="A160" s="20"/>
    </row>
    <row r="161" spans="1:1" x14ac:dyDescent="0.3">
      <c r="A161" s="20"/>
    </row>
    <row r="162" spans="1:1" x14ac:dyDescent="0.3">
      <c r="A162" s="20"/>
    </row>
    <row r="163" spans="1:1" x14ac:dyDescent="0.3">
      <c r="A163" s="20"/>
    </row>
    <row r="164" spans="1:1" x14ac:dyDescent="0.3">
      <c r="A164" s="20"/>
    </row>
    <row r="165" spans="1:1" x14ac:dyDescent="0.3">
      <c r="A165" s="20"/>
    </row>
    <row r="166" spans="1:1" x14ac:dyDescent="0.3">
      <c r="A166" s="20"/>
    </row>
    <row r="167" spans="1:1" x14ac:dyDescent="0.3">
      <c r="A167" s="20"/>
    </row>
    <row r="168" spans="1:1" x14ac:dyDescent="0.3">
      <c r="A168" s="20"/>
    </row>
    <row r="169" spans="1:1" x14ac:dyDescent="0.3">
      <c r="A169" s="20"/>
    </row>
    <row r="170" spans="1:1" x14ac:dyDescent="0.3">
      <c r="A170" s="20"/>
    </row>
    <row r="171" spans="1:1" x14ac:dyDescent="0.3">
      <c r="A171" s="20"/>
    </row>
    <row r="172" spans="1:1" x14ac:dyDescent="0.3">
      <c r="A172" s="20"/>
    </row>
    <row r="173" spans="1:1" x14ac:dyDescent="0.3">
      <c r="A173" s="20"/>
    </row>
    <row r="174" spans="1:1" x14ac:dyDescent="0.3">
      <c r="A174" s="20"/>
    </row>
    <row r="175" spans="1:1" x14ac:dyDescent="0.3">
      <c r="A175" s="20"/>
    </row>
    <row r="176" spans="1:1" x14ac:dyDescent="0.3">
      <c r="A176" s="20"/>
    </row>
    <row r="177" spans="1:1" x14ac:dyDescent="0.3">
      <c r="A177" s="20"/>
    </row>
    <row r="178" spans="1:1" x14ac:dyDescent="0.3">
      <c r="A178" s="20"/>
    </row>
    <row r="179" spans="1:1" x14ac:dyDescent="0.3">
      <c r="A179" s="20"/>
    </row>
    <row r="180" spans="1:1" x14ac:dyDescent="0.3">
      <c r="A180" s="20"/>
    </row>
    <row r="181" spans="1:1" x14ac:dyDescent="0.3">
      <c r="A181" s="20"/>
    </row>
    <row r="182" spans="1:1" x14ac:dyDescent="0.3">
      <c r="A182" s="20"/>
    </row>
    <row r="183" spans="1:1" x14ac:dyDescent="0.3">
      <c r="A183" s="20"/>
    </row>
    <row r="184" spans="1:1" x14ac:dyDescent="0.3">
      <c r="A184" s="20"/>
    </row>
    <row r="185" spans="1:1" x14ac:dyDescent="0.3">
      <c r="A185" s="20"/>
    </row>
    <row r="186" spans="1:1" x14ac:dyDescent="0.3">
      <c r="A186" s="20"/>
    </row>
    <row r="187" spans="1:1" x14ac:dyDescent="0.3">
      <c r="A187" s="20"/>
    </row>
    <row r="188" spans="1:1" x14ac:dyDescent="0.3">
      <c r="A188" s="20"/>
    </row>
    <row r="189" spans="1:1" x14ac:dyDescent="0.3">
      <c r="A189" s="20"/>
    </row>
    <row r="190" spans="1:1" x14ac:dyDescent="0.3">
      <c r="A190" s="20"/>
    </row>
    <row r="191" spans="1:1" x14ac:dyDescent="0.3">
      <c r="A191" s="20"/>
    </row>
    <row r="192" spans="1:1" x14ac:dyDescent="0.3">
      <c r="A192" s="20"/>
    </row>
    <row r="193" spans="1:1" x14ac:dyDescent="0.3">
      <c r="A193" s="20"/>
    </row>
    <row r="194" spans="1:1" x14ac:dyDescent="0.3">
      <c r="A194" s="20"/>
    </row>
    <row r="195" spans="1:1" x14ac:dyDescent="0.3">
      <c r="A195" s="20"/>
    </row>
    <row r="196" spans="1:1" x14ac:dyDescent="0.3">
      <c r="A196" s="20"/>
    </row>
    <row r="197" spans="1:1" x14ac:dyDescent="0.3">
      <c r="A197" s="20"/>
    </row>
    <row r="198" spans="1:1" x14ac:dyDescent="0.3">
      <c r="A198" s="20"/>
    </row>
    <row r="199" spans="1:1" x14ac:dyDescent="0.3">
      <c r="A199" s="20"/>
    </row>
    <row r="200" spans="1:1" x14ac:dyDescent="0.3">
      <c r="A200" s="20"/>
    </row>
    <row r="201" spans="1:1" x14ac:dyDescent="0.3">
      <c r="A201" s="20"/>
    </row>
    <row r="202" spans="1:1" x14ac:dyDescent="0.3">
      <c r="A202" s="20"/>
    </row>
    <row r="203" spans="1:1" x14ac:dyDescent="0.3">
      <c r="A203" s="20"/>
    </row>
    <row r="204" spans="1:1" x14ac:dyDescent="0.3">
      <c r="A204" s="20"/>
    </row>
    <row r="205" spans="1:1" x14ac:dyDescent="0.3">
      <c r="A205" s="20"/>
    </row>
    <row r="206" spans="1:1" x14ac:dyDescent="0.3">
      <c r="A206" s="20"/>
    </row>
    <row r="207" spans="1:1" x14ac:dyDescent="0.3">
      <c r="A207" s="20"/>
    </row>
    <row r="208" spans="1:1" x14ac:dyDescent="0.3">
      <c r="A208" s="20"/>
    </row>
    <row r="209" spans="1:1" x14ac:dyDescent="0.3">
      <c r="A209" s="20"/>
    </row>
    <row r="210" spans="1:1" x14ac:dyDescent="0.3">
      <c r="A210" s="20"/>
    </row>
    <row r="211" spans="1:1" x14ac:dyDescent="0.3">
      <c r="A211" s="20"/>
    </row>
    <row r="212" spans="1:1" x14ac:dyDescent="0.3">
      <c r="A212" s="20"/>
    </row>
    <row r="213" spans="1:1" x14ac:dyDescent="0.3">
      <c r="A213" s="20"/>
    </row>
    <row r="214" spans="1:1" x14ac:dyDescent="0.3">
      <c r="A214" s="20"/>
    </row>
    <row r="215" spans="1:1" x14ac:dyDescent="0.3">
      <c r="A215" s="20"/>
    </row>
    <row r="216" spans="1:1" x14ac:dyDescent="0.3">
      <c r="A216" s="20"/>
    </row>
    <row r="217" spans="1:1" x14ac:dyDescent="0.3">
      <c r="A217" s="20"/>
    </row>
    <row r="218" spans="1:1" x14ac:dyDescent="0.3">
      <c r="A218" s="20"/>
    </row>
    <row r="219" spans="1:1" x14ac:dyDescent="0.3">
      <c r="A219" s="20"/>
    </row>
    <row r="220" spans="1:1" x14ac:dyDescent="0.3">
      <c r="A220" s="20"/>
    </row>
    <row r="221" spans="1:1" x14ac:dyDescent="0.3">
      <c r="A221" s="20"/>
    </row>
    <row r="222" spans="1:1" x14ac:dyDescent="0.3">
      <c r="A222" s="20"/>
    </row>
    <row r="223" spans="1:1" x14ac:dyDescent="0.3">
      <c r="A223" s="20"/>
    </row>
    <row r="224" spans="1:1" x14ac:dyDescent="0.3">
      <c r="A224" s="20"/>
    </row>
    <row r="225" spans="1:1" x14ac:dyDescent="0.3">
      <c r="A225" s="20"/>
    </row>
    <row r="226" spans="1:1" x14ac:dyDescent="0.3">
      <c r="A226" s="20"/>
    </row>
    <row r="227" spans="1:1" x14ac:dyDescent="0.3">
      <c r="A227" s="20"/>
    </row>
    <row r="228" spans="1:1" x14ac:dyDescent="0.3">
      <c r="A228" s="20"/>
    </row>
    <row r="229" spans="1:1" x14ac:dyDescent="0.3">
      <c r="A229" s="20"/>
    </row>
    <row r="230" spans="1:1" x14ac:dyDescent="0.3">
      <c r="A230" s="20"/>
    </row>
    <row r="231" spans="1:1" x14ac:dyDescent="0.3">
      <c r="A231" s="20"/>
    </row>
    <row r="232" spans="1:1" x14ac:dyDescent="0.3">
      <c r="A232" s="20"/>
    </row>
    <row r="233" spans="1:1" x14ac:dyDescent="0.3">
      <c r="A233" s="20"/>
    </row>
    <row r="234" spans="1:1" x14ac:dyDescent="0.3">
      <c r="A234" s="20"/>
    </row>
    <row r="235" spans="1:1" x14ac:dyDescent="0.3">
      <c r="A235" s="20"/>
    </row>
    <row r="236" spans="1:1" x14ac:dyDescent="0.3">
      <c r="A236" s="20"/>
    </row>
    <row r="237" spans="1:1" x14ac:dyDescent="0.3">
      <c r="A237" s="20"/>
    </row>
    <row r="238" spans="1:1" x14ac:dyDescent="0.3">
      <c r="A238" s="20"/>
    </row>
    <row r="239" spans="1:1" x14ac:dyDescent="0.3">
      <c r="A239" s="20"/>
    </row>
    <row r="240" spans="1:1" x14ac:dyDescent="0.3">
      <c r="A240" s="20"/>
    </row>
    <row r="241" spans="1:1" x14ac:dyDescent="0.3">
      <c r="A241" s="20"/>
    </row>
    <row r="242" spans="1:1" x14ac:dyDescent="0.3">
      <c r="A242" s="20"/>
    </row>
    <row r="243" spans="1:1" x14ac:dyDescent="0.3">
      <c r="A243" s="20"/>
    </row>
    <row r="244" spans="1:1" x14ac:dyDescent="0.3">
      <c r="A244" s="20"/>
    </row>
    <row r="245" spans="1:1" x14ac:dyDescent="0.3">
      <c r="A245" s="20"/>
    </row>
    <row r="246" spans="1:1" x14ac:dyDescent="0.3">
      <c r="A246" s="20"/>
    </row>
    <row r="247" spans="1:1" x14ac:dyDescent="0.3">
      <c r="A247" s="20"/>
    </row>
    <row r="248" spans="1:1" x14ac:dyDescent="0.3">
      <c r="A248" s="20"/>
    </row>
    <row r="249" spans="1:1" x14ac:dyDescent="0.3">
      <c r="A249" s="20"/>
    </row>
    <row r="250" spans="1:1" x14ac:dyDescent="0.3">
      <c r="A250" s="20"/>
    </row>
    <row r="251" spans="1:1" x14ac:dyDescent="0.3">
      <c r="A251" s="20"/>
    </row>
    <row r="252" spans="1:1" x14ac:dyDescent="0.3">
      <c r="A252" s="20"/>
    </row>
    <row r="253" spans="1:1" x14ac:dyDescent="0.3">
      <c r="A253" s="20"/>
    </row>
    <row r="254" spans="1:1" x14ac:dyDescent="0.3">
      <c r="A254" s="20"/>
    </row>
    <row r="255" spans="1:1" x14ac:dyDescent="0.3">
      <c r="A255" s="20"/>
    </row>
    <row r="256" spans="1:1" x14ac:dyDescent="0.3">
      <c r="A256" s="20"/>
    </row>
    <row r="257" spans="1:1" x14ac:dyDescent="0.3">
      <c r="A257" s="20"/>
    </row>
    <row r="258" spans="1:1" x14ac:dyDescent="0.3">
      <c r="A258" s="20"/>
    </row>
    <row r="259" spans="1:1" x14ac:dyDescent="0.3">
      <c r="A259" s="20"/>
    </row>
    <row r="260" spans="1:1" x14ac:dyDescent="0.3">
      <c r="A260" s="20"/>
    </row>
    <row r="261" spans="1:1" x14ac:dyDescent="0.3">
      <c r="A261" s="20"/>
    </row>
    <row r="262" spans="1:1" x14ac:dyDescent="0.3">
      <c r="A262" s="20"/>
    </row>
    <row r="263" spans="1:1" x14ac:dyDescent="0.3">
      <c r="A263" s="20"/>
    </row>
    <row r="264" spans="1:1" x14ac:dyDescent="0.3">
      <c r="A264" s="20"/>
    </row>
    <row r="265" spans="1:1" x14ac:dyDescent="0.3">
      <c r="A265" s="20"/>
    </row>
    <row r="266" spans="1:1" x14ac:dyDescent="0.3">
      <c r="A266" s="20"/>
    </row>
    <row r="267" spans="1:1" x14ac:dyDescent="0.3">
      <c r="A267" s="20"/>
    </row>
    <row r="268" spans="1:1" x14ac:dyDescent="0.3">
      <c r="A268" s="20"/>
    </row>
    <row r="269" spans="1:1" x14ac:dyDescent="0.3">
      <c r="A269" s="20"/>
    </row>
    <row r="270" spans="1:1" x14ac:dyDescent="0.3">
      <c r="A270" s="20"/>
    </row>
    <row r="271" spans="1:1" x14ac:dyDescent="0.3">
      <c r="A271" s="20"/>
    </row>
    <row r="272" spans="1:1" x14ac:dyDescent="0.3">
      <c r="A272" s="20"/>
    </row>
    <row r="273" spans="1:1" x14ac:dyDescent="0.3">
      <c r="A273" s="20"/>
    </row>
    <row r="274" spans="1:1" x14ac:dyDescent="0.3">
      <c r="A274" s="20"/>
    </row>
    <row r="275" spans="1:1" x14ac:dyDescent="0.3">
      <c r="A275" s="20"/>
    </row>
    <row r="276" spans="1:1" x14ac:dyDescent="0.3">
      <c r="A276" s="20"/>
    </row>
    <row r="277" spans="1:1" x14ac:dyDescent="0.3">
      <c r="A277" s="20"/>
    </row>
    <row r="278" spans="1:1" x14ac:dyDescent="0.3">
      <c r="A278" s="20"/>
    </row>
    <row r="279" spans="1:1" x14ac:dyDescent="0.3">
      <c r="A279" s="20"/>
    </row>
    <row r="280" spans="1:1" x14ac:dyDescent="0.3">
      <c r="A280" s="20"/>
    </row>
    <row r="281" spans="1:1" x14ac:dyDescent="0.3">
      <c r="A281" s="20"/>
    </row>
    <row r="282" spans="1:1" x14ac:dyDescent="0.3">
      <c r="A282" s="20"/>
    </row>
    <row r="283" spans="1:1" x14ac:dyDescent="0.3">
      <c r="A283" s="20"/>
    </row>
    <row r="284" spans="1:1" x14ac:dyDescent="0.3">
      <c r="A284" s="20"/>
    </row>
    <row r="285" spans="1:1" x14ac:dyDescent="0.3">
      <c r="A285" s="20"/>
    </row>
    <row r="286" spans="1:1" x14ac:dyDescent="0.3">
      <c r="A286" s="20"/>
    </row>
    <row r="287" spans="1:1" x14ac:dyDescent="0.3">
      <c r="A287" s="20"/>
    </row>
    <row r="288" spans="1:1" x14ac:dyDescent="0.3">
      <c r="A288" s="20"/>
    </row>
    <row r="289" spans="1:1" x14ac:dyDescent="0.3">
      <c r="A289" s="20"/>
    </row>
    <row r="290" spans="1:1" x14ac:dyDescent="0.3">
      <c r="A290" s="20"/>
    </row>
    <row r="291" spans="1:1" x14ac:dyDescent="0.3">
      <c r="A291" s="20"/>
    </row>
    <row r="292" spans="1:1" x14ac:dyDescent="0.3">
      <c r="A292" s="20"/>
    </row>
    <row r="293" spans="1:1" x14ac:dyDescent="0.3">
      <c r="A293" s="20"/>
    </row>
    <row r="294" spans="1:1" x14ac:dyDescent="0.3">
      <c r="A294" s="20"/>
    </row>
    <row r="295" spans="1:1" x14ac:dyDescent="0.3">
      <c r="A295" s="20"/>
    </row>
    <row r="296" spans="1:1" x14ac:dyDescent="0.3">
      <c r="A296" s="20"/>
    </row>
    <row r="297" spans="1:1" x14ac:dyDescent="0.3">
      <c r="A297" s="20"/>
    </row>
    <row r="298" spans="1:1" x14ac:dyDescent="0.3">
      <c r="A298" s="20"/>
    </row>
    <row r="299" spans="1:1" x14ac:dyDescent="0.3">
      <c r="A299" s="20"/>
    </row>
    <row r="300" spans="1:1" x14ac:dyDescent="0.3">
      <c r="A300" s="20"/>
    </row>
    <row r="301" spans="1:1" x14ac:dyDescent="0.3">
      <c r="A301" s="20"/>
    </row>
    <row r="302" spans="1:1" x14ac:dyDescent="0.3">
      <c r="A302" s="20"/>
    </row>
    <row r="303" spans="1:1" x14ac:dyDescent="0.3">
      <c r="A303" s="20"/>
    </row>
    <row r="304" spans="1:1" x14ac:dyDescent="0.3">
      <c r="A304" s="20"/>
    </row>
    <row r="305" spans="1:1" x14ac:dyDescent="0.3">
      <c r="A305" s="20"/>
    </row>
    <row r="306" spans="1:1" x14ac:dyDescent="0.3">
      <c r="A306" s="20"/>
    </row>
    <row r="307" spans="1:1" x14ac:dyDescent="0.3">
      <c r="A307" s="20"/>
    </row>
    <row r="308" spans="1:1" x14ac:dyDescent="0.3">
      <c r="A308" s="20"/>
    </row>
    <row r="309" spans="1:1" x14ac:dyDescent="0.3">
      <c r="A309" s="20"/>
    </row>
    <row r="310" spans="1:1" x14ac:dyDescent="0.3">
      <c r="A310" s="20"/>
    </row>
    <row r="311" spans="1:1" x14ac:dyDescent="0.3">
      <c r="A311" s="20"/>
    </row>
    <row r="312" spans="1:1" x14ac:dyDescent="0.3">
      <c r="A312" s="20"/>
    </row>
    <row r="313" spans="1:1" x14ac:dyDescent="0.3">
      <c r="A313" s="20"/>
    </row>
    <row r="314" spans="1:1" x14ac:dyDescent="0.3">
      <c r="A314" s="20"/>
    </row>
    <row r="315" spans="1:1" x14ac:dyDescent="0.3">
      <c r="A315" s="20"/>
    </row>
    <row r="316" spans="1:1" x14ac:dyDescent="0.3">
      <c r="A316" s="20"/>
    </row>
    <row r="317" spans="1:1" x14ac:dyDescent="0.3">
      <c r="A317" s="20"/>
    </row>
    <row r="318" spans="1:1" x14ac:dyDescent="0.3">
      <c r="A318" s="20"/>
    </row>
    <row r="319" spans="1:1" x14ac:dyDescent="0.3">
      <c r="A319" s="20"/>
    </row>
    <row r="320" spans="1:1" x14ac:dyDescent="0.3">
      <c r="A320" s="20"/>
    </row>
    <row r="321" spans="1:1" x14ac:dyDescent="0.3">
      <c r="A321" s="20"/>
    </row>
    <row r="322" spans="1:1" x14ac:dyDescent="0.3">
      <c r="A322" s="20"/>
    </row>
    <row r="323" spans="1:1" x14ac:dyDescent="0.3">
      <c r="A323" s="20"/>
    </row>
    <row r="324" spans="1:1" x14ac:dyDescent="0.3">
      <c r="A324" s="20"/>
    </row>
    <row r="325" spans="1:1" x14ac:dyDescent="0.3">
      <c r="A325" s="20"/>
    </row>
    <row r="326" spans="1:1" x14ac:dyDescent="0.3">
      <c r="A326" s="20"/>
    </row>
    <row r="327" spans="1:1" x14ac:dyDescent="0.3">
      <c r="A327" s="20"/>
    </row>
    <row r="328" spans="1:1" x14ac:dyDescent="0.3">
      <c r="A328" s="20"/>
    </row>
    <row r="329" spans="1:1" x14ac:dyDescent="0.3">
      <c r="A329" s="20"/>
    </row>
    <row r="330" spans="1:1" x14ac:dyDescent="0.3">
      <c r="A330" s="20"/>
    </row>
    <row r="331" spans="1:1" x14ac:dyDescent="0.3">
      <c r="A331" s="20"/>
    </row>
    <row r="332" spans="1:1" x14ac:dyDescent="0.3">
      <c r="A332" s="20"/>
    </row>
    <row r="333" spans="1:1" x14ac:dyDescent="0.3">
      <c r="A333" s="20"/>
    </row>
    <row r="334" spans="1:1" x14ac:dyDescent="0.3">
      <c r="A334" s="20"/>
    </row>
    <row r="335" spans="1:1" x14ac:dyDescent="0.3">
      <c r="A335" s="20"/>
    </row>
    <row r="336" spans="1:1" x14ac:dyDescent="0.3">
      <c r="A336" s="20"/>
    </row>
    <row r="337" spans="1:1" x14ac:dyDescent="0.3">
      <c r="A337" s="20"/>
    </row>
    <row r="338" spans="1:1" x14ac:dyDescent="0.3">
      <c r="A338" s="20"/>
    </row>
    <row r="339" spans="1:1" x14ac:dyDescent="0.3">
      <c r="A339" s="20"/>
    </row>
    <row r="340" spans="1:1" x14ac:dyDescent="0.3">
      <c r="A340" s="20"/>
    </row>
    <row r="341" spans="1:1" x14ac:dyDescent="0.3">
      <c r="A341" s="20"/>
    </row>
    <row r="342" spans="1:1" x14ac:dyDescent="0.3">
      <c r="A342" s="20"/>
    </row>
    <row r="343" spans="1:1" x14ac:dyDescent="0.3">
      <c r="A343" s="20"/>
    </row>
    <row r="344" spans="1:1" x14ac:dyDescent="0.3">
      <c r="A344" s="20"/>
    </row>
    <row r="345" spans="1:1" x14ac:dyDescent="0.3">
      <c r="A345" s="20"/>
    </row>
    <row r="346" spans="1:1" x14ac:dyDescent="0.3">
      <c r="A346" s="20"/>
    </row>
    <row r="347" spans="1:1" x14ac:dyDescent="0.3">
      <c r="A347" s="20"/>
    </row>
    <row r="348" spans="1:1" x14ac:dyDescent="0.3">
      <c r="A348" s="20"/>
    </row>
    <row r="349" spans="1:1" x14ac:dyDescent="0.3">
      <c r="A349" s="20"/>
    </row>
    <row r="350" spans="1:1" x14ac:dyDescent="0.3">
      <c r="A350" s="20"/>
    </row>
    <row r="351" spans="1:1" x14ac:dyDescent="0.3">
      <c r="A351" s="20"/>
    </row>
    <row r="352" spans="1:1" x14ac:dyDescent="0.3">
      <c r="A352" s="20"/>
    </row>
    <row r="353" spans="1:1" x14ac:dyDescent="0.3">
      <c r="A353" s="20"/>
    </row>
    <row r="354" spans="1:1" x14ac:dyDescent="0.3">
      <c r="A354" s="20"/>
    </row>
    <row r="355" spans="1:1" x14ac:dyDescent="0.3">
      <c r="A355" s="20"/>
    </row>
    <row r="356" spans="1:1" x14ac:dyDescent="0.3">
      <c r="A356" s="20"/>
    </row>
    <row r="357" spans="1:1" x14ac:dyDescent="0.3">
      <c r="A357" s="20"/>
    </row>
    <row r="358" spans="1:1" x14ac:dyDescent="0.3">
      <c r="A358" s="20"/>
    </row>
    <row r="359" spans="1:1" x14ac:dyDescent="0.3">
      <c r="A359" s="20"/>
    </row>
    <row r="360" spans="1:1" x14ac:dyDescent="0.3">
      <c r="A360" s="20"/>
    </row>
    <row r="361" spans="1:1" x14ac:dyDescent="0.3">
      <c r="A361" s="20"/>
    </row>
    <row r="362" spans="1:1" x14ac:dyDescent="0.3">
      <c r="A362" s="20"/>
    </row>
    <row r="363" spans="1:1" x14ac:dyDescent="0.3">
      <c r="A363" s="20"/>
    </row>
    <row r="364" spans="1:1" x14ac:dyDescent="0.3">
      <c r="A364" s="20"/>
    </row>
    <row r="365" spans="1:1" x14ac:dyDescent="0.3">
      <c r="A365" s="20"/>
    </row>
    <row r="366" spans="1:1" x14ac:dyDescent="0.3">
      <c r="A366" s="20"/>
    </row>
    <row r="367" spans="1:1" x14ac:dyDescent="0.3">
      <c r="A367" s="20"/>
    </row>
    <row r="368" spans="1:1" x14ac:dyDescent="0.3">
      <c r="A368" s="20"/>
    </row>
    <row r="369" spans="1:1" x14ac:dyDescent="0.3">
      <c r="A369" s="20"/>
    </row>
    <row r="370" spans="1:1" x14ac:dyDescent="0.3">
      <c r="A370" s="20"/>
    </row>
    <row r="371" spans="1:1" x14ac:dyDescent="0.3">
      <c r="A371" s="20"/>
    </row>
    <row r="372" spans="1:1" x14ac:dyDescent="0.3">
      <c r="A372" s="20"/>
    </row>
    <row r="373" spans="1:1" x14ac:dyDescent="0.3">
      <c r="A373" s="20"/>
    </row>
    <row r="374" spans="1:1" x14ac:dyDescent="0.3">
      <c r="A374" s="20"/>
    </row>
    <row r="375" spans="1:1" x14ac:dyDescent="0.3">
      <c r="A375" s="20"/>
    </row>
    <row r="376" spans="1:1" x14ac:dyDescent="0.3">
      <c r="A376" s="20"/>
    </row>
    <row r="377" spans="1:1" x14ac:dyDescent="0.3">
      <c r="A377" s="20"/>
    </row>
    <row r="378" spans="1:1" x14ac:dyDescent="0.3">
      <c r="A378" s="20"/>
    </row>
    <row r="379" spans="1:1" x14ac:dyDescent="0.3">
      <c r="A379" s="20"/>
    </row>
    <row r="380" spans="1:1" x14ac:dyDescent="0.3">
      <c r="A380" s="20"/>
    </row>
    <row r="381" spans="1:1" x14ac:dyDescent="0.3">
      <c r="A381" s="20"/>
    </row>
    <row r="382" spans="1:1" x14ac:dyDescent="0.3">
      <c r="A382" s="20"/>
    </row>
    <row r="383" spans="1:1" x14ac:dyDescent="0.3">
      <c r="A383" s="20"/>
    </row>
    <row r="384" spans="1:1" x14ac:dyDescent="0.3">
      <c r="A384" s="20"/>
    </row>
    <row r="385" spans="1:1" x14ac:dyDescent="0.3">
      <c r="A385" s="20"/>
    </row>
    <row r="386" spans="1:1" x14ac:dyDescent="0.3">
      <c r="A386" s="20"/>
    </row>
    <row r="387" spans="1:1" x14ac:dyDescent="0.3">
      <c r="A387" s="20"/>
    </row>
    <row r="388" spans="1:1" x14ac:dyDescent="0.3">
      <c r="A388" s="20"/>
    </row>
    <row r="389" spans="1:1" x14ac:dyDescent="0.3">
      <c r="A389" s="20"/>
    </row>
    <row r="390" spans="1:1" x14ac:dyDescent="0.3">
      <c r="A390" s="20"/>
    </row>
    <row r="391" spans="1:1" x14ac:dyDescent="0.3">
      <c r="A391" s="20"/>
    </row>
    <row r="392" spans="1:1" x14ac:dyDescent="0.3">
      <c r="A392" s="20"/>
    </row>
    <row r="393" spans="1:1" x14ac:dyDescent="0.3">
      <c r="A393" s="20"/>
    </row>
    <row r="394" spans="1:1" x14ac:dyDescent="0.3">
      <c r="A394" s="20"/>
    </row>
    <row r="395" spans="1:1" x14ac:dyDescent="0.3">
      <c r="A395" s="20"/>
    </row>
    <row r="396" spans="1:1" x14ac:dyDescent="0.3">
      <c r="A396" s="20"/>
    </row>
    <row r="397" spans="1:1" x14ac:dyDescent="0.3">
      <c r="A397" s="20"/>
    </row>
    <row r="398" spans="1:1" x14ac:dyDescent="0.3">
      <c r="A398" s="20"/>
    </row>
    <row r="399" spans="1:1" x14ac:dyDescent="0.3">
      <c r="A399" s="20"/>
    </row>
    <row r="400" spans="1:1" x14ac:dyDescent="0.3">
      <c r="A400" s="20"/>
    </row>
    <row r="401" spans="1:1" x14ac:dyDescent="0.3">
      <c r="A401" s="20"/>
    </row>
    <row r="402" spans="1:1" x14ac:dyDescent="0.3">
      <c r="A402" s="20"/>
    </row>
    <row r="403" spans="1:1" x14ac:dyDescent="0.3">
      <c r="A403" s="20"/>
    </row>
    <row r="404" spans="1:1" x14ac:dyDescent="0.3">
      <c r="A404" s="20"/>
    </row>
    <row r="405" spans="1:1" x14ac:dyDescent="0.3">
      <c r="A405" s="20"/>
    </row>
    <row r="406" spans="1:1" x14ac:dyDescent="0.3">
      <c r="A406" s="20"/>
    </row>
    <row r="407" spans="1:1" x14ac:dyDescent="0.3">
      <c r="A407" s="20"/>
    </row>
    <row r="408" spans="1:1" x14ac:dyDescent="0.3">
      <c r="A408" s="20"/>
    </row>
    <row r="409" spans="1:1" x14ac:dyDescent="0.3">
      <c r="A409" s="20"/>
    </row>
    <row r="410" spans="1:1" x14ac:dyDescent="0.3">
      <c r="A410" s="20"/>
    </row>
    <row r="411" spans="1:1" x14ac:dyDescent="0.3">
      <c r="A411" s="20"/>
    </row>
    <row r="412" spans="1:1" x14ac:dyDescent="0.3">
      <c r="A412" s="20"/>
    </row>
    <row r="413" spans="1:1" x14ac:dyDescent="0.3">
      <c r="A413" s="20"/>
    </row>
    <row r="414" spans="1:1" x14ac:dyDescent="0.3">
      <c r="A414" s="20"/>
    </row>
    <row r="415" spans="1:1" x14ac:dyDescent="0.3">
      <c r="A415" s="20"/>
    </row>
    <row r="416" spans="1:1" x14ac:dyDescent="0.3">
      <c r="A416" s="20"/>
    </row>
    <row r="417" spans="1:1" x14ac:dyDescent="0.3">
      <c r="A417" s="20"/>
    </row>
    <row r="418" spans="1:1" x14ac:dyDescent="0.3">
      <c r="A418" s="20"/>
    </row>
    <row r="419" spans="1:1" x14ac:dyDescent="0.3">
      <c r="A419" s="20"/>
    </row>
    <row r="420" spans="1:1" x14ac:dyDescent="0.3">
      <c r="A420" s="20"/>
    </row>
    <row r="421" spans="1:1" x14ac:dyDescent="0.3">
      <c r="A421" s="20"/>
    </row>
    <row r="422" spans="1:1" x14ac:dyDescent="0.3">
      <c r="A422" s="20"/>
    </row>
    <row r="423" spans="1:1" x14ac:dyDescent="0.3">
      <c r="A423" s="20"/>
    </row>
    <row r="424" spans="1:1" x14ac:dyDescent="0.3">
      <c r="A424" s="20"/>
    </row>
    <row r="425" spans="1:1" x14ac:dyDescent="0.3">
      <c r="A425" s="20"/>
    </row>
    <row r="426" spans="1:1" x14ac:dyDescent="0.3">
      <c r="A426" s="20"/>
    </row>
    <row r="427" spans="1:1" x14ac:dyDescent="0.3">
      <c r="A427" s="20"/>
    </row>
    <row r="428" spans="1:1" x14ac:dyDescent="0.3">
      <c r="A428" s="20"/>
    </row>
    <row r="429" spans="1:1" x14ac:dyDescent="0.3">
      <c r="A429" s="20"/>
    </row>
    <row r="430" spans="1:1" x14ac:dyDescent="0.3">
      <c r="A430" s="20"/>
    </row>
    <row r="431" spans="1:1" x14ac:dyDescent="0.3">
      <c r="A431" s="20"/>
    </row>
    <row r="432" spans="1:1" x14ac:dyDescent="0.3">
      <c r="A432" s="20"/>
    </row>
    <row r="433" spans="1:1" x14ac:dyDescent="0.3">
      <c r="A433" s="20"/>
    </row>
    <row r="434" spans="1:1" x14ac:dyDescent="0.3">
      <c r="A434" s="20"/>
    </row>
    <row r="435" spans="1:1" x14ac:dyDescent="0.3">
      <c r="A435" s="20"/>
    </row>
    <row r="436" spans="1:1" x14ac:dyDescent="0.3">
      <c r="A436" s="20"/>
    </row>
    <row r="437" spans="1:1" x14ac:dyDescent="0.3">
      <c r="A437" s="20"/>
    </row>
    <row r="438" spans="1:1" x14ac:dyDescent="0.3">
      <c r="A438" s="20"/>
    </row>
    <row r="439" spans="1:1" x14ac:dyDescent="0.3">
      <c r="A439" s="20"/>
    </row>
    <row r="440" spans="1:1" x14ac:dyDescent="0.3">
      <c r="A440" s="20"/>
    </row>
    <row r="441" spans="1:1" x14ac:dyDescent="0.3">
      <c r="A441" s="20"/>
    </row>
    <row r="442" spans="1:1" x14ac:dyDescent="0.3">
      <c r="A442" s="20"/>
    </row>
    <row r="443" spans="1:1" x14ac:dyDescent="0.3">
      <c r="A443" s="20"/>
    </row>
    <row r="444" spans="1:1" x14ac:dyDescent="0.3">
      <c r="A444" s="20"/>
    </row>
    <row r="445" spans="1:1" x14ac:dyDescent="0.3">
      <c r="A445" s="20"/>
    </row>
    <row r="446" spans="1:1" x14ac:dyDescent="0.3">
      <c r="A446" s="20"/>
    </row>
    <row r="447" spans="1:1" x14ac:dyDescent="0.3">
      <c r="A447" s="20"/>
    </row>
    <row r="448" spans="1:1" x14ac:dyDescent="0.3">
      <c r="A448" s="20"/>
    </row>
    <row r="449" spans="1:1" x14ac:dyDescent="0.3">
      <c r="A449" s="20"/>
    </row>
    <row r="450" spans="1:1" x14ac:dyDescent="0.3">
      <c r="A450" s="20"/>
    </row>
    <row r="451" spans="1:1" x14ac:dyDescent="0.3">
      <c r="A451" s="20"/>
    </row>
    <row r="452" spans="1:1" x14ac:dyDescent="0.3">
      <c r="A452" s="20"/>
    </row>
    <row r="453" spans="1:1" x14ac:dyDescent="0.3">
      <c r="A453" s="20"/>
    </row>
    <row r="454" spans="1:1" x14ac:dyDescent="0.3">
      <c r="A454" s="20"/>
    </row>
    <row r="455" spans="1:1" x14ac:dyDescent="0.3">
      <c r="A455" s="20"/>
    </row>
    <row r="456" spans="1:1" x14ac:dyDescent="0.3">
      <c r="A456" s="20"/>
    </row>
    <row r="457" spans="1:1" x14ac:dyDescent="0.3">
      <c r="A457" s="20"/>
    </row>
    <row r="458" spans="1:1" x14ac:dyDescent="0.3">
      <c r="A458" s="20"/>
    </row>
    <row r="459" spans="1:1" x14ac:dyDescent="0.3">
      <c r="A459" s="20"/>
    </row>
    <row r="460" spans="1:1" x14ac:dyDescent="0.3">
      <c r="A460" s="20"/>
    </row>
    <row r="461" spans="1:1" x14ac:dyDescent="0.3">
      <c r="A461" s="20"/>
    </row>
    <row r="462" spans="1:1" x14ac:dyDescent="0.3">
      <c r="A462" s="20"/>
    </row>
    <row r="463" spans="1:1" x14ac:dyDescent="0.3">
      <c r="A463" s="20"/>
    </row>
    <row r="464" spans="1:1" x14ac:dyDescent="0.3">
      <c r="A464" s="20"/>
    </row>
    <row r="465" spans="1:1" x14ac:dyDescent="0.3">
      <c r="A465" s="20"/>
    </row>
    <row r="466" spans="1:1" x14ac:dyDescent="0.3">
      <c r="A466" s="20"/>
    </row>
    <row r="467" spans="1:1" x14ac:dyDescent="0.3">
      <c r="A467" s="20"/>
    </row>
    <row r="468" spans="1:1" x14ac:dyDescent="0.3">
      <c r="A468" s="20"/>
    </row>
    <row r="469" spans="1:1" x14ac:dyDescent="0.3">
      <c r="A469" s="20"/>
    </row>
    <row r="470" spans="1:1" x14ac:dyDescent="0.3">
      <c r="A470" s="20"/>
    </row>
    <row r="471" spans="1:1" x14ac:dyDescent="0.3">
      <c r="A471" s="20"/>
    </row>
    <row r="472" spans="1:1" x14ac:dyDescent="0.3">
      <c r="A472" s="20"/>
    </row>
    <row r="473" spans="1:1" x14ac:dyDescent="0.3">
      <c r="A473" s="20"/>
    </row>
    <row r="474" spans="1:1" x14ac:dyDescent="0.3">
      <c r="A474" s="20"/>
    </row>
    <row r="475" spans="1:1" x14ac:dyDescent="0.3">
      <c r="A475" s="20"/>
    </row>
    <row r="476" spans="1:1" x14ac:dyDescent="0.3">
      <c r="A476" s="20"/>
    </row>
    <row r="477" spans="1:1" x14ac:dyDescent="0.3">
      <c r="A477" s="20"/>
    </row>
    <row r="478" spans="1:1" x14ac:dyDescent="0.3">
      <c r="A478" s="20"/>
    </row>
    <row r="479" spans="1:1" x14ac:dyDescent="0.3">
      <c r="A479" s="20"/>
    </row>
    <row r="480" spans="1:1" x14ac:dyDescent="0.3">
      <c r="A480" s="20"/>
    </row>
    <row r="481" spans="1:1" x14ac:dyDescent="0.3">
      <c r="A481" s="20"/>
    </row>
    <row r="482" spans="1:1" x14ac:dyDescent="0.3">
      <c r="A482" s="20"/>
    </row>
    <row r="483" spans="1:1" x14ac:dyDescent="0.3">
      <c r="A483" s="20"/>
    </row>
    <row r="484" spans="1:1" x14ac:dyDescent="0.3">
      <c r="A484" s="20"/>
    </row>
    <row r="485" spans="1:1" x14ac:dyDescent="0.3">
      <c r="A485" s="20"/>
    </row>
    <row r="486" spans="1:1" x14ac:dyDescent="0.3">
      <c r="A486" s="20"/>
    </row>
    <row r="487" spans="1:1" x14ac:dyDescent="0.3">
      <c r="A487" s="20"/>
    </row>
    <row r="488" spans="1:1" x14ac:dyDescent="0.3">
      <c r="A488" s="20"/>
    </row>
    <row r="489" spans="1:1" x14ac:dyDescent="0.3">
      <c r="A489" s="20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</sheetData>
  <autoFilter ref="B1:B155"/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Obaid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2018-07-09T10:26:09Z</dcterms:modified>
</cp:coreProperties>
</file>