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10030\Documents\proposal\goldmark\"/>
    </mc:Choice>
  </mc:AlternateContent>
  <bookViews>
    <workbookView xWindow="0" yWindow="0" windowWidth="20490" windowHeight="7950"/>
  </bookViews>
  <sheets>
    <sheet name="GoldMark Real Estate" sheetId="1" r:id="rId1"/>
  </sheets>
  <calcPr calcId="152511"/>
</workbook>
</file>

<file path=xl/calcChain.xml><?xml version="1.0" encoding="utf-8"?>
<calcChain xmlns="http://schemas.openxmlformats.org/spreadsheetml/2006/main">
  <c r="G13" i="1" l="1"/>
  <c r="H13" i="1"/>
  <c r="H9" i="1"/>
  <c r="G9" i="1"/>
  <c r="G10" i="1"/>
  <c r="G11" i="1"/>
  <c r="H12" i="1"/>
  <c r="F15" i="1" s="1"/>
  <c r="J10" i="1"/>
  <c r="I10" i="1"/>
  <c r="G12" i="1" l="1"/>
  <c r="H14" i="1"/>
  <c r="F16" i="1" s="1"/>
  <c r="C8" i="1"/>
  <c r="C56" i="1"/>
  <c r="C55" i="1"/>
  <c r="C15" i="1"/>
  <c r="C13" i="1"/>
  <c r="C28" i="1" l="1"/>
  <c r="C29" i="1"/>
  <c r="C52" i="1"/>
  <c r="C51" i="1"/>
  <c r="C50" i="1"/>
  <c r="C49" i="1"/>
  <c r="C46" i="1"/>
  <c r="C43" i="1"/>
  <c r="C40" i="1"/>
  <c r="C31" i="1"/>
  <c r="C24" i="1"/>
  <c r="C25" i="1"/>
  <c r="C26" i="1"/>
  <c r="C27" i="1"/>
  <c r="C23" i="1"/>
  <c r="C54" i="1" l="1"/>
  <c r="C18" i="1"/>
  <c r="C20" i="1"/>
  <c r="C21" i="1"/>
  <c r="C10" i="1"/>
  <c r="D57" i="1" l="1"/>
  <c r="C57" i="1" l="1"/>
</calcChain>
</file>

<file path=xl/sharedStrings.xml><?xml version="1.0" encoding="utf-8"?>
<sst xmlns="http://schemas.openxmlformats.org/spreadsheetml/2006/main" count="76" uniqueCount="74">
  <si>
    <t>Module</t>
  </si>
  <si>
    <t>Man Hours</t>
  </si>
  <si>
    <t>Man Days</t>
  </si>
  <si>
    <t>Initiation</t>
  </si>
  <si>
    <t>Low Level Design (Milestone 1)</t>
  </si>
  <si>
    <t>Design Sign Off (2 Working Day)</t>
  </si>
  <si>
    <t>Login, Forgot Password, Reset Password</t>
  </si>
  <si>
    <t>Change Password</t>
  </si>
  <si>
    <t>Testing and Fixes</t>
  </si>
  <si>
    <t>Internal Testing (Cycle 1) &amp; Fixing</t>
  </si>
  <si>
    <t>UAT Support &amp; Implementation</t>
  </si>
  <si>
    <t>Project Management</t>
  </si>
  <si>
    <t>TOTAL</t>
  </si>
  <si>
    <t>Sl</t>
  </si>
  <si>
    <t>UI Design (HTML Complete Running prototype)</t>
  </si>
  <si>
    <t>Creating Development  Environment PHP &amp; DB</t>
  </si>
  <si>
    <t>GoldMark Real Estate</t>
  </si>
  <si>
    <t xml:space="preserve">Client </t>
  </si>
  <si>
    <t>Admin</t>
  </si>
  <si>
    <t>Common</t>
  </si>
  <si>
    <t>Home</t>
  </si>
  <si>
    <t>Search (Buy, Rent &amp; Sell)</t>
  </si>
  <si>
    <t>Hot Properties (For Rent &amp; Sell )</t>
  </si>
  <si>
    <t>Testimonial</t>
  </si>
  <si>
    <t>Video</t>
  </si>
  <si>
    <t>News</t>
  </si>
  <si>
    <t>Channel Partner</t>
  </si>
  <si>
    <t>Banner</t>
  </si>
  <si>
    <t>Newsletter (Don't miss out)</t>
  </si>
  <si>
    <t>Search Result</t>
  </si>
  <si>
    <t>Advanced Search (Buy &amp; Rent)</t>
  </si>
  <si>
    <t>Property Listing with pagination &amp; Sort</t>
  </si>
  <si>
    <t>Property Details</t>
  </si>
  <si>
    <t>Agent Info</t>
  </si>
  <si>
    <t>Property Details (Aminities, images, details)</t>
  </si>
  <si>
    <t>Member Details</t>
  </si>
  <si>
    <t>Member Details (Aminities, images, details)</t>
  </si>
  <si>
    <t>Meet Our Team</t>
  </si>
  <si>
    <t>Careers</t>
  </si>
  <si>
    <t>Communities</t>
  </si>
  <si>
    <t>Friday</t>
  </si>
  <si>
    <t>Manage Properies Sell, Buy</t>
  </si>
  <si>
    <t>Manage Communities</t>
  </si>
  <si>
    <t>Our Team</t>
  </si>
  <si>
    <t>Manage master Data</t>
  </si>
  <si>
    <t>Manage Content</t>
  </si>
  <si>
    <t>Contact US</t>
  </si>
  <si>
    <t>Manage Testmonials</t>
  </si>
  <si>
    <t>Manage Newsletters</t>
  </si>
  <si>
    <t xml:space="preserve">Assumption </t>
  </si>
  <si>
    <t>HTML template need to be purchased</t>
  </si>
  <si>
    <t>No Login and Registration on client side</t>
  </si>
  <si>
    <t>Only one admin user</t>
  </si>
  <si>
    <t>Documentations (Milestone 2)</t>
  </si>
  <si>
    <t>Development &amp; Testing (Milestone 3)</t>
  </si>
  <si>
    <t>SRS</t>
  </si>
  <si>
    <t>SRS Sign Off (2 Working Day)</t>
  </si>
  <si>
    <t>Functional Specification</t>
  </si>
  <si>
    <t>Functional Specification Sign Off (2 Working Day)</t>
  </si>
  <si>
    <t>Usermanual &amp; Test cases development not included in above estimation</t>
  </si>
  <si>
    <t>Data migration not considered in the above estimation</t>
  </si>
  <si>
    <t>No ROLE based permissions</t>
  </si>
  <si>
    <t>System Study</t>
  </si>
  <si>
    <t>No</t>
  </si>
  <si>
    <t>Man hours</t>
  </si>
  <si>
    <t>Designer</t>
  </si>
  <si>
    <t>Sr Developer</t>
  </si>
  <si>
    <t>Jr Developer</t>
  </si>
  <si>
    <t>PM</t>
  </si>
  <si>
    <t>QA</t>
  </si>
  <si>
    <t>Total</t>
  </si>
  <si>
    <t>Total Delivery days</t>
  </si>
  <si>
    <t>Total Effort</t>
  </si>
  <si>
    <t>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</si>
</sst>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indexed="8"/>
      <name val="Verdana"/>
    </font>
    <font>
      <sz val="12"/>
      <color indexed="8"/>
      <name val="Calibri"/>
    </font>
    <font>
      <b/>
      <sz val="14"/>
      <color indexed="8"/>
      <name val="Calibri"/>
    </font>
    <font>
      <sz val="10"/>
      <color indexed="8"/>
      <name val="Helvetica"/>
    </font>
    <font>
      <b/>
      <sz val="12"/>
      <color indexed="8"/>
      <name val="Calibri"/>
      <family val="2"/>
    </font>
    <font>
      <sz val="20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Verdana"/>
      <family val="2"/>
    </font>
    <font>
      <b/>
      <sz val="10"/>
      <color theme="1"/>
      <name val="Helvetica"/>
      <family val="2"/>
      <scheme val="minor"/>
    </font>
    <font>
      <sz val="12"/>
      <color theme="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3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1" fontId="2" fillId="2" borderId="1" xfId="0" applyNumberFormat="1" applyFont="1" applyFill="1" applyBorder="1" applyAlignment="1">
      <alignment vertical="center"/>
    </xf>
    <xf numFmtId="1" fontId="2" fillId="2" borderId="2" xfId="0" applyNumberFormat="1" applyFont="1" applyFill="1" applyBorder="1" applyAlignment="1">
      <alignment vertical="center"/>
    </xf>
    <xf numFmtId="0" fontId="3" fillId="2" borderId="2" xfId="0" applyNumberFormat="1" applyFont="1" applyFill="1" applyBorder="1" applyAlignment="1"/>
    <xf numFmtId="1" fontId="2" fillId="2" borderId="3" xfId="0" applyNumberFormat="1" applyFont="1" applyFill="1" applyBorder="1" applyAlignment="1">
      <alignment vertical="center"/>
    </xf>
    <xf numFmtId="1" fontId="2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/>
    <xf numFmtId="0" fontId="5" fillId="0" borderId="0" xfId="0" applyNumberFormat="1" applyFont="1" applyAlignment="1">
      <alignment horizontal="center"/>
    </xf>
    <xf numFmtId="0" fontId="6" fillId="6" borderId="4" xfId="0" applyNumberFormat="1" applyFont="1" applyFill="1" applyBorder="1" applyAlignment="1">
      <alignment horizontal="center" vertical="center"/>
    </xf>
    <xf numFmtId="0" fontId="6" fillId="6" borderId="4" xfId="0" applyNumberFormat="1" applyFont="1" applyFill="1" applyBorder="1" applyAlignment="1">
      <alignment vertical="center"/>
    </xf>
    <xf numFmtId="0" fontId="7" fillId="5" borderId="4" xfId="0" applyFont="1" applyFill="1" applyBorder="1" applyAlignment="1">
      <alignment vertical="top" wrapText="1"/>
    </xf>
    <xf numFmtId="0" fontId="6" fillId="4" borderId="4" xfId="0" applyNumberFormat="1" applyFont="1" applyFill="1" applyBorder="1" applyAlignment="1">
      <alignment vertical="center"/>
    </xf>
    <xf numFmtId="0" fontId="7" fillId="4" borderId="4" xfId="0" applyFont="1" applyFill="1" applyBorder="1" applyAlignment="1">
      <alignment vertical="top" wrapText="1"/>
    </xf>
    <xf numFmtId="0" fontId="7" fillId="4" borderId="4" xfId="0" applyNumberFormat="1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left" vertical="center"/>
    </xf>
    <xf numFmtId="0" fontId="7" fillId="0" borderId="4" xfId="0" applyFont="1" applyBorder="1" applyAlignment="1">
      <alignment vertical="top" wrapText="1"/>
    </xf>
    <xf numFmtId="0" fontId="6" fillId="4" borderId="4" xfId="0" applyNumberFormat="1" applyFont="1" applyFill="1" applyBorder="1" applyAlignment="1">
      <alignment horizontal="left" vertical="center"/>
    </xf>
    <xf numFmtId="0" fontId="7" fillId="0" borderId="4" xfId="0" applyNumberFormat="1" applyFont="1" applyBorder="1" applyAlignment="1">
      <alignment horizontal="left" vertical="center" indent="2"/>
    </xf>
    <xf numFmtId="1" fontId="7" fillId="4" borderId="4" xfId="0" applyNumberFormat="1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horizontal="left" vertical="center"/>
    </xf>
    <xf numFmtId="0" fontId="7" fillId="4" borderId="4" xfId="0" applyNumberFormat="1" applyFont="1" applyFill="1" applyBorder="1" applyAlignment="1">
      <alignment vertical="center"/>
    </xf>
    <xf numFmtId="0" fontId="6" fillId="0" borderId="4" xfId="0" applyNumberFormat="1" applyFont="1" applyBorder="1" applyAlignment="1">
      <alignment vertical="center"/>
    </xf>
    <xf numFmtId="0" fontId="6" fillId="3" borderId="4" xfId="0" applyNumberFormat="1" applyFont="1" applyFill="1" applyBorder="1" applyAlignment="1">
      <alignment vertical="center"/>
    </xf>
    <xf numFmtId="0" fontId="8" fillId="7" borderId="7" xfId="0" applyFont="1" applyFill="1" applyBorder="1" applyAlignment="1">
      <alignment horizontal="center"/>
    </xf>
    <xf numFmtId="0" fontId="9" fillId="7" borderId="4" xfId="0" applyFont="1" applyFill="1" applyBorder="1" applyAlignment="1"/>
    <xf numFmtId="0" fontId="9" fillId="7" borderId="2" xfId="0" applyFont="1" applyFill="1" applyBorder="1" applyAlignment="1"/>
    <xf numFmtId="0" fontId="8" fillId="7" borderId="8" xfId="0" applyFont="1" applyFill="1" applyBorder="1" applyAlignment="1">
      <alignment horizontal="right" vertical="center"/>
    </xf>
    <xf numFmtId="0" fontId="8" fillId="7" borderId="8" xfId="0" applyFont="1" applyFill="1" applyBorder="1" applyAlignment="1"/>
    <xf numFmtId="0" fontId="8" fillId="7" borderId="4" xfId="0" applyFont="1" applyFill="1" applyBorder="1" applyAlignment="1"/>
    <xf numFmtId="0" fontId="8" fillId="7" borderId="2" xfId="0" applyFont="1" applyFill="1" applyBorder="1" applyAlignment="1"/>
    <xf numFmtId="0" fontId="8" fillId="7" borderId="8" xfId="0" applyFont="1" applyFill="1" applyBorder="1" applyAlignment="1">
      <alignment horizontal="center"/>
    </xf>
    <xf numFmtId="0" fontId="8" fillId="7" borderId="9" xfId="0" applyFont="1" applyFill="1" applyBorder="1" applyAlignment="1"/>
    <xf numFmtId="0" fontId="7" fillId="4" borderId="4" xfId="0" applyNumberFormat="1" applyFont="1" applyFill="1" applyBorder="1" applyAlignment="1">
      <alignment horizontal="right" vertical="center"/>
    </xf>
    <xf numFmtId="14" fontId="4" fillId="6" borderId="5" xfId="0" applyNumberFormat="1" applyFont="1" applyFill="1" applyBorder="1" applyAlignment="1">
      <alignment horizontal="center" vertical="center"/>
    </xf>
    <xf numFmtId="14" fontId="4" fillId="6" borderId="6" xfId="0" applyNumberFormat="1" applyFont="1" applyFill="1" applyBorder="1" applyAlignment="1">
      <alignment horizontal="center" vertical="center"/>
    </xf>
    <xf numFmtId="0" fontId="4" fillId="6" borderId="5" xfId="0" applyNumberFormat="1" applyFont="1" applyFill="1" applyBorder="1" applyAlignment="1">
      <alignment horizontal="center" vertical="center"/>
    </xf>
    <xf numFmtId="0" fontId="4" fillId="6" borderId="6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vertical="top"/>
    </xf>
    <xf numFmtId="0" fontId="1" fillId="0" borderId="4" xfId="0" applyNumberFormat="1" applyFont="1" applyBorder="1" applyAlignment="1"/>
    <xf numFmtId="0" fontId="0" fillId="0" borderId="4" xfId="0" applyFont="1" applyBorder="1" applyAlignment="1">
      <alignment vertical="top" wrapText="1"/>
    </xf>
    <xf numFmtId="0" fontId="10" fillId="0" borderId="0" xfId="0" applyFont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AAAAAA"/>
      <rgbColor rgb="FFF2F2F2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80698</xdr:rowOff>
    </xdr:from>
    <xdr:to>
      <xdr:col>1</xdr:col>
      <xdr:colOff>1464468</xdr:colOff>
      <xdr:row>3</xdr:row>
      <xdr:rowOff>116616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0" y="80698"/>
          <a:ext cx="1771385" cy="72383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6"/>
  <sheetViews>
    <sheetView showGridLines="0" tabSelected="1" topLeftCell="A50" zoomScaleNormal="100" workbookViewId="0">
      <selection activeCell="B66" sqref="B66"/>
    </sheetView>
  </sheetViews>
  <sheetFormatPr defaultColWidth="9.5" defaultRowHeight="15.75" customHeight="1" x14ac:dyDescent="0.25"/>
  <cols>
    <col min="1" max="1" width="3.19921875" style="1" customWidth="1"/>
    <col min="2" max="2" width="65.19921875" style="1" customWidth="1"/>
    <col min="3" max="3" width="9.5" bestFit="1" customWidth="1"/>
    <col min="4" max="4" width="8.8984375" bestFit="1" customWidth="1"/>
    <col min="5" max="5" width="13.5" customWidth="1"/>
    <col min="6" max="6" width="4.5" bestFit="1" customWidth="1"/>
    <col min="7" max="8" width="9.5" style="1" customWidth="1"/>
    <col min="9" max="15" width="9.5" customWidth="1"/>
    <col min="16" max="252" width="9.5" style="1" customWidth="1"/>
  </cols>
  <sheetData>
    <row r="1" spans="1:10" ht="15.75" customHeight="1" x14ac:dyDescent="0.25">
      <c r="A1" s="2"/>
      <c r="B1" s="3"/>
      <c r="C1" s="3"/>
      <c r="D1" s="3"/>
    </row>
    <row r="2" spans="1:10" ht="0.75" customHeight="1" x14ac:dyDescent="0.25">
      <c r="A2" s="5"/>
      <c r="B2" s="6"/>
      <c r="C2" s="3"/>
      <c r="D2" s="3"/>
    </row>
    <row r="3" spans="1:10" ht="36" customHeight="1" x14ac:dyDescent="0.4">
      <c r="A3" s="5"/>
      <c r="B3" s="8" t="s">
        <v>16</v>
      </c>
      <c r="C3" s="35">
        <v>42832</v>
      </c>
      <c r="D3" s="36"/>
    </row>
    <row r="4" spans="1:10" ht="15.75" customHeight="1" x14ac:dyDescent="0.25">
      <c r="A4" s="5"/>
      <c r="B4" s="6"/>
      <c r="C4" s="37" t="s">
        <v>40</v>
      </c>
      <c r="D4" s="38"/>
    </row>
    <row r="5" spans="1:10" ht="15.75" customHeight="1" x14ac:dyDescent="0.25">
      <c r="A5" s="5"/>
      <c r="B5" s="3"/>
      <c r="C5" s="6"/>
      <c r="D5" s="6"/>
    </row>
    <row r="6" spans="1:10" ht="18" customHeight="1" x14ac:dyDescent="0.25">
      <c r="A6" s="9" t="s">
        <v>13</v>
      </c>
      <c r="B6" s="10" t="s">
        <v>0</v>
      </c>
      <c r="C6" s="11" t="s">
        <v>1</v>
      </c>
      <c r="D6" s="11" t="s">
        <v>2</v>
      </c>
    </row>
    <row r="7" spans="1:10" ht="18.95" customHeight="1" x14ac:dyDescent="0.25">
      <c r="A7" s="14"/>
      <c r="B7" s="12" t="s">
        <v>3</v>
      </c>
      <c r="C7" s="13"/>
      <c r="D7" s="13"/>
    </row>
    <row r="8" spans="1:10" ht="18.95" customHeight="1" x14ac:dyDescent="0.25">
      <c r="A8" s="14">
        <v>1</v>
      </c>
      <c r="B8" s="12" t="s">
        <v>62</v>
      </c>
      <c r="C8" s="12">
        <f>(D8*8)</f>
        <v>8</v>
      </c>
      <c r="D8" s="13">
        <v>1</v>
      </c>
      <c r="E8" s="10" t="s">
        <v>73</v>
      </c>
      <c r="F8" s="11" t="s">
        <v>63</v>
      </c>
      <c r="G8" s="11" t="s">
        <v>64</v>
      </c>
      <c r="H8" s="11" t="s">
        <v>2</v>
      </c>
    </row>
    <row r="9" spans="1:10" ht="18.95" customHeight="1" x14ac:dyDescent="0.25">
      <c r="A9" s="14">
        <v>1</v>
      </c>
      <c r="B9" s="12" t="s">
        <v>4</v>
      </c>
      <c r="C9" s="13"/>
      <c r="D9" s="13"/>
      <c r="E9" s="16" t="s">
        <v>65</v>
      </c>
      <c r="F9" s="41">
        <v>1</v>
      </c>
      <c r="G9" s="40">
        <f t="shared" ref="G9:G11" si="0">H9*8</f>
        <v>64</v>
      </c>
      <c r="H9" s="40">
        <f>SUM(D10:D11)</f>
        <v>8</v>
      </c>
    </row>
    <row r="10" spans="1:10" ht="18.95" customHeight="1" x14ac:dyDescent="0.25">
      <c r="A10" s="15"/>
      <c r="B10" s="16" t="s">
        <v>14</v>
      </c>
      <c r="C10" s="17">
        <f>(D10*8)</f>
        <v>64</v>
      </c>
      <c r="D10" s="17">
        <v>8</v>
      </c>
      <c r="E10" s="16" t="s">
        <v>66</v>
      </c>
      <c r="F10" s="41">
        <v>1</v>
      </c>
      <c r="G10" s="40">
        <f t="shared" si="0"/>
        <v>40</v>
      </c>
      <c r="H10" s="40">
        <v>5</v>
      </c>
      <c r="I10" s="42">
        <f>SUM(D18:D52)</f>
        <v>21</v>
      </c>
      <c r="J10" s="42">
        <f>SUM(H10:H11)</f>
        <v>21</v>
      </c>
    </row>
    <row r="11" spans="1:10" ht="18.95" customHeight="1" x14ac:dyDescent="0.25">
      <c r="A11" s="15"/>
      <c r="B11" s="16" t="s">
        <v>5</v>
      </c>
      <c r="C11" s="17"/>
      <c r="D11" s="17"/>
      <c r="E11" s="16" t="s">
        <v>67</v>
      </c>
      <c r="F11" s="41">
        <v>1</v>
      </c>
      <c r="G11" s="40">
        <f t="shared" si="0"/>
        <v>128</v>
      </c>
      <c r="H11" s="40">
        <v>16</v>
      </c>
    </row>
    <row r="12" spans="1:10" ht="18.95" customHeight="1" x14ac:dyDescent="0.25">
      <c r="A12" s="14">
        <v>2</v>
      </c>
      <c r="B12" s="12" t="s">
        <v>53</v>
      </c>
      <c r="C12" s="13"/>
      <c r="D12" s="13"/>
      <c r="E12" s="16" t="s">
        <v>68</v>
      </c>
      <c r="F12" s="41">
        <v>1</v>
      </c>
      <c r="G12" s="40">
        <f>H12*8</f>
        <v>44</v>
      </c>
      <c r="H12" s="40">
        <f>SUM(D13,D15,D8,D56)</f>
        <v>5.5</v>
      </c>
    </row>
    <row r="13" spans="1:10" ht="18.95" customHeight="1" x14ac:dyDescent="0.25">
      <c r="A13" s="15"/>
      <c r="B13" s="16" t="s">
        <v>55</v>
      </c>
      <c r="C13" s="17">
        <f>(D13*8)</f>
        <v>20</v>
      </c>
      <c r="D13" s="17">
        <v>2.5</v>
      </c>
      <c r="E13" s="16" t="s">
        <v>69</v>
      </c>
      <c r="F13" s="41">
        <v>2</v>
      </c>
      <c r="G13" s="40">
        <f>(H13*8)/2</f>
        <v>44</v>
      </c>
      <c r="H13" s="40">
        <f>SUM(D54:D55)</f>
        <v>11</v>
      </c>
    </row>
    <row r="14" spans="1:10" ht="18.95" customHeight="1" x14ac:dyDescent="0.25">
      <c r="A14" s="15"/>
      <c r="B14" s="16" t="s">
        <v>56</v>
      </c>
      <c r="C14" s="17"/>
      <c r="D14" s="17"/>
      <c r="E14" s="16" t="s">
        <v>70</v>
      </c>
      <c r="F14" s="39"/>
      <c r="G14" s="40"/>
      <c r="H14" s="40">
        <f>SUM(H9:H13)</f>
        <v>45.5</v>
      </c>
    </row>
    <row r="15" spans="1:10" ht="18.95" customHeight="1" x14ac:dyDescent="0.25">
      <c r="A15" s="15"/>
      <c r="B15" s="16" t="s">
        <v>57</v>
      </c>
      <c r="C15" s="17">
        <f>(D15*8)</f>
        <v>16</v>
      </c>
      <c r="D15" s="17">
        <v>2</v>
      </c>
      <c r="E15" t="s">
        <v>71</v>
      </c>
      <c r="F15">
        <f>SUM(H13/2,H12,H11,H9)</f>
        <v>35</v>
      </c>
    </row>
    <row r="16" spans="1:10" ht="18.95" customHeight="1" x14ac:dyDescent="0.25">
      <c r="A16" s="15"/>
      <c r="B16" s="16" t="s">
        <v>58</v>
      </c>
      <c r="C16" s="17"/>
      <c r="D16" s="17"/>
      <c r="E16" t="s">
        <v>72</v>
      </c>
      <c r="F16">
        <f>H14</f>
        <v>45.5</v>
      </c>
    </row>
    <row r="17" spans="1:8" ht="18" customHeight="1" x14ac:dyDescent="0.25">
      <c r="A17" s="14">
        <v>3</v>
      </c>
      <c r="B17" s="12" t="s">
        <v>54</v>
      </c>
      <c r="C17" s="13"/>
      <c r="D17" s="13"/>
      <c r="G17" s="4"/>
      <c r="H17" s="4"/>
    </row>
    <row r="18" spans="1:8" ht="18" customHeight="1" x14ac:dyDescent="0.25">
      <c r="A18" s="15"/>
      <c r="B18" s="16" t="s">
        <v>15</v>
      </c>
      <c r="C18" s="17">
        <f>(D18*8)</f>
        <v>8</v>
      </c>
      <c r="D18" s="17">
        <v>1</v>
      </c>
      <c r="G18" s="4"/>
      <c r="H18" s="4"/>
    </row>
    <row r="19" spans="1:8" ht="18" customHeight="1" x14ac:dyDescent="0.25">
      <c r="A19" s="14">
        <v>4</v>
      </c>
      <c r="B19" s="18" t="s">
        <v>19</v>
      </c>
      <c r="C19" s="13"/>
      <c r="D19" s="13"/>
      <c r="G19" s="4"/>
      <c r="H19" s="4"/>
    </row>
    <row r="20" spans="1:8" ht="18" customHeight="1" x14ac:dyDescent="0.25">
      <c r="A20" s="15"/>
      <c r="B20" s="16" t="s">
        <v>6</v>
      </c>
      <c r="C20" s="17">
        <f t="shared" ref="C20:C31" si="1">(D20*8)</f>
        <v>8</v>
      </c>
      <c r="D20" s="17">
        <v>1</v>
      </c>
      <c r="G20" s="4"/>
      <c r="H20" s="4"/>
    </row>
    <row r="21" spans="1:8" ht="18" customHeight="1" x14ac:dyDescent="0.25">
      <c r="A21" s="15"/>
      <c r="B21" s="16" t="s">
        <v>7</v>
      </c>
      <c r="C21" s="17">
        <f t="shared" si="1"/>
        <v>0</v>
      </c>
      <c r="D21" s="17">
        <v>0</v>
      </c>
      <c r="G21" s="4"/>
      <c r="H21" s="4"/>
    </row>
    <row r="22" spans="1:8" ht="18" customHeight="1" x14ac:dyDescent="0.25">
      <c r="A22" s="14">
        <v>5</v>
      </c>
      <c r="B22" s="18" t="s">
        <v>18</v>
      </c>
      <c r="C22" s="13"/>
      <c r="D22" s="13"/>
      <c r="G22" s="4"/>
      <c r="H22" s="4"/>
    </row>
    <row r="23" spans="1:8" ht="18" customHeight="1" x14ac:dyDescent="0.25">
      <c r="A23" s="15"/>
      <c r="B23" s="19" t="s">
        <v>41</v>
      </c>
      <c r="C23" s="17">
        <f t="shared" si="1"/>
        <v>20</v>
      </c>
      <c r="D23" s="17">
        <v>2.5</v>
      </c>
      <c r="G23" s="4"/>
      <c r="H23" s="4"/>
    </row>
    <row r="24" spans="1:8" ht="18" customHeight="1" x14ac:dyDescent="0.25">
      <c r="A24" s="15"/>
      <c r="B24" s="19" t="s">
        <v>42</v>
      </c>
      <c r="C24" s="17">
        <f t="shared" si="1"/>
        <v>12</v>
      </c>
      <c r="D24" s="17">
        <v>1.5</v>
      </c>
      <c r="G24" s="4"/>
      <c r="H24" s="4"/>
    </row>
    <row r="25" spans="1:8" ht="18" customHeight="1" x14ac:dyDescent="0.25">
      <c r="A25" s="15"/>
      <c r="B25" s="19" t="s">
        <v>43</v>
      </c>
      <c r="C25" s="17">
        <f t="shared" si="1"/>
        <v>4</v>
      </c>
      <c r="D25" s="17">
        <v>0.5</v>
      </c>
      <c r="G25" s="4"/>
      <c r="H25" s="4"/>
    </row>
    <row r="26" spans="1:8" ht="18" customHeight="1" x14ac:dyDescent="0.25">
      <c r="A26" s="15"/>
      <c r="B26" s="19" t="s">
        <v>44</v>
      </c>
      <c r="C26" s="17">
        <f t="shared" si="1"/>
        <v>12</v>
      </c>
      <c r="D26" s="17">
        <v>1.5</v>
      </c>
      <c r="G26" s="4"/>
      <c r="H26" s="4"/>
    </row>
    <row r="27" spans="1:8" ht="18" customHeight="1" x14ac:dyDescent="0.25">
      <c r="A27" s="15"/>
      <c r="B27" s="19" t="s">
        <v>45</v>
      </c>
      <c r="C27" s="17">
        <f t="shared" si="1"/>
        <v>16</v>
      </c>
      <c r="D27" s="17">
        <v>2</v>
      </c>
      <c r="G27" s="4"/>
      <c r="H27" s="4"/>
    </row>
    <row r="28" spans="1:8" ht="18" customHeight="1" x14ac:dyDescent="0.25">
      <c r="A28" s="15"/>
      <c r="B28" s="19" t="s">
        <v>48</v>
      </c>
      <c r="C28" s="17">
        <f t="shared" si="1"/>
        <v>4</v>
      </c>
      <c r="D28" s="17">
        <v>0.5</v>
      </c>
      <c r="G28" s="4"/>
      <c r="H28" s="4"/>
    </row>
    <row r="29" spans="1:8" ht="18" customHeight="1" x14ac:dyDescent="0.25">
      <c r="A29" s="15"/>
      <c r="B29" s="19" t="s">
        <v>47</v>
      </c>
      <c r="C29" s="17">
        <f t="shared" si="1"/>
        <v>4</v>
      </c>
      <c r="D29" s="17">
        <v>0.5</v>
      </c>
      <c r="G29" s="4"/>
      <c r="H29" s="4"/>
    </row>
    <row r="30" spans="1:8" ht="18" customHeight="1" x14ac:dyDescent="0.25">
      <c r="A30" s="14">
        <v>6</v>
      </c>
      <c r="B30" s="18" t="s">
        <v>17</v>
      </c>
      <c r="C30" s="13"/>
      <c r="D30" s="13"/>
      <c r="G30" s="4"/>
      <c r="H30" s="4"/>
    </row>
    <row r="31" spans="1:8" ht="18" customHeight="1" x14ac:dyDescent="0.25">
      <c r="A31" s="15"/>
      <c r="B31" s="16" t="s">
        <v>20</v>
      </c>
      <c r="C31" s="17">
        <f t="shared" si="1"/>
        <v>16</v>
      </c>
      <c r="D31" s="17">
        <v>2</v>
      </c>
      <c r="G31" s="4"/>
      <c r="H31" s="4"/>
    </row>
    <row r="32" spans="1:8" ht="18" customHeight="1" x14ac:dyDescent="0.25">
      <c r="A32" s="15"/>
      <c r="B32" s="19" t="s">
        <v>21</v>
      </c>
      <c r="C32" s="17"/>
      <c r="D32" s="17"/>
      <c r="G32" s="4"/>
      <c r="H32" s="4"/>
    </row>
    <row r="33" spans="1:8" ht="18" customHeight="1" x14ac:dyDescent="0.25">
      <c r="A33" s="15"/>
      <c r="B33" s="19" t="s">
        <v>22</v>
      </c>
      <c r="C33" s="17"/>
      <c r="D33" s="17"/>
      <c r="G33" s="4"/>
      <c r="H33" s="4"/>
    </row>
    <row r="34" spans="1:8" ht="18" customHeight="1" x14ac:dyDescent="0.25">
      <c r="A34" s="15"/>
      <c r="B34" s="19" t="s">
        <v>23</v>
      </c>
      <c r="C34" s="17"/>
      <c r="D34" s="17"/>
      <c r="G34" s="4"/>
      <c r="H34" s="4"/>
    </row>
    <row r="35" spans="1:8" ht="18" customHeight="1" x14ac:dyDescent="0.25">
      <c r="A35" s="15"/>
      <c r="B35" s="19" t="s">
        <v>24</v>
      </c>
      <c r="C35" s="17"/>
      <c r="D35" s="17"/>
      <c r="G35" s="4"/>
      <c r="H35" s="4"/>
    </row>
    <row r="36" spans="1:8" ht="18" customHeight="1" x14ac:dyDescent="0.25">
      <c r="A36" s="15"/>
      <c r="B36" s="19" t="s">
        <v>25</v>
      </c>
      <c r="C36" s="17"/>
      <c r="D36" s="17"/>
      <c r="G36" s="4"/>
      <c r="H36" s="4"/>
    </row>
    <row r="37" spans="1:8" ht="18" customHeight="1" x14ac:dyDescent="0.25">
      <c r="A37" s="15"/>
      <c r="B37" s="19" t="s">
        <v>26</v>
      </c>
      <c r="C37" s="17"/>
      <c r="D37" s="17"/>
      <c r="G37" s="4"/>
      <c r="H37" s="4"/>
    </row>
    <row r="38" spans="1:8" ht="18" customHeight="1" x14ac:dyDescent="0.25">
      <c r="A38" s="15"/>
      <c r="B38" s="19" t="s">
        <v>27</v>
      </c>
      <c r="C38" s="17"/>
      <c r="D38" s="17"/>
      <c r="G38" s="4"/>
      <c r="H38" s="4"/>
    </row>
    <row r="39" spans="1:8" ht="18" customHeight="1" x14ac:dyDescent="0.25">
      <c r="A39" s="15"/>
      <c r="B39" s="19" t="s">
        <v>28</v>
      </c>
      <c r="C39" s="17"/>
      <c r="D39" s="17"/>
      <c r="G39" s="4"/>
      <c r="H39" s="4"/>
    </row>
    <row r="40" spans="1:8" ht="18" customHeight="1" x14ac:dyDescent="0.25">
      <c r="A40" s="15"/>
      <c r="B40" s="16" t="s">
        <v>29</v>
      </c>
      <c r="C40" s="17">
        <f t="shared" ref="C40" si="2">(D40*8)</f>
        <v>20</v>
      </c>
      <c r="D40" s="17">
        <v>2.5</v>
      </c>
      <c r="G40" s="4"/>
      <c r="H40" s="4"/>
    </row>
    <row r="41" spans="1:8" ht="18" customHeight="1" x14ac:dyDescent="0.25">
      <c r="A41" s="15"/>
      <c r="B41" s="19" t="s">
        <v>30</v>
      </c>
      <c r="C41" s="17"/>
      <c r="D41" s="17"/>
      <c r="G41" s="4"/>
      <c r="H41" s="4"/>
    </row>
    <row r="42" spans="1:8" ht="18" customHeight="1" x14ac:dyDescent="0.25">
      <c r="A42" s="15"/>
      <c r="B42" s="19" t="s">
        <v>31</v>
      </c>
      <c r="C42" s="17"/>
      <c r="D42" s="17"/>
      <c r="G42" s="4"/>
      <c r="H42" s="4"/>
    </row>
    <row r="43" spans="1:8" ht="18" customHeight="1" x14ac:dyDescent="0.25">
      <c r="A43" s="15"/>
      <c r="B43" s="16" t="s">
        <v>32</v>
      </c>
      <c r="C43" s="17">
        <f t="shared" ref="C43" si="3">(D43*8)</f>
        <v>12</v>
      </c>
      <c r="D43" s="17">
        <v>1.5</v>
      </c>
      <c r="G43" s="4"/>
      <c r="H43" s="4"/>
    </row>
    <row r="44" spans="1:8" ht="18" customHeight="1" x14ac:dyDescent="0.25">
      <c r="A44" s="15"/>
      <c r="B44" s="19" t="s">
        <v>34</v>
      </c>
      <c r="C44" s="17"/>
      <c r="D44" s="17"/>
      <c r="G44" s="4"/>
      <c r="H44" s="4"/>
    </row>
    <row r="45" spans="1:8" ht="18" customHeight="1" x14ac:dyDescent="0.25">
      <c r="A45" s="15"/>
      <c r="B45" s="19" t="s">
        <v>33</v>
      </c>
      <c r="C45" s="17"/>
      <c r="D45" s="17"/>
      <c r="G45" s="4"/>
      <c r="H45" s="4"/>
    </row>
    <row r="46" spans="1:8" ht="18" customHeight="1" x14ac:dyDescent="0.25">
      <c r="A46" s="15"/>
      <c r="B46" s="16" t="s">
        <v>35</v>
      </c>
      <c r="C46" s="17">
        <f t="shared" ref="C46" si="4">(D46*8)</f>
        <v>8</v>
      </c>
      <c r="D46" s="17">
        <v>1</v>
      </c>
      <c r="G46" s="4"/>
      <c r="H46" s="4"/>
    </row>
    <row r="47" spans="1:8" ht="18" customHeight="1" x14ac:dyDescent="0.25">
      <c r="A47" s="15"/>
      <c r="B47" s="19" t="s">
        <v>36</v>
      </c>
      <c r="C47" s="17"/>
      <c r="D47" s="17"/>
      <c r="G47" s="4"/>
      <c r="H47" s="4"/>
    </row>
    <row r="48" spans="1:8" ht="18" customHeight="1" x14ac:dyDescent="0.25">
      <c r="A48" s="15"/>
      <c r="B48" s="19" t="s">
        <v>33</v>
      </c>
      <c r="C48" s="17"/>
      <c r="D48" s="17"/>
      <c r="G48" s="4"/>
      <c r="H48" s="4"/>
    </row>
    <row r="49" spans="1:8" ht="18" customHeight="1" x14ac:dyDescent="0.25">
      <c r="A49" s="15"/>
      <c r="B49" s="16" t="s">
        <v>37</v>
      </c>
      <c r="C49" s="17">
        <f t="shared" ref="C49:C52" si="5">(D49*8)</f>
        <v>8</v>
      </c>
      <c r="D49" s="17">
        <v>1</v>
      </c>
      <c r="G49" s="4"/>
      <c r="H49" s="4"/>
    </row>
    <row r="50" spans="1:8" ht="18" customHeight="1" x14ac:dyDescent="0.25">
      <c r="A50" s="15"/>
      <c r="B50" s="16" t="s">
        <v>38</v>
      </c>
      <c r="C50" s="17">
        <f t="shared" si="5"/>
        <v>4</v>
      </c>
      <c r="D50" s="17">
        <v>0.5</v>
      </c>
      <c r="G50" s="4"/>
      <c r="H50" s="4"/>
    </row>
    <row r="51" spans="1:8" ht="18" customHeight="1" x14ac:dyDescent="0.25">
      <c r="A51" s="15"/>
      <c r="B51" s="16" t="s">
        <v>39</v>
      </c>
      <c r="C51" s="17">
        <f t="shared" si="5"/>
        <v>8</v>
      </c>
      <c r="D51" s="17">
        <v>1</v>
      </c>
      <c r="G51" s="4"/>
      <c r="H51" s="4"/>
    </row>
    <row r="52" spans="1:8" ht="18" customHeight="1" x14ac:dyDescent="0.25">
      <c r="A52" s="15"/>
      <c r="B52" s="16" t="s">
        <v>46</v>
      </c>
      <c r="C52" s="17">
        <f t="shared" si="5"/>
        <v>4</v>
      </c>
      <c r="D52" s="17">
        <v>0.5</v>
      </c>
      <c r="G52" s="7"/>
      <c r="H52" s="7"/>
    </row>
    <row r="53" spans="1:8" ht="18" customHeight="1" x14ac:dyDescent="0.25">
      <c r="A53" s="14">
        <v>7</v>
      </c>
      <c r="B53" s="18" t="s">
        <v>8</v>
      </c>
      <c r="C53" s="13"/>
      <c r="D53" s="13"/>
      <c r="G53" s="4"/>
      <c r="H53" s="4"/>
    </row>
    <row r="54" spans="1:8" ht="18" customHeight="1" x14ac:dyDescent="0.25">
      <c r="A54" s="15"/>
      <c r="B54" s="16" t="s">
        <v>9</v>
      </c>
      <c r="C54" s="17">
        <f t="shared" ref="C54:C56" si="6">(D54*8)</f>
        <v>64</v>
      </c>
      <c r="D54" s="17">
        <v>8</v>
      </c>
      <c r="G54" s="4"/>
      <c r="H54" s="4"/>
    </row>
    <row r="55" spans="1:8" ht="18" customHeight="1" x14ac:dyDescent="0.25">
      <c r="A55" s="15"/>
      <c r="B55" s="16" t="s">
        <v>10</v>
      </c>
      <c r="C55" s="17">
        <f t="shared" si="6"/>
        <v>24</v>
      </c>
      <c r="D55" s="17">
        <v>3</v>
      </c>
      <c r="G55" s="4"/>
      <c r="H55" s="4"/>
    </row>
    <row r="56" spans="1:8" ht="18" customHeight="1" x14ac:dyDescent="0.25">
      <c r="A56" s="20">
        <v>8</v>
      </c>
      <c r="B56" s="21" t="s">
        <v>11</v>
      </c>
      <c r="C56" s="22">
        <f t="shared" si="6"/>
        <v>0</v>
      </c>
      <c r="D56" s="34">
        <v>0</v>
      </c>
      <c r="G56" s="4"/>
      <c r="H56" s="4"/>
    </row>
    <row r="57" spans="1:8" ht="18" customHeight="1" x14ac:dyDescent="0.25">
      <c r="A57" s="15">
        <v>9</v>
      </c>
      <c r="B57" s="23" t="s">
        <v>12</v>
      </c>
      <c r="C57" s="24">
        <f>SUM(C7:C56)</f>
        <v>364</v>
      </c>
      <c r="D57" s="24">
        <f>SUM(D7:D56)</f>
        <v>45.5</v>
      </c>
      <c r="G57" s="4"/>
      <c r="H57" s="4"/>
    </row>
    <row r="60" spans="1:8" s="29" customFormat="1" ht="12.75" x14ac:dyDescent="0.2">
      <c r="A60" s="25"/>
      <c r="B60" s="26" t="s">
        <v>49</v>
      </c>
      <c r="C60" s="27"/>
      <c r="D60" s="28"/>
    </row>
    <row r="61" spans="1:8" s="29" customFormat="1" ht="12.75" x14ac:dyDescent="0.2">
      <c r="A61" s="25"/>
      <c r="B61" s="30" t="s">
        <v>50</v>
      </c>
      <c r="C61" s="31"/>
      <c r="D61" s="28"/>
    </row>
    <row r="62" spans="1:8" s="29" customFormat="1" ht="12.75" x14ac:dyDescent="0.2">
      <c r="A62" s="32"/>
      <c r="B62" s="30" t="s">
        <v>51</v>
      </c>
      <c r="C62" s="33"/>
      <c r="D62" s="28"/>
    </row>
    <row r="63" spans="1:8" s="29" customFormat="1" ht="12.75" x14ac:dyDescent="0.2">
      <c r="A63" s="32"/>
      <c r="B63" s="30" t="s">
        <v>52</v>
      </c>
      <c r="C63" s="33"/>
      <c r="D63" s="28"/>
    </row>
    <row r="64" spans="1:8" s="29" customFormat="1" ht="12.75" x14ac:dyDescent="0.2">
      <c r="A64" s="32"/>
      <c r="B64" s="30" t="s">
        <v>61</v>
      </c>
      <c r="C64" s="33"/>
      <c r="D64" s="28"/>
    </row>
    <row r="65" spans="2:2" ht="15.75" customHeight="1" x14ac:dyDescent="0.25">
      <c r="B65" s="30" t="s">
        <v>60</v>
      </c>
    </row>
    <row r="66" spans="2:2" ht="15.75" customHeight="1" x14ac:dyDescent="0.25">
      <c r="B66" s="30" t="s">
        <v>59</v>
      </c>
    </row>
  </sheetData>
  <mergeCells count="2">
    <mergeCell ref="C3:D3"/>
    <mergeCell ref="C4:D4"/>
  </mergeCells>
  <pageMargins left="0.75" right="0.75" top="1" bottom="1" header="0.5" footer="0.5"/>
  <pageSetup orientation="portrait" r:id="rId1"/>
  <headerFooter>
    <oddFooter>&amp;L&amp;"Helvetica,Regular"&amp;12&amp;K000000	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GoldMark Real Estate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Rikhil Mohan</dc:creator>
  <cp:lastModifiedBy>Prashant Thomas</cp:lastModifiedBy>
  <dcterms:created xsi:type="dcterms:W3CDTF">2016-09-07T12:02:21Z</dcterms:created>
  <dcterms:modified xsi:type="dcterms:W3CDTF">2017-04-07T13:05:35Z</dcterms:modified>
</cp:coreProperties>
</file>