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Educational Material Mohi\"/>
    </mc:Choice>
  </mc:AlternateContent>
  <bookViews>
    <workbookView xWindow="0" yWindow="0" windowWidth="16380" windowHeight="8196" tabRatio="500"/>
  </bookViews>
  <sheets>
    <sheet name="Educational Material" sheetId="1" r:id="rId1"/>
    <sheet name="Sheet1" sheetId="2" r:id="rId2"/>
  </sheets>
  <calcPr calcId="152511" iterateDelta="1E-4"/>
</workbook>
</file>

<file path=xl/calcChain.xml><?xml version="1.0" encoding="utf-8"?>
<calcChain xmlns="http://schemas.openxmlformats.org/spreadsheetml/2006/main">
  <c r="C11" i="1" l="1"/>
  <c r="D35" i="1"/>
  <c r="D36" i="1"/>
  <c r="D37" i="1"/>
  <c r="D38" i="1"/>
  <c r="D34" i="1"/>
  <c r="D31" i="1"/>
  <c r="D32" i="1"/>
  <c r="D30" i="1"/>
  <c r="D24" i="1"/>
  <c r="D25" i="1"/>
  <c r="D26" i="1"/>
  <c r="D27" i="1"/>
  <c r="D28" i="1"/>
  <c r="D23" i="1"/>
  <c r="D14" i="1"/>
  <c r="D15" i="1"/>
  <c r="D16" i="1"/>
  <c r="D17" i="1"/>
  <c r="C39" i="1" l="1"/>
  <c r="D20" i="1"/>
  <c r="D21" i="1"/>
  <c r="D19" i="1"/>
  <c r="D18" i="1"/>
  <c r="M8" i="1" l="1"/>
  <c r="D39" i="1"/>
  <c r="D10" i="1"/>
  <c r="G7" i="1" s="1"/>
  <c r="H7" i="1" s="1"/>
  <c r="I7" i="1" s="1"/>
  <c r="D9" i="1"/>
  <c r="K8" i="1"/>
  <c r="H8" i="1"/>
  <c r="I8" i="1" s="1"/>
  <c r="D8" i="1"/>
  <c r="G11" i="1" l="1"/>
  <c r="H11" i="1" s="1"/>
  <c r="F15" i="1" s="1"/>
  <c r="C40" i="1"/>
  <c r="D40" i="1" s="1"/>
  <c r="G10" i="1"/>
  <c r="H10" i="1" s="1"/>
  <c r="I10" i="1" s="1"/>
  <c r="D11" i="1"/>
  <c r="G9" i="1" s="1"/>
  <c r="H9" i="1" s="1"/>
  <c r="I9" i="1" s="1"/>
  <c r="L8" i="1" s="1"/>
  <c r="I11" i="1" l="1"/>
  <c r="I12" i="1" s="1"/>
  <c r="F16" i="1" l="1"/>
  <c r="I13" i="1"/>
</calcChain>
</file>

<file path=xl/sharedStrings.xml><?xml version="1.0" encoding="utf-8"?>
<sst xmlns="http://schemas.openxmlformats.org/spreadsheetml/2006/main" count="86" uniqueCount="76">
  <si>
    <t>Module</t>
  </si>
  <si>
    <t>Hours</t>
  </si>
  <si>
    <t>Man Days</t>
  </si>
  <si>
    <t>No of resources</t>
  </si>
  <si>
    <t>Adjusted Del Days</t>
  </si>
  <si>
    <t>Total Effort</t>
  </si>
  <si>
    <t>Initiation</t>
  </si>
  <si>
    <t>Designer</t>
  </si>
  <si>
    <t xml:space="preserve">Business analysis </t>
  </si>
  <si>
    <t>Developer</t>
  </si>
  <si>
    <t>SRS</t>
  </si>
  <si>
    <t>PM</t>
  </si>
  <si>
    <t>UI/UX</t>
  </si>
  <si>
    <t>BA</t>
  </si>
  <si>
    <t>Project Management</t>
  </si>
  <si>
    <t>QA</t>
  </si>
  <si>
    <t>Design and Development</t>
  </si>
  <si>
    <t>Delivery Days</t>
  </si>
  <si>
    <t>QA &amp; Bug Fixing</t>
  </si>
  <si>
    <t>Training &amp; Deployment</t>
  </si>
  <si>
    <t>Wednesday</t>
  </si>
  <si>
    <t>ADMIN</t>
  </si>
  <si>
    <t xml:space="preserve">1. Admin Functionality </t>
  </si>
  <si>
    <t xml:space="preserve">Login / Reset Password. (A pre-defined / hard coded user name will be available in the system and the password can be changed any time). </t>
  </si>
  <si>
    <r>
      <t xml:space="preserve">                             </t>
    </r>
    <r>
      <rPr>
        <i/>
        <sz val="10"/>
        <color rgb="FF000000"/>
        <rFont val="Tahoma"/>
        <family val="2"/>
      </rPr>
      <t>Manage master data.</t>
    </r>
  </si>
  <si>
    <t xml:space="preserve">                                                                                    List of Cities </t>
  </si>
  <si>
    <r>
      <t xml:space="preserve">                                                                   </t>
    </r>
    <r>
      <rPr>
        <i/>
        <sz val="10"/>
        <color rgb="FF000000"/>
        <rFont val="Tahoma"/>
        <family val="2"/>
      </rPr>
      <t xml:space="preserve">Category List (Material category – e.g. marks, homework, revision material) </t>
    </r>
  </si>
  <si>
    <t xml:space="preserve">                                                                                    Classes List </t>
  </si>
  <si>
    <t>                                                                                    Subject List (e.g. Mathematics, Geography etc. etc. )</t>
  </si>
  <si>
    <t xml:space="preserve">                                    View Dashboard: Provide satellite view of all key activities with visually appealing charts and graphs.  (E.g Statistics about uploaded files, per category, per class, per geography, number of registered </t>
  </si>
  <si>
    <t>teachers , number of visitors/ viewers, number of downloads)</t>
  </si>
  <si>
    <r>
      <t xml:space="preserve">Upload / Edit / Delete Educational material (pdf, word, excel, jpeg etc.). To Upload the educational material, Admin needs to select the category from a pre-defined drop down list and should select under which class the material belongs. Example, Grade 1, 2……..12. (To Note: Admin can edit / delete </t>
    </r>
    <r>
      <rPr>
        <i/>
        <u/>
        <sz val="10"/>
        <color rgb="FF000000"/>
        <rFont val="Tahoma"/>
        <family val="2"/>
      </rPr>
      <t>any</t>
    </r>
    <r>
      <rPr>
        <i/>
        <sz val="10"/>
        <color rgb="FF000000"/>
        <rFont val="Tahoma"/>
        <family val="2"/>
      </rPr>
      <t xml:space="preserve"> files )</t>
    </r>
  </si>
  <si>
    <t>The admin should be able to view the uploaded files</t>
  </si>
  <si>
    <t xml:space="preserve">                                                </t>
  </si>
  <si>
    <t>                                                Uploaded by himself</t>
  </si>
  <si>
    <t>                                                Uploaded by Others.</t>
  </si>
  <si>
    <t xml:space="preserve">View the number of downloads per file </t>
  </si>
  <si>
    <t>Admin can download any uploaded files.</t>
  </si>
  <si>
    <t>2. Teacher Functionality:</t>
  </si>
  <si>
    <t xml:space="preserve">Register as a Teacher. (name, E-mail, location what level the teacher is teaching , teachers level, name of school and other profile details) + Teacher can update the profile </t>
  </si>
  <si>
    <t>Login / Reset Password.</t>
  </si>
  <si>
    <r>
      <t>Upload / Edit / Delete Educational material (pdf, word, excel, jpeg etc.). To Upload the educational material, the teacher needs to select the category from a pre-defined drop down list and should select under which class the material belongs. Example, Grade 1, 2……..12. (To Note: Teacher can edit / delete  </t>
    </r>
    <r>
      <rPr>
        <i/>
        <u/>
        <sz val="10"/>
        <color rgb="FF000000"/>
        <rFont val="Tahoma"/>
        <family val="2"/>
      </rPr>
      <t>only their own</t>
    </r>
    <r>
      <rPr>
        <i/>
        <sz val="10"/>
        <color rgb="FF000000"/>
        <rFont val="Tahoma"/>
        <family val="2"/>
      </rPr>
      <t xml:space="preserve"> files )</t>
    </r>
  </si>
  <si>
    <t>The Teachers should be able to search / filter by category  / filter by class / view the uploaded files</t>
  </si>
  <si>
    <t>The teacher should be able to view the uploaded files</t>
  </si>
  <si>
    <t>                                                Uploaded by the Teacher</t>
  </si>
  <si>
    <t>Teachers can download any uploaded files.</t>
  </si>
  <si>
    <r>
      <t>3. Guest / Student Functionality</t>
    </r>
    <r>
      <rPr>
        <i/>
        <sz val="10"/>
        <color rgb="FF000000"/>
        <rFont val="Tahoma"/>
        <family val="2"/>
      </rPr>
      <t xml:space="preserve">     </t>
    </r>
  </si>
  <si>
    <t>The Guests should be able to search / filter by category  / filter by class / view the uploaded files</t>
  </si>
  <si>
    <t xml:space="preserve">                                                View the number of downloads per file </t>
  </si>
  <si>
    <t>                                                Guests / Students can download any uploaded files.</t>
  </si>
  <si>
    <t>Login (hard coded)</t>
  </si>
  <si>
    <t>Manage Cities</t>
  </si>
  <si>
    <t>Manage Category</t>
  </si>
  <si>
    <t>Manage Classes</t>
  </si>
  <si>
    <t>Manage subjects</t>
  </si>
  <si>
    <t>Manage Teachers</t>
  </si>
  <si>
    <t>Manage educational material (upload / download)</t>
  </si>
  <si>
    <t>Dashboard ( recent activity, uploads, subjects, classes etc)</t>
  </si>
  <si>
    <t>Teacher</t>
  </si>
  <si>
    <t>Update profile</t>
  </si>
  <si>
    <t>Login / reset password</t>
  </si>
  <si>
    <t>Search</t>
  </si>
  <si>
    <t>View download material</t>
  </si>
  <si>
    <t>View download statistics</t>
  </si>
  <si>
    <t xml:space="preserve">Guest / Student </t>
  </si>
  <si>
    <t xml:space="preserve">Search with filters </t>
  </si>
  <si>
    <t>Download files</t>
  </si>
  <si>
    <t>File statistics</t>
  </si>
  <si>
    <t>System Features</t>
  </si>
  <si>
    <t>Authentication &amp; Authorization</t>
  </si>
  <si>
    <t>Auditing and logging</t>
  </si>
  <si>
    <t>Exception management</t>
  </si>
  <si>
    <t>File management</t>
  </si>
  <si>
    <t>Email / SMTP integration</t>
  </si>
  <si>
    <t>SUM</t>
  </si>
  <si>
    <t>Educational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</si>
</sst>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Tahoma"/>
      <family val="2"/>
    </font>
    <font>
      <i/>
      <sz val="10"/>
      <color rgb="FF000000"/>
      <name val="Tahoma"/>
      <family val="2"/>
    </font>
    <font>
      <sz val="11"/>
      <color rgb="FF000000"/>
      <name val="Tahoma"/>
      <family val="2"/>
    </font>
    <font>
      <i/>
      <u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  <fill>
      <patternFill patternType="solid">
        <fgColor theme="7"/>
        <bgColor rgb="FFFDEADA"/>
      </patternFill>
    </fill>
    <fill>
      <patternFill patternType="solid">
        <fgColor theme="0"/>
        <bgColor rgb="FFFDEADA"/>
      </patternFill>
    </fill>
  </fills>
  <borders count="9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6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/>
    <xf numFmtId="0" fontId="3" fillId="6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center" indent="8"/>
    </xf>
    <xf numFmtId="0" fontId="4" fillId="0" borderId="7" xfId="0" applyFont="1" applyBorder="1" applyAlignment="1">
      <alignment horizontal="right" vertical="center"/>
    </xf>
    <xf numFmtId="0" fontId="0" fillId="2" borderId="8" xfId="0" applyFont="1" applyFill="1" applyBorder="1"/>
    <xf numFmtId="1" fontId="3" fillId="0" borderId="0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15"/>
    </xf>
    <xf numFmtId="0" fontId="11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5"/>
    </xf>
    <xf numFmtId="0" fontId="8" fillId="2" borderId="4" xfId="0" applyFont="1" applyFill="1" applyBorder="1" applyAlignment="1">
      <alignment horizontal="left" vertical="center" indent="1"/>
    </xf>
    <xf numFmtId="0" fontId="3" fillId="8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BF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2522880</xdr:colOff>
      <xdr:row>3</xdr:row>
      <xdr:rowOff>127440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240" cy="727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9"/>
  <sheetViews>
    <sheetView tabSelected="1" zoomScale="85" zoomScaleNormal="85" workbookViewId="0">
      <selection activeCell="C11" sqref="C11"/>
    </sheetView>
  </sheetViews>
  <sheetFormatPr defaultRowHeight="15.6" x14ac:dyDescent="0.3"/>
  <cols>
    <col min="1" max="1" width="5.3984375" style="1" customWidth="1"/>
    <col min="2" max="2" width="50.296875" style="2" customWidth="1"/>
    <col min="3" max="3" width="14.296875" style="1" customWidth="1"/>
    <col min="4" max="4" width="13.8984375" style="3" customWidth="1"/>
    <col min="5" max="5" width="22.19921875" style="2" customWidth="1"/>
    <col min="6" max="6" width="12.69921875" style="2" customWidth="1"/>
    <col min="7" max="7" width="10.8984375" style="2" customWidth="1"/>
    <col min="8" max="9" width="10.69921875" style="2" customWidth="1"/>
    <col min="10" max="11" width="0.296875" style="2" hidden="1" customWidth="1"/>
    <col min="12" max="12" width="10.8984375" style="2" hidden="1" customWidth="1"/>
    <col min="13" max="13" width="10.8984375" style="2" customWidth="1"/>
    <col min="14" max="14" width="13.5" style="2" customWidth="1"/>
    <col min="15" max="1025" width="10.8984375" style="2" customWidth="1"/>
  </cols>
  <sheetData>
    <row r="1" spans="1:14" ht="15.75" customHeight="1" x14ac:dyDescent="0.3">
      <c r="A1" s="4"/>
      <c r="B1" s="4"/>
      <c r="C1" s="5"/>
      <c r="D1" s="6"/>
    </row>
    <row r="2" spans="1:14" ht="15.75" customHeight="1" x14ac:dyDescent="0.3">
      <c r="A2" s="6"/>
      <c r="B2" s="6"/>
      <c r="C2" s="5"/>
      <c r="D2" s="6"/>
    </row>
    <row r="3" spans="1:14" ht="15.75" customHeight="1" x14ac:dyDescent="0.3">
      <c r="A3" s="6"/>
      <c r="B3" s="7" t="s">
        <v>75</v>
      </c>
      <c r="C3" s="5"/>
      <c r="D3" s="8">
        <v>43742</v>
      </c>
    </row>
    <row r="4" spans="1:14" ht="15.75" customHeight="1" x14ac:dyDescent="0.3">
      <c r="A4" s="6"/>
      <c r="B4" s="5"/>
      <c r="C4" s="5"/>
      <c r="D4" s="9" t="s">
        <v>20</v>
      </c>
    </row>
    <row r="5" spans="1:14" ht="15.75" customHeight="1" x14ac:dyDescent="0.3">
      <c r="A5" s="10"/>
      <c r="B5" s="10"/>
      <c r="C5" s="11"/>
      <c r="D5" s="10"/>
      <c r="E5" s="12"/>
    </row>
    <row r="6" spans="1:14" s="20" customFormat="1" ht="18" customHeight="1" x14ac:dyDescent="0.3">
      <c r="A6" s="13"/>
      <c r="B6" s="14" t="s">
        <v>0</v>
      </c>
      <c r="C6" s="15" t="s">
        <v>1</v>
      </c>
      <c r="D6" s="15" t="s">
        <v>2</v>
      </c>
      <c r="E6" s="16"/>
      <c r="F6" s="17" t="s">
        <v>3</v>
      </c>
      <c r="G6" s="18" t="s">
        <v>2</v>
      </c>
      <c r="H6" s="18" t="s">
        <v>4</v>
      </c>
      <c r="I6" s="18" t="s">
        <v>5</v>
      </c>
      <c r="J6" s="18"/>
      <c r="K6" s="19"/>
      <c r="L6" s="19"/>
    </row>
    <row r="7" spans="1:14" s="20" customFormat="1" ht="18" customHeight="1" x14ac:dyDescent="0.3">
      <c r="A7" s="13"/>
      <c r="B7" s="21" t="s">
        <v>6</v>
      </c>
      <c r="C7" s="22"/>
      <c r="D7" s="13"/>
      <c r="E7" s="51" t="s">
        <v>7</v>
      </c>
      <c r="F7" s="24">
        <v>1</v>
      </c>
      <c r="G7" s="25">
        <f>D10</f>
        <v>4</v>
      </c>
      <c r="H7" s="25">
        <f>G7/F7</f>
        <v>4</v>
      </c>
      <c r="I7">
        <f>H7*F7</f>
        <v>4</v>
      </c>
      <c r="J7" s="26"/>
      <c r="K7" s="19"/>
      <c r="L7" s="19"/>
      <c r="M7" s="27"/>
      <c r="N7" s="28"/>
    </row>
    <row r="8" spans="1:14" s="33" customFormat="1" ht="18" customHeight="1" x14ac:dyDescent="0.3">
      <c r="A8" s="29">
        <v>1</v>
      </c>
      <c r="B8" s="30" t="s">
        <v>8</v>
      </c>
      <c r="C8" s="31">
        <v>24</v>
      </c>
      <c r="D8" s="31">
        <f>C8/8</f>
        <v>3</v>
      </c>
      <c r="E8" s="51" t="s">
        <v>9</v>
      </c>
      <c r="F8" s="24">
        <v>1</v>
      </c>
      <c r="G8" s="32">
        <v>17</v>
      </c>
      <c r="H8" s="32">
        <f>G8/F8</f>
        <v>17</v>
      </c>
      <c r="I8">
        <f>H8*F8</f>
        <v>17</v>
      </c>
      <c r="J8" s="26"/>
      <c r="K8" s="52" t="e">
        <f>SUM(#REF!)</f>
        <v>#REF!</v>
      </c>
      <c r="L8" s="53">
        <f>SUM(I8:I9)</f>
        <v>18.675000000000001</v>
      </c>
      <c r="M8" s="33">
        <f>SUM(D14:D38)</f>
        <v>16.75</v>
      </c>
      <c r="N8" s="34"/>
    </row>
    <row r="9" spans="1:14" s="20" customFormat="1" ht="18" customHeight="1" x14ac:dyDescent="0.3">
      <c r="A9" s="29">
        <v>2</v>
      </c>
      <c r="B9" s="30" t="s">
        <v>10</v>
      </c>
      <c r="C9" s="31">
        <v>16</v>
      </c>
      <c r="D9" s="31">
        <f>C9/8</f>
        <v>2</v>
      </c>
      <c r="E9" s="51" t="s">
        <v>11</v>
      </c>
      <c r="F9" s="24">
        <v>1</v>
      </c>
      <c r="G9" s="32">
        <f>D11</f>
        <v>1.675</v>
      </c>
      <c r="H9" s="32">
        <f>G9/F9</f>
        <v>1.675</v>
      </c>
      <c r="I9">
        <f>H9*F9</f>
        <v>1.675</v>
      </c>
      <c r="J9" s="26"/>
      <c r="K9" s="52"/>
      <c r="L9" s="53"/>
      <c r="N9" s="34"/>
    </row>
    <row r="10" spans="1:14" s="20" customFormat="1" ht="18" customHeight="1" x14ac:dyDescent="0.3">
      <c r="A10" s="29"/>
      <c r="B10" s="30" t="s">
        <v>12</v>
      </c>
      <c r="C10" s="31">
        <v>32</v>
      </c>
      <c r="D10" s="31">
        <f>C10/8</f>
        <v>4</v>
      </c>
      <c r="E10" s="51" t="s">
        <v>13</v>
      </c>
      <c r="F10" s="24">
        <v>1</v>
      </c>
      <c r="G10" s="32">
        <f>SUM(D9,D8)</f>
        <v>5</v>
      </c>
      <c r="H10" s="32">
        <f>G10/F10</f>
        <v>5</v>
      </c>
      <c r="I10">
        <f>H10*F10</f>
        <v>5</v>
      </c>
      <c r="J10" s="26"/>
      <c r="K10" s="52"/>
      <c r="L10" s="53"/>
      <c r="N10" s="34"/>
    </row>
    <row r="11" spans="1:14" s="33" customFormat="1" ht="18" customHeight="1" x14ac:dyDescent="0.3">
      <c r="A11" s="29">
        <v>3</v>
      </c>
      <c r="B11" s="30" t="s">
        <v>14</v>
      </c>
      <c r="C11" s="31">
        <f>SUM(C14:C38)*0.1</f>
        <v>13.4</v>
      </c>
      <c r="D11" s="31">
        <f>C11/8</f>
        <v>1.675</v>
      </c>
      <c r="E11" s="51" t="s">
        <v>15</v>
      </c>
      <c r="F11" s="24">
        <v>1</v>
      </c>
      <c r="G11" s="35">
        <f>D39</f>
        <v>5.5</v>
      </c>
      <c r="H11" s="32">
        <f>G11/F11</f>
        <v>5.5</v>
      </c>
      <c r="I11">
        <f>H11*F11</f>
        <v>5.5</v>
      </c>
      <c r="J11" s="26"/>
      <c r="K11" s="52"/>
      <c r="L11" s="53"/>
      <c r="M11" s="27"/>
      <c r="N11" s="28"/>
    </row>
    <row r="12" spans="1:14" s="33" customFormat="1" ht="18" customHeight="1" x14ac:dyDescent="0.3">
      <c r="A12" s="13"/>
      <c r="B12" s="21" t="s">
        <v>16</v>
      </c>
      <c r="C12" s="36"/>
      <c r="D12" s="36"/>
      <c r="E12" s="51" t="s">
        <v>74</v>
      </c>
      <c r="F12" s="24"/>
      <c r="G12" s="35"/>
      <c r="H12" s="32"/>
      <c r="I12">
        <f>SUM(I7:I11)</f>
        <v>33.174999999999997</v>
      </c>
      <c r="J12" s="26"/>
      <c r="K12" s="37"/>
      <c r="L12" s="38"/>
      <c r="M12" s="27"/>
      <c r="N12" s="28"/>
    </row>
    <row r="13" spans="1:14" s="39" customFormat="1" ht="18" customHeight="1" x14ac:dyDescent="0.3">
      <c r="A13" s="63"/>
      <c r="B13" s="54" t="s">
        <v>21</v>
      </c>
      <c r="C13" s="64"/>
      <c r="D13" s="64"/>
      <c r="E13" s="51"/>
      <c r="F13" s="24"/>
      <c r="G13" s="35"/>
      <c r="H13" s="32"/>
      <c r="I13">
        <f>I12+G13</f>
        <v>33.174999999999997</v>
      </c>
      <c r="J13" s="26"/>
      <c r="K13" s="19"/>
      <c r="L13" s="19"/>
      <c r="M13" s="27"/>
      <c r="N13" s="28"/>
    </row>
    <row r="14" spans="1:14" s="39" customFormat="1" ht="18" customHeight="1" x14ac:dyDescent="0.3">
      <c r="A14" s="29">
        <v>1</v>
      </c>
      <c r="B14" s="62" t="s">
        <v>50</v>
      </c>
      <c r="C14" s="31">
        <v>6</v>
      </c>
      <c r="D14" s="31">
        <f t="shared" ref="D14:D17" si="0">C14/8</f>
        <v>0.75</v>
      </c>
      <c r="E14" s="23"/>
      <c r="F14" s="24"/>
      <c r="G14" s="35"/>
      <c r="H14" s="32"/>
      <c r="I14"/>
      <c r="J14" s="26"/>
      <c r="K14" s="19"/>
      <c r="L14" s="19"/>
      <c r="M14" s="27"/>
      <c r="N14" s="28"/>
    </row>
    <row r="15" spans="1:14" s="39" customFormat="1" ht="18" customHeight="1" x14ac:dyDescent="0.3">
      <c r="A15" s="29">
        <v>2</v>
      </c>
      <c r="B15" s="62" t="s">
        <v>51</v>
      </c>
      <c r="C15" s="31">
        <v>6</v>
      </c>
      <c r="D15" s="31">
        <f t="shared" si="0"/>
        <v>0.75</v>
      </c>
      <c r="E15" s="40" t="s">
        <v>17</v>
      </c>
      <c r="F15" s="32">
        <f>SUM(H11,H8,H7)</f>
        <v>26.5</v>
      </c>
      <c r="G15" s="35"/>
      <c r="H15" s="32"/>
      <c r="I15"/>
      <c r="J15" s="26"/>
      <c r="K15" s="19"/>
      <c r="L15" s="19"/>
      <c r="M15" s="27"/>
      <c r="N15" s="28"/>
    </row>
    <row r="16" spans="1:14" s="39" customFormat="1" ht="18" customHeight="1" x14ac:dyDescent="0.3">
      <c r="A16" s="29">
        <v>3</v>
      </c>
      <c r="B16" s="62" t="s">
        <v>52</v>
      </c>
      <c r="C16" s="31">
        <v>6</v>
      </c>
      <c r="D16" s="31">
        <f t="shared" si="0"/>
        <v>0.75</v>
      </c>
      <c r="E16" s="40" t="s">
        <v>5</v>
      </c>
      <c r="F16" s="32">
        <f>I12</f>
        <v>33.174999999999997</v>
      </c>
      <c r="G16" s="35"/>
      <c r="H16" s="32"/>
      <c r="I16"/>
      <c r="J16" s="26"/>
      <c r="K16" s="19"/>
      <c r="L16" s="19"/>
      <c r="M16" s="27"/>
      <c r="N16" s="28"/>
    </row>
    <row r="17" spans="1:14" s="39" customFormat="1" ht="18" customHeight="1" x14ac:dyDescent="0.3">
      <c r="A17" s="29">
        <v>4</v>
      </c>
      <c r="B17" s="62" t="s">
        <v>53</v>
      </c>
      <c r="C17" s="31">
        <v>6</v>
      </c>
      <c r="D17" s="31">
        <f t="shared" si="0"/>
        <v>0.75</v>
      </c>
      <c r="E17" s="49" t="s">
        <v>19</v>
      </c>
      <c r="F17" s="50">
        <v>112</v>
      </c>
      <c r="G17" s="35"/>
      <c r="H17" s="32"/>
      <c r="I17"/>
      <c r="J17" s="26"/>
      <c r="K17" s="19"/>
      <c r="L17" s="19"/>
      <c r="M17" s="27"/>
      <c r="N17" s="28"/>
    </row>
    <row r="18" spans="1:14" s="39" customFormat="1" ht="18" customHeight="1" x14ac:dyDescent="0.3">
      <c r="A18" s="29">
        <v>5</v>
      </c>
      <c r="B18" s="62" t="s">
        <v>54</v>
      </c>
      <c r="C18" s="31">
        <v>6</v>
      </c>
      <c r="D18" s="31">
        <f>C18/8</f>
        <v>0.75</v>
      </c>
      <c r="E18" s="23"/>
      <c r="F18" s="24"/>
      <c r="G18" s="35"/>
      <c r="H18" s="32"/>
      <c r="I18"/>
      <c r="J18" s="26"/>
      <c r="K18" s="19"/>
      <c r="L18" s="19"/>
      <c r="M18" s="27"/>
      <c r="N18" s="28"/>
    </row>
    <row r="19" spans="1:14" s="39" customFormat="1" x14ac:dyDescent="0.3">
      <c r="A19" s="29">
        <v>6</v>
      </c>
      <c r="B19" s="62" t="s">
        <v>55</v>
      </c>
      <c r="C19" s="31">
        <v>6</v>
      </c>
      <c r="D19" s="31">
        <f>C19/8</f>
        <v>0.75</v>
      </c>
      <c r="E19" s="23"/>
      <c r="F19" s="24"/>
      <c r="G19" s="35"/>
      <c r="H19" s="32"/>
      <c r="I19"/>
      <c r="J19" s="26"/>
      <c r="K19" s="19"/>
      <c r="L19" s="19"/>
      <c r="M19" s="27"/>
      <c r="N19" s="28"/>
    </row>
    <row r="20" spans="1:14" s="39" customFormat="1" x14ac:dyDescent="0.3">
      <c r="A20" s="29">
        <v>7</v>
      </c>
      <c r="B20" s="62" t="s">
        <v>56</v>
      </c>
      <c r="C20" s="31">
        <v>6</v>
      </c>
      <c r="D20" s="31">
        <f t="shared" ref="D20:D21" si="1">C20/8</f>
        <v>0.75</v>
      </c>
      <c r="E20" s="23"/>
      <c r="F20" s="24"/>
      <c r="G20" s="35"/>
      <c r="H20" s="32"/>
      <c r="I20"/>
      <c r="J20" s="26"/>
      <c r="K20" s="19"/>
      <c r="L20" s="19"/>
      <c r="M20" s="27"/>
      <c r="N20" s="28"/>
    </row>
    <row r="21" spans="1:14" s="39" customFormat="1" ht="18" customHeight="1" x14ac:dyDescent="0.3">
      <c r="A21" s="29">
        <v>8</v>
      </c>
      <c r="B21" s="62" t="s">
        <v>57</v>
      </c>
      <c r="C21" s="31">
        <v>16</v>
      </c>
      <c r="D21" s="31">
        <f t="shared" si="1"/>
        <v>2</v>
      </c>
      <c r="E21" s="23"/>
      <c r="F21" s="24"/>
      <c r="G21" s="35"/>
      <c r="H21" s="32"/>
      <c r="I21"/>
      <c r="J21" s="26"/>
      <c r="K21" s="19"/>
      <c r="L21" s="19"/>
      <c r="M21" s="27"/>
      <c r="N21" s="28"/>
    </row>
    <row r="22" spans="1:14" s="39" customFormat="1" ht="18" customHeight="1" x14ac:dyDescent="0.3">
      <c r="A22" s="63"/>
      <c r="B22" s="54" t="s">
        <v>58</v>
      </c>
      <c r="C22" s="64"/>
      <c r="D22" s="64"/>
      <c r="E22" s="23"/>
      <c r="F22" s="24"/>
      <c r="G22" s="35"/>
      <c r="H22" s="32"/>
      <c r="I22"/>
      <c r="J22" s="26"/>
      <c r="K22" s="19"/>
      <c r="L22" s="19"/>
      <c r="M22" s="27"/>
      <c r="N22" s="28"/>
    </row>
    <row r="23" spans="1:14" s="39" customFormat="1" ht="18" customHeight="1" x14ac:dyDescent="0.3">
      <c r="A23" s="65"/>
      <c r="B23" s="67" t="s">
        <v>59</v>
      </c>
      <c r="C23" s="66">
        <v>6</v>
      </c>
      <c r="D23" s="66">
        <f>C23/8</f>
        <v>0.75</v>
      </c>
      <c r="E23" s="23"/>
      <c r="F23" s="24"/>
      <c r="G23" s="35"/>
      <c r="H23" s="32"/>
      <c r="I23"/>
      <c r="J23" s="26"/>
      <c r="K23" s="19"/>
      <c r="L23" s="19"/>
      <c r="M23" s="27"/>
      <c r="N23" s="28"/>
    </row>
    <row r="24" spans="1:14" s="39" customFormat="1" x14ac:dyDescent="0.3">
      <c r="A24" s="65"/>
      <c r="B24" s="67" t="s">
        <v>60</v>
      </c>
      <c r="C24" s="66">
        <v>6</v>
      </c>
      <c r="D24" s="66">
        <f t="shared" ref="D24:D28" si="2">C24/8</f>
        <v>0.75</v>
      </c>
      <c r="E24" s="23"/>
      <c r="F24" s="24"/>
      <c r="G24" s="35"/>
      <c r="H24" s="32"/>
      <c r="I24"/>
      <c r="J24" s="26"/>
      <c r="K24" s="19"/>
      <c r="L24" s="19"/>
      <c r="M24" s="27"/>
      <c r="N24" s="28"/>
    </row>
    <row r="25" spans="1:14" s="39" customFormat="1" ht="18" customHeight="1" x14ac:dyDescent="0.3">
      <c r="A25" s="65"/>
      <c r="B25" s="67" t="s">
        <v>56</v>
      </c>
      <c r="C25" s="66">
        <v>6</v>
      </c>
      <c r="D25" s="66">
        <f t="shared" si="2"/>
        <v>0.75</v>
      </c>
      <c r="E25" s="23"/>
      <c r="F25" s="24"/>
      <c r="G25" s="35"/>
      <c r="H25" s="32"/>
      <c r="I25"/>
      <c r="J25" s="26"/>
      <c r="K25" s="19"/>
      <c r="L25" s="19"/>
      <c r="M25" s="27"/>
      <c r="N25" s="28"/>
    </row>
    <row r="26" spans="1:14" s="39" customFormat="1" x14ac:dyDescent="0.3">
      <c r="A26" s="65"/>
      <c r="B26" s="67" t="s">
        <v>61</v>
      </c>
      <c r="C26" s="66">
        <v>6</v>
      </c>
      <c r="D26" s="66">
        <f t="shared" si="2"/>
        <v>0.75</v>
      </c>
      <c r="E26" s="23"/>
      <c r="F26" s="24"/>
      <c r="G26" s="35"/>
      <c r="H26" s="32"/>
      <c r="I26"/>
      <c r="J26" s="26"/>
      <c r="K26" s="19"/>
      <c r="L26" s="19"/>
      <c r="M26" s="27"/>
      <c r="N26" s="28"/>
    </row>
    <row r="27" spans="1:14" s="39" customFormat="1" x14ac:dyDescent="0.3">
      <c r="A27" s="65"/>
      <c r="B27" s="67" t="s">
        <v>62</v>
      </c>
      <c r="C27" s="66">
        <v>4</v>
      </c>
      <c r="D27" s="66">
        <f t="shared" si="2"/>
        <v>0.5</v>
      </c>
      <c r="E27" s="23"/>
      <c r="F27" s="24"/>
      <c r="G27" s="35"/>
      <c r="H27" s="32"/>
      <c r="I27"/>
      <c r="J27" s="26"/>
      <c r="K27" s="19"/>
      <c r="L27" s="19"/>
      <c r="M27" s="27"/>
      <c r="N27" s="28"/>
    </row>
    <row r="28" spans="1:14" s="39" customFormat="1" x14ac:dyDescent="0.3">
      <c r="A28" s="65"/>
      <c r="B28" s="67" t="s">
        <v>63</v>
      </c>
      <c r="C28" s="66">
        <v>4</v>
      </c>
      <c r="D28" s="66">
        <f t="shared" si="2"/>
        <v>0.5</v>
      </c>
      <c r="E28" s="23"/>
      <c r="F28" s="24"/>
      <c r="G28" s="35"/>
      <c r="H28" s="32"/>
      <c r="I28"/>
      <c r="J28" s="26"/>
      <c r="K28" s="19"/>
      <c r="L28" s="19"/>
      <c r="M28" s="27"/>
      <c r="N28" s="28"/>
    </row>
    <row r="29" spans="1:14" s="39" customFormat="1" ht="18" customHeight="1" x14ac:dyDescent="0.3">
      <c r="A29" s="63"/>
      <c r="B29" s="54" t="s">
        <v>64</v>
      </c>
      <c r="C29" s="64"/>
      <c r="D29" s="64"/>
      <c r="E29"/>
      <c r="F29"/>
      <c r="G29"/>
      <c r="H29"/>
      <c r="I29"/>
      <c r="J29"/>
      <c r="K29"/>
      <c r="L29"/>
      <c r="M29"/>
    </row>
    <row r="30" spans="1:14" s="39" customFormat="1" ht="18" customHeight="1" x14ac:dyDescent="0.3">
      <c r="A30" s="65"/>
      <c r="B30" s="67" t="s">
        <v>65</v>
      </c>
      <c r="C30" s="66">
        <v>6</v>
      </c>
      <c r="D30" s="66">
        <f>C30/8</f>
        <v>0.75</v>
      </c>
      <c r="E30"/>
      <c r="F30"/>
      <c r="G30"/>
      <c r="H30"/>
      <c r="I30"/>
      <c r="J30"/>
      <c r="K30"/>
      <c r="L30"/>
      <c r="M30"/>
    </row>
    <row r="31" spans="1:14" s="39" customFormat="1" x14ac:dyDescent="0.3">
      <c r="A31" s="65"/>
      <c r="B31" s="67" t="s">
        <v>66</v>
      </c>
      <c r="C31" s="66">
        <v>4</v>
      </c>
      <c r="D31" s="66">
        <f t="shared" ref="D31:D32" si="3">C31/8</f>
        <v>0.5</v>
      </c>
      <c r="E31"/>
      <c r="F31"/>
      <c r="G31"/>
      <c r="H31"/>
      <c r="I31"/>
      <c r="J31"/>
      <c r="K31"/>
      <c r="L31"/>
      <c r="M31"/>
    </row>
    <row r="32" spans="1:14" s="39" customFormat="1" x14ac:dyDescent="0.3">
      <c r="A32" s="65"/>
      <c r="B32" s="67" t="s">
        <v>67</v>
      </c>
      <c r="C32" s="66">
        <v>4</v>
      </c>
      <c r="D32" s="66">
        <f t="shared" si="3"/>
        <v>0.5</v>
      </c>
      <c r="E32"/>
      <c r="F32"/>
      <c r="G32"/>
      <c r="H32"/>
      <c r="I32"/>
      <c r="J32"/>
      <c r="K32"/>
      <c r="L32"/>
      <c r="M32"/>
    </row>
    <row r="33" spans="1:13" s="39" customFormat="1" ht="18" customHeight="1" x14ac:dyDescent="0.3">
      <c r="A33" s="63"/>
      <c r="B33" s="54" t="s">
        <v>68</v>
      </c>
      <c r="C33" s="64"/>
      <c r="D33" s="64"/>
      <c r="E33"/>
      <c r="F33"/>
      <c r="G33"/>
      <c r="H33"/>
      <c r="I33"/>
      <c r="J33"/>
      <c r="K33"/>
      <c r="L33"/>
      <c r="M33"/>
    </row>
    <row r="34" spans="1:13" s="39" customFormat="1" x14ac:dyDescent="0.3">
      <c r="A34" s="65"/>
      <c r="B34" s="67" t="s">
        <v>69</v>
      </c>
      <c r="C34" s="66">
        <v>6</v>
      </c>
      <c r="D34" s="66">
        <f>C34/8</f>
        <v>0.75</v>
      </c>
      <c r="E34"/>
      <c r="F34"/>
      <c r="G34"/>
      <c r="H34"/>
      <c r="I34"/>
      <c r="J34"/>
      <c r="K34"/>
      <c r="L34"/>
      <c r="M34"/>
    </row>
    <row r="35" spans="1:13" s="39" customFormat="1" x14ac:dyDescent="0.3">
      <c r="A35" s="65"/>
      <c r="B35" s="67" t="s">
        <v>70</v>
      </c>
      <c r="C35" s="66">
        <v>6</v>
      </c>
      <c r="D35" s="66">
        <f t="shared" ref="D35:D38" si="4">C35/8</f>
        <v>0.75</v>
      </c>
      <c r="E35"/>
      <c r="F35"/>
      <c r="G35"/>
      <c r="H35"/>
      <c r="I35"/>
      <c r="J35"/>
      <c r="K35"/>
      <c r="L35"/>
      <c r="M35"/>
    </row>
    <row r="36" spans="1:13" s="39" customFormat="1" x14ac:dyDescent="0.3">
      <c r="A36" s="65"/>
      <c r="B36" s="67" t="s">
        <v>71</v>
      </c>
      <c r="C36" s="66">
        <v>6</v>
      </c>
      <c r="D36" s="66">
        <f t="shared" si="4"/>
        <v>0.75</v>
      </c>
      <c r="E36"/>
      <c r="F36"/>
      <c r="G36"/>
      <c r="H36"/>
      <c r="I36"/>
      <c r="J36"/>
      <c r="K36"/>
      <c r="L36"/>
      <c r="M36"/>
    </row>
    <row r="37" spans="1:13" s="39" customFormat="1" ht="18" customHeight="1" x14ac:dyDescent="0.3">
      <c r="A37" s="65"/>
      <c r="B37" s="67" t="s">
        <v>72</v>
      </c>
      <c r="C37" s="66">
        <v>6</v>
      </c>
      <c r="D37" s="66">
        <f t="shared" si="4"/>
        <v>0.75</v>
      </c>
      <c r="E37"/>
      <c r="F37"/>
      <c r="G37"/>
      <c r="H37"/>
      <c r="I37"/>
      <c r="J37"/>
      <c r="K37"/>
      <c r="L37"/>
      <c r="M37"/>
    </row>
    <row r="38" spans="1:13" s="39" customFormat="1" ht="18" customHeight="1" x14ac:dyDescent="0.3">
      <c r="A38" s="29"/>
      <c r="B38" s="62" t="s">
        <v>73</v>
      </c>
      <c r="C38" s="31">
        <v>6</v>
      </c>
      <c r="D38" s="66">
        <f t="shared" si="4"/>
        <v>0.75</v>
      </c>
      <c r="E38"/>
      <c r="F38"/>
      <c r="G38"/>
      <c r="H38"/>
      <c r="I38"/>
      <c r="J38"/>
      <c r="K38"/>
      <c r="L38"/>
      <c r="M38"/>
    </row>
    <row r="39" spans="1:13" s="39" customFormat="1" x14ac:dyDescent="0.3">
      <c r="A39"/>
      <c r="B39" s="41" t="s">
        <v>18</v>
      </c>
      <c r="C39" s="31">
        <f>SUM(C18:C38)*0.4</f>
        <v>44</v>
      </c>
      <c r="D39" s="31">
        <f t="shared" ref="D39:D40" si="5">C39/8</f>
        <v>5.5</v>
      </c>
      <c r="E39"/>
      <c r="F39"/>
      <c r="G39"/>
      <c r="H39"/>
      <c r="I39"/>
      <c r="J39"/>
      <c r="K39"/>
      <c r="L39"/>
      <c r="M39"/>
    </row>
    <row r="40" spans="1:13" s="39" customFormat="1" x14ac:dyDescent="0.3">
      <c r="A40"/>
      <c r="B40" s="41" t="s">
        <v>5</v>
      </c>
      <c r="C40" s="31">
        <f>SUM(C8:C39)</f>
        <v>263.39999999999998</v>
      </c>
      <c r="D40" s="31">
        <f t="shared" si="5"/>
        <v>32.924999999999997</v>
      </c>
      <c r="E40"/>
      <c r="F40"/>
      <c r="G40"/>
      <c r="H40"/>
      <c r="I40"/>
      <c r="J40"/>
      <c r="K40"/>
      <c r="L40"/>
      <c r="M40"/>
    </row>
    <row r="41" spans="1:13" s="39" customFormat="1" ht="18" customHeight="1" x14ac:dyDescent="0.3">
      <c r="A41"/>
      <c r="B41" s="35"/>
      <c r="C41"/>
      <c r="D41"/>
      <c r="E41"/>
      <c r="F41"/>
      <c r="G41"/>
      <c r="H41"/>
      <c r="I41"/>
      <c r="J41"/>
      <c r="K41"/>
      <c r="L41"/>
      <c r="M41"/>
    </row>
    <row r="42" spans="1:13" s="39" customFormat="1" ht="18" customHeight="1" x14ac:dyDescent="0.3">
      <c r="A42"/>
      <c r="B42" s="35"/>
      <c r="C42"/>
      <c r="D42"/>
      <c r="E42"/>
      <c r="F42"/>
      <c r="G42"/>
      <c r="H42"/>
      <c r="I42"/>
      <c r="J42"/>
      <c r="K42"/>
      <c r="L42"/>
      <c r="M42"/>
    </row>
    <row r="43" spans="1:13" s="39" customFormat="1" x14ac:dyDescent="0.3">
      <c r="A43"/>
      <c r="B43" s="35"/>
      <c r="C43"/>
      <c r="D43"/>
      <c r="E43"/>
      <c r="F43"/>
      <c r="G43"/>
      <c r="H43"/>
      <c r="I43"/>
      <c r="J43"/>
      <c r="K43"/>
      <c r="L43"/>
      <c r="M43"/>
    </row>
    <row r="44" spans="1:13" s="39" customFormat="1" ht="18" customHeight="1" x14ac:dyDescent="0.3">
      <c r="A44"/>
      <c r="B44" s="35"/>
      <c r="C44"/>
      <c r="D44"/>
      <c r="E44"/>
      <c r="F44"/>
      <c r="G44"/>
      <c r="H44"/>
      <c r="I44"/>
      <c r="J44"/>
      <c r="K44"/>
      <c r="L44"/>
      <c r="M44"/>
    </row>
    <row r="45" spans="1:13" s="39" customFormat="1" x14ac:dyDescent="0.3">
      <c r="A45"/>
      <c r="B45" s="35"/>
      <c r="C45"/>
      <c r="D45"/>
      <c r="E45"/>
      <c r="F45"/>
      <c r="G45"/>
      <c r="H45"/>
      <c r="I45"/>
      <c r="J45"/>
      <c r="K45"/>
      <c r="L45"/>
      <c r="M45"/>
    </row>
    <row r="46" spans="1:13" s="39" customFormat="1" x14ac:dyDescent="0.3">
      <c r="A46"/>
      <c r="B46" s="35"/>
      <c r="C46"/>
      <c r="D46"/>
      <c r="E46"/>
      <c r="F46"/>
      <c r="G46"/>
      <c r="H46"/>
      <c r="I46"/>
      <c r="J46"/>
      <c r="K46"/>
      <c r="L46"/>
      <c r="M46"/>
    </row>
    <row r="47" spans="1:13" s="39" customFormat="1" x14ac:dyDescent="0.3">
      <c r="A47"/>
      <c r="B47" s="35"/>
      <c r="C47"/>
      <c r="D47"/>
      <c r="E47"/>
      <c r="F47"/>
      <c r="G47"/>
      <c r="H47"/>
      <c r="I47"/>
      <c r="J47"/>
      <c r="K47"/>
      <c r="L47"/>
      <c r="M47"/>
    </row>
    <row r="48" spans="1:13" s="39" customFormat="1" x14ac:dyDescent="0.3">
      <c r="A48"/>
      <c r="B48" s="35"/>
      <c r="C48"/>
      <c r="D48"/>
      <c r="E48"/>
      <c r="F48"/>
      <c r="G48"/>
      <c r="H48"/>
      <c r="I48"/>
      <c r="J48"/>
      <c r="K48"/>
      <c r="L48"/>
      <c r="M48"/>
    </row>
    <row r="49" spans="1:14" s="39" customFormat="1" x14ac:dyDescent="0.3">
      <c r="A49"/>
      <c r="B49" s="35"/>
      <c r="C49"/>
      <c r="D49"/>
      <c r="E49"/>
      <c r="F49"/>
      <c r="G49"/>
      <c r="H49"/>
      <c r="I49"/>
      <c r="J49"/>
      <c r="K49"/>
      <c r="L49"/>
      <c r="M49"/>
    </row>
    <row r="50" spans="1:14" s="39" customFormat="1" x14ac:dyDescent="0.3">
      <c r="A50"/>
      <c r="B50" s="35"/>
      <c r="C50"/>
      <c r="D50"/>
      <c r="E50"/>
      <c r="F50"/>
      <c r="G50"/>
      <c r="H50"/>
      <c r="I50"/>
      <c r="J50"/>
      <c r="K50"/>
      <c r="L50"/>
      <c r="M50"/>
    </row>
    <row r="51" spans="1:14" s="39" customFormat="1" x14ac:dyDescent="0.3">
      <c r="A51"/>
      <c r="B51" s="35"/>
      <c r="C51"/>
      <c r="D51"/>
      <c r="E51"/>
      <c r="F51"/>
      <c r="G51"/>
      <c r="H51"/>
      <c r="I51"/>
      <c r="J51"/>
      <c r="K51"/>
      <c r="L51"/>
      <c r="M51"/>
    </row>
    <row r="52" spans="1:14" s="39" customFormat="1" x14ac:dyDescent="0.3">
      <c r="A52"/>
      <c r="B52" s="35"/>
      <c r="C52"/>
      <c r="D52"/>
      <c r="E52"/>
      <c r="F52"/>
      <c r="G52"/>
      <c r="H52"/>
      <c r="I52"/>
      <c r="J52"/>
      <c r="K52"/>
      <c r="L52"/>
      <c r="M52"/>
    </row>
    <row r="53" spans="1:14" s="39" customFormat="1" x14ac:dyDescent="0.3">
      <c r="A53"/>
      <c r="B53" s="35"/>
      <c r="C53"/>
      <c r="D53"/>
      <c r="E53"/>
      <c r="F53"/>
      <c r="G53"/>
      <c r="H53"/>
      <c r="I53"/>
      <c r="J53"/>
      <c r="K53"/>
      <c r="L53"/>
      <c r="M53"/>
    </row>
    <row r="54" spans="1:14" s="39" customFormat="1" x14ac:dyDescent="0.3">
      <c r="A54"/>
      <c r="B54" s="35"/>
      <c r="C54"/>
      <c r="D54"/>
      <c r="E54"/>
      <c r="F54"/>
      <c r="G54"/>
      <c r="H54"/>
      <c r="I54"/>
      <c r="J54"/>
      <c r="K54"/>
      <c r="L54"/>
      <c r="M54"/>
    </row>
    <row r="55" spans="1:14" s="39" customFormat="1" x14ac:dyDescent="0.3">
      <c r="A55"/>
      <c r="B55" s="35"/>
      <c r="C55"/>
      <c r="D55"/>
      <c r="E55"/>
      <c r="F55"/>
      <c r="G55"/>
      <c r="H55"/>
      <c r="I55"/>
      <c r="J55"/>
      <c r="K55"/>
      <c r="L55"/>
      <c r="M55"/>
    </row>
    <row r="56" spans="1:14" s="39" customFormat="1" ht="18" customHeight="1" x14ac:dyDescent="0.3">
      <c r="A56"/>
      <c r="B56" s="35"/>
      <c r="C56"/>
      <c r="D56"/>
      <c r="E56"/>
      <c r="F56"/>
      <c r="G56"/>
      <c r="H56"/>
      <c r="I56"/>
      <c r="J56"/>
      <c r="K56"/>
      <c r="L56"/>
      <c r="M56"/>
    </row>
    <row r="57" spans="1:14" s="39" customFormat="1" ht="18" customHeight="1" x14ac:dyDescent="0.3">
      <c r="A57"/>
      <c r="B57" s="35"/>
      <c r="C57"/>
      <c r="D57"/>
      <c r="E57"/>
      <c r="F57"/>
      <c r="G57"/>
      <c r="H57"/>
      <c r="I57"/>
      <c r="J57"/>
      <c r="K57"/>
      <c r="L57"/>
      <c r="M57"/>
    </row>
    <row r="58" spans="1:14" s="39" customFormat="1" ht="18" customHeight="1" x14ac:dyDescent="0.3">
      <c r="A58"/>
      <c r="B58" s="35"/>
      <c r="C58"/>
      <c r="D58"/>
      <c r="E58"/>
      <c r="F58"/>
      <c r="G58"/>
      <c r="H58"/>
      <c r="I58"/>
      <c r="J58"/>
      <c r="K58"/>
      <c r="L58"/>
      <c r="M58"/>
    </row>
    <row r="59" spans="1:14" s="39" customFormat="1" ht="18" customHeight="1" x14ac:dyDescent="0.3">
      <c r="A59"/>
      <c r="B59" s="35"/>
      <c r="C59"/>
      <c r="D59"/>
      <c r="E59"/>
      <c r="F59"/>
      <c r="G59"/>
      <c r="H59"/>
      <c r="I59"/>
      <c r="J59"/>
      <c r="K59"/>
      <c r="L59"/>
      <c r="M59"/>
    </row>
    <row r="60" spans="1:14" s="39" customFormat="1" ht="18" customHeight="1" x14ac:dyDescent="0.3">
      <c r="A60"/>
      <c r="B60" s="35"/>
      <c r="C60"/>
      <c r="D60"/>
      <c r="E60"/>
      <c r="F60"/>
      <c r="G60"/>
      <c r="H60"/>
      <c r="I60"/>
      <c r="J60"/>
      <c r="K60"/>
      <c r="L60"/>
      <c r="M60"/>
      <c r="N60" s="48"/>
    </row>
    <row r="61" spans="1:14" s="39" customFormat="1" ht="18" customHeight="1" x14ac:dyDescent="0.3">
      <c r="A61"/>
      <c r="B61" s="35"/>
      <c r="C61"/>
      <c r="D61"/>
      <c r="E61"/>
      <c r="F61"/>
      <c r="G61"/>
      <c r="H61"/>
      <c r="I61"/>
      <c r="J61"/>
      <c r="K61"/>
      <c r="L61"/>
      <c r="M61"/>
      <c r="N61" s="28"/>
    </row>
    <row r="62" spans="1:14" s="39" customFormat="1" ht="18" customHeight="1" x14ac:dyDescent="0.3">
      <c r="A62"/>
      <c r="B62" s="35"/>
      <c r="C62"/>
      <c r="D62"/>
      <c r="E62"/>
      <c r="F62"/>
      <c r="G62"/>
      <c r="H62"/>
      <c r="I62"/>
      <c r="J62"/>
      <c r="K62"/>
      <c r="L62"/>
      <c r="M62"/>
      <c r="N62" s="28"/>
    </row>
    <row r="63" spans="1:14" s="39" customFormat="1" ht="18" customHeight="1" x14ac:dyDescent="0.3">
      <c r="A63"/>
      <c r="B63" s="35"/>
      <c r="C63"/>
      <c r="D63"/>
      <c r="E63"/>
      <c r="F63"/>
      <c r="G63"/>
      <c r="H63"/>
      <c r="I63"/>
      <c r="J63"/>
      <c r="K63"/>
      <c r="L63"/>
      <c r="M63"/>
      <c r="N63" s="28"/>
    </row>
    <row r="64" spans="1:14" ht="18.75" customHeight="1" x14ac:dyDescent="0.3">
      <c r="A64"/>
      <c r="B64" s="35"/>
      <c r="C64"/>
      <c r="D64"/>
      <c r="E64"/>
      <c r="F64"/>
      <c r="G64"/>
      <c r="H64"/>
      <c r="I64"/>
      <c r="J64"/>
      <c r="K64"/>
      <c r="L64"/>
      <c r="M64"/>
    </row>
    <row r="65" spans="1:13" s="12" customFormat="1" ht="18.75" customHeight="1" x14ac:dyDescent="0.3">
      <c r="A65"/>
      <c r="B65" s="35"/>
      <c r="C65"/>
      <c r="D65"/>
      <c r="E65"/>
      <c r="F65"/>
      <c r="G65"/>
      <c r="H65"/>
      <c r="I65"/>
      <c r="J65"/>
      <c r="K65"/>
      <c r="L65"/>
      <c r="M65"/>
    </row>
    <row r="66" spans="1:13" s="12" customFormat="1" ht="18.75" customHeight="1" x14ac:dyDescent="0.3">
      <c r="A66"/>
      <c r="B66" s="2"/>
      <c r="C66"/>
      <c r="D66"/>
      <c r="E66" s="2"/>
      <c r="F66" s="2"/>
      <c r="G66" s="2"/>
      <c r="H66" s="2"/>
      <c r="I66" s="2"/>
      <c r="J66" s="42"/>
      <c r="K66" s="43"/>
      <c r="L66" s="43"/>
      <c r="M66" s="43"/>
    </row>
    <row r="67" spans="1:13" ht="18.75" customHeight="1" x14ac:dyDescent="0.3">
      <c r="A67"/>
      <c r="C67"/>
      <c r="D67"/>
    </row>
    <row r="68" spans="1:13" ht="18.75" customHeight="1" x14ac:dyDescent="0.3">
      <c r="A68"/>
      <c r="C68"/>
      <c r="D68"/>
    </row>
    <row r="69" spans="1:13" ht="18.75" customHeight="1" x14ac:dyDescent="0.3">
      <c r="A69"/>
      <c r="C69"/>
      <c r="D69"/>
      <c r="E69" s="46"/>
    </row>
    <row r="70" spans="1:13" ht="18.75" customHeight="1" x14ac:dyDescent="0.3">
      <c r="A70"/>
      <c r="C70"/>
      <c r="D70"/>
      <c r="E70" s="46"/>
    </row>
    <row r="71" spans="1:13" ht="18.75" customHeight="1" x14ac:dyDescent="0.3">
      <c r="A71"/>
      <c r="C71"/>
      <c r="D71"/>
    </row>
    <row r="72" spans="1:13" ht="18.75" customHeight="1" x14ac:dyDescent="0.3">
      <c r="A72" s="29"/>
    </row>
    <row r="73" spans="1:13" ht="18.75" customHeight="1" x14ac:dyDescent="0.3">
      <c r="A73" s="29"/>
    </row>
    <row r="74" spans="1:13" ht="18.75" customHeight="1" x14ac:dyDescent="0.3">
      <c r="A74" s="29"/>
    </row>
    <row r="75" spans="1:13" ht="18.75" customHeight="1" x14ac:dyDescent="0.3">
      <c r="A75" s="29"/>
    </row>
    <row r="76" spans="1:13" ht="18.75" customHeight="1" x14ac:dyDescent="0.3">
      <c r="A76" s="29"/>
    </row>
    <row r="77" spans="1:13" s="2" customFormat="1" ht="18.75" customHeight="1" x14ac:dyDescent="0.3">
      <c r="A77" s="29"/>
      <c r="C77" s="1"/>
      <c r="D77" s="3"/>
    </row>
    <row r="78" spans="1:13" ht="18.75" customHeight="1" x14ac:dyDescent="0.3">
      <c r="A78" s="29"/>
    </row>
    <row r="79" spans="1:13" ht="18.75" customHeight="1" x14ac:dyDescent="0.3">
      <c r="A79" s="29"/>
    </row>
    <row r="80" spans="1:13" s="2" customFormat="1" ht="18.75" customHeight="1" x14ac:dyDescent="0.3">
      <c r="A80" s="29"/>
      <c r="C80" s="1"/>
      <c r="D80" s="3"/>
    </row>
    <row r="81" spans="1:4" s="2" customFormat="1" ht="18.75" customHeight="1" x14ac:dyDescent="0.3">
      <c r="A81" s="29"/>
      <c r="C81" s="1"/>
      <c r="D81" s="3"/>
    </row>
    <row r="82" spans="1:4" s="2" customFormat="1" ht="18.75" customHeight="1" x14ac:dyDescent="0.3">
      <c r="A82" s="44"/>
      <c r="C82" s="1"/>
      <c r="D82" s="3"/>
    </row>
    <row r="83" spans="1:4" s="2" customFormat="1" ht="18.75" customHeight="1" x14ac:dyDescent="0.3">
      <c r="A83" s="29"/>
      <c r="C83" s="1"/>
      <c r="D83" s="3"/>
    </row>
    <row r="84" spans="1:4" ht="18.75" customHeight="1" x14ac:dyDescent="0.3">
      <c r="A84" s="29"/>
    </row>
    <row r="85" spans="1:4" ht="18.75" customHeight="1" x14ac:dyDescent="0.3">
      <c r="A85" s="29"/>
    </row>
    <row r="86" spans="1:4" ht="18.75" customHeight="1" x14ac:dyDescent="0.3">
      <c r="A86" s="29"/>
    </row>
    <row r="87" spans="1:4" ht="18.75" customHeight="1" x14ac:dyDescent="0.3">
      <c r="A87" s="45"/>
    </row>
    <row r="88" spans="1:4" ht="18.75" customHeight="1" x14ac:dyDescent="0.3">
      <c r="A88" s="2"/>
    </row>
    <row r="89" spans="1:4" ht="18.75" customHeight="1" x14ac:dyDescent="0.3">
      <c r="A89" s="2"/>
    </row>
    <row r="90" spans="1:4" ht="18.75" customHeight="1" x14ac:dyDescent="0.3">
      <c r="A90" s="2"/>
    </row>
    <row r="91" spans="1:4" ht="18.75" customHeight="1" x14ac:dyDescent="0.3">
      <c r="A91" s="2"/>
    </row>
    <row r="92" spans="1:4" ht="18.75" customHeight="1" x14ac:dyDescent="0.3">
      <c r="A92" s="2"/>
    </row>
    <row r="93" spans="1:4" ht="18.75" customHeight="1" x14ac:dyDescent="0.3">
      <c r="A93" s="2"/>
    </row>
    <row r="94" spans="1:4" ht="18.75" customHeight="1" x14ac:dyDescent="0.3">
      <c r="A94" s="2"/>
    </row>
    <row r="95" spans="1:4" ht="18.75" customHeight="1" x14ac:dyDescent="0.3">
      <c r="A95" s="2"/>
    </row>
    <row r="96" spans="1:4" ht="18.75" customHeight="1" x14ac:dyDescent="0.3">
      <c r="A96" s="2"/>
    </row>
    <row r="97" spans="1:5" ht="18.75" customHeight="1" x14ac:dyDescent="0.3">
      <c r="A97" s="2"/>
    </row>
    <row r="98" spans="1:5" ht="18.75" customHeight="1" x14ac:dyDescent="0.3">
      <c r="A98" s="2"/>
    </row>
    <row r="99" spans="1:5" ht="18.75" customHeight="1" x14ac:dyDescent="0.3">
      <c r="A99" s="2"/>
    </row>
    <row r="100" spans="1:5" ht="18.75" customHeight="1" x14ac:dyDescent="0.3">
      <c r="A100" s="2"/>
    </row>
    <row r="101" spans="1:5" ht="18.75" customHeight="1" x14ac:dyDescent="0.3">
      <c r="A101" s="2"/>
    </row>
    <row r="102" spans="1:5" ht="18.75" customHeight="1" x14ac:dyDescent="0.3">
      <c r="A102" s="2"/>
    </row>
    <row r="103" spans="1:5" ht="18.75" customHeight="1" x14ac:dyDescent="0.3">
      <c r="A103" s="2"/>
    </row>
    <row r="104" spans="1:5" ht="18.75" customHeight="1" x14ac:dyDescent="0.3">
      <c r="A104" s="2"/>
    </row>
    <row r="105" spans="1:5" ht="19.5" customHeight="1" x14ac:dyDescent="0.3">
      <c r="A105" s="2"/>
    </row>
    <row r="106" spans="1:5" ht="19.5" customHeight="1" x14ac:dyDescent="0.3">
      <c r="A106" s="2"/>
    </row>
    <row r="107" spans="1:5" ht="19.5" customHeight="1" x14ac:dyDescent="0.3">
      <c r="A107" s="2"/>
    </row>
    <row r="108" spans="1:5" ht="19.5" customHeight="1" x14ac:dyDescent="0.3">
      <c r="A108" s="2"/>
    </row>
    <row r="109" spans="1:5" ht="19.5" customHeight="1" x14ac:dyDescent="0.3">
      <c r="A109" s="2"/>
      <c r="E109" s="47"/>
    </row>
    <row r="110" spans="1:5" ht="19.5" customHeight="1" x14ac:dyDescent="0.3">
      <c r="A110" s="2"/>
    </row>
    <row r="111" spans="1:5" ht="19.5" customHeight="1" x14ac:dyDescent="0.3">
      <c r="A111" s="2"/>
    </row>
    <row r="112" spans="1:5" ht="19.5" customHeight="1" x14ac:dyDescent="0.3">
      <c r="A112" s="2"/>
    </row>
    <row r="113" spans="1:9" ht="19.5" customHeight="1" x14ac:dyDescent="0.3">
      <c r="A113" s="2"/>
      <c r="E113" s="12"/>
      <c r="F113" s="12"/>
    </row>
    <row r="114" spans="1:9" x14ac:dyDescent="0.3">
      <c r="A114" s="2"/>
      <c r="E114" s="12"/>
      <c r="F114" s="12"/>
    </row>
    <row r="115" spans="1:9" x14ac:dyDescent="0.3">
      <c r="A115" s="2"/>
      <c r="E115" s="12"/>
      <c r="F115" s="12"/>
    </row>
    <row r="116" spans="1:9" x14ac:dyDescent="0.3">
      <c r="A116" s="2"/>
      <c r="E116" s="12"/>
      <c r="F116" s="12"/>
    </row>
    <row r="117" spans="1:9" x14ac:dyDescent="0.3">
      <c r="A117" s="2"/>
    </row>
    <row r="118" spans="1:9" x14ac:dyDescent="0.3">
      <c r="A118" s="2"/>
    </row>
    <row r="119" spans="1:9" x14ac:dyDescent="0.3">
      <c r="A119" s="2"/>
    </row>
    <row r="120" spans="1:9" x14ac:dyDescent="0.3">
      <c r="A120" s="2"/>
      <c r="G120" s="12"/>
      <c r="H120" s="12"/>
      <c r="I120" s="12"/>
    </row>
    <row r="121" spans="1:9" x14ac:dyDescent="0.3">
      <c r="A121" s="2"/>
      <c r="G121" s="12"/>
      <c r="H121" s="12"/>
      <c r="I121" s="12"/>
    </row>
    <row r="122" spans="1:9" s="12" customFormat="1" x14ac:dyDescent="0.3">
      <c r="A122" s="2"/>
      <c r="B122" s="2"/>
      <c r="C122" s="1"/>
      <c r="D122" s="3"/>
      <c r="E122" s="2"/>
      <c r="F122" s="2"/>
    </row>
    <row r="123" spans="1:9" s="12" customFormat="1" x14ac:dyDescent="0.3">
      <c r="A123" s="2"/>
      <c r="B123" s="2"/>
      <c r="C123" s="1"/>
      <c r="D123" s="3"/>
      <c r="E123" s="2"/>
      <c r="F123" s="2"/>
    </row>
    <row r="124" spans="1:9" s="12" customFormat="1" x14ac:dyDescent="0.3">
      <c r="A124" s="2"/>
      <c r="B124" s="2"/>
      <c r="C124" s="1"/>
      <c r="D124" s="3"/>
      <c r="E124" s="2"/>
      <c r="F124" s="2"/>
      <c r="G124" s="2"/>
      <c r="H124" s="2"/>
      <c r="I124" s="2"/>
    </row>
    <row r="125" spans="1:9" s="12" customFormat="1" x14ac:dyDescent="0.3">
      <c r="A125" s="2"/>
      <c r="B125" s="2"/>
      <c r="C125" s="1"/>
      <c r="D125" s="3"/>
      <c r="E125" s="2"/>
      <c r="F125" s="2"/>
      <c r="G125" s="2"/>
      <c r="H125" s="2"/>
      <c r="I125" s="2"/>
    </row>
    <row r="126" spans="1:9" x14ac:dyDescent="0.3">
      <c r="A126" s="2"/>
    </row>
    <row r="127" spans="1:9" x14ac:dyDescent="0.3">
      <c r="A127" s="2"/>
    </row>
    <row r="128" spans="1:9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</sheetData>
  <mergeCells count="2">
    <mergeCell ref="K8:K11"/>
    <mergeCell ref="L8:L11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opLeftCell="A42" workbookViewId="0">
      <selection activeCell="I69" sqref="I69"/>
    </sheetView>
  </sheetViews>
  <sheetFormatPr defaultRowHeight="15.6" x14ac:dyDescent="0.3"/>
  <sheetData>
    <row r="1" spans="1:1" x14ac:dyDescent="0.3">
      <c r="A1" s="55" t="s">
        <v>22</v>
      </c>
    </row>
    <row r="2" spans="1:1" x14ac:dyDescent="0.3">
      <c r="A2" s="56"/>
    </row>
    <row r="3" spans="1:1" x14ac:dyDescent="0.3">
      <c r="A3" s="57" t="s">
        <v>23</v>
      </c>
    </row>
    <row r="4" spans="1:1" x14ac:dyDescent="0.3">
      <c r="A4" s="58"/>
    </row>
    <row r="5" spans="1:1" x14ac:dyDescent="0.3">
      <c r="A5" s="58" t="s">
        <v>24</v>
      </c>
    </row>
    <row r="6" spans="1:1" x14ac:dyDescent="0.3">
      <c r="A6" s="59" t="s">
        <v>25</v>
      </c>
    </row>
    <row r="7" spans="1:1" x14ac:dyDescent="0.3">
      <c r="A7" s="58" t="s">
        <v>26</v>
      </c>
    </row>
    <row r="8" spans="1:1" x14ac:dyDescent="0.3">
      <c r="A8" s="59" t="s">
        <v>27</v>
      </c>
    </row>
    <row r="9" spans="1:1" x14ac:dyDescent="0.3">
      <c r="A9" s="59" t="s">
        <v>28</v>
      </c>
    </row>
    <row r="10" spans="1:1" x14ac:dyDescent="0.3">
      <c r="A10" s="59"/>
    </row>
    <row r="11" spans="1:1" x14ac:dyDescent="0.3">
      <c r="A11" s="59"/>
    </row>
    <row r="12" spans="1:1" x14ac:dyDescent="0.3">
      <c r="A12" s="59" t="s">
        <v>29</v>
      </c>
    </row>
    <row r="13" spans="1:1" x14ac:dyDescent="0.3">
      <c r="A13" s="60" t="s">
        <v>30</v>
      </c>
    </row>
    <row r="14" spans="1:1" x14ac:dyDescent="0.3">
      <c r="A14" s="61"/>
    </row>
    <row r="15" spans="1:1" x14ac:dyDescent="0.3">
      <c r="A15" s="57" t="s">
        <v>31</v>
      </c>
    </row>
    <row r="16" spans="1:1" x14ac:dyDescent="0.3">
      <c r="A16" s="57"/>
    </row>
    <row r="17" spans="1:1" x14ac:dyDescent="0.3">
      <c r="A17" s="57" t="s">
        <v>32</v>
      </c>
    </row>
    <row r="18" spans="1:1" x14ac:dyDescent="0.3">
      <c r="A18" s="57" t="s">
        <v>33</v>
      </c>
    </row>
    <row r="19" spans="1:1" x14ac:dyDescent="0.3">
      <c r="A19" s="57" t="s">
        <v>34</v>
      </c>
    </row>
    <row r="20" spans="1:1" x14ac:dyDescent="0.3">
      <c r="A20" s="57" t="s">
        <v>35</v>
      </c>
    </row>
    <row r="21" spans="1:1" x14ac:dyDescent="0.3">
      <c r="A21" s="57" t="s">
        <v>33</v>
      </c>
    </row>
    <row r="22" spans="1:1" x14ac:dyDescent="0.3">
      <c r="A22" s="57" t="s">
        <v>36</v>
      </c>
    </row>
    <row r="23" spans="1:1" x14ac:dyDescent="0.3">
      <c r="A23" s="57"/>
    </row>
    <row r="24" spans="1:1" x14ac:dyDescent="0.3">
      <c r="A24" s="57" t="s">
        <v>37</v>
      </c>
    </row>
    <row r="25" spans="1:1" x14ac:dyDescent="0.3">
      <c r="A25" s="58"/>
    </row>
    <row r="26" spans="1:1" x14ac:dyDescent="0.3">
      <c r="A26" s="58"/>
    </row>
    <row r="27" spans="1:1" x14ac:dyDescent="0.3">
      <c r="A27" s="58"/>
    </row>
    <row r="28" spans="1:1" x14ac:dyDescent="0.3">
      <c r="A28" s="55" t="s">
        <v>38</v>
      </c>
    </row>
    <row r="29" spans="1:1" x14ac:dyDescent="0.3">
      <c r="A29" s="57"/>
    </row>
    <row r="30" spans="1:1" x14ac:dyDescent="0.3">
      <c r="A30" s="57" t="s">
        <v>39</v>
      </c>
    </row>
    <row r="31" spans="1:1" x14ac:dyDescent="0.3">
      <c r="A31" s="57"/>
    </row>
    <row r="32" spans="1:1" x14ac:dyDescent="0.3">
      <c r="A32" s="57" t="s">
        <v>40</v>
      </c>
    </row>
    <row r="33" spans="1:1" x14ac:dyDescent="0.3">
      <c r="A33" s="57"/>
    </row>
    <row r="34" spans="1:1" x14ac:dyDescent="0.3">
      <c r="A34" s="57" t="s">
        <v>41</v>
      </c>
    </row>
    <row r="35" spans="1:1" x14ac:dyDescent="0.3">
      <c r="A35" s="57"/>
    </row>
    <row r="36" spans="1:1" x14ac:dyDescent="0.3">
      <c r="A36" s="60" t="s">
        <v>42</v>
      </c>
    </row>
    <row r="37" spans="1:1" x14ac:dyDescent="0.3">
      <c r="A37" s="57"/>
    </row>
    <row r="38" spans="1:1" x14ac:dyDescent="0.3">
      <c r="A38" s="57" t="s">
        <v>43</v>
      </c>
    </row>
    <row r="39" spans="1:1" x14ac:dyDescent="0.3">
      <c r="A39" s="57" t="s">
        <v>33</v>
      </c>
    </row>
    <row r="40" spans="1:1" x14ac:dyDescent="0.3">
      <c r="A40" s="57" t="s">
        <v>44</v>
      </c>
    </row>
    <row r="41" spans="1:1" x14ac:dyDescent="0.3">
      <c r="A41" s="57" t="s">
        <v>35</v>
      </c>
    </row>
    <row r="42" spans="1:1" x14ac:dyDescent="0.3">
      <c r="A42" s="57" t="s">
        <v>33</v>
      </c>
    </row>
    <row r="43" spans="1:1" x14ac:dyDescent="0.3">
      <c r="A43" s="57" t="s">
        <v>36</v>
      </c>
    </row>
    <row r="44" spans="1:1" x14ac:dyDescent="0.3">
      <c r="A44" s="57"/>
    </row>
    <row r="45" spans="1:1" x14ac:dyDescent="0.3">
      <c r="A45" s="57" t="s">
        <v>45</v>
      </c>
    </row>
    <row r="46" spans="1:1" x14ac:dyDescent="0.3">
      <c r="A46" s="57"/>
    </row>
    <row r="47" spans="1:1" x14ac:dyDescent="0.3">
      <c r="A47" s="57"/>
    </row>
    <row r="48" spans="1:1" x14ac:dyDescent="0.3">
      <c r="A48" s="57"/>
    </row>
    <row r="49" spans="1:1" x14ac:dyDescent="0.3">
      <c r="A49" s="57"/>
    </row>
    <row r="50" spans="1:1" x14ac:dyDescent="0.3">
      <c r="A50" s="55" t="s">
        <v>46</v>
      </c>
    </row>
    <row r="51" spans="1:1" x14ac:dyDescent="0.3">
      <c r="A51" s="59"/>
    </row>
    <row r="52" spans="1:1" x14ac:dyDescent="0.3">
      <c r="A52" s="57" t="s">
        <v>47</v>
      </c>
    </row>
    <row r="53" spans="1:1" x14ac:dyDescent="0.3">
      <c r="A53" s="59" t="s">
        <v>33</v>
      </c>
    </row>
    <row r="54" spans="1:1" x14ac:dyDescent="0.3">
      <c r="A54" s="59" t="s">
        <v>48</v>
      </c>
    </row>
    <row r="55" spans="1:1" x14ac:dyDescent="0.3">
      <c r="A55" s="59"/>
    </row>
    <row r="56" spans="1:1" x14ac:dyDescent="0.3">
      <c r="A56" s="5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Educational Material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www.Verbat.com;Lakshmi T</dc:creator>
  <dc:description/>
  <cp:lastModifiedBy>Prashant</cp:lastModifiedBy>
  <cp:revision>8</cp:revision>
  <dcterms:created xsi:type="dcterms:W3CDTF">2013-06-07T15:02:07Z</dcterms:created>
  <dcterms:modified xsi:type="dcterms:W3CDTF">2019-04-10T07:29:19Z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