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HAJT Marine &amp; Safety\"/>
    </mc:Choice>
  </mc:AlternateContent>
  <bookViews>
    <workbookView xWindow="0" yWindow="0" windowWidth="23040" windowHeight="9396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39" i="1"/>
  <c r="D40" i="1"/>
  <c r="D41" i="1"/>
  <c r="D42" i="1"/>
  <c r="D43" i="1"/>
  <c r="D44" i="1"/>
  <c r="D50" i="1"/>
  <c r="D51" i="1"/>
  <c r="D48" i="1"/>
  <c r="D35" i="1"/>
  <c r="D36" i="1"/>
  <c r="D33" i="1"/>
  <c r="D27" i="1"/>
  <c r="D28" i="1"/>
  <c r="D29" i="1"/>
  <c r="D30" i="1"/>
  <c r="D25" i="1"/>
  <c r="D20" i="1"/>
  <c r="I10" i="1" l="1"/>
  <c r="I9" i="1"/>
  <c r="F57" i="1"/>
  <c r="D37" i="1"/>
  <c r="D26" i="1"/>
  <c r="D32" i="1"/>
  <c r="D14" i="1"/>
  <c r="D15" i="1"/>
  <c r="D16" i="1"/>
  <c r="D17" i="1"/>
  <c r="D18" i="1"/>
  <c r="D19" i="1"/>
  <c r="D21" i="1"/>
  <c r="D22" i="1"/>
  <c r="D23" i="1"/>
  <c r="D13" i="1"/>
  <c r="D9" i="1"/>
  <c r="H8" i="1" s="1"/>
  <c r="I8" i="1" s="1"/>
  <c r="D10" i="1"/>
  <c r="H13" i="1" s="1"/>
  <c r="I13" i="1" s="1"/>
  <c r="D7" i="1"/>
  <c r="H12" i="1" s="1"/>
  <c r="I12" i="1" s="1"/>
  <c r="K9" i="1" l="1"/>
  <c r="D45" i="1"/>
  <c r="J9" i="1" s="1"/>
  <c r="D8" i="1"/>
  <c r="H11" i="1"/>
  <c r="I11" i="1" s="1"/>
  <c r="D49" i="1"/>
  <c r="C8" i="1"/>
  <c r="C53" i="1" s="1"/>
  <c r="D53" i="1" s="1"/>
  <c r="C52" i="1"/>
  <c r="D52" i="1"/>
  <c r="H14" i="1" s="1"/>
  <c r="G16" i="1" l="1"/>
  <c r="I14" i="1"/>
  <c r="I15" i="1" s="1"/>
  <c r="G17" i="1" s="1"/>
</calcChain>
</file>

<file path=xl/sharedStrings.xml><?xml version="1.0" encoding="utf-8"?>
<sst xmlns="http://schemas.openxmlformats.org/spreadsheetml/2006/main" count="91" uniqueCount="89">
  <si>
    <t>Tuesday</t>
  </si>
  <si>
    <t>Development</t>
  </si>
  <si>
    <t>Admin</t>
  </si>
  <si>
    <t>Refer friend via email (Store Refferals to create email database) with referral bonus (gamification)</t>
  </si>
  <si>
    <t xml:space="preserve">Promo Code management(dashboard, Coupon codes, Dates Valid, Distribution list, Discounts, Analytics) </t>
  </si>
  <si>
    <t>Push Notification Channels( Email, SMS, Web Push, Onsite Personalization: Exit intent)</t>
  </si>
  <si>
    <t>Context Sensitive Help Within tax Workflow (Hover over text for individual line items and eidtable text that can be managed via CMS)</t>
  </si>
  <si>
    <t xml:space="preserve">Social Media Integration (link to FB, Lin, instagram , twitter, pinterest, google) </t>
  </si>
  <si>
    <t>Manage Customer Queries ( multi step drop down questions to narrow down common questions that requires human intervention)</t>
  </si>
  <si>
    <t>Manage Email Templates (clarity required, not sure if this is relevant)</t>
  </si>
  <si>
    <t>Loyalty Program  for returning users (need clarity)</t>
  </si>
  <si>
    <t>Email Marketing</t>
  </si>
  <si>
    <t>Promo code distribution</t>
  </si>
  <si>
    <t>Referral links</t>
  </si>
  <si>
    <t>Document Archival</t>
  </si>
  <si>
    <t>Simple + Advanced search (Tax Documents + Site Search)</t>
  </si>
  <si>
    <t>Save data on back button (Tax Workflow)</t>
  </si>
  <si>
    <t>Prefill with PAN</t>
  </si>
  <si>
    <t>Prior Year XML</t>
  </si>
  <si>
    <t>Foreign income and assets validation : Premium plan</t>
  </si>
  <si>
    <t>Other Batch Jobs (retry failed returns, Status updates pending failed returns)</t>
  </si>
  <si>
    <t>End user reports (5 reports max)</t>
  </si>
  <si>
    <t>Feedback form (Survey)</t>
  </si>
  <si>
    <t>Values in the form should be saved on navigating to other tabs even without clicking save</t>
  </si>
  <si>
    <t>Hours</t>
  </si>
  <si>
    <t>Days</t>
  </si>
  <si>
    <t>Initiation</t>
  </si>
  <si>
    <t>Business Analysis</t>
  </si>
  <si>
    <t>Project Management</t>
  </si>
  <si>
    <t>UI/UX</t>
  </si>
  <si>
    <t>Documentation</t>
  </si>
  <si>
    <t>QA + UAT</t>
  </si>
  <si>
    <t>Total</t>
  </si>
  <si>
    <t>Removed Features</t>
  </si>
  <si>
    <t>Resource</t>
  </si>
  <si>
    <t>No</t>
  </si>
  <si>
    <t>Man Days</t>
  </si>
  <si>
    <t>Total Effort</t>
  </si>
  <si>
    <t>Designer</t>
  </si>
  <si>
    <t>Sr Developer</t>
  </si>
  <si>
    <t>Jr Developer</t>
  </si>
  <si>
    <t>PM</t>
  </si>
  <si>
    <t>BA</t>
  </si>
  <si>
    <t>Tech writer</t>
  </si>
  <si>
    <t>QA</t>
  </si>
  <si>
    <t>Total Delivery days</t>
  </si>
  <si>
    <t xml:space="preserve"> (+1 Day deployment)</t>
  </si>
  <si>
    <t>HAJT</t>
  </si>
  <si>
    <t>28/08/2018</t>
  </si>
  <si>
    <t>Marine Services</t>
  </si>
  <si>
    <t>Vessel Berthing</t>
  </si>
  <si>
    <t>Online Form</t>
  </si>
  <si>
    <t>Vessel Berthing W/F (2 level Approvals: From Pilot and Port Officer)</t>
  </si>
  <si>
    <t>NOC (Fixed Format) Issued by Pilot and Marine Office)</t>
  </si>
  <si>
    <t>Option to resubmit Documents</t>
  </si>
  <si>
    <t>Sail Out Permit (Activities similar to 1)</t>
  </si>
  <si>
    <t>Extend Vessel Berthing (Activities similar to 1)</t>
  </si>
  <si>
    <t>Permit emailed (PDF version created and mailed)</t>
  </si>
  <si>
    <t>Vessel Permit to enter Ajman Port (Activities similar to 1)</t>
  </si>
  <si>
    <t>Preformatted emails (Submit, Approve, Reject)</t>
  </si>
  <si>
    <t>Identify required Docs ( Each workflow has separate document requirments)</t>
  </si>
  <si>
    <t>Search by date range, status, user name</t>
  </si>
  <si>
    <t>Export to Excel and PDF</t>
  </si>
  <si>
    <t>List of submitted request</t>
  </si>
  <si>
    <t>List of rejected request</t>
  </si>
  <si>
    <t>List of approved requests</t>
  </si>
  <si>
    <t xml:space="preserve">Requirement docs for services </t>
  </si>
  <si>
    <t xml:space="preserve">Bunker Permit </t>
  </si>
  <si>
    <t>Hotwork Permit</t>
  </si>
  <si>
    <t>Safety Services (All activities similar to 1)</t>
  </si>
  <si>
    <t>User management (Roles: HAJT, DPC; Users:  Safety Officer, end user)</t>
  </si>
  <si>
    <t>Diving Permit</t>
  </si>
  <si>
    <t>Diesel discharge permit</t>
  </si>
  <si>
    <t>General Maintenance Permit</t>
  </si>
  <si>
    <t>Sanitation Permit</t>
  </si>
  <si>
    <t>Dashboard (One each for Safety and Marine services)</t>
  </si>
  <si>
    <t>Reporting (Common for Marine Service)</t>
  </si>
  <si>
    <t>System</t>
  </si>
  <si>
    <t>Authentication and Authorization</t>
  </si>
  <si>
    <t>Auditing and logging</t>
  </si>
  <si>
    <t>Exception Handling</t>
  </si>
  <si>
    <t>Manage Requirment docs for services</t>
  </si>
  <si>
    <t xml:space="preserve">Manage Email templates (Approve, Reject, Received) </t>
  </si>
  <si>
    <t>HTTPS, SSL</t>
  </si>
  <si>
    <t>Login, forgot password, remember password, Password salting</t>
  </si>
  <si>
    <t>Bilingual Site (Includes saving data in Arabic)</t>
  </si>
  <si>
    <t>Manage Approval Templates (10 templates)</t>
  </si>
  <si>
    <t>File management, convert to PDF</t>
  </si>
  <si>
    <t>Email, SMTP, 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</si>
</sst>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/>
    <xf numFmtId="0" fontId="2" fillId="2" borderId="0" xfId="0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2" borderId="4" xfId="0" applyFont="1" applyFill="1" applyBorder="1" applyAlignment="1">
      <alignment horizontal="left" vertical="center" wrapText="1" indent="2"/>
    </xf>
    <xf numFmtId="0" fontId="0" fillId="0" borderId="0" xfId="0" applyFont="1" applyAlignment="1">
      <alignment horizontal="left" vertical="center" wrapText="1" indent="2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3"/>
    </xf>
    <xf numFmtId="0" fontId="0" fillId="3" borderId="2" xfId="0" applyFont="1" applyFill="1" applyBorder="1"/>
    <xf numFmtId="0" fontId="0" fillId="2" borderId="2" xfId="0" applyFont="1" applyFill="1" applyBorder="1" applyAlignment="1">
      <alignment horizontal="left" indent="2"/>
    </xf>
    <xf numFmtId="0" fontId="3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 indent="2"/>
    </xf>
    <xf numFmtId="0" fontId="5" fillId="2" borderId="4" xfId="0" applyFont="1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left" vertical="center" indent="2"/>
    </xf>
    <xf numFmtId="0" fontId="2" fillId="2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indent="1"/>
    </xf>
    <xf numFmtId="0" fontId="0" fillId="4" borderId="0" xfId="0" applyFont="1" applyFill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 indent="1"/>
    </xf>
    <xf numFmtId="0" fontId="0" fillId="2" borderId="6" xfId="0" applyFont="1" applyFill="1" applyBorder="1" applyAlignment="1">
      <alignment horizontal="left" vertical="center" indent="2"/>
    </xf>
    <xf numFmtId="0" fontId="0" fillId="2" borderId="6" xfId="0" applyFont="1" applyFill="1" applyBorder="1" applyAlignment="1">
      <alignment horizontal="left" vertical="center" wrapText="1" indent="2"/>
    </xf>
    <xf numFmtId="0" fontId="0" fillId="2" borderId="7" xfId="0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1" fillId="0" borderId="0" xfId="0" applyFont="1"/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8" xfId="0" applyFont="1" applyFill="1" applyBorder="1"/>
    <xf numFmtId="0" fontId="1" fillId="5" borderId="4" xfId="0" applyFont="1" applyFill="1" applyBorder="1" applyAlignment="1">
      <alignment horizontal="right"/>
    </xf>
    <xf numFmtId="0" fontId="6" fillId="3" borderId="9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left" vertical="center" indent="3"/>
    </xf>
    <xf numFmtId="0" fontId="0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indent="1"/>
    </xf>
    <xf numFmtId="0" fontId="9" fillId="2" borderId="6" xfId="0" applyFont="1" applyFill="1" applyBorder="1" applyAlignment="1">
      <alignment horizontal="left" vertical="center" indent="2"/>
    </xf>
    <xf numFmtId="0" fontId="0" fillId="2" borderId="4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left" vertical="center" indent="2"/>
    </xf>
    <xf numFmtId="0" fontId="1" fillId="6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indent="1"/>
    </xf>
    <xf numFmtId="0" fontId="0" fillId="5" borderId="4" xfId="0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left" vertical="center" indent="2"/>
    </xf>
    <xf numFmtId="0" fontId="0" fillId="2" borderId="4" xfId="0" applyFont="1" applyFill="1" applyBorder="1" applyAlignment="1">
      <alignment horizontal="left" indent="2"/>
    </xf>
    <xf numFmtId="0" fontId="1" fillId="2" borderId="4" xfId="0" applyFont="1" applyFill="1" applyBorder="1" applyAlignment="1">
      <alignment horizontal="left" indent="1"/>
    </xf>
    <xf numFmtId="0" fontId="0" fillId="0" borderId="4" xfId="0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3140720</xdr:colOff>
      <xdr:row>3</xdr:row>
      <xdr:rowOff>174308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abSelected="1" topLeftCell="B26" workbookViewId="0">
      <selection activeCell="B45" sqref="B45"/>
    </sheetView>
  </sheetViews>
  <sheetFormatPr defaultColWidth="11.88671875" defaultRowHeight="14.4" x14ac:dyDescent="0.3"/>
  <cols>
    <col min="1" max="1" width="8.33203125" style="22" customWidth="1"/>
    <col min="2" max="2" width="88.88671875" style="5" customWidth="1"/>
    <col min="3" max="3" width="15.77734375" style="22" customWidth="1"/>
    <col min="4" max="4" width="15.21875" style="23" customWidth="1"/>
    <col min="5" max="5" width="21.21875" style="5" customWidth="1"/>
    <col min="6" max="6" width="14.109375" style="5" customWidth="1"/>
    <col min="7" max="16384" width="11.88671875" style="5"/>
  </cols>
  <sheetData>
    <row r="1" spans="1:12" ht="15.75" customHeight="1" x14ac:dyDescent="0.3">
      <c r="A1" s="1"/>
      <c r="B1" s="1"/>
      <c r="C1" s="2"/>
      <c r="D1" s="3"/>
      <c r="E1" s="4"/>
      <c r="F1" s="4"/>
      <c r="G1" s="4"/>
      <c r="H1" s="4"/>
      <c r="I1" s="4"/>
      <c r="J1" s="4"/>
      <c r="K1" s="4"/>
      <c r="L1" s="4"/>
    </row>
    <row r="2" spans="1:12" ht="15.75" customHeight="1" x14ac:dyDescent="0.3">
      <c r="A2" s="3"/>
      <c r="B2" s="3"/>
      <c r="C2" s="2"/>
      <c r="D2" s="3"/>
      <c r="E2" s="4"/>
      <c r="F2" s="4"/>
      <c r="G2" s="4"/>
      <c r="H2" s="4"/>
      <c r="I2" s="4"/>
      <c r="J2" s="4"/>
      <c r="K2" s="4"/>
      <c r="L2" s="4"/>
    </row>
    <row r="3" spans="1:12" ht="15.75" customHeight="1" x14ac:dyDescent="0.3">
      <c r="A3" s="3"/>
      <c r="B3" s="6" t="s">
        <v>47</v>
      </c>
      <c r="C3" s="2"/>
      <c r="D3" s="7" t="s">
        <v>48</v>
      </c>
      <c r="E3" s="4"/>
      <c r="F3" s="4"/>
      <c r="G3" s="4"/>
      <c r="H3" s="4"/>
      <c r="I3" s="4"/>
      <c r="J3" s="4"/>
      <c r="K3" s="4"/>
      <c r="L3" s="4"/>
    </row>
    <row r="4" spans="1:12" ht="15.75" customHeight="1" x14ac:dyDescent="0.3">
      <c r="A4" s="3"/>
      <c r="B4" s="2"/>
      <c r="C4" s="2"/>
      <c r="D4" s="8" t="s">
        <v>0</v>
      </c>
      <c r="E4" s="4"/>
      <c r="F4" s="4"/>
      <c r="G4" s="4"/>
      <c r="H4" s="4"/>
      <c r="I4" s="4"/>
      <c r="J4" s="4"/>
      <c r="K4" s="4"/>
      <c r="L4" s="4"/>
    </row>
    <row r="5" spans="1:12" ht="15.75" customHeight="1" x14ac:dyDescent="0.3">
      <c r="A5" s="9"/>
      <c r="B5" s="9"/>
      <c r="C5" s="10"/>
      <c r="D5" s="9"/>
      <c r="E5" s="4"/>
      <c r="F5" s="4"/>
      <c r="G5" s="4"/>
      <c r="H5" s="4"/>
      <c r="I5" s="4"/>
      <c r="J5" s="4"/>
      <c r="K5" s="4"/>
      <c r="L5" s="4"/>
    </row>
    <row r="6" spans="1:12" s="11" customFormat="1" ht="18" customHeight="1" x14ac:dyDescent="0.3">
      <c r="A6" s="32"/>
      <c r="B6" s="32" t="s">
        <v>26</v>
      </c>
      <c r="C6" s="40" t="s">
        <v>24</v>
      </c>
      <c r="D6" s="40" t="s">
        <v>25</v>
      </c>
      <c r="E6" s="4"/>
      <c r="F6" s="4"/>
      <c r="G6" s="4"/>
      <c r="H6" s="4"/>
      <c r="I6" s="4"/>
      <c r="J6" s="4"/>
      <c r="K6" s="4"/>
      <c r="L6" s="4"/>
    </row>
    <row r="7" spans="1:12" s="11" customFormat="1" ht="18" customHeight="1" x14ac:dyDescent="0.3">
      <c r="A7" s="27"/>
      <c r="B7" s="33" t="s">
        <v>27</v>
      </c>
      <c r="C7" s="12">
        <v>16</v>
      </c>
      <c r="D7" s="12">
        <f>C7/8</f>
        <v>2</v>
      </c>
      <c r="E7"/>
      <c r="F7" s="46" t="s">
        <v>34</v>
      </c>
      <c r="G7" s="47" t="s">
        <v>35</v>
      </c>
      <c r="H7" s="47" t="s">
        <v>36</v>
      </c>
      <c r="I7" s="47" t="s">
        <v>37</v>
      </c>
      <c r="J7" s="4"/>
      <c r="K7" s="4"/>
      <c r="L7" s="4"/>
    </row>
    <row r="8" spans="1:12" s="11" customFormat="1" ht="18" customHeight="1" x14ac:dyDescent="0.3">
      <c r="A8" s="27"/>
      <c r="B8" s="33" t="s">
        <v>28</v>
      </c>
      <c r="C8" s="12">
        <f>SUM(C13:C51)*0.1</f>
        <v>0</v>
      </c>
      <c r="D8" s="12">
        <f t="shared" ref="D8:D10" si="0">C8/8</f>
        <v>0</v>
      </c>
      <c r="E8" s="4"/>
      <c r="F8" s="48" t="s">
        <v>38</v>
      </c>
      <c r="G8" s="49">
        <v>1</v>
      </c>
      <c r="H8" s="50">
        <f>D9</f>
        <v>3</v>
      </c>
      <c r="I8" s="51">
        <f t="shared" ref="I8:I14" si="1">(H8*G8)</f>
        <v>3</v>
      </c>
      <c r="J8" s="4"/>
      <c r="K8" s="4"/>
      <c r="L8" s="4"/>
    </row>
    <row r="9" spans="1:12" s="11" customFormat="1" ht="18" customHeight="1" x14ac:dyDescent="0.3">
      <c r="A9" s="27"/>
      <c r="B9" s="33" t="s">
        <v>29</v>
      </c>
      <c r="C9" s="12">
        <v>24</v>
      </c>
      <c r="D9" s="12">
        <f>C9/8</f>
        <v>3</v>
      </c>
      <c r="E9"/>
      <c r="F9" s="48" t="s">
        <v>39</v>
      </c>
      <c r="G9" s="49">
        <v>1</v>
      </c>
      <c r="H9" s="50">
        <v>0</v>
      </c>
      <c r="I9" s="51">
        <f t="shared" si="1"/>
        <v>0</v>
      </c>
      <c r="J9" s="66">
        <f>SUM(D12:D51)</f>
        <v>0</v>
      </c>
      <c r="K9" s="67">
        <f>SUM(I9:I10)</f>
        <v>0</v>
      </c>
      <c r="L9" s="4"/>
    </row>
    <row r="10" spans="1:12" s="11" customFormat="1" ht="18" customHeight="1" x14ac:dyDescent="0.3">
      <c r="A10" s="27"/>
      <c r="B10" s="33" t="s">
        <v>30</v>
      </c>
      <c r="C10" s="12">
        <v>8</v>
      </c>
      <c r="D10" s="12">
        <f t="shared" si="0"/>
        <v>1</v>
      </c>
      <c r="E10"/>
      <c r="F10" s="48" t="s">
        <v>40</v>
      </c>
      <c r="G10" s="49">
        <v>1</v>
      </c>
      <c r="H10" s="50">
        <v>0</v>
      </c>
      <c r="I10" s="51">
        <f t="shared" si="1"/>
        <v>0</v>
      </c>
      <c r="J10" s="66"/>
      <c r="K10" s="67"/>
      <c r="L10" s="4"/>
    </row>
    <row r="11" spans="1:12" s="4" customFormat="1" ht="18" customHeight="1" x14ac:dyDescent="0.3">
      <c r="A11" s="31"/>
      <c r="B11" s="32" t="s">
        <v>1</v>
      </c>
      <c r="C11" s="65"/>
      <c r="D11" s="65"/>
      <c r="E11"/>
      <c r="F11" s="48" t="s">
        <v>41</v>
      </c>
      <c r="G11" s="49">
        <v>1</v>
      </c>
      <c r="H11" s="4">
        <f>D8</f>
        <v>0</v>
      </c>
      <c r="I11" s="51">
        <f t="shared" si="1"/>
        <v>0</v>
      </c>
    </row>
    <row r="12" spans="1:12" s="4" customFormat="1" ht="18" customHeight="1" x14ac:dyDescent="0.3">
      <c r="A12" s="63"/>
      <c r="B12" s="29" t="s">
        <v>49</v>
      </c>
      <c r="C12" s="29"/>
      <c r="D12" s="29"/>
      <c r="E12"/>
      <c r="F12" s="48" t="s">
        <v>42</v>
      </c>
      <c r="G12" s="49">
        <v>1</v>
      </c>
      <c r="H12" s="4">
        <f>D7</f>
        <v>2</v>
      </c>
      <c r="I12" s="51">
        <f t="shared" si="1"/>
        <v>2</v>
      </c>
    </row>
    <row r="13" spans="1:12" s="4" customFormat="1" ht="18" customHeight="1" x14ac:dyDescent="0.3">
      <c r="A13" s="12"/>
      <c r="B13" s="60" t="s">
        <v>50</v>
      </c>
      <c r="C13" s="38"/>
      <c r="D13" s="38">
        <f>C13/8</f>
        <v>0</v>
      </c>
      <c r="E13"/>
      <c r="F13" s="48" t="s">
        <v>43</v>
      </c>
      <c r="G13" s="49">
        <v>1</v>
      </c>
      <c r="H13" s="4">
        <f>D10</f>
        <v>1</v>
      </c>
      <c r="I13" s="51">
        <f t="shared" si="1"/>
        <v>1</v>
      </c>
    </row>
    <row r="14" spans="1:12" s="4" customFormat="1" ht="18" customHeight="1" x14ac:dyDescent="0.3">
      <c r="A14" s="61"/>
      <c r="B14" s="57" t="s">
        <v>60</v>
      </c>
      <c r="C14" s="38"/>
      <c r="D14" s="38">
        <f t="shared" ref="D14:D21" si="2">C14/8</f>
        <v>0</v>
      </c>
      <c r="E14"/>
      <c r="F14" s="48" t="s">
        <v>44</v>
      </c>
      <c r="G14" s="49">
        <v>2</v>
      </c>
      <c r="H14" s="50">
        <f>D52/2</f>
        <v>0</v>
      </c>
      <c r="I14" s="51">
        <f t="shared" si="1"/>
        <v>0</v>
      </c>
    </row>
    <row r="15" spans="1:12" s="4" customFormat="1" x14ac:dyDescent="0.3">
      <c r="A15" s="61"/>
      <c r="B15" s="57" t="s">
        <v>51</v>
      </c>
      <c r="C15" s="38"/>
      <c r="D15" s="38">
        <f t="shared" si="2"/>
        <v>0</v>
      </c>
      <c r="E15"/>
      <c r="F15" s="52" t="s">
        <v>32</v>
      </c>
      <c r="G15" s="49"/>
      <c r="H15" s="49"/>
      <c r="I15" s="50">
        <f>SUM(I8:I14)</f>
        <v>6</v>
      </c>
    </row>
    <row r="16" spans="1:12" s="4" customFormat="1" ht="18" customHeight="1" x14ac:dyDescent="0.3">
      <c r="A16" s="61"/>
      <c r="B16" s="57" t="s">
        <v>52</v>
      </c>
      <c r="C16" s="38"/>
      <c r="D16" s="38">
        <f t="shared" si="2"/>
        <v>0</v>
      </c>
      <c r="E16"/>
      <c r="F16" s="53" t="s">
        <v>45</v>
      </c>
      <c r="G16" s="30">
        <f>SUM(H14,H8,H10)</f>
        <v>3</v>
      </c>
      <c r="H16" s="54"/>
      <c r="I16" s="55"/>
    </row>
    <row r="17" spans="1:12" s="4" customFormat="1" ht="15.6" x14ac:dyDescent="0.3">
      <c r="A17" s="61"/>
      <c r="B17" s="57" t="s">
        <v>53</v>
      </c>
      <c r="C17" s="38"/>
      <c r="D17" s="38">
        <f t="shared" si="2"/>
        <v>0</v>
      </c>
      <c r="E17"/>
      <c r="F17" s="53" t="s">
        <v>37</v>
      </c>
      <c r="G17" s="30">
        <f>I15</f>
        <v>6</v>
      </c>
      <c r="H17" s="11" t="s">
        <v>46</v>
      </c>
      <c r="I17" s="11"/>
    </row>
    <row r="18" spans="1:12" s="4" customFormat="1" x14ac:dyDescent="0.3">
      <c r="A18" s="61"/>
      <c r="B18" s="57" t="s">
        <v>54</v>
      </c>
      <c r="C18" s="38"/>
      <c r="D18" s="38">
        <f t="shared" si="2"/>
        <v>0</v>
      </c>
      <c r="E18"/>
      <c r="F18"/>
      <c r="G18"/>
      <c r="H18"/>
      <c r="I18"/>
    </row>
    <row r="19" spans="1:12" s="4" customFormat="1" x14ac:dyDescent="0.3">
      <c r="A19" s="61"/>
      <c r="B19" s="57" t="s">
        <v>59</v>
      </c>
      <c r="C19" s="38"/>
      <c r="D19" s="38">
        <f t="shared" si="2"/>
        <v>0</v>
      </c>
      <c r="E19"/>
      <c r="F19"/>
      <c r="G19"/>
      <c r="H19"/>
      <c r="I19"/>
    </row>
    <row r="20" spans="1:12" s="4" customFormat="1" ht="14.4" customHeight="1" x14ac:dyDescent="0.3">
      <c r="A20" s="61"/>
      <c r="B20" s="57" t="s">
        <v>57</v>
      </c>
      <c r="C20" s="38"/>
      <c r="D20" s="38">
        <f t="shared" si="2"/>
        <v>0</v>
      </c>
      <c r="F20"/>
      <c r="G20"/>
      <c r="H20"/>
      <c r="I20"/>
    </row>
    <row r="21" spans="1:12" s="4" customFormat="1" ht="17.25" customHeight="1" x14ac:dyDescent="0.3">
      <c r="A21" s="12"/>
      <c r="B21" s="60" t="s">
        <v>55</v>
      </c>
      <c r="C21" s="38"/>
      <c r="D21" s="38">
        <f t="shared" si="2"/>
        <v>0</v>
      </c>
      <c r="E21"/>
      <c r="F21"/>
      <c r="G21"/>
      <c r="H21"/>
      <c r="I21"/>
    </row>
    <row r="22" spans="1:12" s="4" customFormat="1" x14ac:dyDescent="0.3">
      <c r="A22" s="12"/>
      <c r="B22" s="60" t="s">
        <v>56</v>
      </c>
      <c r="C22" s="38"/>
      <c r="D22" s="38">
        <f>C22/8</f>
        <v>0</v>
      </c>
      <c r="E22"/>
      <c r="F22"/>
      <c r="G22" s="16"/>
      <c r="H22" s="16"/>
      <c r="I22" s="16"/>
      <c r="J22" s="17"/>
      <c r="K22" s="17"/>
      <c r="L22" s="17"/>
    </row>
    <row r="23" spans="1:12" s="4" customFormat="1" ht="15.75" customHeight="1" x14ac:dyDescent="0.3">
      <c r="A23" s="12"/>
      <c r="B23" s="60" t="s">
        <v>58</v>
      </c>
      <c r="C23" s="38"/>
      <c r="D23" s="38">
        <f>C23/8</f>
        <v>0</v>
      </c>
      <c r="E23"/>
      <c r="F23"/>
      <c r="G23"/>
      <c r="H23"/>
      <c r="I23"/>
    </row>
    <row r="24" spans="1:12" s="4" customFormat="1" ht="15.6" x14ac:dyDescent="0.3">
      <c r="A24" s="63"/>
      <c r="B24" s="29" t="s">
        <v>69</v>
      </c>
      <c r="C24" s="29"/>
      <c r="D24" s="29"/>
      <c r="E24"/>
      <c r="F24"/>
      <c r="G24"/>
      <c r="H24"/>
      <c r="I24"/>
    </row>
    <row r="25" spans="1:12" s="4" customFormat="1" x14ac:dyDescent="0.3">
      <c r="A25" s="12"/>
      <c r="B25" s="62" t="s">
        <v>67</v>
      </c>
      <c r="C25" s="12"/>
      <c r="D25" s="12">
        <f>C25/8</f>
        <v>0</v>
      </c>
      <c r="E25"/>
      <c r="F25" t="s">
        <v>66</v>
      </c>
      <c r="G25"/>
      <c r="H25"/>
      <c r="I25"/>
    </row>
    <row r="26" spans="1:12" s="4" customFormat="1" ht="18" customHeight="1" x14ac:dyDescent="0.3">
      <c r="A26" s="12"/>
      <c r="B26" s="13" t="s">
        <v>68</v>
      </c>
      <c r="C26" s="12"/>
      <c r="D26" s="12">
        <f>C26/8</f>
        <v>0</v>
      </c>
      <c r="E26"/>
      <c r="G26"/>
      <c r="H26"/>
      <c r="I26"/>
    </row>
    <row r="27" spans="1:12" s="4" customFormat="1" x14ac:dyDescent="0.3">
      <c r="A27" s="12"/>
      <c r="B27" s="62" t="s">
        <v>71</v>
      </c>
      <c r="C27" s="12"/>
      <c r="D27" s="12">
        <f t="shared" ref="D27:D30" si="3">C27/8</f>
        <v>0</v>
      </c>
      <c r="E27"/>
      <c r="G27"/>
      <c r="H27"/>
      <c r="I27"/>
    </row>
    <row r="28" spans="1:12" s="4" customFormat="1" x14ac:dyDescent="0.3">
      <c r="A28" s="12"/>
      <c r="B28" s="13" t="s">
        <v>72</v>
      </c>
      <c r="C28" s="12"/>
      <c r="D28" s="12">
        <f t="shared" si="3"/>
        <v>0</v>
      </c>
      <c r="E28"/>
      <c r="G28"/>
      <c r="H28"/>
      <c r="I28"/>
    </row>
    <row r="29" spans="1:12" s="4" customFormat="1" ht="18" customHeight="1" x14ac:dyDescent="0.3">
      <c r="A29" s="12"/>
      <c r="B29" s="62" t="s">
        <v>73</v>
      </c>
      <c r="C29" s="12"/>
      <c r="D29" s="12">
        <f t="shared" si="3"/>
        <v>0</v>
      </c>
      <c r="E29" s="36"/>
      <c r="F29"/>
      <c r="G29"/>
      <c r="H29"/>
      <c r="I29"/>
    </row>
    <row r="30" spans="1:12" s="4" customFormat="1" x14ac:dyDescent="0.3">
      <c r="A30" s="12"/>
      <c r="B30" s="62" t="s">
        <v>74</v>
      </c>
      <c r="C30" s="12"/>
      <c r="D30" s="12">
        <f t="shared" si="3"/>
        <v>0</v>
      </c>
      <c r="E30"/>
      <c r="F30"/>
      <c r="G30"/>
      <c r="H30"/>
      <c r="I30"/>
    </row>
    <row r="31" spans="1:12" s="4" customFormat="1" x14ac:dyDescent="0.3">
      <c r="A31" s="39"/>
      <c r="B31" s="64" t="s">
        <v>76</v>
      </c>
      <c r="C31" s="38"/>
      <c r="D31" s="38"/>
      <c r="E31"/>
      <c r="F31" s="5"/>
      <c r="G31"/>
      <c r="H31"/>
      <c r="I31"/>
    </row>
    <row r="32" spans="1:12" s="4" customFormat="1" x14ac:dyDescent="0.3">
      <c r="A32" s="61"/>
      <c r="B32" s="13" t="s">
        <v>61</v>
      </c>
      <c r="C32" s="12"/>
      <c r="D32" s="12">
        <f>C32/8</f>
        <v>0</v>
      </c>
      <c r="E32"/>
      <c r="F32" s="5"/>
      <c r="G32"/>
      <c r="H32"/>
      <c r="I32"/>
      <c r="J32" s="5"/>
      <c r="K32" s="5"/>
      <c r="L32" s="5"/>
    </row>
    <row r="33" spans="1:32" s="4" customFormat="1" x14ac:dyDescent="0.3">
      <c r="A33" s="61"/>
      <c r="B33" s="13" t="s">
        <v>62</v>
      </c>
      <c r="C33" s="12"/>
      <c r="D33" s="12">
        <f>C33/8</f>
        <v>0</v>
      </c>
      <c r="E33"/>
      <c r="F33"/>
      <c r="G33"/>
      <c r="H33"/>
      <c r="I33"/>
      <c r="J33" s="5"/>
      <c r="K33" s="5"/>
      <c r="L33" s="5"/>
    </row>
    <row r="34" spans="1:32" s="4" customFormat="1" x14ac:dyDescent="0.3">
      <c r="A34" s="39"/>
      <c r="B34" s="59" t="s">
        <v>75</v>
      </c>
      <c r="C34" s="12"/>
      <c r="D34" s="12"/>
      <c r="E34"/>
      <c r="F34"/>
      <c r="G34"/>
      <c r="H34"/>
      <c r="I34"/>
      <c r="J34" s="5"/>
      <c r="K34" s="5"/>
      <c r="L34" s="5"/>
    </row>
    <row r="35" spans="1:32" s="4" customFormat="1" x14ac:dyDescent="0.3">
      <c r="A35" s="61"/>
      <c r="B35" s="13" t="s">
        <v>63</v>
      </c>
      <c r="C35" s="12"/>
      <c r="D35" s="12">
        <f t="shared" ref="D35:D36" si="4">C35/8</f>
        <v>0</v>
      </c>
      <c r="E35"/>
      <c r="F35"/>
      <c r="G35"/>
      <c r="H35"/>
      <c r="I35" s="5"/>
      <c r="J35" s="5"/>
      <c r="K35" s="5"/>
      <c r="L35" s="5"/>
    </row>
    <row r="36" spans="1:32" s="4" customFormat="1" x14ac:dyDescent="0.3">
      <c r="A36" s="61"/>
      <c r="B36" s="13" t="s">
        <v>64</v>
      </c>
      <c r="C36" s="12"/>
      <c r="D36" s="12">
        <f t="shared" si="4"/>
        <v>0</v>
      </c>
      <c r="E36"/>
      <c r="F36"/>
      <c r="G36"/>
      <c r="H36"/>
      <c r="I36" s="5"/>
      <c r="J36" s="5"/>
      <c r="K36" s="5"/>
      <c r="L36" s="5"/>
    </row>
    <row r="37" spans="1:32" s="17" customFormat="1" x14ac:dyDescent="0.3">
      <c r="A37" s="61"/>
      <c r="B37" s="13" t="s">
        <v>65</v>
      </c>
      <c r="C37" s="12"/>
      <c r="D37" s="12">
        <f>C37/8</f>
        <v>0</v>
      </c>
      <c r="E37"/>
      <c r="F37"/>
      <c r="G37"/>
      <c r="H37"/>
      <c r="I37" s="5"/>
      <c r="J37" s="5"/>
      <c r="K37" s="5"/>
      <c r="L37" s="5"/>
    </row>
    <row r="38" spans="1:32" s="4" customFormat="1" x14ac:dyDescent="0.3">
      <c r="A38" s="39"/>
      <c r="B38" s="64" t="s">
        <v>77</v>
      </c>
      <c r="C38" s="38"/>
      <c r="D38" s="38"/>
      <c r="E38"/>
      <c r="F38"/>
      <c r="G38"/>
      <c r="H38"/>
      <c r="I38" s="5"/>
      <c r="J38" s="5"/>
      <c r="K38" s="5"/>
      <c r="L38" s="5"/>
    </row>
    <row r="39" spans="1:32" s="4" customFormat="1" x14ac:dyDescent="0.3">
      <c r="A39" s="39"/>
      <c r="B39" s="34" t="s">
        <v>84</v>
      </c>
      <c r="C39" s="38"/>
      <c r="D39" s="38">
        <f t="shared" ref="D39:D44" si="5">C39/8</f>
        <v>0</v>
      </c>
      <c r="E39"/>
      <c r="F39"/>
      <c r="G39"/>
      <c r="H39"/>
      <c r="I39" s="5"/>
      <c r="J39" s="5"/>
      <c r="K39" s="5"/>
      <c r="L39" s="5"/>
    </row>
    <row r="40" spans="1:32" s="4" customFormat="1" x14ac:dyDescent="0.3">
      <c r="A40" s="12"/>
      <c r="B40" s="34" t="s">
        <v>85</v>
      </c>
      <c r="C40" s="38"/>
      <c r="D40" s="38">
        <f t="shared" si="5"/>
        <v>0</v>
      </c>
      <c r="E40"/>
      <c r="F40"/>
      <c r="G40"/>
      <c r="H40"/>
      <c r="I40" s="5"/>
      <c r="J40" s="5"/>
      <c r="K40" s="5"/>
      <c r="L40" s="5"/>
    </row>
    <row r="41" spans="1:32" s="4" customFormat="1" x14ac:dyDescent="0.3">
      <c r="A41" s="12"/>
      <c r="B41" s="68" t="s">
        <v>78</v>
      </c>
      <c r="C41" s="38"/>
      <c r="D41" s="38">
        <f t="shared" si="5"/>
        <v>0</v>
      </c>
      <c r="E41"/>
      <c r="F41"/>
      <c r="G41"/>
      <c r="H41"/>
      <c r="I41" s="5"/>
      <c r="J41" s="5"/>
      <c r="K41" s="5"/>
      <c r="L41" s="5"/>
    </row>
    <row r="42" spans="1:32" s="4" customFormat="1" x14ac:dyDescent="0.3">
      <c r="A42" s="12"/>
      <c r="B42" s="69" t="s">
        <v>79</v>
      </c>
      <c r="C42" s="37"/>
      <c r="D42" s="38">
        <f t="shared" si="5"/>
        <v>0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s="4" customFormat="1" x14ac:dyDescent="0.3">
      <c r="A43" s="12"/>
      <c r="B43" s="69" t="s">
        <v>88</v>
      </c>
      <c r="C43" s="37"/>
      <c r="D43" s="38">
        <f t="shared" si="5"/>
        <v>0</v>
      </c>
      <c r="E43"/>
      <c r="F43"/>
      <c r="G43"/>
      <c r="H43"/>
      <c r="I43" s="5"/>
      <c r="J43" s="5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s="4" customFormat="1" x14ac:dyDescent="0.3">
      <c r="A44" s="12"/>
      <c r="B44" s="69" t="s">
        <v>80</v>
      </c>
      <c r="C44" s="37"/>
      <c r="D44" s="38">
        <f t="shared" si="5"/>
        <v>0</v>
      </c>
      <c r="E44"/>
      <c r="F44"/>
      <c r="G44"/>
      <c r="H44"/>
      <c r="I44" s="5"/>
      <c r="J44" s="5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s="4" customFormat="1" x14ac:dyDescent="0.3">
      <c r="A45" s="12"/>
      <c r="B45" s="69" t="s">
        <v>87</v>
      </c>
      <c r="C45" s="38"/>
      <c r="D45" s="38">
        <f>C45/8</f>
        <v>0</v>
      </c>
      <c r="E45"/>
      <c r="F45"/>
      <c r="G45"/>
      <c r="H45"/>
      <c r="I45" s="5"/>
      <c r="J45" s="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s="4" customFormat="1" x14ac:dyDescent="0.3">
      <c r="A46" s="12"/>
      <c r="B46" s="69" t="s">
        <v>83</v>
      </c>
      <c r="C46" s="38"/>
      <c r="D46" s="38">
        <f>C46/8</f>
        <v>0</v>
      </c>
      <c r="E46"/>
      <c r="F46"/>
      <c r="G46"/>
      <c r="H46"/>
      <c r="I46" s="5"/>
      <c r="J46" s="5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3">
      <c r="A47" s="58"/>
      <c r="B47" s="70" t="s">
        <v>2</v>
      </c>
      <c r="C47" s="38"/>
      <c r="D47" s="38"/>
      <c r="E47"/>
      <c r="F47"/>
      <c r="G47"/>
      <c r="H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3">
      <c r="A48" s="12"/>
      <c r="B48" s="69" t="s">
        <v>81</v>
      </c>
      <c r="C48" s="38"/>
      <c r="D48" s="38">
        <f t="shared" ref="D48:D53" si="6">C48/8</f>
        <v>0</v>
      </c>
      <c r="E48"/>
      <c r="F48"/>
      <c r="G48"/>
      <c r="H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6.5" customHeight="1" x14ac:dyDescent="0.3">
      <c r="A49" s="12"/>
      <c r="B49" s="71" t="s">
        <v>70</v>
      </c>
      <c r="C49" s="38"/>
      <c r="D49" s="38">
        <f t="shared" si="6"/>
        <v>0</v>
      </c>
      <c r="E49"/>
      <c r="F49"/>
      <c r="G49"/>
      <c r="H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3">
      <c r="A50" s="12"/>
      <c r="B50" s="71" t="s">
        <v>82</v>
      </c>
      <c r="C50" s="37"/>
      <c r="D50" s="38">
        <f t="shared" si="6"/>
        <v>0</v>
      </c>
      <c r="E50"/>
      <c r="F50"/>
      <c r="G50"/>
      <c r="H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3">
      <c r="A51" s="12"/>
      <c r="B51" s="71" t="s">
        <v>86</v>
      </c>
      <c r="C51" s="37"/>
      <c r="D51" s="38">
        <f t="shared" si="6"/>
        <v>0</v>
      </c>
      <c r="E51"/>
      <c r="F51"/>
      <c r="G51"/>
      <c r="H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3">
      <c r="A52" s="28"/>
      <c r="B52" s="56" t="s">
        <v>31</v>
      </c>
      <c r="C52" s="42">
        <f>SUM(C13:C51)*0.3</f>
        <v>0</v>
      </c>
      <c r="D52" s="42">
        <f t="shared" si="6"/>
        <v>0</v>
      </c>
      <c r="E52" s="36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3">
      <c r="A53" s="45"/>
      <c r="B53" s="45" t="s">
        <v>32</v>
      </c>
      <c r="C53" s="43">
        <f>SUM(C7:C52)</f>
        <v>48</v>
      </c>
      <c r="D53" s="43">
        <f t="shared" si="6"/>
        <v>6</v>
      </c>
      <c r="E53" s="36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3">
      <c r="A54" s="12"/>
      <c r="B54" s="44"/>
      <c r="C54"/>
      <c r="D54"/>
      <c r="E54" s="36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4.4" customHeight="1" x14ac:dyDescent="0.3">
      <c r="A55" s="12"/>
      <c r="C55"/>
      <c r="D55"/>
      <c r="E55" s="36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3">
      <c r="A56" s="12"/>
      <c r="C56"/>
      <c r="D56"/>
      <c r="E56" s="3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s="19" customFormat="1" x14ac:dyDescent="0.3">
      <c r="A57" s="12"/>
      <c r="B57" s="5"/>
      <c r="C57"/>
      <c r="D57"/>
      <c r="E57" s="5"/>
      <c r="F57" s="5">
        <f>4*78</f>
        <v>312</v>
      </c>
      <c r="G57" s="5"/>
      <c r="H57" s="5"/>
      <c r="I57" s="5"/>
      <c r="J57" s="5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3">
      <c r="A58" s="12"/>
      <c r="C58"/>
      <c r="D58"/>
      <c r="E58" s="36"/>
    </row>
    <row r="59" spans="1:32" x14ac:dyDescent="0.3">
      <c r="A59" s="12"/>
      <c r="C59"/>
      <c r="D59"/>
      <c r="E59" s="36"/>
    </row>
    <row r="60" spans="1:32" x14ac:dyDescent="0.3">
      <c r="A60" s="12"/>
      <c r="B60" s="26"/>
      <c r="C60"/>
      <c r="D60"/>
    </row>
    <row r="61" spans="1:32" x14ac:dyDescent="0.3">
      <c r="A61"/>
      <c r="B61"/>
      <c r="C61"/>
      <c r="D61"/>
    </row>
    <row r="62" spans="1:32" x14ac:dyDescent="0.3">
      <c r="A62"/>
      <c r="B62"/>
      <c r="C62"/>
      <c r="D62"/>
    </row>
    <row r="63" spans="1:32" x14ac:dyDescent="0.3">
      <c r="A63"/>
      <c r="B63"/>
      <c r="C63"/>
      <c r="D63"/>
    </row>
    <row r="64" spans="1:32" ht="18" customHeight="1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C70"/>
      <c r="D70"/>
    </row>
    <row r="71" spans="1:4" x14ac:dyDescent="0.3">
      <c r="C71"/>
      <c r="D71"/>
    </row>
    <row r="72" spans="1:4" x14ac:dyDescent="0.3">
      <c r="C72"/>
      <c r="D72"/>
    </row>
    <row r="73" spans="1:4" x14ac:dyDescent="0.3">
      <c r="C73"/>
      <c r="D73"/>
    </row>
    <row r="74" spans="1:4" x14ac:dyDescent="0.3">
      <c r="C74"/>
      <c r="D74"/>
    </row>
    <row r="75" spans="1:4" x14ac:dyDescent="0.3">
      <c r="C75"/>
      <c r="D75"/>
    </row>
    <row r="78" spans="1:4" x14ac:dyDescent="0.3">
      <c r="B78" s="13"/>
    </row>
    <row r="79" spans="1:4" x14ac:dyDescent="0.3">
      <c r="B79" s="13"/>
    </row>
    <row r="80" spans="1:4" x14ac:dyDescent="0.3">
      <c r="B80" s="13"/>
    </row>
    <row r="81" spans="2:2" x14ac:dyDescent="0.3">
      <c r="B81" s="13"/>
    </row>
    <row r="82" spans="2:2" x14ac:dyDescent="0.3">
      <c r="B82" s="13"/>
    </row>
    <row r="83" spans="2:2" x14ac:dyDescent="0.3">
      <c r="B83" s="13"/>
    </row>
    <row r="86" spans="2:2" ht="15.6" x14ac:dyDescent="0.3">
      <c r="B86" s="24"/>
    </row>
    <row r="87" spans="2:2" ht="15.6" x14ac:dyDescent="0.3">
      <c r="B87" s="24"/>
    </row>
    <row r="88" spans="2:2" ht="15.6" x14ac:dyDescent="0.3">
      <c r="B88" s="25"/>
    </row>
    <row r="89" spans="2:2" ht="15.6" x14ac:dyDescent="0.3">
      <c r="B89" s="25"/>
    </row>
    <row r="90" spans="2:2" x14ac:dyDescent="0.3">
      <c r="B90" s="13"/>
    </row>
  </sheetData>
  <mergeCells count="2">
    <mergeCell ref="J9:J10"/>
    <mergeCell ref="K9: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22" sqref="A22"/>
    </sheetView>
  </sheetViews>
  <sheetFormatPr defaultRowHeight="14.4" x14ac:dyDescent="0.3"/>
  <cols>
    <col min="1" max="1" width="84.88671875" bestFit="1" customWidth="1"/>
    <col min="4" max="4" width="75.33203125" bestFit="1" customWidth="1"/>
  </cols>
  <sheetData>
    <row r="1" spans="1:1" x14ac:dyDescent="0.3">
      <c r="A1" s="41" t="s">
        <v>33</v>
      </c>
    </row>
    <row r="2" spans="1:1" x14ac:dyDescent="0.3">
      <c r="A2" s="34" t="s">
        <v>3</v>
      </c>
    </row>
    <row r="3" spans="1:1" ht="28.8" x14ac:dyDescent="0.3">
      <c r="A3" s="35" t="s">
        <v>4</v>
      </c>
    </row>
    <row r="4" spans="1:1" x14ac:dyDescent="0.3">
      <c r="A4" s="15" t="s">
        <v>5</v>
      </c>
    </row>
    <row r="5" spans="1:1" ht="28.8" x14ac:dyDescent="0.3">
      <c r="A5" s="35" t="s">
        <v>6</v>
      </c>
    </row>
    <row r="6" spans="1:1" x14ac:dyDescent="0.3">
      <c r="A6" s="34" t="s">
        <v>7</v>
      </c>
    </row>
    <row r="7" spans="1:1" x14ac:dyDescent="0.3">
      <c r="A7" s="13" t="s">
        <v>12</v>
      </c>
    </row>
    <row r="8" spans="1:1" x14ac:dyDescent="0.3">
      <c r="A8" s="13" t="s">
        <v>13</v>
      </c>
    </row>
    <row r="9" spans="1:1" x14ac:dyDescent="0.3">
      <c r="A9" s="13" t="s">
        <v>14</v>
      </c>
    </row>
    <row r="10" spans="1:1" x14ac:dyDescent="0.3">
      <c r="A10" s="13" t="s">
        <v>15</v>
      </c>
    </row>
    <row r="11" spans="1:1" x14ac:dyDescent="0.3">
      <c r="A11" s="13" t="s">
        <v>16</v>
      </c>
    </row>
    <row r="12" spans="1:1" x14ac:dyDescent="0.3">
      <c r="A12" s="13" t="s">
        <v>17</v>
      </c>
    </row>
    <row r="13" spans="1:1" x14ac:dyDescent="0.3">
      <c r="A13" s="13" t="s">
        <v>18</v>
      </c>
    </row>
    <row r="14" spans="1:1" x14ac:dyDescent="0.3">
      <c r="A14" s="13" t="s">
        <v>19</v>
      </c>
    </row>
    <row r="15" spans="1:1" x14ac:dyDescent="0.3">
      <c r="A15" s="13" t="s">
        <v>20</v>
      </c>
    </row>
    <row r="16" spans="1:1" x14ac:dyDescent="0.3">
      <c r="A16" s="20" t="s">
        <v>21</v>
      </c>
    </row>
    <row r="17" spans="1:1" x14ac:dyDescent="0.3">
      <c r="A17" s="20" t="s">
        <v>22</v>
      </c>
    </row>
    <row r="18" spans="1:1" x14ac:dyDescent="0.3">
      <c r="A18" s="20" t="s">
        <v>23</v>
      </c>
    </row>
    <row r="19" spans="1:1" ht="28.8" x14ac:dyDescent="0.3">
      <c r="A19" s="14" t="s">
        <v>8</v>
      </c>
    </row>
    <row r="20" spans="1:1" x14ac:dyDescent="0.3">
      <c r="A20" s="13" t="s">
        <v>9</v>
      </c>
    </row>
    <row r="21" spans="1:1" x14ac:dyDescent="0.3">
      <c r="A21" s="13" t="s">
        <v>10</v>
      </c>
    </row>
    <row r="22" spans="1:1" x14ac:dyDescent="0.3">
      <c r="A22" s="13" t="s">
        <v>11</v>
      </c>
    </row>
    <row r="23" spans="1:1" ht="15.6" x14ac:dyDescent="0.3">
      <c r="A23" s="21"/>
    </row>
    <row r="27" spans="1:1" x14ac:dyDescent="0.3">
      <c r="A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2018-08-21T07:41:23Z</dcterms:created>
  <dcterms:modified xsi:type="dcterms:W3CDTF">2018-08-28T12:17:03Z</dcterms:modified>
</cp:coreProperties>
</file>