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19" i="2" l="1"/>
  <c r="C18" i="2"/>
  <c r="C19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2"/>
  <c r="B38" i="1"/>
  <c r="C38" i="1" s="1"/>
  <c r="H3" i="1"/>
  <c r="I3" i="1" s="1"/>
  <c r="C39" i="1"/>
  <c r="C40" i="1"/>
  <c r="C36" i="1"/>
  <c r="C30" i="1"/>
  <c r="C31" i="1"/>
  <c r="C32" i="1"/>
  <c r="C33" i="1"/>
  <c r="C34" i="1"/>
  <c r="C35" i="1"/>
  <c r="B5" i="1"/>
  <c r="C5" i="1" s="1"/>
  <c r="H6" i="1" s="1"/>
  <c r="I6" i="1" s="1"/>
  <c r="C4" i="1"/>
  <c r="H4" i="1" s="1"/>
  <c r="I4" i="1" s="1"/>
  <c r="C6" i="1"/>
  <c r="H5" i="1" s="1"/>
  <c r="I5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" i="1"/>
  <c r="J7" i="1" l="1"/>
  <c r="H8" i="1"/>
  <c r="B41" i="1"/>
  <c r="C41" i="1" s="1"/>
  <c r="H7" i="1"/>
  <c r="I7" i="1" s="1"/>
  <c r="I8" i="1" l="1"/>
  <c r="I9" i="1" s="1"/>
  <c r="G11" i="1"/>
</calcChain>
</file>

<file path=xl/sharedStrings.xml><?xml version="1.0" encoding="utf-8"?>
<sst xmlns="http://schemas.openxmlformats.org/spreadsheetml/2006/main" count="78" uniqueCount="63">
  <si>
    <t>Hours</t>
  </si>
  <si>
    <t>Days</t>
  </si>
  <si>
    <t>Activity</t>
  </si>
  <si>
    <t>Planning Phase</t>
  </si>
  <si>
    <t>Business Analysis</t>
  </si>
  <si>
    <t>Documentation</t>
  </si>
  <si>
    <t>Project Management</t>
  </si>
  <si>
    <t>Design (UI/UX)</t>
  </si>
  <si>
    <t>Development</t>
  </si>
  <si>
    <t>Enquiry</t>
  </si>
  <si>
    <t>Site Survey (Predefined)</t>
  </si>
  <si>
    <t>Proposal: Quotations linked to enquiry</t>
  </si>
  <si>
    <t>Contracts: Slaes order linked to Proposal</t>
  </si>
  <si>
    <t>Invoice linked to contracts</t>
  </si>
  <si>
    <t>Purchase Order with approvals (one level)</t>
  </si>
  <si>
    <t>Customer Master Data</t>
  </si>
  <si>
    <t>Supplier Master data</t>
  </si>
  <si>
    <t>ERP</t>
  </si>
  <si>
    <t>Customer Portal</t>
  </si>
  <si>
    <t>360 degree view of orders</t>
  </si>
  <si>
    <t>Online notifications and approvals</t>
  </si>
  <si>
    <t>Incident reports</t>
  </si>
  <si>
    <t>Escalations</t>
  </si>
  <si>
    <t>Employee Self Serve Portal</t>
  </si>
  <si>
    <t>Visa Renewal Date</t>
  </si>
  <si>
    <t>Labour card renewal date</t>
  </si>
  <si>
    <t>Passport renewal date</t>
  </si>
  <si>
    <t>Driving license renewal date</t>
  </si>
  <si>
    <t>Lifeguard security license renewal</t>
  </si>
  <si>
    <t>Leave requests</t>
  </si>
  <si>
    <t>Vacation requests</t>
  </si>
  <si>
    <t>Mobile App</t>
  </si>
  <si>
    <t>Check in / Check out</t>
  </si>
  <si>
    <t>Geo fence</t>
  </si>
  <si>
    <t>QR code for work order</t>
  </si>
  <si>
    <t>Incident report</t>
  </si>
  <si>
    <t>SOS button</t>
  </si>
  <si>
    <t>Upload pictures / Vide / voice</t>
  </si>
  <si>
    <t>Report Lost &amp; found</t>
  </si>
  <si>
    <t>Report Injury related incidents</t>
  </si>
  <si>
    <t>Fire Alarm</t>
  </si>
  <si>
    <t>System</t>
  </si>
  <si>
    <t>Work flow management</t>
  </si>
  <si>
    <t>Authentication and authorization</t>
  </si>
  <si>
    <t>Auditing &amp; Logging</t>
  </si>
  <si>
    <t>Exception Management</t>
  </si>
  <si>
    <t>Manage master data</t>
  </si>
  <si>
    <t>QA</t>
  </si>
  <si>
    <t>UAT</t>
  </si>
  <si>
    <t>Deployment</t>
  </si>
  <si>
    <t>API for mobile app</t>
  </si>
  <si>
    <t>Total</t>
  </si>
  <si>
    <t>Resource</t>
  </si>
  <si>
    <t>UI / UX</t>
  </si>
  <si>
    <t>Developer</t>
  </si>
  <si>
    <t xml:space="preserve">No. </t>
  </si>
  <si>
    <t>Tot. Days</t>
  </si>
  <si>
    <t>PM</t>
  </si>
  <si>
    <t>Design (Developer)</t>
  </si>
  <si>
    <t>Mobile development (IOS)</t>
  </si>
  <si>
    <t>Mobile development (Android)</t>
  </si>
  <si>
    <t>Total Effort (WEB)</t>
  </si>
  <si>
    <t>Application Delivery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</si>
</sst>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I15" sqref="I15"/>
    </sheetView>
  </sheetViews>
  <sheetFormatPr defaultRowHeight="14.4" x14ac:dyDescent="0.3"/>
  <cols>
    <col min="1" max="1" width="41" customWidth="1"/>
    <col min="2" max="2" width="8.88671875" style="7"/>
    <col min="6" max="6" width="26.109375" bestFit="1" customWidth="1"/>
    <col min="7" max="8" width="8.88671875" style="7"/>
    <col min="9" max="9" width="8.6640625" style="7" bestFit="1" customWidth="1"/>
  </cols>
  <sheetData>
    <row r="1" spans="1:10" x14ac:dyDescent="0.3">
      <c r="A1" s="5" t="s">
        <v>2</v>
      </c>
      <c r="B1" s="8" t="s">
        <v>0</v>
      </c>
      <c r="C1" s="8" t="s">
        <v>1</v>
      </c>
    </row>
    <row r="2" spans="1:10" x14ac:dyDescent="0.3">
      <c r="A2" s="3" t="s">
        <v>3</v>
      </c>
      <c r="B2" s="9"/>
      <c r="C2" s="2"/>
      <c r="F2" s="7" t="s">
        <v>52</v>
      </c>
      <c r="G2" s="7" t="s">
        <v>55</v>
      </c>
      <c r="H2" s="7" t="s">
        <v>1</v>
      </c>
      <c r="I2" s="7" t="s">
        <v>56</v>
      </c>
    </row>
    <row r="3" spans="1:10" x14ac:dyDescent="0.3">
      <c r="A3" t="s">
        <v>4</v>
      </c>
      <c r="B3" s="7">
        <v>16</v>
      </c>
      <c r="C3" s="7">
        <f>B3/8</f>
        <v>2</v>
      </c>
      <c r="F3" t="s">
        <v>4</v>
      </c>
      <c r="G3" s="7">
        <v>1</v>
      </c>
      <c r="H3" s="7">
        <f>C3</f>
        <v>2</v>
      </c>
      <c r="I3" s="7">
        <f>G3*H3</f>
        <v>2</v>
      </c>
    </row>
    <row r="4" spans="1:10" x14ac:dyDescent="0.3">
      <c r="A4" t="s">
        <v>5</v>
      </c>
      <c r="B4" s="7">
        <v>16</v>
      </c>
      <c r="C4" s="7">
        <f t="shared" ref="C4:C40" si="0">B4/8</f>
        <v>2</v>
      </c>
      <c r="F4" t="s">
        <v>5</v>
      </c>
      <c r="G4" s="7">
        <v>1</v>
      </c>
      <c r="H4" s="7">
        <f>C4</f>
        <v>2</v>
      </c>
      <c r="I4" s="7">
        <f t="shared" ref="I4:I8" si="1">G4*H4</f>
        <v>2</v>
      </c>
    </row>
    <row r="5" spans="1:10" x14ac:dyDescent="0.3">
      <c r="A5" t="s">
        <v>6</v>
      </c>
      <c r="B5" s="7">
        <f>SUM(B9:B29)*0.1</f>
        <v>16.2</v>
      </c>
      <c r="C5" s="7">
        <f t="shared" si="0"/>
        <v>2.0249999999999999</v>
      </c>
      <c r="F5" t="s">
        <v>53</v>
      </c>
      <c r="G5" s="7">
        <v>1</v>
      </c>
      <c r="H5" s="7">
        <f>C6</f>
        <v>3</v>
      </c>
      <c r="I5" s="7">
        <f t="shared" si="1"/>
        <v>3</v>
      </c>
    </row>
    <row r="6" spans="1:10" x14ac:dyDescent="0.3">
      <c r="A6" t="s">
        <v>7</v>
      </c>
      <c r="B6" s="7">
        <v>24</v>
      </c>
      <c r="C6" s="7">
        <f t="shared" si="0"/>
        <v>3</v>
      </c>
      <c r="F6" t="s">
        <v>57</v>
      </c>
      <c r="G6" s="7">
        <v>1</v>
      </c>
      <c r="H6" s="7">
        <f>C5</f>
        <v>2.0249999999999999</v>
      </c>
      <c r="I6" s="7">
        <f t="shared" si="1"/>
        <v>2.0249999999999999</v>
      </c>
    </row>
    <row r="7" spans="1:10" x14ac:dyDescent="0.3">
      <c r="A7" s="3" t="s">
        <v>8</v>
      </c>
      <c r="B7" s="9"/>
      <c r="C7" s="9"/>
      <c r="F7" t="s">
        <v>54</v>
      </c>
      <c r="G7" s="7">
        <v>1.5</v>
      </c>
      <c r="H7" s="7">
        <f>SUM(C9:C36)/G7</f>
        <v>19.5</v>
      </c>
      <c r="I7" s="7">
        <f t="shared" si="1"/>
        <v>29.25</v>
      </c>
      <c r="J7">
        <f>SUM(C9:C36)</f>
        <v>29.25</v>
      </c>
    </row>
    <row r="8" spans="1:10" x14ac:dyDescent="0.3">
      <c r="A8" s="6" t="s">
        <v>17</v>
      </c>
      <c r="B8" s="10"/>
      <c r="C8" s="10">
        <f t="shared" si="0"/>
        <v>0</v>
      </c>
      <c r="F8" t="s">
        <v>47</v>
      </c>
      <c r="G8" s="7">
        <v>1.5</v>
      </c>
      <c r="H8" s="7">
        <f>SUM(C38:C40)/1.5</f>
        <v>10.108333333333333</v>
      </c>
      <c r="I8" s="7">
        <f t="shared" si="1"/>
        <v>15.162499999999998</v>
      </c>
    </row>
    <row r="9" spans="1:10" x14ac:dyDescent="0.3">
      <c r="A9" t="s">
        <v>9</v>
      </c>
      <c r="B9" s="7">
        <v>8</v>
      </c>
      <c r="C9" s="7">
        <f t="shared" si="0"/>
        <v>1</v>
      </c>
      <c r="F9" s="4" t="s">
        <v>61</v>
      </c>
      <c r="I9" s="11">
        <f>SUM(I3:I8)</f>
        <v>53.4375</v>
      </c>
    </row>
    <row r="10" spans="1:10" x14ac:dyDescent="0.3">
      <c r="A10" t="s">
        <v>10</v>
      </c>
      <c r="B10" s="7">
        <v>8</v>
      </c>
      <c r="C10" s="7">
        <f t="shared" si="0"/>
        <v>1</v>
      </c>
    </row>
    <row r="11" spans="1:10" x14ac:dyDescent="0.3">
      <c r="A11" t="s">
        <v>11</v>
      </c>
      <c r="B11" s="7">
        <v>12</v>
      </c>
      <c r="C11" s="7">
        <f t="shared" si="0"/>
        <v>1.5</v>
      </c>
      <c r="F11" s="4" t="s">
        <v>62</v>
      </c>
      <c r="G11" s="11">
        <f>SUM(H8,H7,H6)</f>
        <v>31.633333333333333</v>
      </c>
    </row>
    <row r="12" spans="1:10" x14ac:dyDescent="0.3">
      <c r="A12" t="s">
        <v>12</v>
      </c>
      <c r="B12" s="7">
        <v>12</v>
      </c>
      <c r="C12" s="7">
        <f t="shared" si="0"/>
        <v>1.5</v>
      </c>
    </row>
    <row r="13" spans="1:10" x14ac:dyDescent="0.3">
      <c r="A13" t="s">
        <v>13</v>
      </c>
      <c r="B13" s="7">
        <v>12</v>
      </c>
      <c r="C13" s="7">
        <f t="shared" si="0"/>
        <v>1.5</v>
      </c>
      <c r="F13" s="4" t="s">
        <v>59</v>
      </c>
      <c r="G13" s="11">
        <v>10</v>
      </c>
    </row>
    <row r="14" spans="1:10" x14ac:dyDescent="0.3">
      <c r="A14" t="s">
        <v>14</v>
      </c>
      <c r="B14" s="7">
        <v>12</v>
      </c>
      <c r="C14" s="7">
        <f t="shared" si="0"/>
        <v>1.5</v>
      </c>
      <c r="F14" s="4" t="s">
        <v>60</v>
      </c>
      <c r="G14" s="11">
        <v>10</v>
      </c>
    </row>
    <row r="15" spans="1:10" x14ac:dyDescent="0.3">
      <c r="A15" t="s">
        <v>15</v>
      </c>
      <c r="B15" s="7">
        <v>8</v>
      </c>
      <c r="C15" s="7">
        <f t="shared" si="0"/>
        <v>1</v>
      </c>
    </row>
    <row r="16" spans="1:10" x14ac:dyDescent="0.3">
      <c r="A16" t="s">
        <v>16</v>
      </c>
      <c r="B16" s="7">
        <v>8</v>
      </c>
      <c r="C16" s="7">
        <f t="shared" si="0"/>
        <v>1</v>
      </c>
    </row>
    <row r="17" spans="1:3" x14ac:dyDescent="0.3">
      <c r="A17" s="6" t="s">
        <v>18</v>
      </c>
      <c r="B17" s="10"/>
      <c r="C17" s="10">
        <f t="shared" si="0"/>
        <v>0</v>
      </c>
    </row>
    <row r="18" spans="1:3" x14ac:dyDescent="0.3">
      <c r="A18" t="s">
        <v>19</v>
      </c>
      <c r="B18" s="7">
        <v>16</v>
      </c>
      <c r="C18" s="7">
        <f t="shared" si="0"/>
        <v>2</v>
      </c>
    </row>
    <row r="19" spans="1:3" x14ac:dyDescent="0.3">
      <c r="A19" t="s">
        <v>20</v>
      </c>
      <c r="B19" s="7">
        <v>8</v>
      </c>
      <c r="C19" s="7">
        <f t="shared" si="0"/>
        <v>1</v>
      </c>
    </row>
    <row r="20" spans="1:3" x14ac:dyDescent="0.3">
      <c r="A20" t="s">
        <v>21</v>
      </c>
      <c r="B20" s="7">
        <v>8</v>
      </c>
      <c r="C20" s="7">
        <f t="shared" si="0"/>
        <v>1</v>
      </c>
    </row>
    <row r="21" spans="1:3" x14ac:dyDescent="0.3">
      <c r="A21" t="s">
        <v>22</v>
      </c>
      <c r="B21" s="7">
        <v>8</v>
      </c>
      <c r="C21" s="7">
        <f t="shared" si="0"/>
        <v>1</v>
      </c>
    </row>
    <row r="22" spans="1:3" x14ac:dyDescent="0.3">
      <c r="A22" s="6" t="s">
        <v>23</v>
      </c>
      <c r="B22" s="10"/>
      <c r="C22" s="10">
        <f t="shared" si="0"/>
        <v>0</v>
      </c>
    </row>
    <row r="23" spans="1:3" x14ac:dyDescent="0.3">
      <c r="A23" t="s">
        <v>24</v>
      </c>
      <c r="B23" s="7">
        <v>6</v>
      </c>
      <c r="C23" s="7">
        <f t="shared" si="0"/>
        <v>0.75</v>
      </c>
    </row>
    <row r="24" spans="1:3" x14ac:dyDescent="0.3">
      <c r="A24" t="s">
        <v>25</v>
      </c>
      <c r="B24" s="7">
        <v>6</v>
      </c>
      <c r="C24" s="7">
        <f t="shared" si="0"/>
        <v>0.75</v>
      </c>
    </row>
    <row r="25" spans="1:3" x14ac:dyDescent="0.3">
      <c r="A25" t="s">
        <v>26</v>
      </c>
      <c r="B25" s="7">
        <v>6</v>
      </c>
      <c r="C25" s="7">
        <f t="shared" si="0"/>
        <v>0.75</v>
      </c>
    </row>
    <row r="26" spans="1:3" x14ac:dyDescent="0.3">
      <c r="A26" t="s">
        <v>27</v>
      </c>
      <c r="B26" s="7">
        <v>6</v>
      </c>
      <c r="C26" s="7">
        <f t="shared" si="0"/>
        <v>0.75</v>
      </c>
    </row>
    <row r="27" spans="1:3" x14ac:dyDescent="0.3">
      <c r="A27" t="s">
        <v>28</v>
      </c>
      <c r="B27" s="7">
        <v>6</v>
      </c>
      <c r="C27" s="7">
        <f t="shared" si="0"/>
        <v>0.75</v>
      </c>
    </row>
    <row r="28" spans="1:3" x14ac:dyDescent="0.3">
      <c r="A28" t="s">
        <v>29</v>
      </c>
      <c r="B28" s="7">
        <v>6</v>
      </c>
      <c r="C28" s="7">
        <f t="shared" si="0"/>
        <v>0.75</v>
      </c>
    </row>
    <row r="29" spans="1:3" x14ac:dyDescent="0.3">
      <c r="A29" t="s">
        <v>30</v>
      </c>
      <c r="B29" s="7">
        <v>6</v>
      </c>
      <c r="C29" s="7">
        <f t="shared" si="0"/>
        <v>0.75</v>
      </c>
    </row>
    <row r="30" spans="1:3" x14ac:dyDescent="0.3">
      <c r="A30" s="6" t="s">
        <v>41</v>
      </c>
      <c r="B30" s="10"/>
      <c r="C30" s="10">
        <f t="shared" si="0"/>
        <v>0</v>
      </c>
    </row>
    <row r="31" spans="1:3" x14ac:dyDescent="0.3">
      <c r="A31" t="s">
        <v>42</v>
      </c>
      <c r="B31" s="7">
        <v>16</v>
      </c>
      <c r="C31" s="7">
        <f t="shared" si="0"/>
        <v>2</v>
      </c>
    </row>
    <row r="32" spans="1:3" x14ac:dyDescent="0.3">
      <c r="A32" t="s">
        <v>43</v>
      </c>
      <c r="B32" s="7">
        <v>6</v>
      </c>
      <c r="C32" s="7">
        <f t="shared" si="0"/>
        <v>0.75</v>
      </c>
    </row>
    <row r="33" spans="1:3" x14ac:dyDescent="0.3">
      <c r="A33" t="s">
        <v>44</v>
      </c>
      <c r="B33" s="7">
        <v>6</v>
      </c>
      <c r="C33" s="7">
        <f t="shared" si="0"/>
        <v>0.75</v>
      </c>
    </row>
    <row r="34" spans="1:3" x14ac:dyDescent="0.3">
      <c r="A34" t="s">
        <v>45</v>
      </c>
      <c r="B34" s="7">
        <v>6</v>
      </c>
      <c r="C34" s="7">
        <f t="shared" si="0"/>
        <v>0.75</v>
      </c>
    </row>
    <row r="35" spans="1:3" x14ac:dyDescent="0.3">
      <c r="A35" t="s">
        <v>46</v>
      </c>
      <c r="B35" s="7">
        <v>6</v>
      </c>
      <c r="C35" s="7">
        <f t="shared" si="0"/>
        <v>0.75</v>
      </c>
    </row>
    <row r="36" spans="1:3" x14ac:dyDescent="0.3">
      <c r="A36" t="s">
        <v>50</v>
      </c>
      <c r="B36" s="7">
        <v>32</v>
      </c>
      <c r="C36" s="7">
        <f t="shared" si="0"/>
        <v>4</v>
      </c>
    </row>
    <row r="37" spans="1:3" x14ac:dyDescent="0.3">
      <c r="A37" s="3" t="s">
        <v>47</v>
      </c>
      <c r="B37" s="9"/>
      <c r="C37" s="9"/>
    </row>
    <row r="38" spans="1:3" x14ac:dyDescent="0.3">
      <c r="A38" t="s">
        <v>47</v>
      </c>
      <c r="B38" s="7">
        <f>SUM(B9:B36)*0.45</f>
        <v>105.3</v>
      </c>
      <c r="C38" s="7">
        <f t="shared" si="0"/>
        <v>13.1625</v>
      </c>
    </row>
    <row r="39" spans="1:3" x14ac:dyDescent="0.3">
      <c r="A39" t="s">
        <v>48</v>
      </c>
      <c r="B39" s="7">
        <v>8</v>
      </c>
      <c r="C39" s="7">
        <f t="shared" si="0"/>
        <v>1</v>
      </c>
    </row>
    <row r="40" spans="1:3" x14ac:dyDescent="0.3">
      <c r="A40" t="s">
        <v>49</v>
      </c>
      <c r="B40" s="7">
        <v>8</v>
      </c>
      <c r="C40" s="7">
        <f t="shared" si="0"/>
        <v>1</v>
      </c>
    </row>
    <row r="41" spans="1:3" x14ac:dyDescent="0.3">
      <c r="A41" s="12" t="s">
        <v>51</v>
      </c>
      <c r="B41" s="13">
        <f>SUM(B3:B40)</f>
        <v>427.5</v>
      </c>
      <c r="C41" s="12">
        <f>B41/8</f>
        <v>53.4375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8" sqref="C18"/>
    </sheetView>
  </sheetViews>
  <sheetFormatPr defaultRowHeight="14.4" x14ac:dyDescent="0.3"/>
  <cols>
    <col min="1" max="1" width="25.44140625" bestFit="1" customWidth="1"/>
    <col min="2" max="3" width="8.88671875" style="7"/>
  </cols>
  <sheetData>
    <row r="1" spans="1:3" x14ac:dyDescent="0.3">
      <c r="A1" s="5" t="s">
        <v>2</v>
      </c>
      <c r="B1" s="8" t="s">
        <v>0</v>
      </c>
      <c r="C1" s="8" t="s">
        <v>1</v>
      </c>
    </row>
    <row r="2" spans="1:3" x14ac:dyDescent="0.3">
      <c r="A2" s="3" t="s">
        <v>3</v>
      </c>
      <c r="B2" s="9"/>
      <c r="C2" s="9"/>
    </row>
    <row r="3" spans="1:3" x14ac:dyDescent="0.3">
      <c r="A3" t="s">
        <v>4</v>
      </c>
      <c r="B3" s="7">
        <v>0</v>
      </c>
      <c r="C3" s="7">
        <f>B3/8</f>
        <v>0</v>
      </c>
    </row>
    <row r="4" spans="1:3" x14ac:dyDescent="0.3">
      <c r="A4" t="s">
        <v>5</v>
      </c>
      <c r="B4" s="7">
        <v>0</v>
      </c>
      <c r="C4" s="7">
        <f t="shared" ref="C4:C18" si="0">B4/8</f>
        <v>0</v>
      </c>
    </row>
    <row r="5" spans="1:3" x14ac:dyDescent="0.3">
      <c r="A5" t="s">
        <v>6</v>
      </c>
      <c r="B5" s="7">
        <v>0</v>
      </c>
      <c r="C5" s="7">
        <f t="shared" si="0"/>
        <v>0</v>
      </c>
    </row>
    <row r="6" spans="1:3" x14ac:dyDescent="0.3">
      <c r="A6" t="s">
        <v>7</v>
      </c>
      <c r="B6" s="7">
        <v>0</v>
      </c>
      <c r="C6" s="7">
        <f t="shared" si="0"/>
        <v>0</v>
      </c>
    </row>
    <row r="7" spans="1:3" x14ac:dyDescent="0.3">
      <c r="A7" s="3" t="s">
        <v>8</v>
      </c>
      <c r="B7" s="9"/>
      <c r="C7" s="9">
        <f t="shared" si="0"/>
        <v>0</v>
      </c>
    </row>
    <row r="8" spans="1:3" x14ac:dyDescent="0.3">
      <c r="A8" s="1" t="s">
        <v>31</v>
      </c>
      <c r="B8" s="10"/>
      <c r="C8" s="10">
        <f t="shared" si="0"/>
        <v>0</v>
      </c>
    </row>
    <row r="9" spans="1:3" x14ac:dyDescent="0.3">
      <c r="A9" t="s">
        <v>32</v>
      </c>
      <c r="B9" s="7">
        <v>8</v>
      </c>
      <c r="C9" s="7">
        <f t="shared" si="0"/>
        <v>1</v>
      </c>
    </row>
    <row r="10" spans="1:3" x14ac:dyDescent="0.3">
      <c r="A10" t="s">
        <v>33</v>
      </c>
      <c r="B10" s="7">
        <v>8</v>
      </c>
      <c r="C10" s="7">
        <f t="shared" si="0"/>
        <v>1</v>
      </c>
    </row>
    <row r="11" spans="1:3" x14ac:dyDescent="0.3">
      <c r="A11" t="s">
        <v>34</v>
      </c>
      <c r="B11" s="7">
        <v>8</v>
      </c>
      <c r="C11" s="7">
        <f t="shared" si="0"/>
        <v>1</v>
      </c>
    </row>
    <row r="12" spans="1:3" x14ac:dyDescent="0.3">
      <c r="A12" t="s">
        <v>35</v>
      </c>
      <c r="B12" s="7">
        <v>8</v>
      </c>
      <c r="C12" s="7">
        <f t="shared" si="0"/>
        <v>1</v>
      </c>
    </row>
    <row r="13" spans="1:3" x14ac:dyDescent="0.3">
      <c r="A13" t="s">
        <v>36</v>
      </c>
      <c r="B13" s="7">
        <v>6</v>
      </c>
      <c r="C13" s="7">
        <f t="shared" si="0"/>
        <v>0.75</v>
      </c>
    </row>
    <row r="14" spans="1:3" x14ac:dyDescent="0.3">
      <c r="A14" t="s">
        <v>37</v>
      </c>
      <c r="B14" s="7">
        <v>6</v>
      </c>
      <c r="C14" s="7">
        <f t="shared" si="0"/>
        <v>0.75</v>
      </c>
    </row>
    <row r="15" spans="1:3" x14ac:dyDescent="0.3">
      <c r="A15" t="s">
        <v>38</v>
      </c>
      <c r="B15" s="7">
        <v>6</v>
      </c>
      <c r="C15" s="7">
        <f t="shared" si="0"/>
        <v>0.75</v>
      </c>
    </row>
    <row r="16" spans="1:3" x14ac:dyDescent="0.3">
      <c r="A16" t="s">
        <v>39</v>
      </c>
      <c r="B16" s="7">
        <v>8</v>
      </c>
      <c r="C16" s="7">
        <f t="shared" si="0"/>
        <v>1</v>
      </c>
    </row>
    <row r="17" spans="1:3" x14ac:dyDescent="0.3">
      <c r="A17" t="s">
        <v>40</v>
      </c>
      <c r="B17" s="7">
        <v>8</v>
      </c>
      <c r="C17" s="7">
        <f t="shared" si="0"/>
        <v>1</v>
      </c>
    </row>
    <row r="18" spans="1:3" x14ac:dyDescent="0.3">
      <c r="A18" t="s">
        <v>58</v>
      </c>
      <c r="B18" s="7">
        <v>16</v>
      </c>
      <c r="C18" s="7">
        <f t="shared" si="0"/>
        <v>2</v>
      </c>
    </row>
    <row r="19" spans="1:3" x14ac:dyDescent="0.3">
      <c r="A19" t="s">
        <v>51</v>
      </c>
      <c r="B19" s="7">
        <f>SUM(B3:B18)</f>
        <v>82</v>
      </c>
      <c r="C19" s="7">
        <f>B19/8</f>
        <v>10.25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2019-05-13T10:23:43Z</dcterms:modified>
</cp:coreProperties>
</file>