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ture g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<sst xmlns="http://schemas.openxmlformats.org/spreadsheetml/2006/main" count="111" uniqueCount="99">
  <si>
    <t xml:space="preserve">NSI - Training Management System</t>
  </si>
  <si>
    <t xml:space="preserve">Tuesday</t>
  </si>
  <si>
    <t xml:space="preserve">Variation 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</si>
  <si>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</si>
  <si>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</si>
  <si>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</si>
  <si>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</si>
  <si>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</si>
  <si>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</si>
  <si>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</si>
  <si>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</si>
  <si>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</si>
  <si>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</si>
  <si>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</si>
  <si>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Design and Prototype</t>
  </si>
  <si>
    <t xml:space="preserve">PM</t>
  </si>
  <si>
    <t xml:space="preserve">Documentation (SRS, FS, Weekly Reports,User Manual)</t>
  </si>
  <si>
    <t xml:space="preserve">BA</t>
  </si>
  <si>
    <t xml:space="preserve">Development</t>
  </si>
  <si>
    <t xml:space="preserve">TechWriter</t>
  </si>
  <si>
    <t xml:space="preserve">Application Basic Setup </t>
  </si>
  <si>
    <t xml:space="preserve">QA</t>
  </si>
  <si>
    <t xml:space="preserve">Active Directory Integration</t>
  </si>
  <si>
    <t xml:space="preserve">Company Module</t>
  </si>
  <si>
    <t xml:space="preserve">Total</t>
  </si>
  <si>
    <t xml:space="preserve">Company Registration</t>
  </si>
  <si>
    <t xml:space="preserve">Company Login</t>
  </si>
  <si>
    <t xml:space="preserve">Total Delivery days</t>
  </si>
  <si>
    <t xml:space="preserve">Company Dashboard</t>
  </si>
  <si>
    <t xml:space="preserve">Manage Applicants</t>
  </si>
  <si>
    <t xml:space="preserve">Company Application Request</t>
  </si>
  <si>
    <t xml:space="preserve">Company Application View</t>
  </si>
  <si>
    <t xml:space="preserve">Company Schedule View</t>
  </si>
  <si>
    <t xml:space="preserve">Company Evaluation View</t>
  </si>
  <si>
    <t xml:space="preserve">Company Notices View</t>
  </si>
  <si>
    <t xml:space="preserve">Order (Payment) History</t>
  </si>
  <si>
    <t xml:space="preserve">Attempt Survey</t>
  </si>
  <si>
    <t xml:space="preserve">Chat Module (Integration only)</t>
  </si>
  <si>
    <t xml:space="preserve">Guards Module</t>
  </si>
  <si>
    <t xml:space="preserve">Login/Logout</t>
  </si>
  <si>
    <t xml:space="preserve">Dashboard</t>
  </si>
  <si>
    <t xml:space="preserve">View Training Schedule</t>
  </si>
  <si>
    <t xml:space="preserve">Online Exam</t>
  </si>
  <si>
    <t xml:space="preserve">Survey</t>
  </si>
  <si>
    <t xml:space="preserve">View Certificates</t>
  </si>
  <si>
    <t xml:space="preserve">Course material - Download</t>
  </si>
  <si>
    <t xml:space="preserve">NSI Admin Module</t>
  </si>
  <si>
    <t xml:space="preserve">Company Management</t>
  </si>
  <si>
    <t xml:space="preserve">Company Notice Management</t>
  </si>
  <si>
    <t xml:space="preserve">Course Management</t>
  </si>
  <si>
    <t xml:space="preserve">Notebook Management</t>
  </si>
  <si>
    <t xml:space="preserve">Email/SMS Template Management</t>
  </si>
  <si>
    <t xml:space="preserve">Process Application Requests/Course scheduling</t>
  </si>
  <si>
    <t xml:space="preserve">Schedule Status Update</t>
  </si>
  <si>
    <t xml:space="preserve">Evaluation/Survey Results</t>
  </si>
  <si>
    <t xml:space="preserve">Update Guard License</t>
  </si>
  <si>
    <t xml:space="preserve">Issue Notebooks</t>
  </si>
  <si>
    <t xml:space="preserve">Violation in Notebooks</t>
  </si>
  <si>
    <t xml:space="preserve">Manage Dump Data</t>
  </si>
  <si>
    <t xml:space="preserve">Manage Restored guards</t>
  </si>
  <si>
    <t xml:space="preserve">Reports ( 6 hours per report X 6)</t>
  </si>
  <si>
    <t xml:space="preserve">Online Examination Module</t>
  </si>
  <si>
    <t xml:space="preserve">Master Management</t>
  </si>
  <si>
    <t xml:space="preserve">0.5(only 
instructor)</t>
  </si>
  <si>
    <t xml:space="preserve">User Management</t>
  </si>
  <si>
    <t xml:space="preserve">Business Unit</t>
  </si>
  <si>
    <t xml:space="preserve">Answer legend</t>
  </si>
  <si>
    <t xml:space="preserve">Classroom Management</t>
  </si>
  <si>
    <t xml:space="preserve">Schedule Management</t>
  </si>
  <si>
    <t xml:space="preserve">Course Category Management</t>
  </si>
  <si>
    <t xml:space="preserve">Survey Module</t>
  </si>
  <si>
    <t xml:space="preserve">Chat Module</t>
  </si>
  <si>
    <t xml:space="preserve">NSI Account Users Module</t>
  </si>
  <si>
    <t xml:space="preserve">Dasboard</t>
  </si>
  <si>
    <t xml:space="preserve">Coupon Management</t>
  </si>
  <si>
    <t xml:space="preserve">Issue Coupons to Companies</t>
  </si>
  <si>
    <t xml:space="preserve">Reports (6X3)</t>
  </si>
  <si>
    <t xml:space="preserve">NSI Instructors Module</t>
  </si>
  <si>
    <t xml:space="preserve">Attendance Management *</t>
  </si>
  <si>
    <t xml:space="preserve">Evaluation Management</t>
  </si>
  <si>
    <t xml:space="preserve">Notebook Acknowledgement</t>
  </si>
  <si>
    <t xml:space="preserve">Police Module</t>
  </si>
  <si>
    <t xml:space="preserve">Conduct Interview</t>
  </si>
  <si>
    <t xml:space="preserve">Others - Done by super admin?</t>
  </si>
  <si>
    <t xml:space="preserve">Notification management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</si>
  <si>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</si>
  <si>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</si>
  <si>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</si>
  <si>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</si>
  <si>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Estimated hours may change with detailed system study</t>
  </si>
  <si>
    <t xml:space="preserve">Assumptions</t>
  </si>
  <si>
    <t xml:space="preserve">Passport place of issue - values will be provided by Client</t>
  </si>
  <si>
    <t xml:space="preserve">Payment Gateway integration details will be provided</t>
  </si>
  <si>
    <t xml:space="preserve">Chat Module will be a 3rd party tool</t>
  </si>
  <si>
    <t xml:space="preserve">SMS gateway should be provided</t>
  </si>
  <si>
    <t xml:space="preserve">Attachments(Course Material), if in case its large size file, the course mterial will be uploaded directly to FTP and the path of  the file shall be linked with respective course</t>
  </si>
  <si>
    <t xml:space="preserve">Reports will have only tabular data</t>
  </si>
  <si>
    <t xml:space="preserve">Active directory details environment will be shared by Client</t>
  </si>
  <si>
    <t xml:space="preserve">Integration with Biometric system for attendance - details should be provided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</si>
</sst>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C6D9F1"/>
        <bgColor rgb="FFC0C0C0"/>
      </patternFill>
    </fill>
    <fill>
      <patternFill patternType="solid">
        <fgColor rgb="FFF79646"/>
        <bgColor rgb="FFD9969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7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7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1850760</xdr:colOff>
      <xdr:row>3</xdr:row>
      <xdr:rowOff>128160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175200" cy="7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6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2" width="80"/>
    <col collapsed="false" customWidth="true" hidden="false" outlineLevel="0" max="3" min="3" style="3" width="14.26"/>
    <col collapsed="false" customWidth="true" hidden="false" outlineLevel="0" max="4" min="4" style="4" width="13.88"/>
    <col collapsed="false" customWidth="true" hidden="false" outlineLevel="0" max="5" min="5" style="2" width="19.13"/>
    <col collapsed="false" customWidth="true" hidden="false" outlineLevel="0" max="6" min="6" style="2" width="12.75"/>
    <col collapsed="false" customWidth="true" hidden="false" outlineLevel="0" max="7" min="7" style="2" width="25.25"/>
    <col collapsed="false" customWidth="true" hidden="false" outlineLevel="0" max="8" min="8" style="2" width="10.75"/>
    <col collapsed="false" customWidth="true" hidden="true" outlineLevel="0" max="9" min="9" style="2" width="0.26"/>
    <col collapsed="false" customWidth="true" hidden="true" outlineLevel="0" max="10" min="10" style="2" width="10.88"/>
    <col collapsed="false" customWidth="true" hidden="false" outlineLevel="0" max="11" min="11" style="2" width="10.88"/>
    <col collapsed="false" customWidth="true" hidden="false" outlineLevel="0" max="12" min="12" style="2" width="13.5"/>
    <col collapsed="false" customWidth="true" hidden="false" outlineLevel="0" max="1025" min="13" style="2" width="10.88"/>
  </cols>
  <sheetData>
    <row r="1" customFormat="false" ht="15.75" hidden="false" customHeight="true" outlineLevel="0" collapsed="false">
      <c r="A1" s="5"/>
      <c r="B1" s="6"/>
      <c r="C1" s="7"/>
      <c r="D1" s="8"/>
    </row>
    <row r="2" customFormat="false" ht="15.75" hidden="false" customHeight="true" outlineLevel="0" collapsed="false">
      <c r="A2" s="9"/>
      <c r="B2" s="8"/>
      <c r="C2" s="7"/>
      <c r="D2" s="8"/>
    </row>
    <row r="3" customFormat="false" ht="15.75" hidden="false" customHeight="true" outlineLevel="0" collapsed="false">
      <c r="A3" s="9"/>
      <c r="B3" s="10" t="s">
        <v>0</v>
      </c>
      <c r="C3" s="7"/>
      <c r="D3" s="11" t="n">
        <v>43620</v>
      </c>
    </row>
    <row r="4" customFormat="false" ht="15.75" hidden="false" customHeight="true" outlineLevel="0" collapsed="false">
      <c r="A4" s="9"/>
      <c r="B4" s="7"/>
      <c r="C4" s="7"/>
      <c r="D4" s="12" t="s">
        <v>1</v>
      </c>
    </row>
    <row r="5" customFormat="false" ht="15.75" hidden="false" customHeight="true" outlineLevel="0" collapsed="false">
      <c r="A5" s="13"/>
      <c r="B5" s="14"/>
      <c r="C5" s="15"/>
      <c r="D5" s="14"/>
      <c r="E5" s="16"/>
    </row>
    <row r="6" s="24" customFormat="true" ht="33" hidden="false" customHeight="true" outlineLevel="0" collapsed="false">
      <c r="A6" s="17" t="s">
        <v>2</v>
      </c>
      <c r="B6" s="18" t="s">
        <v>3</v>
      </c>
      <c r="C6" s="19" t="s">
        <v>4</v>
      </c>
      <c r="D6" s="19" t="s">
        <v>5</v>
      </c>
      <c r="E6" s="20"/>
      <c r="F6" s="21" t="s">
        <v>6</v>
      </c>
      <c r="G6" s="22" t="s">
        <v>5</v>
      </c>
      <c r="H6" s="22" t="s">
        <v>7</v>
      </c>
      <c r="I6" s="23"/>
      <c r="J6" s="23"/>
    </row>
    <row r="7" s="24" customFormat="true" ht="18" hidden="false" customHeight="true" outlineLevel="0" collapsed="false">
      <c r="A7" s="25"/>
      <c r="B7" s="26" t="s">
        <v>8</v>
      </c>
      <c r="C7" s="27"/>
      <c r="D7" s="28"/>
      <c r="E7" s="29" t="s">
        <v>9</v>
      </c>
      <c r="F7" s="30" t="n">
        <v>1</v>
      </c>
      <c r="G7" s="31" t="n">
        <f aca="false">D10</f>
        <v>8</v>
      </c>
      <c r="H7" s="31" t="n">
        <f aca="false">(G7*F7)</f>
        <v>8</v>
      </c>
      <c r="I7" s="32"/>
      <c r="J7" s="32"/>
      <c r="K7" s="33"/>
      <c r="L7" s="34"/>
    </row>
    <row r="8" s="24" customFormat="true" ht="18" hidden="false" customHeight="true" outlineLevel="0" collapsed="false">
      <c r="A8" s="35"/>
      <c r="B8" s="36" t="s">
        <v>10</v>
      </c>
      <c r="C8" s="37" t="n">
        <v>32</v>
      </c>
      <c r="D8" s="37" t="n">
        <f aca="false">C8/8</f>
        <v>4</v>
      </c>
      <c r="E8" s="29" t="s">
        <v>11</v>
      </c>
      <c r="F8" s="30" t="n">
        <v>1.5</v>
      </c>
      <c r="G8" s="31" t="n">
        <v>48</v>
      </c>
      <c r="H8" s="31" t="n">
        <f aca="false">(G8*F8)</f>
        <v>72</v>
      </c>
      <c r="I8" s="38" t="n">
        <f aca="false">SUM(D13:D82)</f>
        <v>144.25</v>
      </c>
      <c r="J8" s="39" t="n">
        <f aca="false">SUM(H8:H10)</f>
        <v>158.125</v>
      </c>
      <c r="K8" s="40" t="n">
        <f aca="false">SUM(D13:D82)</f>
        <v>144.25</v>
      </c>
      <c r="L8" s="41" t="n">
        <f aca="false">SUM(H8:H9)</f>
        <v>144</v>
      </c>
    </row>
    <row r="9" s="24" customFormat="true" ht="18" hidden="false" customHeight="true" outlineLevel="0" collapsed="false">
      <c r="A9" s="35" t="n">
        <v>4</v>
      </c>
      <c r="B9" s="36" t="s">
        <v>12</v>
      </c>
      <c r="C9" s="37" t="n">
        <f aca="false">SUM(C16:C82)*0.1</f>
        <v>113</v>
      </c>
      <c r="D9" s="37" t="n">
        <f aca="false">C9/8</f>
        <v>14.125</v>
      </c>
      <c r="E9" s="29" t="s">
        <v>13</v>
      </c>
      <c r="F9" s="30" t="n">
        <v>1.5</v>
      </c>
      <c r="G9" s="31" t="n">
        <v>48</v>
      </c>
      <c r="H9" s="31" t="n">
        <f aca="false">(G9*F9)</f>
        <v>72</v>
      </c>
      <c r="I9" s="38"/>
      <c r="J9" s="39"/>
      <c r="K9" s="40"/>
      <c r="L9" s="41"/>
    </row>
    <row r="10" s="24" customFormat="true" ht="18" hidden="false" customHeight="true" outlineLevel="0" collapsed="false">
      <c r="A10" s="35" t="n">
        <v>12</v>
      </c>
      <c r="B10" s="36" t="s">
        <v>14</v>
      </c>
      <c r="C10" s="37" t="n">
        <v>64</v>
      </c>
      <c r="D10" s="37" t="n">
        <f aca="false">C10/8</f>
        <v>8</v>
      </c>
      <c r="E10" s="29" t="s">
        <v>15</v>
      </c>
      <c r="F10" s="30" t="n">
        <v>1</v>
      </c>
      <c r="G10" s="31" t="n">
        <f aca="false">D9</f>
        <v>14.125</v>
      </c>
      <c r="H10" s="31" t="n">
        <f aca="false">(G10*F10)</f>
        <v>14.125</v>
      </c>
      <c r="I10" s="38"/>
      <c r="J10" s="39"/>
      <c r="K10" s="33"/>
      <c r="L10" s="34"/>
    </row>
    <row r="11" s="42" customFormat="true" ht="18" hidden="false" customHeight="true" outlineLevel="0" collapsed="false">
      <c r="A11" s="35" t="n">
        <v>6</v>
      </c>
      <c r="B11" s="36" t="s">
        <v>16</v>
      </c>
      <c r="C11" s="37" t="n">
        <v>36</v>
      </c>
      <c r="D11" s="37" t="n">
        <f aca="false">C11/8</f>
        <v>4.5</v>
      </c>
      <c r="E11" s="29" t="s">
        <v>17</v>
      </c>
      <c r="F11" s="30" t="n">
        <v>1</v>
      </c>
      <c r="G11" s="37" t="n">
        <f aca="false">D8</f>
        <v>4</v>
      </c>
      <c r="H11" s="31" t="n">
        <f aca="false">(G11*F11)</f>
        <v>4</v>
      </c>
      <c r="I11" s="32"/>
      <c r="J11" s="32"/>
      <c r="K11" s="33"/>
      <c r="L11" s="34"/>
    </row>
    <row r="12" s="42" customFormat="true" ht="18" hidden="false" customHeight="true" outlineLevel="0" collapsed="false">
      <c r="A12" s="25"/>
      <c r="B12" s="26" t="s">
        <v>18</v>
      </c>
      <c r="C12" s="26"/>
      <c r="D12" s="26"/>
      <c r="E12" s="29" t="s">
        <v>19</v>
      </c>
      <c r="F12" s="30" t="n">
        <v>1</v>
      </c>
      <c r="G12" s="37" t="n">
        <f aca="false">D11</f>
        <v>4.5</v>
      </c>
      <c r="H12" s="31" t="n">
        <f aca="false">(G12*F12)</f>
        <v>4.5</v>
      </c>
      <c r="I12" s="32"/>
      <c r="J12" s="32"/>
      <c r="K12" s="33"/>
      <c r="L12" s="34"/>
    </row>
    <row r="13" s="42" customFormat="true" ht="18" hidden="false" customHeight="true" outlineLevel="0" collapsed="false">
      <c r="A13" s="35" t="n">
        <v>3</v>
      </c>
      <c r="B13" s="43" t="s">
        <v>20</v>
      </c>
      <c r="C13" s="37" t="n">
        <v>8</v>
      </c>
      <c r="D13" s="37" t="n">
        <f aca="false">C13/8</f>
        <v>1</v>
      </c>
      <c r="E13" s="29" t="s">
        <v>21</v>
      </c>
      <c r="F13" s="30" t="n">
        <v>1</v>
      </c>
      <c r="G13" s="44" t="n">
        <f aca="false">D84+D85+D86</f>
        <v>56.2375</v>
      </c>
      <c r="H13" s="31" t="n">
        <f aca="false">(G13*F13)</f>
        <v>56.2375</v>
      </c>
      <c r="I13" s="32"/>
      <c r="J13" s="32"/>
      <c r="K13" s="33"/>
      <c r="L13" s="34"/>
    </row>
    <row r="14" s="42" customFormat="true" ht="18" hidden="false" customHeight="true" outlineLevel="0" collapsed="false">
      <c r="A14" s="35"/>
      <c r="B14" s="43" t="s">
        <v>22</v>
      </c>
      <c r="C14" s="37" t="n">
        <v>16</v>
      </c>
      <c r="D14" s="37" t="n">
        <f aca="false">C14/8</f>
        <v>2</v>
      </c>
      <c r="E14" s="29"/>
      <c r="F14" s="30"/>
      <c r="G14" s="44"/>
      <c r="H14" s="31"/>
      <c r="I14" s="32"/>
      <c r="J14" s="32"/>
      <c r="K14" s="33"/>
      <c r="L14" s="34"/>
    </row>
    <row r="15" s="42" customFormat="true" ht="18" hidden="false" customHeight="true" outlineLevel="0" collapsed="false">
      <c r="A15" s="45"/>
      <c r="B15" s="46" t="s">
        <v>23</v>
      </c>
      <c r="C15" s="47"/>
      <c r="D15" s="47"/>
      <c r="E15" s="48" t="s">
        <v>24</v>
      </c>
      <c r="F15" s="30"/>
      <c r="G15" s="31"/>
      <c r="H15" s="31" t="n">
        <f aca="false">SUM(H7:H13)</f>
        <v>230.8625</v>
      </c>
      <c r="I15" s="32"/>
      <c r="J15" s="32"/>
      <c r="K15" s="33"/>
      <c r="L15" s="34"/>
    </row>
    <row r="16" s="42" customFormat="true" ht="18" hidden="false" customHeight="true" outlineLevel="0" collapsed="false">
      <c r="A16" s="35" t="n">
        <v>1</v>
      </c>
      <c r="B16" s="49" t="s">
        <v>25</v>
      </c>
      <c r="C16" s="37" t="n">
        <v>12</v>
      </c>
      <c r="D16" s="37" t="n">
        <f aca="false">C16/8</f>
        <v>1.5</v>
      </c>
      <c r="E16" s="50"/>
      <c r="F16" s="51"/>
      <c r="G16" s="51"/>
      <c r="H16" s="52"/>
      <c r="I16" s="53"/>
      <c r="J16" s="54"/>
      <c r="K16" s="55"/>
    </row>
    <row r="17" s="42" customFormat="true" ht="18" hidden="false" customHeight="true" outlineLevel="0" collapsed="false">
      <c r="A17" s="35" t="n">
        <v>0.5</v>
      </c>
      <c r="B17" s="36" t="s">
        <v>26</v>
      </c>
      <c r="C17" s="37" t="n">
        <v>6</v>
      </c>
      <c r="D17" s="37" t="n">
        <f aca="false">C17/8</f>
        <v>0.75</v>
      </c>
      <c r="E17" s="56" t="s">
        <v>27</v>
      </c>
      <c r="F17" s="57" t="n">
        <f aca="false">SUM(G13,G9,G7)</f>
        <v>112.2375</v>
      </c>
      <c r="G17" s="58" t="n">
        <f aca="false">F17/20</f>
        <v>5.611875</v>
      </c>
      <c r="H17" s="59"/>
      <c r="I17" s="24"/>
    </row>
    <row r="18" s="42" customFormat="true" ht="18" hidden="false" customHeight="true" outlineLevel="0" collapsed="false">
      <c r="A18" s="35"/>
      <c r="B18" s="36" t="s">
        <v>28</v>
      </c>
      <c r="C18" s="37" t="n">
        <v>20</v>
      </c>
      <c r="D18" s="37" t="n">
        <f aca="false">C18/8</f>
        <v>2.5</v>
      </c>
      <c r="E18" s="56" t="s">
        <v>7</v>
      </c>
      <c r="F18" s="57" t="n">
        <f aca="false">H15</f>
        <v>230.8625</v>
      </c>
      <c r="G18" s="24"/>
      <c r="H18" s="24"/>
      <c r="I18" s="24"/>
    </row>
    <row r="19" s="42" customFormat="true" ht="18" hidden="false" customHeight="true" outlineLevel="0" collapsed="false">
      <c r="A19" s="35"/>
      <c r="B19" s="36" t="s">
        <v>29</v>
      </c>
      <c r="C19" s="37" t="n">
        <v>16</v>
      </c>
      <c r="D19" s="37" t="n">
        <f aca="false">C19/8</f>
        <v>2</v>
      </c>
      <c r="E19" s="60"/>
      <c r="F19" s="61"/>
      <c r="G19" s="61"/>
      <c r="H19" s="62"/>
      <c r="I19" s="54"/>
      <c r="J19" s="55"/>
      <c r="K19" s="55"/>
    </row>
    <row r="20" s="42" customFormat="true" ht="33.75" hidden="false" customHeight="true" outlineLevel="0" collapsed="false">
      <c r="A20" s="35" t="n">
        <v>1</v>
      </c>
      <c r="B20" s="36" t="s">
        <v>30</v>
      </c>
      <c r="C20" s="37" t="n">
        <v>16</v>
      </c>
      <c r="D20" s="37" t="n">
        <f aca="false">C20/8</f>
        <v>2</v>
      </c>
      <c r="E20" s="60"/>
      <c r="F20" s="61"/>
      <c r="G20" s="63"/>
      <c r="H20" s="62"/>
      <c r="I20" s="54"/>
      <c r="J20" s="55"/>
      <c r="K20" s="55"/>
    </row>
    <row r="21" s="42" customFormat="true" ht="18" hidden="false" customHeight="true" outlineLevel="0" collapsed="false">
      <c r="A21" s="35" t="n">
        <v>0.5</v>
      </c>
      <c r="B21" s="36" t="s">
        <v>31</v>
      </c>
      <c r="C21" s="37" t="n">
        <v>16</v>
      </c>
      <c r="D21" s="37" t="n">
        <f aca="false">C21/8</f>
        <v>2</v>
      </c>
      <c r="E21" s="60"/>
      <c r="F21" s="61"/>
      <c r="G21" s="61"/>
      <c r="H21" s="62"/>
      <c r="I21" s="54"/>
      <c r="J21" s="55"/>
      <c r="K21" s="55"/>
    </row>
    <row r="22" s="42" customFormat="true" ht="18" hidden="false" customHeight="true" outlineLevel="0" collapsed="false">
      <c r="A22" s="35" t="n">
        <v>0.5</v>
      </c>
      <c r="B22" s="36" t="s">
        <v>32</v>
      </c>
      <c r="C22" s="37" t="n">
        <v>16</v>
      </c>
      <c r="D22" s="37" t="n">
        <f aca="false">C22/8</f>
        <v>2</v>
      </c>
      <c r="E22" s="60"/>
      <c r="F22" s="61"/>
      <c r="G22" s="61"/>
      <c r="H22" s="62"/>
      <c r="I22" s="54"/>
      <c r="J22" s="55"/>
      <c r="K22" s="55"/>
    </row>
    <row r="23" s="42" customFormat="true" ht="18" hidden="false" customHeight="true" outlineLevel="0" collapsed="false">
      <c r="A23" s="35" t="n">
        <v>0.5</v>
      </c>
      <c r="B23" s="36" t="s">
        <v>33</v>
      </c>
      <c r="C23" s="37" t="n">
        <v>16</v>
      </c>
      <c r="D23" s="37" t="n">
        <f aca="false">C23/8</f>
        <v>2</v>
      </c>
      <c r="E23" s="60"/>
      <c r="F23" s="61"/>
      <c r="G23" s="61"/>
      <c r="H23" s="62"/>
      <c r="I23" s="54"/>
      <c r="J23" s="55"/>
      <c r="K23" s="55"/>
    </row>
    <row r="24" s="42" customFormat="true" ht="18" hidden="false" customHeight="true" outlineLevel="0" collapsed="false">
      <c r="A24" s="35" t="n">
        <v>0.5</v>
      </c>
      <c r="B24" s="36" t="s">
        <v>34</v>
      </c>
      <c r="C24" s="37" t="n">
        <v>16</v>
      </c>
      <c r="D24" s="37" t="n">
        <f aca="false">C24/8</f>
        <v>2</v>
      </c>
      <c r="E24" s="60"/>
      <c r="F24" s="61"/>
      <c r="G24" s="61"/>
      <c r="H24" s="62"/>
      <c r="I24" s="54"/>
      <c r="J24" s="55"/>
      <c r="K24" s="55"/>
    </row>
    <row r="25" s="42" customFormat="true" ht="18" hidden="false" customHeight="true" outlineLevel="0" collapsed="false">
      <c r="A25" s="35"/>
      <c r="B25" s="36" t="s">
        <v>35</v>
      </c>
      <c r="C25" s="37" t="n">
        <v>16</v>
      </c>
      <c r="D25" s="37" t="n">
        <f aca="false">C25/8</f>
        <v>2</v>
      </c>
      <c r="E25" s="60"/>
      <c r="F25" s="60"/>
      <c r="G25" s="60"/>
      <c r="H25" s="60"/>
      <c r="I25" s="54"/>
      <c r="J25" s="55"/>
      <c r="K25" s="55"/>
    </row>
    <row r="26" s="42" customFormat="true" ht="18" hidden="false" customHeight="true" outlineLevel="0" collapsed="false">
      <c r="A26" s="35"/>
      <c r="B26" s="36" t="s">
        <v>36</v>
      </c>
      <c r="C26" s="37" t="n">
        <v>16</v>
      </c>
      <c r="D26" s="37" t="n">
        <f aca="false">C26/8</f>
        <v>2</v>
      </c>
      <c r="E26" s="59"/>
      <c r="F26" s="59"/>
      <c r="G26" s="59"/>
      <c r="H26" s="59"/>
      <c r="I26" s="24"/>
    </row>
    <row r="27" s="42" customFormat="true" ht="18" hidden="false" customHeight="true" outlineLevel="0" collapsed="false">
      <c r="A27" s="35"/>
      <c r="B27" s="36" t="s">
        <v>37</v>
      </c>
      <c r="C27" s="37" t="n">
        <v>8</v>
      </c>
      <c r="D27" s="37" t="n">
        <f aca="false">C27/8</f>
        <v>1</v>
      </c>
      <c r="E27" s="59"/>
      <c r="F27" s="59"/>
      <c r="G27" s="59"/>
      <c r="H27" s="59"/>
      <c r="I27" s="24"/>
    </row>
    <row r="28" s="42" customFormat="true" ht="18" hidden="false" customHeight="true" outlineLevel="0" collapsed="false">
      <c r="A28" s="64"/>
      <c r="B28" s="65" t="s">
        <v>38</v>
      </c>
      <c r="C28" s="66"/>
      <c r="D28" s="66"/>
      <c r="E28" s="59"/>
      <c r="F28" s="59"/>
      <c r="G28" s="59"/>
      <c r="H28" s="59"/>
      <c r="I28" s="24"/>
    </row>
    <row r="29" s="42" customFormat="true" ht="18" hidden="false" customHeight="true" outlineLevel="0" collapsed="false">
      <c r="A29" s="35"/>
      <c r="B29" s="36" t="s">
        <v>39</v>
      </c>
      <c r="C29" s="37" t="n">
        <v>4</v>
      </c>
      <c r="D29" s="37" t="n">
        <f aca="false">C29/8</f>
        <v>0.5</v>
      </c>
      <c r="E29" s="59"/>
      <c r="F29" s="59"/>
      <c r="G29" s="59"/>
      <c r="H29" s="59"/>
      <c r="I29" s="24"/>
    </row>
    <row r="30" s="42" customFormat="true" ht="18" hidden="false" customHeight="true" outlineLevel="0" collapsed="false">
      <c r="A30" s="35"/>
      <c r="B30" s="36" t="s">
        <v>40</v>
      </c>
      <c r="C30" s="37" t="n">
        <v>8</v>
      </c>
      <c r="D30" s="37" t="n">
        <f aca="false">C30/8</f>
        <v>1</v>
      </c>
      <c r="E30" s="59"/>
      <c r="F30" s="59"/>
      <c r="G30" s="59"/>
      <c r="H30" s="59"/>
      <c r="I30" s="24"/>
    </row>
    <row r="31" s="42" customFormat="true" ht="18" hidden="false" customHeight="true" outlineLevel="0" collapsed="false">
      <c r="A31" s="35"/>
      <c r="B31" s="36" t="s">
        <v>41</v>
      </c>
      <c r="C31" s="37" t="n">
        <v>6</v>
      </c>
      <c r="D31" s="37" t="n">
        <f aca="false">C31/8</f>
        <v>0.75</v>
      </c>
      <c r="E31" s="59"/>
      <c r="F31" s="59"/>
      <c r="G31" s="59"/>
      <c r="H31" s="59"/>
      <c r="I31" s="24"/>
    </row>
    <row r="32" s="42" customFormat="true" ht="18" hidden="false" customHeight="true" outlineLevel="0" collapsed="false">
      <c r="A32" s="35"/>
      <c r="B32" s="36" t="s">
        <v>42</v>
      </c>
      <c r="C32" s="37" t="n">
        <v>24</v>
      </c>
      <c r="D32" s="37" t="n">
        <f aca="false">C32/8</f>
        <v>3</v>
      </c>
      <c r="E32" s="59"/>
      <c r="F32" s="59"/>
      <c r="G32" s="59"/>
      <c r="H32" s="59"/>
      <c r="I32" s="24"/>
    </row>
    <row r="33" s="42" customFormat="true" ht="18" hidden="false" customHeight="true" outlineLevel="0" collapsed="false">
      <c r="A33" s="35"/>
      <c r="B33" s="67" t="s">
        <v>43</v>
      </c>
      <c r="C33" s="37" t="n">
        <v>4</v>
      </c>
      <c r="D33" s="37" t="n">
        <f aca="false">C33/8</f>
        <v>0.5</v>
      </c>
      <c r="E33" s="59"/>
      <c r="F33" s="59"/>
      <c r="G33" s="59"/>
      <c r="H33" s="59"/>
      <c r="I33" s="24"/>
    </row>
    <row r="34" s="42" customFormat="true" ht="18" hidden="false" customHeight="true" outlineLevel="0" collapsed="false">
      <c r="A34" s="35"/>
      <c r="B34" s="36" t="s">
        <v>44</v>
      </c>
      <c r="C34" s="37" t="n">
        <v>4</v>
      </c>
      <c r="D34" s="37" t="n">
        <f aca="false">C34/8</f>
        <v>0.5</v>
      </c>
      <c r="E34" s="59"/>
      <c r="F34" s="59"/>
      <c r="G34" s="59"/>
      <c r="H34" s="59"/>
      <c r="I34" s="24"/>
    </row>
    <row r="35" s="42" customFormat="true" ht="18" hidden="false" customHeight="true" outlineLevel="0" collapsed="false">
      <c r="A35" s="35"/>
      <c r="B35" s="36" t="s">
        <v>45</v>
      </c>
      <c r="C35" s="37" t="n">
        <v>8</v>
      </c>
      <c r="D35" s="37" t="n">
        <f aca="false">C35/8</f>
        <v>1</v>
      </c>
      <c r="E35" s="59"/>
      <c r="F35" s="59"/>
      <c r="G35" s="59"/>
      <c r="H35" s="59"/>
      <c r="I35" s="24"/>
    </row>
    <row r="36" s="42" customFormat="true" ht="18" hidden="false" customHeight="true" outlineLevel="0" collapsed="false">
      <c r="A36" s="64"/>
      <c r="B36" s="65" t="s">
        <v>46</v>
      </c>
      <c r="C36" s="66"/>
      <c r="D36" s="66"/>
      <c r="E36" s="59"/>
      <c r="F36" s="59"/>
      <c r="G36" s="59"/>
      <c r="H36" s="59"/>
      <c r="I36" s="24"/>
    </row>
    <row r="37" s="42" customFormat="true" ht="18" hidden="false" customHeight="true" outlineLevel="0" collapsed="false">
      <c r="A37" s="35" t="n">
        <v>0.5</v>
      </c>
      <c r="B37" s="36" t="s">
        <v>39</v>
      </c>
      <c r="C37" s="37" t="n">
        <v>4</v>
      </c>
      <c r="D37" s="37" t="n">
        <f aca="false">C37/8</f>
        <v>0.5</v>
      </c>
      <c r="E37" s="59"/>
      <c r="F37" s="59"/>
      <c r="G37" s="59"/>
      <c r="I37" s="24"/>
    </row>
    <row r="38" s="42" customFormat="true" ht="18" hidden="false" customHeight="true" outlineLevel="0" collapsed="false">
      <c r="A38" s="35" t="n">
        <v>0.5</v>
      </c>
      <c r="B38" s="36" t="s">
        <v>40</v>
      </c>
      <c r="C38" s="37" t="n">
        <v>24</v>
      </c>
      <c r="D38" s="37" t="n">
        <f aca="false">C38/8</f>
        <v>3</v>
      </c>
      <c r="E38" s="59"/>
      <c r="F38" s="59"/>
      <c r="G38" s="59"/>
      <c r="I38" s="24"/>
    </row>
    <row r="39" s="42" customFormat="true" ht="18" hidden="false" customHeight="true" outlineLevel="0" collapsed="false">
      <c r="A39" s="35" t="n">
        <v>0.5</v>
      </c>
      <c r="B39" s="36" t="s">
        <v>47</v>
      </c>
      <c r="C39" s="37" t="n">
        <v>32</v>
      </c>
      <c r="D39" s="37" t="n">
        <f aca="false">C39/8</f>
        <v>4</v>
      </c>
      <c r="E39" s="59"/>
      <c r="F39" s="59"/>
      <c r="G39" s="59"/>
      <c r="I39" s="24"/>
    </row>
    <row r="40" s="42" customFormat="true" ht="18" hidden="false" customHeight="true" outlineLevel="0" collapsed="false">
      <c r="A40" s="35" t="n">
        <v>0.5</v>
      </c>
      <c r="B40" s="36" t="s">
        <v>48</v>
      </c>
      <c r="C40" s="37" t="n">
        <v>20</v>
      </c>
      <c r="D40" s="37" t="n">
        <f aca="false">C40/8</f>
        <v>2.5</v>
      </c>
      <c r="E40" s="59"/>
      <c r="F40" s="59"/>
      <c r="G40" s="59"/>
      <c r="I40" s="24"/>
    </row>
    <row r="41" s="42" customFormat="true" ht="18" hidden="false" customHeight="true" outlineLevel="0" collapsed="false">
      <c r="A41" s="35" t="n">
        <v>0.5</v>
      </c>
      <c r="B41" s="36" t="s">
        <v>49</v>
      </c>
      <c r="C41" s="37" t="n">
        <v>40</v>
      </c>
      <c r="D41" s="37" t="n">
        <f aca="false">C41/8</f>
        <v>5</v>
      </c>
      <c r="E41" s="59"/>
      <c r="F41" s="59"/>
      <c r="G41" s="59"/>
      <c r="I41" s="24"/>
    </row>
    <row r="42" s="42" customFormat="true" ht="18" hidden="false" customHeight="true" outlineLevel="0" collapsed="false">
      <c r="A42" s="35" t="n">
        <v>1</v>
      </c>
      <c r="B42" s="36" t="s">
        <v>50</v>
      </c>
      <c r="C42" s="37" t="n">
        <v>32</v>
      </c>
      <c r="D42" s="37" t="n">
        <f aca="false">C42/8</f>
        <v>4</v>
      </c>
      <c r="E42" s="59"/>
      <c r="F42" s="59"/>
      <c r="G42" s="59"/>
      <c r="I42" s="24"/>
    </row>
    <row r="43" s="42" customFormat="true" ht="18" hidden="false" customHeight="true" outlineLevel="0" collapsed="false">
      <c r="A43" s="35" t="n">
        <v>1</v>
      </c>
      <c r="B43" s="36" t="s">
        <v>51</v>
      </c>
      <c r="C43" s="37" t="n">
        <v>24</v>
      </c>
      <c r="D43" s="37" t="n">
        <f aca="false">C43/8</f>
        <v>3</v>
      </c>
      <c r="E43" s="59"/>
      <c r="F43" s="59"/>
      <c r="G43" s="59"/>
      <c r="I43" s="24"/>
    </row>
    <row r="44" s="42" customFormat="true" ht="18" hidden="false" customHeight="true" outlineLevel="0" collapsed="false">
      <c r="A44" s="35" t="n">
        <v>1.5</v>
      </c>
      <c r="B44" s="36" t="s">
        <v>52</v>
      </c>
      <c r="C44" s="37" t="n">
        <v>56</v>
      </c>
      <c r="D44" s="37" t="n">
        <f aca="false">C44/8</f>
        <v>7</v>
      </c>
      <c r="E44" s="59"/>
      <c r="F44" s="59"/>
      <c r="G44" s="59"/>
      <c r="I44" s="24"/>
    </row>
    <row r="45" s="42" customFormat="true" ht="18" hidden="false" customHeight="true" outlineLevel="0" collapsed="false">
      <c r="A45" s="35" t="n">
        <v>0.5</v>
      </c>
      <c r="B45" s="36" t="s">
        <v>53</v>
      </c>
      <c r="C45" s="37" t="n">
        <v>56</v>
      </c>
      <c r="D45" s="37" t="n">
        <f aca="false">C45/8</f>
        <v>7</v>
      </c>
      <c r="E45" s="59"/>
      <c r="F45" s="59"/>
      <c r="G45" s="59"/>
      <c r="I45" s="24"/>
    </row>
    <row r="46" s="42" customFormat="true" ht="18" hidden="false" customHeight="true" outlineLevel="0" collapsed="false">
      <c r="A46" s="35" t="n">
        <v>0.5</v>
      </c>
      <c r="B46" s="36" t="s">
        <v>54</v>
      </c>
      <c r="C46" s="37" t="n">
        <v>48</v>
      </c>
      <c r="D46" s="37" t="n">
        <f aca="false">C46/8</f>
        <v>6</v>
      </c>
      <c r="E46" s="59"/>
      <c r="F46" s="59"/>
      <c r="G46" s="59"/>
      <c r="I46" s="24"/>
    </row>
    <row r="47" s="42" customFormat="true" ht="18" hidden="false" customHeight="true" outlineLevel="0" collapsed="false">
      <c r="A47" s="35" t="n">
        <v>1.5</v>
      </c>
      <c r="B47" s="36" t="s">
        <v>55</v>
      </c>
      <c r="C47" s="37" t="n">
        <v>40</v>
      </c>
      <c r="D47" s="37" t="n">
        <f aca="false">C47/8</f>
        <v>5</v>
      </c>
      <c r="E47" s="59"/>
      <c r="F47" s="59"/>
      <c r="G47" s="59"/>
      <c r="I47" s="24"/>
    </row>
    <row r="48" s="42" customFormat="true" ht="18" hidden="false" customHeight="true" outlineLevel="0" collapsed="false">
      <c r="A48" s="35" t="n">
        <v>0.5</v>
      </c>
      <c r="B48" s="36" t="s">
        <v>56</v>
      </c>
      <c r="C48" s="37" t="n">
        <v>32</v>
      </c>
      <c r="D48" s="37" t="n">
        <f aca="false">C48/8</f>
        <v>4</v>
      </c>
      <c r="E48" s="59"/>
      <c r="F48" s="59"/>
      <c r="G48" s="59"/>
      <c r="I48" s="24"/>
    </row>
    <row r="49" s="42" customFormat="true" ht="18" hidden="false" customHeight="true" outlineLevel="0" collapsed="false">
      <c r="A49" s="35" t="n">
        <v>0.5</v>
      </c>
      <c r="B49" s="36" t="s">
        <v>57</v>
      </c>
      <c r="C49" s="37" t="n">
        <v>32</v>
      </c>
      <c r="D49" s="37" t="n">
        <f aca="false">C49/8</f>
        <v>4</v>
      </c>
      <c r="E49" s="59"/>
      <c r="F49" s="59"/>
      <c r="G49" s="59"/>
      <c r="I49" s="24"/>
    </row>
    <row r="50" s="42" customFormat="true" ht="18" hidden="false" customHeight="true" outlineLevel="0" collapsed="false">
      <c r="A50" s="35" t="n">
        <v>0.5</v>
      </c>
      <c r="B50" s="36" t="s">
        <v>58</v>
      </c>
      <c r="C50" s="37" t="n">
        <v>24</v>
      </c>
      <c r="D50" s="37" t="n">
        <f aca="false">C50/8</f>
        <v>3</v>
      </c>
      <c r="E50" s="59"/>
      <c r="F50" s="59"/>
      <c r="G50" s="59"/>
      <c r="I50" s="24"/>
    </row>
    <row r="51" s="42" customFormat="true" ht="18" hidden="false" customHeight="true" outlineLevel="0" collapsed="false">
      <c r="A51" s="35"/>
      <c r="B51" s="36" t="s">
        <v>59</v>
      </c>
      <c r="C51" s="37" t="n">
        <v>16</v>
      </c>
      <c r="D51" s="37" t="n">
        <f aca="false">C51/8</f>
        <v>2</v>
      </c>
      <c r="E51" s="59"/>
      <c r="F51" s="59"/>
      <c r="G51" s="59"/>
      <c r="I51" s="24"/>
    </row>
    <row r="52" s="42" customFormat="true" ht="18" hidden="false" customHeight="true" outlineLevel="0" collapsed="false">
      <c r="A52" s="35" t="n">
        <v>4</v>
      </c>
      <c r="B52" s="36" t="s">
        <v>60</v>
      </c>
      <c r="C52" s="37" t="n">
        <v>36</v>
      </c>
      <c r="D52" s="37" t="n">
        <f aca="false">C52/8</f>
        <v>4.5</v>
      </c>
      <c r="E52" s="59"/>
      <c r="F52" s="59"/>
      <c r="G52" s="59"/>
      <c r="I52" s="24"/>
    </row>
    <row r="53" s="42" customFormat="true" ht="18" hidden="false" customHeight="true" outlineLevel="0" collapsed="false">
      <c r="A53" s="35"/>
      <c r="B53" s="36" t="s">
        <v>61</v>
      </c>
      <c r="C53" s="37" t="n">
        <v>32</v>
      </c>
      <c r="D53" s="37" t="n">
        <f aca="false">C53/8</f>
        <v>4</v>
      </c>
      <c r="E53" s="59"/>
      <c r="F53" s="59"/>
      <c r="G53" s="59"/>
      <c r="I53" s="24"/>
    </row>
    <row r="54" s="42" customFormat="true" ht="18" hidden="false" customHeight="true" outlineLevel="0" collapsed="false">
      <c r="A54" s="35"/>
      <c r="B54" s="68" t="s">
        <v>62</v>
      </c>
      <c r="C54" s="37"/>
      <c r="D54" s="37"/>
      <c r="E54" s="59"/>
      <c r="F54" s="59"/>
      <c r="G54" s="59"/>
      <c r="I54" s="24"/>
    </row>
    <row r="55" s="42" customFormat="true" ht="27" hidden="false" customHeight="true" outlineLevel="0" collapsed="false">
      <c r="A55" s="69" t="s">
        <v>63</v>
      </c>
      <c r="B55" s="70" t="s">
        <v>64</v>
      </c>
      <c r="C55" s="37" t="n">
        <v>20</v>
      </c>
      <c r="D55" s="37" t="n">
        <f aca="false">C55/8</f>
        <v>2.5</v>
      </c>
      <c r="E55" s="59"/>
      <c r="F55" s="59"/>
      <c r="G55" s="59"/>
      <c r="I55" s="24"/>
    </row>
    <row r="56" s="42" customFormat="true" ht="18" hidden="false" customHeight="true" outlineLevel="0" collapsed="false">
      <c r="A56" s="35"/>
      <c r="B56" s="70" t="s">
        <v>65</v>
      </c>
      <c r="C56" s="37" t="n">
        <v>8</v>
      </c>
      <c r="D56" s="37" t="n">
        <f aca="false">C56/8</f>
        <v>1</v>
      </c>
      <c r="E56" s="59"/>
      <c r="F56" s="59"/>
      <c r="G56" s="59"/>
      <c r="I56" s="24"/>
    </row>
    <row r="57" s="42" customFormat="true" ht="18" hidden="false" customHeight="true" outlineLevel="0" collapsed="false">
      <c r="A57" s="35"/>
      <c r="B57" s="70" t="s">
        <v>66</v>
      </c>
      <c r="C57" s="37" t="n">
        <v>8</v>
      </c>
      <c r="D57" s="37" t="n">
        <f aca="false">C57/8</f>
        <v>1</v>
      </c>
      <c r="E57" s="59"/>
      <c r="F57" s="59"/>
      <c r="G57" s="59"/>
      <c r="I57" s="24"/>
    </row>
    <row r="58" s="42" customFormat="true" ht="18" hidden="false" customHeight="true" outlineLevel="0" collapsed="false">
      <c r="A58" s="35"/>
      <c r="B58" s="70" t="s">
        <v>67</v>
      </c>
      <c r="C58" s="37" t="n">
        <v>8</v>
      </c>
      <c r="D58" s="37" t="n">
        <f aca="false">C58/8</f>
        <v>1</v>
      </c>
      <c r="E58" s="59"/>
      <c r="F58" s="59"/>
      <c r="G58" s="59"/>
      <c r="I58" s="24"/>
    </row>
    <row r="59" s="42" customFormat="true" ht="18" hidden="false" customHeight="true" outlineLevel="0" collapsed="false">
      <c r="A59" s="35"/>
      <c r="B59" s="70" t="s">
        <v>68</v>
      </c>
      <c r="C59" s="37" t="n">
        <v>8</v>
      </c>
      <c r="D59" s="37" t="n">
        <f aca="false">C59/8</f>
        <v>1</v>
      </c>
      <c r="E59" s="59"/>
      <c r="F59" s="59"/>
      <c r="G59" s="59"/>
      <c r="I59" s="24"/>
    </row>
    <row r="60" s="42" customFormat="true" ht="18" hidden="false" customHeight="true" outlineLevel="0" collapsed="false">
      <c r="A60" s="35"/>
      <c r="B60" s="70" t="s">
        <v>69</v>
      </c>
      <c r="C60" s="37" t="n">
        <v>8</v>
      </c>
      <c r="D60" s="37" t="n">
        <f aca="false">C60/8</f>
        <v>1</v>
      </c>
      <c r="E60" s="59"/>
      <c r="F60" s="59"/>
      <c r="G60" s="59"/>
      <c r="I60" s="24"/>
    </row>
    <row r="61" s="42" customFormat="true" ht="18" hidden="false" customHeight="true" outlineLevel="0" collapsed="false">
      <c r="A61" s="35"/>
      <c r="B61" s="36" t="s">
        <v>70</v>
      </c>
      <c r="C61" s="37" t="n">
        <v>32</v>
      </c>
      <c r="D61" s="37" t="n">
        <f aca="false">C61/8</f>
        <v>4</v>
      </c>
      <c r="E61" s="59"/>
      <c r="F61" s="59"/>
      <c r="G61" s="59"/>
      <c r="I61" s="24"/>
    </row>
    <row r="62" s="42" customFormat="true" ht="18" hidden="false" customHeight="true" outlineLevel="0" collapsed="false">
      <c r="A62" s="35"/>
      <c r="B62" s="36" t="s">
        <v>71</v>
      </c>
      <c r="C62" s="37" t="n">
        <v>2</v>
      </c>
      <c r="D62" s="37" t="n">
        <f aca="false">C62/8</f>
        <v>0.25</v>
      </c>
      <c r="E62" s="59"/>
      <c r="F62" s="59"/>
      <c r="G62" s="59"/>
      <c r="I62" s="24"/>
    </row>
    <row r="63" s="42" customFormat="true" ht="18" hidden="false" customHeight="true" outlineLevel="0" collapsed="false">
      <c r="A63" s="64"/>
      <c r="B63" s="65" t="s">
        <v>72</v>
      </c>
      <c r="C63" s="66"/>
      <c r="D63" s="66"/>
      <c r="E63" s="59"/>
      <c r="F63" s="59"/>
      <c r="G63" s="59"/>
      <c r="H63" s="59"/>
      <c r="I63" s="24"/>
    </row>
    <row r="64" s="42" customFormat="true" ht="18" hidden="false" customHeight="true" outlineLevel="0" collapsed="false">
      <c r="A64" s="35"/>
      <c r="B64" s="36" t="s">
        <v>39</v>
      </c>
      <c r="C64" s="37" t="n">
        <v>4</v>
      </c>
      <c r="D64" s="37" t="n">
        <f aca="false">C64/8</f>
        <v>0.5</v>
      </c>
      <c r="E64" s="59"/>
      <c r="F64" s="59"/>
      <c r="G64" s="59"/>
      <c r="I64" s="24"/>
    </row>
    <row r="65" s="42" customFormat="true" ht="18" hidden="false" customHeight="true" outlineLevel="0" collapsed="false">
      <c r="A65" s="35"/>
      <c r="B65" s="36" t="s">
        <v>73</v>
      </c>
      <c r="C65" s="37" t="n">
        <v>8</v>
      </c>
      <c r="D65" s="37" t="n">
        <f aca="false">C65/8</f>
        <v>1</v>
      </c>
      <c r="E65" s="59"/>
      <c r="F65" s="59"/>
      <c r="G65" s="59"/>
      <c r="I65" s="24"/>
    </row>
    <row r="66" s="42" customFormat="true" ht="18" hidden="false" customHeight="true" outlineLevel="0" collapsed="false">
      <c r="A66" s="35" t="n">
        <v>1</v>
      </c>
      <c r="B66" s="36" t="s">
        <v>74</v>
      </c>
      <c r="C66" s="37" t="n">
        <v>32</v>
      </c>
      <c r="D66" s="37" t="n">
        <f aca="false">C66/8</f>
        <v>4</v>
      </c>
      <c r="E66" s="59"/>
      <c r="F66" s="59"/>
      <c r="G66" s="59"/>
      <c r="I66" s="24"/>
    </row>
    <row r="67" s="42" customFormat="true" ht="18" hidden="false" customHeight="true" outlineLevel="0" collapsed="false">
      <c r="A67" s="35" t="n">
        <v>0.5</v>
      </c>
      <c r="B67" s="36" t="s">
        <v>75</v>
      </c>
      <c r="C67" s="37" t="n">
        <v>24</v>
      </c>
      <c r="D67" s="37" t="n">
        <f aca="false">C67/8</f>
        <v>3</v>
      </c>
      <c r="E67" s="59"/>
      <c r="F67" s="59"/>
      <c r="G67" s="59"/>
      <c r="I67" s="24"/>
    </row>
    <row r="68" s="42" customFormat="true" ht="18" hidden="false" customHeight="true" outlineLevel="0" collapsed="false">
      <c r="A68" s="35" t="n">
        <v>1.5</v>
      </c>
      <c r="B68" s="36" t="s">
        <v>76</v>
      </c>
      <c r="C68" s="37" t="n">
        <v>16</v>
      </c>
      <c r="D68" s="37" t="n">
        <f aca="false">C68/8</f>
        <v>2</v>
      </c>
      <c r="E68" s="59"/>
      <c r="F68" s="59"/>
      <c r="G68" s="59"/>
      <c r="I68" s="24"/>
    </row>
    <row r="69" s="42" customFormat="true" ht="18" hidden="false" customHeight="true" outlineLevel="0" collapsed="false">
      <c r="A69" s="64"/>
      <c r="B69" s="65" t="s">
        <v>77</v>
      </c>
      <c r="C69" s="66"/>
      <c r="D69" s="66"/>
      <c r="E69" s="59"/>
      <c r="F69" s="59"/>
      <c r="G69" s="59"/>
      <c r="H69" s="59"/>
      <c r="I69" s="24"/>
    </row>
    <row r="70" s="42" customFormat="true" ht="18" hidden="false" customHeight="true" outlineLevel="0" collapsed="false">
      <c r="A70" s="35"/>
      <c r="B70" s="36" t="s">
        <v>39</v>
      </c>
      <c r="C70" s="37" t="n">
        <v>4</v>
      </c>
      <c r="D70" s="37" t="n">
        <f aca="false">C70/8</f>
        <v>0.5</v>
      </c>
      <c r="E70" s="59"/>
      <c r="F70" s="59"/>
      <c r="G70" s="59"/>
      <c r="I70" s="24"/>
    </row>
    <row r="71" s="42" customFormat="true" ht="18" hidden="false" customHeight="true" outlineLevel="0" collapsed="false">
      <c r="A71" s="35"/>
      <c r="B71" s="36" t="s">
        <v>73</v>
      </c>
      <c r="C71" s="37" t="n">
        <v>8</v>
      </c>
      <c r="D71" s="37" t="n">
        <f aca="false">C71/8</f>
        <v>1</v>
      </c>
      <c r="E71" s="59"/>
      <c r="F71" s="59"/>
      <c r="G71" s="59"/>
      <c r="I71" s="24"/>
    </row>
    <row r="72" s="42" customFormat="true" ht="18" hidden="false" customHeight="true" outlineLevel="0" collapsed="false">
      <c r="A72" s="35"/>
      <c r="B72" s="36" t="s">
        <v>78</v>
      </c>
      <c r="C72" s="37" t="n">
        <v>32</v>
      </c>
      <c r="D72" s="37" t="n">
        <f aca="false">C72/8</f>
        <v>4</v>
      </c>
      <c r="E72" s="59"/>
      <c r="F72" s="59"/>
      <c r="G72" s="59"/>
      <c r="I72" s="24"/>
    </row>
    <row r="73" s="42" customFormat="true" ht="18" hidden="false" customHeight="true" outlineLevel="0" collapsed="false">
      <c r="A73" s="35"/>
      <c r="B73" s="36" t="s">
        <v>79</v>
      </c>
      <c r="C73" s="37" t="n">
        <v>40</v>
      </c>
      <c r="D73" s="37" t="n">
        <f aca="false">C73/8</f>
        <v>5</v>
      </c>
      <c r="E73" s="59"/>
      <c r="F73" s="59"/>
      <c r="G73" s="59"/>
      <c r="I73" s="24"/>
    </row>
    <row r="74" s="42" customFormat="true" ht="18" hidden="false" customHeight="true" outlineLevel="0" collapsed="false">
      <c r="A74" s="35"/>
      <c r="B74" s="36" t="s">
        <v>80</v>
      </c>
      <c r="C74" s="37" t="n">
        <v>24</v>
      </c>
      <c r="D74" s="37" t="n">
        <f aca="false">C74/8</f>
        <v>3</v>
      </c>
      <c r="E74" s="59"/>
      <c r="F74" s="59"/>
      <c r="G74" s="59"/>
      <c r="I74" s="24"/>
    </row>
    <row r="75" s="42" customFormat="true" ht="18" hidden="false" customHeight="true" outlineLevel="0" collapsed="false">
      <c r="A75" s="64"/>
      <c r="B75" s="65" t="s">
        <v>81</v>
      </c>
      <c r="C75" s="66"/>
      <c r="D75" s="66"/>
      <c r="E75" s="59"/>
      <c r="F75" s="59"/>
      <c r="G75" s="59"/>
      <c r="H75" s="59"/>
      <c r="I75" s="24"/>
    </row>
    <row r="76" s="42" customFormat="true" ht="18" hidden="false" customHeight="true" outlineLevel="0" collapsed="false">
      <c r="A76" s="35"/>
      <c r="B76" s="36" t="s">
        <v>39</v>
      </c>
      <c r="C76" s="37" t="n">
        <v>4</v>
      </c>
      <c r="D76" s="37" t="n">
        <f aca="false">C76/8</f>
        <v>0.5</v>
      </c>
      <c r="E76" s="59"/>
      <c r="F76" s="59"/>
      <c r="G76" s="59"/>
      <c r="I76" s="24"/>
    </row>
    <row r="77" s="42" customFormat="true" ht="18" hidden="false" customHeight="true" outlineLevel="0" collapsed="false">
      <c r="A77" s="35"/>
      <c r="B77" s="36" t="s">
        <v>73</v>
      </c>
      <c r="C77" s="37" t="n">
        <v>8</v>
      </c>
      <c r="D77" s="37" t="n">
        <f aca="false">C77/8</f>
        <v>1</v>
      </c>
      <c r="E77" s="59"/>
      <c r="F77" s="59"/>
      <c r="G77" s="59"/>
      <c r="I77" s="24"/>
    </row>
    <row r="78" s="42" customFormat="true" ht="18" hidden="false" customHeight="true" outlineLevel="0" collapsed="false">
      <c r="A78" s="35"/>
      <c r="B78" s="36" t="s">
        <v>82</v>
      </c>
      <c r="C78" s="37" t="n">
        <v>24</v>
      </c>
      <c r="D78" s="37" t="n">
        <f aca="false">C78/8</f>
        <v>3</v>
      </c>
      <c r="E78" s="59"/>
      <c r="F78" s="59"/>
      <c r="G78" s="59"/>
      <c r="I78" s="24"/>
    </row>
    <row r="79" s="42" customFormat="true" ht="18" hidden="false" customHeight="true" outlineLevel="0" collapsed="false">
      <c r="A79" s="64"/>
      <c r="B79" s="65" t="s">
        <v>83</v>
      </c>
      <c r="C79" s="66"/>
      <c r="D79" s="66"/>
      <c r="E79" s="59"/>
      <c r="F79" s="59"/>
      <c r="G79" s="59"/>
      <c r="H79" s="59"/>
      <c r="I79" s="24"/>
    </row>
    <row r="80" s="42" customFormat="true" ht="18" hidden="false" customHeight="true" outlineLevel="0" collapsed="false">
      <c r="A80" s="35"/>
      <c r="B80" s="36" t="s">
        <v>39</v>
      </c>
      <c r="C80" s="37" t="n">
        <v>4</v>
      </c>
      <c r="D80" s="37" t="n">
        <f aca="false">C80/8</f>
        <v>0.5</v>
      </c>
      <c r="E80" s="59"/>
      <c r="F80" s="59"/>
      <c r="G80" s="59"/>
      <c r="I80" s="24"/>
    </row>
    <row r="81" s="42" customFormat="true" ht="18" hidden="false" customHeight="true" outlineLevel="0" collapsed="false">
      <c r="A81" s="35"/>
      <c r="B81" s="36" t="s">
        <v>73</v>
      </c>
      <c r="C81" s="37" t="n">
        <v>8</v>
      </c>
      <c r="D81" s="37" t="n">
        <f aca="false">C81/8</f>
        <v>1</v>
      </c>
      <c r="E81" s="59"/>
      <c r="F81" s="59"/>
      <c r="G81" s="59"/>
      <c r="I81" s="24"/>
    </row>
    <row r="82" s="42" customFormat="true" ht="18" hidden="false" customHeight="true" outlineLevel="0" collapsed="false">
      <c r="A82" s="35"/>
      <c r="B82" s="36" t="s">
        <v>84</v>
      </c>
      <c r="C82" s="37" t="n">
        <v>16</v>
      </c>
      <c r="D82" s="37" t="n">
        <f aca="false">C82/8</f>
        <v>2</v>
      </c>
      <c r="E82" s="59"/>
      <c r="F82" s="59"/>
      <c r="G82" s="59"/>
      <c r="I82" s="24"/>
    </row>
    <row r="83" s="42" customFormat="true" ht="20.25" hidden="false" customHeight="true" outlineLevel="0" collapsed="false">
      <c r="A83" s="71"/>
      <c r="B83" s="72" t="s">
        <v>85</v>
      </c>
      <c r="C83" s="73"/>
      <c r="D83" s="73"/>
    </row>
    <row r="84" s="42" customFormat="true" ht="20.25" hidden="false" customHeight="true" outlineLevel="0" collapsed="false">
      <c r="A84" s="35" t="n">
        <v>19</v>
      </c>
      <c r="B84" s="70" t="s">
        <v>86</v>
      </c>
      <c r="C84" s="37" t="n">
        <f aca="false">SUM(C16:C82,C10)*0.35</f>
        <v>417.9</v>
      </c>
      <c r="D84" s="37" t="n">
        <f aca="false">C84/8</f>
        <v>52.2375</v>
      </c>
    </row>
    <row r="85" s="42" customFormat="true" ht="20.25" hidden="false" customHeight="true" outlineLevel="0" collapsed="false">
      <c r="A85" s="35" t="n">
        <v>3</v>
      </c>
      <c r="B85" s="70" t="s">
        <v>87</v>
      </c>
      <c r="C85" s="37" t="n">
        <v>24</v>
      </c>
      <c r="D85" s="37" t="n">
        <f aca="false">C85/8</f>
        <v>3</v>
      </c>
    </row>
    <row r="86" s="42" customFormat="true" ht="20.25" hidden="false" customHeight="true" outlineLevel="0" collapsed="false">
      <c r="A86" s="35"/>
      <c r="B86" s="74" t="s">
        <v>88</v>
      </c>
      <c r="C86" s="37" t="n">
        <v>8</v>
      </c>
      <c r="D86" s="37" t="n">
        <f aca="false">C86/8</f>
        <v>1</v>
      </c>
    </row>
    <row r="87" s="42" customFormat="true" ht="20.25" hidden="false" customHeight="true" outlineLevel="0" collapsed="false">
      <c r="A87" s="75"/>
      <c r="B87" s="76" t="s">
        <v>7</v>
      </c>
      <c r="C87" s="77" t="n">
        <f aca="false">SUM(C8:C86)</f>
        <v>1848.9</v>
      </c>
      <c r="D87" s="78" t="n">
        <f aca="false">SUM(D8:D86)</f>
        <v>231.1125</v>
      </c>
    </row>
    <row r="88" s="42" customFormat="true" ht="20.25" hidden="false" customHeight="true" outlineLevel="0" collapsed="false">
      <c r="A88" s="79"/>
      <c r="B88" s="2"/>
      <c r="C88" s="3"/>
      <c r="D88" s="80"/>
    </row>
    <row r="89" customFormat="false" ht="22.5" hidden="false" customHeight="true" outlineLevel="0" collapsed="false">
      <c r="A89" s="79"/>
      <c r="F89" s="81"/>
      <c r="G89" s="81"/>
      <c r="H89" s="81"/>
      <c r="I89" s="52"/>
      <c r="J89" s="52"/>
      <c r="K89" s="52"/>
    </row>
    <row r="90" customFormat="false" ht="22.5" hidden="false" customHeight="true" outlineLevel="0" collapsed="false">
      <c r="A90" s="79"/>
      <c r="B90" s="82" t="s">
        <v>89</v>
      </c>
      <c r="F90" s="81"/>
      <c r="G90" s="81"/>
      <c r="H90" s="81"/>
      <c r="I90" s="52"/>
      <c r="J90" s="52"/>
      <c r="K90" s="52"/>
    </row>
    <row r="91" customFormat="false" ht="22.5" hidden="false" customHeight="true" outlineLevel="0" collapsed="false">
      <c r="A91" s="79"/>
      <c r="B91" s="82" t="s">
        <v>90</v>
      </c>
      <c r="F91" s="52"/>
      <c r="G91" s="52"/>
      <c r="H91" s="52"/>
      <c r="I91" s="52"/>
      <c r="J91" s="52"/>
      <c r="K91" s="52"/>
    </row>
    <row r="92" customFormat="false" ht="22.5" hidden="false" customHeight="true" outlineLevel="0" collapsed="false">
      <c r="A92" s="79"/>
      <c r="B92" s="83" t="s">
        <v>91</v>
      </c>
      <c r="F92" s="52"/>
      <c r="G92" s="84"/>
      <c r="H92" s="84"/>
      <c r="I92" s="52"/>
      <c r="J92" s="52"/>
      <c r="K92" s="52"/>
    </row>
    <row r="93" customFormat="false" ht="22.5" hidden="false" customHeight="true" outlineLevel="0" collapsed="false">
      <c r="A93" s="79"/>
      <c r="B93" s="83" t="s">
        <v>92</v>
      </c>
      <c r="F93" s="52"/>
      <c r="G93" s="84"/>
      <c r="H93" s="84"/>
      <c r="I93" s="52"/>
      <c r="J93" s="52"/>
      <c r="K93" s="52"/>
    </row>
    <row r="94" customFormat="false" ht="22.5" hidden="false" customHeight="true" outlineLevel="0" collapsed="false">
      <c r="A94" s="79"/>
      <c r="B94" s="83" t="s">
        <v>93</v>
      </c>
      <c r="F94" s="52"/>
      <c r="G94" s="84"/>
      <c r="H94" s="84"/>
      <c r="I94" s="52"/>
      <c r="J94" s="52"/>
      <c r="K94" s="52"/>
    </row>
    <row r="95" customFormat="false" ht="37.5" hidden="false" customHeight="true" outlineLevel="0" collapsed="false">
      <c r="A95" s="79"/>
      <c r="B95" s="83" t="s">
        <v>94</v>
      </c>
      <c r="F95" s="52"/>
      <c r="G95" s="85"/>
      <c r="H95" s="84"/>
      <c r="I95" s="52"/>
      <c r="J95" s="52"/>
      <c r="K95" s="52"/>
    </row>
    <row r="96" customFormat="false" ht="22.5" hidden="false" customHeight="true" outlineLevel="0" collapsed="false">
      <c r="A96" s="79"/>
      <c r="B96" s="83" t="s">
        <v>95</v>
      </c>
    </row>
    <row r="97" customFormat="false" ht="22.5" hidden="false" customHeight="true" outlineLevel="0" collapsed="false">
      <c r="A97" s="79"/>
      <c r="B97" s="83" t="s">
        <v>96</v>
      </c>
    </row>
    <row r="98" s="2" customFormat="true" ht="22.5" hidden="false" customHeight="true" outlineLevel="0" collapsed="false">
      <c r="A98" s="79"/>
      <c r="B98" s="83" t="s">
        <v>97</v>
      </c>
    </row>
    <row r="99" s="2" customFormat="true" ht="22.5" hidden="false" customHeight="true" outlineLevel="0" collapsed="false">
      <c r="A99" s="86"/>
      <c r="B99" s="83" t="s">
        <v>98</v>
      </c>
    </row>
    <row r="100" s="2" customFormat="true" ht="22.5" hidden="false" customHeight="true" outlineLevel="0" collapsed="false">
      <c r="A100" s="86"/>
      <c r="B100" s="83"/>
      <c r="G100" s="87"/>
      <c r="H100" s="87"/>
      <c r="I100" s="87"/>
      <c r="J100" s="87"/>
      <c r="K100" s="87"/>
    </row>
    <row r="101" s="2" customFormat="true" ht="22.5" hidden="false" customHeight="true" outlineLevel="0" collapsed="false">
      <c r="A101" s="86"/>
      <c r="B101" s="83"/>
    </row>
    <row r="102" s="2" customFormat="true" ht="22.5" hidden="false" customHeight="true" outlineLevel="0" collapsed="false">
      <c r="A102" s="86"/>
      <c r="B102" s="83"/>
    </row>
    <row r="103" s="2" customFormat="true" ht="22.5" hidden="false" customHeight="true" outlineLevel="0" collapsed="false">
      <c r="A103" s="86"/>
      <c r="B103" s="83"/>
    </row>
    <row r="104" s="2" customFormat="true" ht="22.5" hidden="false" customHeight="true" outlineLevel="0" collapsed="false">
      <c r="A104" s="86"/>
      <c r="B104" s="83"/>
    </row>
    <row r="105" s="2" customFormat="true" ht="22.5" hidden="false" customHeight="true" outlineLevel="0" collapsed="false">
      <c r="A105" s="86"/>
      <c r="B105" s="83"/>
    </row>
    <row r="106" s="2" customFormat="true" ht="22.5" hidden="false" customHeight="true" outlineLevel="0" collapsed="false">
      <c r="A106" s="86"/>
    </row>
    <row r="107" s="2" customFormat="true" ht="22.5" hidden="false" customHeight="true" outlineLevel="0" collapsed="false">
      <c r="A107" s="86"/>
    </row>
    <row r="108" s="2" customFormat="true" ht="22.5" hidden="false" customHeight="true" outlineLevel="0" collapsed="false">
      <c r="A108" s="86"/>
    </row>
    <row r="109" s="2" customFormat="true" ht="22.5" hidden="false" customHeight="true" outlineLevel="0" collapsed="false">
      <c r="A109" s="86"/>
    </row>
    <row r="110" s="2" customFormat="true" ht="22.5" hidden="false" customHeight="true" outlineLevel="0" collapsed="false">
      <c r="A110" s="86"/>
    </row>
    <row r="111" s="2" customFormat="true" ht="15.75" hidden="false" customHeight="false" outlineLevel="0" collapsed="false">
      <c r="A111" s="86"/>
    </row>
    <row r="112" s="2" customFormat="true" ht="15.75" hidden="false" customHeight="false" outlineLevel="0" collapsed="false">
      <c r="A112" s="86"/>
    </row>
    <row r="113" s="2" customFormat="true" ht="15.75" hidden="false" customHeight="false" outlineLevel="0" collapsed="false">
      <c r="A113" s="86"/>
    </row>
    <row r="114" s="2" customFormat="true" ht="15.75" hidden="false" customHeight="false" outlineLevel="0" collapsed="false">
      <c r="A114" s="86"/>
    </row>
    <row r="115" s="2" customFormat="true" ht="15.75" hidden="false" customHeight="false" outlineLevel="0" collapsed="false">
      <c r="A115" s="86"/>
    </row>
    <row r="116" s="2" customFormat="true" ht="15.75" hidden="false" customHeight="false" outlineLevel="0" collapsed="false">
      <c r="A116" s="86"/>
    </row>
    <row r="117" s="2" customFormat="true" ht="15.75" hidden="false" customHeight="false" outlineLevel="0" collapsed="false">
      <c r="A117" s="86"/>
    </row>
    <row r="118" s="2" customFormat="true" ht="15.75" hidden="false" customHeight="false" outlineLevel="0" collapsed="false">
      <c r="A118" s="86"/>
    </row>
    <row r="119" s="2" customFormat="true" ht="15.75" hidden="false" customHeight="false" outlineLevel="0" collapsed="false">
      <c r="A119" s="86"/>
    </row>
    <row r="120" s="2" customFormat="true" ht="15.75" hidden="false" customHeight="false" outlineLevel="0" collapsed="false">
      <c r="A120" s="86"/>
    </row>
    <row r="121" s="2" customFormat="true" ht="15.75" hidden="false" customHeight="false" outlineLevel="0" collapsed="false">
      <c r="A121" s="86"/>
    </row>
    <row r="122" s="2" customFormat="true" ht="15.75" hidden="false" customHeight="false" outlineLevel="0" collapsed="false">
      <c r="A122" s="86"/>
    </row>
    <row r="123" s="2" customFormat="true" ht="15.75" hidden="false" customHeight="false" outlineLevel="0" collapsed="false">
      <c r="A123" s="86"/>
    </row>
    <row r="124" s="2" customFormat="true" ht="15.75" hidden="false" customHeight="false" outlineLevel="0" collapsed="false">
      <c r="A124" s="86"/>
    </row>
    <row r="125" s="2" customFormat="true" ht="15.75" hidden="false" customHeight="false" outlineLevel="0" collapsed="false">
      <c r="A125" s="86"/>
    </row>
    <row r="126" s="2" customFormat="true" ht="15.75" hidden="false" customHeight="false" outlineLevel="0" collapsed="false">
      <c r="A126" s="86"/>
    </row>
    <row r="127" s="2" customFormat="true" ht="15.75" hidden="false" customHeight="false" outlineLevel="0" collapsed="false">
      <c r="A127" s="86"/>
    </row>
    <row r="128" s="2" customFormat="true" ht="15.75" hidden="false" customHeight="false" outlineLevel="0" collapsed="false">
      <c r="A128" s="86"/>
    </row>
    <row r="129" s="2" customFormat="true" ht="15.75" hidden="false" customHeight="false" outlineLevel="0" collapsed="false">
      <c r="A129" s="86"/>
    </row>
    <row r="130" s="2" customFormat="true" ht="15.75" hidden="false" customHeight="false" outlineLevel="0" collapsed="false">
      <c r="A130" s="86"/>
    </row>
    <row r="131" s="2" customFormat="true" ht="15.75" hidden="false" customHeight="false" outlineLevel="0" collapsed="false">
      <c r="A131" s="86"/>
    </row>
    <row r="132" s="2" customFormat="true" ht="15.75" hidden="false" customHeight="false" outlineLevel="0" collapsed="false">
      <c r="A132" s="86"/>
    </row>
    <row r="133" s="2" customFormat="true" ht="15.75" hidden="false" customHeight="false" outlineLevel="0" collapsed="false">
      <c r="A133" s="86"/>
    </row>
    <row r="134" s="2" customFormat="true" ht="15.75" hidden="false" customHeight="false" outlineLevel="0" collapsed="false">
      <c r="A134" s="86"/>
    </row>
    <row r="135" s="2" customFormat="true" ht="15.75" hidden="false" customHeight="false" outlineLevel="0" collapsed="false">
      <c r="A135" s="86"/>
    </row>
    <row r="136" s="2" customFormat="true" ht="15.75" hidden="false" customHeight="false" outlineLevel="0" collapsed="false">
      <c r="A136" s="86"/>
    </row>
    <row r="137" s="2" customFormat="true" ht="15.75" hidden="false" customHeight="false" outlineLevel="0" collapsed="false">
      <c r="A137" s="86"/>
    </row>
    <row r="138" s="2" customFormat="true" ht="15.75" hidden="false" customHeight="false" outlineLevel="0" collapsed="false">
      <c r="A138" s="86"/>
    </row>
    <row r="139" s="2" customFormat="true" ht="15.75" hidden="false" customHeight="false" outlineLevel="0" collapsed="false">
      <c r="A139" s="86"/>
    </row>
    <row r="140" s="2" customFormat="true" ht="15.75" hidden="false" customHeight="false" outlineLevel="0" collapsed="false">
      <c r="A140" s="86"/>
    </row>
    <row r="141" s="2" customFormat="true" ht="15.75" hidden="false" customHeight="false" outlineLevel="0" collapsed="false">
      <c r="A141" s="86"/>
    </row>
    <row r="142" s="2" customFormat="true" ht="15.75" hidden="false" customHeight="false" outlineLevel="0" collapsed="false">
      <c r="A142" s="86"/>
    </row>
    <row r="143" s="2" customFormat="true" ht="15.75" hidden="false" customHeight="false" outlineLevel="0" collapsed="false">
      <c r="A143" s="86"/>
    </row>
    <row r="144" s="2" customFormat="true" ht="15.75" hidden="false" customHeight="false" outlineLevel="0" collapsed="false">
      <c r="A144" s="86"/>
    </row>
    <row r="145" s="2" customFormat="true" ht="15.75" hidden="false" customHeight="false" outlineLevel="0" collapsed="false">
      <c r="A145" s="86"/>
    </row>
    <row r="146" s="2" customFormat="true" ht="15.75" hidden="false" customHeight="false" outlineLevel="0" collapsed="false">
      <c r="A146" s="86"/>
    </row>
    <row r="147" s="2" customFormat="true" ht="15.75" hidden="false" customHeight="false" outlineLevel="0" collapsed="false">
      <c r="A147" s="86"/>
    </row>
    <row r="148" s="83" customFormat="true" ht="15.75" hidden="false" customHeight="false" outlineLevel="0" collapsed="false">
      <c r="A148" s="86"/>
      <c r="B148" s="2"/>
      <c r="C148" s="2"/>
      <c r="D148" s="2"/>
    </row>
    <row r="149" s="83" customFormat="true" ht="15.75" hidden="false" customHeight="false" outlineLevel="0" collapsed="false">
      <c r="A149" s="86"/>
      <c r="B149" s="2"/>
      <c r="C149" s="2"/>
      <c r="D149" s="2"/>
    </row>
    <row r="150" s="2" customFormat="true" ht="15.75" hidden="false" customHeight="false" outlineLevel="0" collapsed="false">
      <c r="A150" s="86"/>
    </row>
    <row r="151" s="2" customFormat="true" ht="15.75" hidden="false" customHeight="false" outlineLevel="0" collapsed="false">
      <c r="A151" s="86"/>
    </row>
    <row r="152" s="2" customFormat="true" ht="15.75" hidden="false" customHeight="false" outlineLevel="0" collapsed="false">
      <c r="A152" s="86"/>
    </row>
    <row r="153" s="2" customFormat="true" ht="15.75" hidden="false" customHeight="false" outlineLevel="0" collapsed="false">
      <c r="A153" s="86"/>
    </row>
    <row r="154" s="2" customFormat="true" ht="15.75" hidden="false" customHeight="false" outlineLevel="0" collapsed="false">
      <c r="A154" s="86"/>
    </row>
    <row r="155" s="2" customFormat="true" ht="15.75" hidden="false" customHeight="false" outlineLevel="0" collapsed="false">
      <c r="A155" s="86"/>
    </row>
    <row r="156" s="2" customFormat="true" ht="15.75" hidden="false" customHeight="false" outlineLevel="0" collapsed="false">
      <c r="A156" s="86"/>
    </row>
    <row r="157" s="2" customFormat="true" ht="15.75" hidden="false" customHeight="false" outlineLevel="0" collapsed="false">
      <c r="A157" s="86"/>
    </row>
    <row r="158" s="2" customFormat="true" ht="15.75" hidden="false" customHeight="false" outlineLevel="0" collapsed="false">
      <c r="A158" s="86"/>
    </row>
    <row r="159" s="2" customFormat="true" ht="15.75" hidden="false" customHeight="false" outlineLevel="0" collapsed="false">
      <c r="A159" s="86"/>
    </row>
    <row r="160" s="2" customFormat="true" ht="15.75" hidden="false" customHeight="false" outlineLevel="0" collapsed="false">
      <c r="A160" s="86"/>
    </row>
    <row r="161" s="2" customFormat="true" ht="15.75" hidden="false" customHeight="false" outlineLevel="0" collapsed="false">
      <c r="A161" s="86"/>
    </row>
    <row r="162" s="2" customFormat="true" ht="15.75" hidden="false" customHeight="false" outlineLevel="0" collapsed="false">
      <c r="A162" s="86"/>
    </row>
    <row r="163" s="2" customFormat="true" ht="15.75" hidden="false" customHeight="false" outlineLevel="0" collapsed="false">
      <c r="A163" s="86"/>
    </row>
    <row r="164" s="2" customFormat="true" ht="15.75" hidden="false" customHeight="false" outlineLevel="0" collapsed="false">
      <c r="A164" s="86"/>
    </row>
    <row r="165" s="2" customFormat="true" ht="15.75" hidden="false" customHeight="false" outlineLevel="0" collapsed="false">
      <c r="A165" s="86"/>
    </row>
    <row r="166" s="2" customFormat="true" ht="15.75" hidden="false" customHeight="false" outlineLevel="0" collapsed="false">
      <c r="A166" s="86"/>
    </row>
    <row r="167" s="2" customFormat="true" ht="15.75" hidden="false" customHeight="false" outlineLevel="0" collapsed="false">
      <c r="A167" s="86"/>
    </row>
    <row r="168" s="2" customFormat="true" ht="15.75" hidden="false" customHeight="false" outlineLevel="0" collapsed="false">
      <c r="A168" s="86"/>
    </row>
    <row r="169" s="2" customFormat="true" ht="15.75" hidden="false" customHeight="false" outlineLevel="0" collapsed="false">
      <c r="A169" s="86"/>
    </row>
    <row r="170" s="2" customFormat="true" ht="15.75" hidden="false" customHeight="false" outlineLevel="0" collapsed="false">
      <c r="A170" s="86"/>
    </row>
    <row r="171" s="2" customFormat="true" ht="15.75" hidden="false" customHeight="false" outlineLevel="0" collapsed="false">
      <c r="A171" s="86"/>
    </row>
    <row r="172" s="2" customFormat="true" ht="15.75" hidden="false" customHeight="false" outlineLevel="0" collapsed="false">
      <c r="A172" s="86"/>
    </row>
    <row r="173" s="2" customFormat="true" ht="15.75" hidden="false" customHeight="false" outlineLevel="0" collapsed="false">
      <c r="A173" s="86"/>
    </row>
    <row r="174" s="2" customFormat="true" ht="15.75" hidden="false" customHeight="false" outlineLevel="0" collapsed="false">
      <c r="A174" s="86"/>
    </row>
    <row r="175" s="2" customFormat="true" ht="15.75" hidden="false" customHeight="false" outlineLevel="0" collapsed="false">
      <c r="A175" s="86"/>
    </row>
    <row r="176" s="2" customFormat="true" ht="15.75" hidden="false" customHeight="false" outlineLevel="0" collapsed="false">
      <c r="A176" s="86"/>
    </row>
    <row r="177" s="2" customFormat="true" ht="15.75" hidden="false" customHeight="false" outlineLevel="0" collapsed="false">
      <c r="A177" s="86"/>
    </row>
    <row r="178" s="2" customFormat="true" ht="15.75" hidden="false" customHeight="false" outlineLevel="0" collapsed="false">
      <c r="A178" s="86"/>
    </row>
    <row r="179" s="2" customFormat="true" ht="15.75" hidden="false" customHeight="false" outlineLevel="0" collapsed="false">
      <c r="A179" s="86"/>
    </row>
    <row r="180" s="2" customFormat="true" ht="15.75" hidden="false" customHeight="false" outlineLevel="0" collapsed="false">
      <c r="A180" s="86"/>
    </row>
    <row r="181" s="2" customFormat="true" ht="15.75" hidden="false" customHeight="false" outlineLevel="0" collapsed="false">
      <c r="A181" s="86"/>
    </row>
    <row r="182" s="2" customFormat="true" ht="15.75" hidden="false" customHeight="false" outlineLevel="0" collapsed="false">
      <c r="A182" s="86"/>
    </row>
    <row r="183" s="2" customFormat="true" ht="15.75" hidden="false" customHeight="false" outlineLevel="0" collapsed="false">
      <c r="A183" s="86"/>
    </row>
    <row r="184" s="2" customFormat="true" ht="15.75" hidden="false" customHeight="false" outlineLevel="0" collapsed="false">
      <c r="A184" s="86"/>
    </row>
    <row r="185" s="2" customFormat="true" ht="15.75" hidden="false" customHeight="false" outlineLevel="0" collapsed="false">
      <c r="A185" s="86"/>
    </row>
    <row r="186" s="2" customFormat="true" ht="15.75" hidden="false" customHeight="false" outlineLevel="0" collapsed="false">
      <c r="A186" s="86"/>
    </row>
    <row r="187" s="2" customFormat="true" ht="15.75" hidden="false" customHeight="false" outlineLevel="0" collapsed="false">
      <c r="A187" s="86"/>
    </row>
    <row r="188" s="2" customFormat="true" ht="15.75" hidden="false" customHeight="false" outlineLevel="0" collapsed="false">
      <c r="A188" s="86"/>
    </row>
    <row r="189" s="2" customFormat="true" ht="15.75" hidden="false" customHeight="false" outlineLevel="0" collapsed="false">
      <c r="A189" s="86"/>
    </row>
    <row r="190" s="2" customFormat="true" ht="15.75" hidden="false" customHeight="false" outlineLevel="0" collapsed="false">
      <c r="A190" s="86"/>
    </row>
    <row r="191" s="2" customFormat="true" ht="15.75" hidden="false" customHeight="false" outlineLevel="0" collapsed="false">
      <c r="A191" s="86"/>
    </row>
    <row r="192" s="2" customFormat="true" ht="15.75" hidden="false" customHeight="false" outlineLevel="0" collapsed="false">
      <c r="A192" s="86"/>
    </row>
    <row r="193" s="2" customFormat="true" ht="15.75" hidden="false" customHeight="false" outlineLevel="0" collapsed="false">
      <c r="A193" s="86"/>
    </row>
    <row r="194" s="2" customFormat="true" ht="15.75" hidden="false" customHeight="false" outlineLevel="0" collapsed="false">
      <c r="A194" s="86"/>
    </row>
    <row r="195" s="2" customFormat="true" ht="15.75" hidden="false" customHeight="false" outlineLevel="0" collapsed="false">
      <c r="A195" s="86"/>
    </row>
    <row r="196" s="2" customFormat="true" ht="15.75" hidden="false" customHeight="false" outlineLevel="0" collapsed="false">
      <c r="A196" s="86"/>
    </row>
    <row r="197" s="2" customFormat="true" ht="15.75" hidden="false" customHeight="false" outlineLevel="0" collapsed="false">
      <c r="A197" s="86"/>
    </row>
    <row r="198" s="2" customFormat="true" ht="15.75" hidden="false" customHeight="false" outlineLevel="0" collapsed="false">
      <c r="A198" s="86"/>
    </row>
    <row r="199" s="2" customFormat="true" ht="15.75" hidden="false" customHeight="false" outlineLevel="0" collapsed="false">
      <c r="A199" s="86"/>
    </row>
    <row r="200" s="2" customFormat="true" ht="15.75" hidden="false" customHeight="false" outlineLevel="0" collapsed="false">
      <c r="A200" s="86"/>
    </row>
    <row r="201" s="2" customFormat="true" ht="15.75" hidden="false" customHeight="false" outlineLevel="0" collapsed="false">
      <c r="A201" s="86"/>
    </row>
    <row r="202" s="2" customFormat="true" ht="15.75" hidden="false" customHeight="false" outlineLevel="0" collapsed="false">
      <c r="A202" s="86"/>
    </row>
    <row r="203" s="2" customFormat="true" ht="15.75" hidden="false" customHeight="false" outlineLevel="0" collapsed="false">
      <c r="A203" s="86"/>
    </row>
    <row r="204" s="2" customFormat="true" ht="15.75" hidden="false" customHeight="false" outlineLevel="0" collapsed="false">
      <c r="A204" s="86"/>
    </row>
    <row r="205" s="2" customFormat="true" ht="15.75" hidden="false" customHeight="false" outlineLevel="0" collapsed="false">
      <c r="A205" s="86"/>
      <c r="E205" s="88"/>
    </row>
    <row r="206" s="2" customFormat="true" ht="15.75" hidden="false" customHeight="false" outlineLevel="0" collapsed="false">
      <c r="A206" s="86"/>
    </row>
  </sheetData>
  <mergeCells count="8">
    <mergeCell ref="I8:I10"/>
    <mergeCell ref="J8:J10"/>
    <mergeCell ref="K8:K9"/>
    <mergeCell ref="L8:L9"/>
    <mergeCell ref="H19:H24"/>
    <mergeCell ref="F89:H89"/>
    <mergeCell ref="F90:H90"/>
    <mergeCell ref="G100:K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LibreOffice/6.2.4.2.0$Linux_X86_64 LibreOffice_project/20$Build-2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</dc:creator>
  <dc:description/>
  <dc:language>en-IN</dc:language>
  <cp:lastModifiedBy/>
  <dcterms:modified xsi:type="dcterms:W3CDTF">2019-06-11T15:53:10Z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1a17d08e-1547-4ee3-80e8-7ce23a23e6b2</vt:lpwstr>
  </property>
</Properties>
</file>