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" sheetId="1" state="visible" r:id="rId2"/>
  </sheets>
  <externalReferences>
    <externalReference r:id="rId3"/>
  </externalReferences>
  <definedNames>
    <definedName function="false" hidden="false" name="test" vbProcedure="false">[1]Sheet3!$A$2:$A$4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<sst xmlns="http://schemas.openxmlformats.org/spreadsheetml/2006/main" count="95" uniqueCount="90">
  <si>
    <t xml:space="preserve">CSI Hub                                                                              21 September2020</t>
  </si>
  <si>
    <t xml:space="preserve">Module</t>
  </si>
  <si>
    <t xml:space="preserve">Hours</t>
  </si>
  <si>
    <t xml:space="preserve">Man Days</t>
  </si>
  <si>
    <t xml:space="preserve">Resources</t>
  </si>
  <si>
    <t xml:space="preserve">#</t>
  </si>
  <si>
    <t xml:space="preserve">Days</t>
  </si>
  <si>
    <t xml:space="preserve">Total</t>
  </si>
  <si>
    <t xml:space="preserve">Project Initiation</t>
  </si>
  <si>
    <t xml:space="preserve">UI / UX</t>
  </si>
  <si>
    <t xml:space="preserve">Business analysis </t>
  </si>
  <si>
    <t xml:space="preserve">BA</t>
  </si>
  <si>
    <t xml:space="preserve">Project Management</t>
  </si>
  <si>
    <t xml:space="preserve">Tech Writer</t>
  </si>
  <si>
    <t xml:space="preserve">SRS,FS,User Manual</t>
  </si>
  <si>
    <t xml:space="preserve">PM</t>
  </si>
  <si>
    <t xml:space="preserve">Design and Prototype</t>
  </si>
  <si>
    <t xml:space="preserve">Jr Developer</t>
  </si>
  <si>
    <t xml:space="preserve">Development</t>
  </si>
  <si>
    <t xml:space="preserve">Sr Developer</t>
  </si>
  <si>
    <t xml:space="preserve">Application Basic setup</t>
  </si>
  <si>
    <t xml:space="preserve">Mobile API</t>
  </si>
  <si>
    <t xml:space="preserve">Information &amp; Resources</t>
  </si>
  <si>
    <t xml:space="preserve">QA</t>
  </si>
  <si>
    <t xml:space="preserve">Home page</t>
  </si>
  <si>
    <t xml:space="preserve">SignUp/SignIn/Register</t>
  </si>
  <si>
    <t xml:space="preserve">CSI, Ma'an corporation Information</t>
  </si>
  <si>
    <t xml:space="preserve">Months</t>
  </si>
  <si>
    <t xml:space="preserve">Date &amp; Dashboard best practices in CSR, top performing companies &amp; global insights</t>
  </si>
  <si>
    <t xml:space="preserve">Total Effort</t>
  </si>
  <si>
    <t xml:space="preserve">Links for donation &amp; other Ma'an platforms</t>
  </si>
  <si>
    <t xml:space="preserve">Delivery Timeline</t>
  </si>
  <si>
    <t xml:space="preserve">Stakeholder login/registered user login </t>
  </si>
  <si>
    <t xml:space="preserve">Dashboard(Current status,areas of strengths weakness</t>
  </si>
  <si>
    <t xml:space="preserve">Recommendation &amp; insights of user performance</t>
  </si>
  <si>
    <t xml:space="preserve">Tools, toolkits and guidelines to elevate CSR work</t>
  </si>
  <si>
    <t xml:space="preserve">Meetups,training</t>
  </si>
  <si>
    <t xml:space="preserve">Live calls</t>
  </si>
  <si>
    <t xml:space="preserve">Using Twilio platform or zoom</t>
  </si>
  <si>
    <t xml:space="preserve">Assessment &amp; Label</t>
  </si>
  <si>
    <t xml:space="preserve">Signup</t>
  </si>
  <si>
    <t xml:space="preserve">Enter the details of company</t>
  </si>
  <si>
    <t xml:space="preserve">Upload documents</t>
  </si>
  <si>
    <t xml:space="preserve">Validation(private/registered)</t>
  </si>
  <si>
    <t xml:space="preserve">SignIn</t>
  </si>
  <si>
    <t xml:space="preserve">Sign in using credentials</t>
  </si>
  <si>
    <t xml:space="preserve">track application status</t>
  </si>
  <si>
    <t xml:space="preserve">Self Assessment</t>
  </si>
  <si>
    <t xml:space="preserve">Answer questions(multiple choice,yes/No, Open text)</t>
  </si>
  <si>
    <t xml:space="preserve">Automated results from Backend</t>
  </si>
  <si>
    <t xml:space="preserve">hover some of the platform’s information and resources</t>
  </si>
  <si>
    <t xml:space="preserve">option to move to administered assessment /application process</t>
  </si>
  <si>
    <t xml:space="preserve">Administered Assessment</t>
  </si>
  <si>
    <t xml:space="preserve">Payment for application</t>
  </si>
  <si>
    <t xml:space="preserve">View status of application and time for assessment results</t>
  </si>
  <si>
    <t xml:space="preserve">Apply for label based on administered results</t>
  </si>
  <si>
    <t xml:space="preserve">Assess information and resources based on administered results</t>
  </si>
  <si>
    <t xml:space="preserve">Payment for Label</t>
  </si>
  <si>
    <t xml:space="preserve">Meetups,training &amp; Live calls</t>
  </si>
  <si>
    <t xml:space="preserve">Donate fund</t>
  </si>
  <si>
    <t xml:space="preserve">Receive notification when the labels expires</t>
  </si>
  <si>
    <t xml:space="preserve">Reapply for label</t>
  </si>
  <si>
    <t xml:space="preserve">Awards,Incentives &amp; Recognition</t>
  </si>
  <si>
    <t xml:space="preserve">Highlights of awarded companies</t>
  </si>
  <si>
    <t xml:space="preserve">Contributions of awarded companies</t>
  </si>
  <si>
    <t xml:space="preserve">Awards</t>
  </si>
  <si>
    <t xml:space="preserve">Incentives</t>
  </si>
  <si>
    <t xml:space="preserve">Recognition</t>
  </si>
  <si>
    <t xml:space="preserve">Admin</t>
  </si>
  <si>
    <t xml:space="preserve">Review,Validate &amp; assess answers of administered Assessment</t>
  </si>
  <si>
    <t xml:space="preserve">Review documents </t>
  </si>
  <si>
    <t xml:space="preserve">Approve/reject new User registration</t>
  </si>
  <si>
    <t xml:space="preserve">Dashboard</t>
  </si>
  <si>
    <t xml:space="preserve">Master data management</t>
  </si>
  <si>
    <t xml:space="preserve">User Role management</t>
  </si>
  <si>
    <t xml:space="preserve">Add/modify/delete training schedule</t>
  </si>
  <si>
    <t xml:space="preserve">Login/Logout</t>
  </si>
  <si>
    <t xml:space="preserve">System Features</t>
  </si>
  <si>
    <t xml:space="preserve">Authentication, Authorization</t>
  </si>
  <si>
    <t xml:space="preserve">Exception Handling and Error logging</t>
  </si>
  <si>
    <t xml:space="preserve">Automated self assessment validation</t>
  </si>
  <si>
    <t xml:space="preserve">Payment Integration</t>
  </si>
  <si>
    <t xml:space="preserve">Notification Management</t>
  </si>
  <si>
    <t xml:space="preserve">Data Integration with govt/private database</t>
  </si>
  <si>
    <t xml:space="preserve">Integration with database of the chamber of commerce for validation</t>
  </si>
  <si>
    <t xml:space="preserve">Integration with Ma'an websites</t>
  </si>
  <si>
    <t xml:space="preserve">SQA </t>
  </si>
  <si>
    <t xml:space="preserve">QA &amp; Bug fixing</t>
  </si>
  <si>
    <t xml:space="preserve">UAT</t>
  </si>
  <si>
    <t xml:space="preserve">Deployment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</si>
</sst>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DBDBDB"/>
      </patternFill>
    </fill>
    <fill>
      <patternFill patternType="solid">
        <fgColor rgb="FFF8CBAD"/>
        <bgColor rgb="FFFFE699"/>
      </patternFill>
    </fill>
    <fill>
      <patternFill patternType="solid">
        <fgColor rgb="FFF4B183"/>
        <bgColor rgb="FFF8CBA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proposal/PRISMA%20-%20Saudi%20-%20SKAMCO/PRISMA%20Module%20Inventor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8"/>
  <sheetViews>
    <sheetView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A21" activeCellId="0" sqref="A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4.57"/>
    <col collapsed="false" customWidth="true" hidden="false" outlineLevel="0" max="2" min="2" style="1" width="10.57"/>
    <col collapsed="false" customWidth="true" hidden="false" outlineLevel="0" max="3" min="3" style="1" width="11.43"/>
    <col collapsed="false" customWidth="true" hidden="false" outlineLevel="0" max="4" min="4" style="0" width="26.72"/>
    <col collapsed="false" customWidth="true" hidden="false" outlineLevel="0" max="5" min="5" style="1" width="6.43"/>
    <col collapsed="false" customWidth="true" hidden="false" outlineLevel="0" max="7" min="6" style="1" width="9.57"/>
    <col collapsed="false" customWidth="true" hidden="false" outlineLevel="0" max="8" min="8" style="0" width="10.28"/>
    <col collapsed="false" customWidth="true" hidden="false" outlineLevel="0" max="9" min="9" style="0" width="7.43"/>
    <col collapsed="false" customWidth="true" hidden="false" outlineLevel="0" max="10" min="10" style="0" width="13"/>
    <col collapsed="false" customWidth="true" hidden="false" outlineLevel="0" max="11" min="11" style="0" width="7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</row>
    <row r="3" customFormat="false" ht="31.5" hidden="false" customHeight="true" outlineLevel="0" collapsed="false">
      <c r="A3" s="5"/>
      <c r="B3" s="3"/>
      <c r="C3" s="3"/>
      <c r="D3" s="3"/>
      <c r="E3" s="3"/>
      <c r="F3" s="3"/>
      <c r="G3" s="3"/>
    </row>
    <row r="4" customFormat="false" ht="26.25" hidden="false" customHeight="true" outlineLevel="0" collapsed="false">
      <c r="A4" s="6" t="s">
        <v>0</v>
      </c>
      <c r="B4" s="6"/>
      <c r="C4" s="6"/>
      <c r="D4" s="6"/>
      <c r="E4" s="6"/>
      <c r="F4" s="6"/>
      <c r="G4" s="6"/>
    </row>
    <row r="5" customFormat="false" ht="15" hidden="false" customHeight="false" outlineLevel="0" collapsed="false">
      <c r="A5" s="7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0" t="s">
        <v>7</v>
      </c>
    </row>
    <row r="6" customFormat="false" ht="15" hidden="false" customHeight="false" outlineLevel="0" collapsed="false">
      <c r="A6" s="11" t="s">
        <v>8</v>
      </c>
      <c r="B6" s="11"/>
      <c r="C6" s="11"/>
      <c r="D6" s="0" t="s">
        <v>9</v>
      </c>
      <c r="E6" s="1" t="n">
        <v>1</v>
      </c>
      <c r="F6" s="1" t="n">
        <f aca="false">C10/E6</f>
        <v>8</v>
      </c>
      <c r="G6" s="1" t="n">
        <f aca="false">E6*F6</f>
        <v>8</v>
      </c>
    </row>
    <row r="7" customFormat="false" ht="15" hidden="false" customHeight="false" outlineLevel="0" collapsed="false">
      <c r="A7" s="12" t="s">
        <v>10</v>
      </c>
      <c r="B7" s="1" t="n">
        <v>40</v>
      </c>
      <c r="C7" s="1" t="n">
        <f aca="false">B7/8</f>
        <v>5</v>
      </c>
      <c r="D7" s="0" t="s">
        <v>11</v>
      </c>
      <c r="E7" s="1" t="n">
        <v>1</v>
      </c>
      <c r="F7" s="1" t="n">
        <f aca="false">C7/E7</f>
        <v>5</v>
      </c>
      <c r="G7" s="1" t="n">
        <f aca="false">E7*F7</f>
        <v>5</v>
      </c>
    </row>
    <row r="8" customFormat="false" ht="15" hidden="false" customHeight="false" outlineLevel="0" collapsed="false">
      <c r="A8" s="12" t="s">
        <v>12</v>
      </c>
      <c r="C8" s="1" t="n">
        <f aca="false">B8/8</f>
        <v>0</v>
      </c>
      <c r="D8" s="0" t="s">
        <v>13</v>
      </c>
      <c r="E8" s="1" t="n">
        <v>1</v>
      </c>
      <c r="F8" s="1" t="n">
        <f aca="false">C9/E8</f>
        <v>3</v>
      </c>
      <c r="G8" s="1" t="n">
        <f aca="false">E8*F8</f>
        <v>3</v>
      </c>
    </row>
    <row r="9" customFormat="false" ht="15" hidden="false" customHeight="false" outlineLevel="0" collapsed="false">
      <c r="A9" s="12" t="s">
        <v>14</v>
      </c>
      <c r="B9" s="1" t="n">
        <v>24</v>
      </c>
      <c r="C9" s="1" t="n">
        <f aca="false">B9/8</f>
        <v>3</v>
      </c>
      <c r="D9" s="0" t="s">
        <v>15</v>
      </c>
      <c r="E9" s="1" t="n">
        <v>1</v>
      </c>
      <c r="F9" s="1" t="n">
        <f aca="false">C8/E9</f>
        <v>0</v>
      </c>
      <c r="G9" s="1" t="n">
        <f aca="false">E9*F9</f>
        <v>0</v>
      </c>
    </row>
    <row r="10" customFormat="false" ht="15" hidden="false" customHeight="false" outlineLevel="0" collapsed="false">
      <c r="A10" s="12" t="s">
        <v>16</v>
      </c>
      <c r="B10" s="1" t="n">
        <v>64</v>
      </c>
      <c r="C10" s="1" t="n">
        <f aca="false">B10/8</f>
        <v>8</v>
      </c>
      <c r="D10" s="0" t="s">
        <v>17</v>
      </c>
      <c r="E10" s="1" t="n">
        <v>2</v>
      </c>
      <c r="H10" s="13" t="n">
        <f aca="false">SUM(G10:G11)</f>
        <v>0</v>
      </c>
      <c r="I10" s="13" t="n">
        <f aca="false">SUM(C12:C68)</f>
        <v>40</v>
      </c>
    </row>
    <row r="11" customFormat="false" ht="15" hidden="false" customHeight="false" outlineLevel="0" collapsed="false">
      <c r="A11" s="14" t="s">
        <v>18</v>
      </c>
      <c r="B11" s="14"/>
      <c r="C11" s="14"/>
      <c r="D11" s="0" t="s">
        <v>19</v>
      </c>
      <c r="E11" s="1" t="n">
        <v>2</v>
      </c>
      <c r="H11" s="13"/>
      <c r="I11" s="13"/>
    </row>
    <row r="12" customFormat="false" ht="15" hidden="false" customHeight="false" outlineLevel="0" collapsed="false">
      <c r="A12" s="0" t="s">
        <v>20</v>
      </c>
      <c r="B12" s="1" t="n">
        <v>8</v>
      </c>
      <c r="C12" s="1" t="n">
        <f aca="false">B12/8</f>
        <v>1</v>
      </c>
      <c r="D12" s="0" t="s">
        <v>21</v>
      </c>
      <c r="E12" s="1" t="n">
        <v>1</v>
      </c>
      <c r="F12" s="1" t="n">
        <f aca="false">C74/E12</f>
        <v>0</v>
      </c>
      <c r="G12" s="1" t="n">
        <f aca="false">E12*F12</f>
        <v>0</v>
      </c>
    </row>
    <row r="13" customFormat="false" ht="15" hidden="false" customHeight="false" outlineLevel="0" collapsed="false">
      <c r="A13" s="15" t="s">
        <v>22</v>
      </c>
      <c r="B13" s="16"/>
      <c r="C13" s="16"/>
      <c r="D13" s="0" t="s">
        <v>23</v>
      </c>
      <c r="E13" s="1" t="n">
        <v>2</v>
      </c>
      <c r="F13" s="1" t="n">
        <f aca="false">SUM(C75:C77)/E13</f>
        <v>6.825</v>
      </c>
      <c r="G13" s="1" t="n">
        <f aca="false">E13*F13</f>
        <v>13.65</v>
      </c>
    </row>
    <row r="14" customFormat="false" ht="15" hidden="false" customHeight="false" outlineLevel="0" collapsed="false">
      <c r="A14" s="17" t="s">
        <v>24</v>
      </c>
      <c r="B14" s="1" t="n">
        <v>16</v>
      </c>
      <c r="C14" s="1" t="n">
        <f aca="false">B14/8</f>
        <v>2</v>
      </c>
      <c r="D14" s="0" t="s">
        <v>7</v>
      </c>
      <c r="G14" s="18" t="n">
        <f aca="false">SUM(G6:G13)</f>
        <v>29.65</v>
      </c>
      <c r="H14" s="19"/>
    </row>
    <row r="15" customFormat="false" ht="15" hidden="false" customHeight="false" outlineLevel="0" collapsed="false">
      <c r="A15" s="20" t="s">
        <v>25</v>
      </c>
      <c r="B15" s="1" t="n">
        <v>8</v>
      </c>
      <c r="C15" s="1" t="n">
        <f aca="false">B15/8</f>
        <v>1</v>
      </c>
      <c r="G15" s="21"/>
      <c r="H15" s="19"/>
    </row>
    <row r="16" customFormat="false" ht="15" hidden="false" customHeight="false" outlineLevel="0" collapsed="false">
      <c r="A16" s="20" t="s">
        <v>26</v>
      </c>
      <c r="B16" s="1" t="n">
        <v>6</v>
      </c>
      <c r="C16" s="1" t="n">
        <f aca="false">B16/8</f>
        <v>0.75</v>
      </c>
      <c r="E16" s="1" t="s">
        <v>6</v>
      </c>
      <c r="F16" s="1" t="s">
        <v>27</v>
      </c>
      <c r="G16" s="21"/>
      <c r="H16" s="19"/>
    </row>
    <row r="17" customFormat="false" ht="13.8" hidden="false" customHeight="false" outlineLevel="0" collapsed="false">
      <c r="A17" s="20" t="s">
        <v>28</v>
      </c>
      <c r="B17" s="1" t="n">
        <v>24</v>
      </c>
      <c r="C17" s="1" t="n">
        <f aca="false">B17/8</f>
        <v>3</v>
      </c>
      <c r="D17" s="0" t="s">
        <v>29</v>
      </c>
      <c r="E17" s="1" t="n">
        <f aca="false">G14</f>
        <v>29.65</v>
      </c>
      <c r="F17" s="1" t="n">
        <f aca="false">E17/20</f>
        <v>1.4825</v>
      </c>
      <c r="G17" s="21"/>
      <c r="H17" s="19"/>
    </row>
    <row r="18" customFormat="false" ht="13.8" hidden="false" customHeight="false" outlineLevel="0" collapsed="false">
      <c r="A18" s="20" t="s">
        <v>30</v>
      </c>
      <c r="B18" s="1" t="n">
        <v>16</v>
      </c>
      <c r="C18" s="1" t="n">
        <f aca="false">B18/8</f>
        <v>2</v>
      </c>
      <c r="D18" s="0" t="s">
        <v>31</v>
      </c>
      <c r="E18" s="22" t="n">
        <f aca="false">SUM(F13,F10,F7,F6)</f>
        <v>19.825</v>
      </c>
      <c r="F18" s="22" t="n">
        <f aca="false">E18/20</f>
        <v>0.99125</v>
      </c>
      <c r="G18" s="21"/>
      <c r="H18" s="19"/>
    </row>
    <row r="19" customFormat="false" ht="13.8" hidden="false" customHeight="false" outlineLevel="0" collapsed="false">
      <c r="A19" s="17" t="s">
        <v>32</v>
      </c>
      <c r="B19" s="1" t="n">
        <v>8</v>
      </c>
      <c r="C19" s="1" t="n">
        <f aca="false">B19/8</f>
        <v>1</v>
      </c>
      <c r="E19" s="22"/>
      <c r="F19" s="22"/>
      <c r="G19" s="21"/>
      <c r="H19" s="19"/>
    </row>
    <row r="20" customFormat="false" ht="13.8" hidden="false" customHeight="false" outlineLevel="0" collapsed="false">
      <c r="A20" s="20" t="s">
        <v>33</v>
      </c>
      <c r="B20" s="1" t="n">
        <v>24</v>
      </c>
      <c r="C20" s="1" t="n">
        <f aca="false">B20/8</f>
        <v>3</v>
      </c>
      <c r="G20" s="21"/>
    </row>
    <row r="21" customFormat="false" ht="13.8" hidden="false" customHeight="false" outlineLevel="0" collapsed="false">
      <c r="A21" s="20" t="s">
        <v>34</v>
      </c>
      <c r="B21" s="1" t="n">
        <v>24</v>
      </c>
      <c r="C21" s="1" t="n">
        <f aca="false">B21/8</f>
        <v>3</v>
      </c>
      <c r="G21" s="21"/>
      <c r="H21" s="23"/>
    </row>
    <row r="22" customFormat="false" ht="13.8" hidden="false" customHeight="false" outlineLevel="0" collapsed="false">
      <c r="A22" s="20" t="s">
        <v>35</v>
      </c>
      <c r="B22" s="1" t="n">
        <v>24</v>
      </c>
      <c r="C22" s="1" t="n">
        <f aca="false">B22/8</f>
        <v>3</v>
      </c>
      <c r="G22" s="21"/>
      <c r="H22" s="23"/>
    </row>
    <row r="23" customFormat="false" ht="13.8" hidden="false" customHeight="false" outlineLevel="0" collapsed="false">
      <c r="A23" s="20" t="s">
        <v>36</v>
      </c>
      <c r="B23" s="1" t="n">
        <v>24</v>
      </c>
      <c r="C23" s="1" t="n">
        <f aca="false">B23/8</f>
        <v>3</v>
      </c>
      <c r="G23" s="21"/>
      <c r="H23" s="23"/>
    </row>
    <row r="24" customFormat="false" ht="13.8" hidden="false" customHeight="false" outlineLevel="0" collapsed="false">
      <c r="A24" s="20" t="s">
        <v>37</v>
      </c>
      <c r="B24" s="1" t="n">
        <v>40</v>
      </c>
      <c r="C24" s="1" t="n">
        <f aca="false">B24/8</f>
        <v>5</v>
      </c>
      <c r="D24" s="0" t="s">
        <v>38</v>
      </c>
      <c r="E24" s="22"/>
      <c r="F24" s="22"/>
      <c r="G24" s="21"/>
      <c r="H24" s="23"/>
    </row>
    <row r="25" customFormat="false" ht="15" hidden="false" customHeight="false" outlineLevel="0" collapsed="false">
      <c r="A25" s="15" t="s">
        <v>39</v>
      </c>
      <c r="B25" s="16"/>
      <c r="C25" s="16"/>
      <c r="H25" s="24"/>
    </row>
    <row r="26" customFormat="false" ht="15" hidden="false" customHeight="false" outlineLevel="0" collapsed="false">
      <c r="A26" s="17" t="s">
        <v>40</v>
      </c>
      <c r="C26" s="1" t="n">
        <f aca="false">B26/8</f>
        <v>0</v>
      </c>
      <c r="H26" s="24"/>
    </row>
    <row r="27" customFormat="false" ht="15" hidden="false" customHeight="false" outlineLevel="0" collapsed="false">
      <c r="A27" s="20" t="s">
        <v>41</v>
      </c>
      <c r="B27" s="1" t="n">
        <v>12</v>
      </c>
      <c r="C27" s="1" t="n">
        <f aca="false">B27/8</f>
        <v>1.5</v>
      </c>
      <c r="G27" s="25"/>
      <c r="H27" s="24"/>
    </row>
    <row r="28" customFormat="false" ht="15" hidden="false" customHeight="false" outlineLevel="0" collapsed="false">
      <c r="A28" s="26" t="s">
        <v>42</v>
      </c>
      <c r="B28" s="1" t="n">
        <v>12</v>
      </c>
      <c r="C28" s="1" t="n">
        <f aca="false">B28/8</f>
        <v>1.5</v>
      </c>
      <c r="H28" s="24"/>
    </row>
    <row r="29" customFormat="false" ht="15" hidden="false" customHeight="false" outlineLevel="0" collapsed="false">
      <c r="A29" s="26" t="s">
        <v>43</v>
      </c>
      <c r="B29" s="1" t="n">
        <v>12</v>
      </c>
      <c r="C29" s="1" t="n">
        <f aca="false">B29/8</f>
        <v>1.5</v>
      </c>
      <c r="G29" s="25"/>
      <c r="H29" s="24"/>
    </row>
    <row r="30" customFormat="false" ht="15" hidden="false" customHeight="false" outlineLevel="0" collapsed="false">
      <c r="A30" s="17" t="s">
        <v>44</v>
      </c>
      <c r="C30" s="1" t="n">
        <f aca="false">B30/8</f>
        <v>0</v>
      </c>
      <c r="G30" s="25"/>
      <c r="H30" s="24"/>
    </row>
    <row r="31" customFormat="false" ht="15" hidden="false" customHeight="false" outlineLevel="0" collapsed="false">
      <c r="A31" s="26" t="s">
        <v>45</v>
      </c>
      <c r="B31" s="1" t="n">
        <v>6</v>
      </c>
      <c r="C31" s="1" t="n">
        <f aca="false">B31/8</f>
        <v>0.75</v>
      </c>
      <c r="G31" s="25"/>
      <c r="H31" s="12"/>
    </row>
    <row r="32" customFormat="false" ht="15" hidden="false" customHeight="false" outlineLevel="0" collapsed="false">
      <c r="A32" s="26" t="s">
        <v>46</v>
      </c>
      <c r="B32" s="1" t="n">
        <v>8</v>
      </c>
      <c r="C32" s="1" t="n">
        <f aca="false">B32/8</f>
        <v>1</v>
      </c>
      <c r="G32" s="25"/>
      <c r="H32" s="12"/>
    </row>
    <row r="33" customFormat="false" ht="15" hidden="false" customHeight="false" outlineLevel="0" collapsed="false">
      <c r="A33" s="17" t="s">
        <v>47</v>
      </c>
      <c r="C33" s="1" t="n">
        <f aca="false">B33/8</f>
        <v>0</v>
      </c>
      <c r="G33" s="25"/>
      <c r="H33" s="23"/>
    </row>
    <row r="34" customFormat="false" ht="15" hidden="false" customHeight="false" outlineLevel="0" collapsed="false">
      <c r="A34" s="26" t="s">
        <v>48</v>
      </c>
      <c r="B34" s="1" t="n">
        <v>24</v>
      </c>
      <c r="C34" s="1" t="n">
        <f aca="false">B34/8</f>
        <v>3</v>
      </c>
      <c r="G34" s="25"/>
      <c r="H34" s="23"/>
    </row>
    <row r="35" customFormat="false" ht="15" hidden="false" customHeight="false" outlineLevel="0" collapsed="false">
      <c r="A35" s="26" t="s">
        <v>49</v>
      </c>
      <c r="B35" s="1" t="n">
        <v>24</v>
      </c>
      <c r="C35" s="1" t="n">
        <f aca="false">B35/8</f>
        <v>3</v>
      </c>
      <c r="G35" s="25"/>
      <c r="H35" s="23"/>
    </row>
    <row r="36" customFormat="false" ht="15" hidden="false" customHeight="false" outlineLevel="0" collapsed="false">
      <c r="A36" s="26" t="s">
        <v>50</v>
      </c>
      <c r="C36" s="1" t="n">
        <f aca="false">B36/8</f>
        <v>0</v>
      </c>
      <c r="G36" s="25"/>
      <c r="H36" s="26"/>
    </row>
    <row r="37" customFormat="false" ht="15" hidden="false" customHeight="false" outlineLevel="0" collapsed="false">
      <c r="A37" s="26" t="s">
        <v>51</v>
      </c>
      <c r="C37" s="1" t="n">
        <f aca="false">B37/8</f>
        <v>0</v>
      </c>
      <c r="G37" s="25"/>
      <c r="H37" s="26"/>
    </row>
    <row r="38" customFormat="false" ht="15" hidden="false" customHeight="false" outlineLevel="0" collapsed="false">
      <c r="A38" s="17" t="s">
        <v>52</v>
      </c>
      <c r="C38" s="1" t="n">
        <f aca="false">B38/8</f>
        <v>0</v>
      </c>
      <c r="G38" s="25"/>
      <c r="H38" s="26"/>
      <c r="I38" s="19"/>
    </row>
    <row r="39" customFormat="false" ht="15" hidden="false" customHeight="false" outlineLevel="0" collapsed="false">
      <c r="A39" s="26" t="s">
        <v>48</v>
      </c>
      <c r="C39" s="1" t="n">
        <f aca="false">B39/8</f>
        <v>0</v>
      </c>
      <c r="G39" s="21"/>
      <c r="H39" s="26"/>
      <c r="I39" s="19"/>
    </row>
    <row r="40" customFormat="false" ht="15" hidden="false" customHeight="false" outlineLevel="0" collapsed="false">
      <c r="A40" s="26" t="s">
        <v>42</v>
      </c>
      <c r="C40" s="1" t="n">
        <f aca="false">B40/8</f>
        <v>0</v>
      </c>
      <c r="G40" s="21"/>
      <c r="H40" s="26"/>
    </row>
    <row r="41" customFormat="false" ht="15" hidden="false" customHeight="false" outlineLevel="0" collapsed="false">
      <c r="A41" s="26" t="s">
        <v>53</v>
      </c>
      <c r="C41" s="1" t="n">
        <f aca="false">B41/8</f>
        <v>0</v>
      </c>
      <c r="G41" s="21"/>
      <c r="H41" s="26"/>
    </row>
    <row r="42" customFormat="false" ht="15" hidden="false" customHeight="false" outlineLevel="0" collapsed="false">
      <c r="A42" s="26" t="s">
        <v>54</v>
      </c>
      <c r="C42" s="1" t="n">
        <f aca="false">B42/8</f>
        <v>0</v>
      </c>
      <c r="G42" s="21"/>
      <c r="H42" s="23"/>
      <c r="I42" s="19"/>
    </row>
    <row r="43" customFormat="false" ht="15" hidden="false" customHeight="false" outlineLevel="0" collapsed="false">
      <c r="A43" s="26" t="s">
        <v>55</v>
      </c>
      <c r="C43" s="1" t="n">
        <f aca="false">B43/8</f>
        <v>0</v>
      </c>
      <c r="G43" s="21"/>
      <c r="H43" s="23"/>
      <c r="I43" s="19"/>
    </row>
    <row r="44" customFormat="false" ht="15" hidden="false" customHeight="false" outlineLevel="0" collapsed="false">
      <c r="A44" s="26" t="s">
        <v>56</v>
      </c>
      <c r="C44" s="1" t="n">
        <f aca="false">B44/8</f>
        <v>0</v>
      </c>
      <c r="G44" s="21"/>
      <c r="H44" s="19"/>
      <c r="I44" s="19"/>
    </row>
    <row r="45" customFormat="false" ht="15" hidden="false" customHeight="false" outlineLevel="0" collapsed="false">
      <c r="A45" s="26" t="s">
        <v>57</v>
      </c>
      <c r="C45" s="1" t="n">
        <f aca="false">B45/8</f>
        <v>0</v>
      </c>
      <c r="G45" s="21"/>
      <c r="H45" s="19"/>
      <c r="I45" s="19"/>
    </row>
    <row r="46" customFormat="false" ht="15" hidden="false" customHeight="false" outlineLevel="0" collapsed="false">
      <c r="A46" s="26" t="s">
        <v>58</v>
      </c>
      <c r="G46" s="21"/>
      <c r="H46" s="19"/>
      <c r="I46" s="19"/>
    </row>
    <row r="47" customFormat="false" ht="15" hidden="false" customHeight="false" outlineLevel="0" collapsed="false">
      <c r="A47" s="26" t="s">
        <v>59</v>
      </c>
      <c r="G47" s="21"/>
      <c r="H47" s="19"/>
      <c r="I47" s="19"/>
    </row>
    <row r="48" customFormat="false" ht="15" hidden="false" customHeight="false" outlineLevel="0" collapsed="false">
      <c r="A48" s="26" t="s">
        <v>60</v>
      </c>
      <c r="G48" s="21"/>
      <c r="H48" s="19"/>
      <c r="I48" s="19"/>
    </row>
    <row r="49" customFormat="false" ht="15" hidden="false" customHeight="false" outlineLevel="0" collapsed="false">
      <c r="A49" s="26" t="s">
        <v>61</v>
      </c>
      <c r="G49" s="21"/>
      <c r="H49" s="19"/>
      <c r="I49" s="19"/>
    </row>
    <row r="50" customFormat="false" ht="15" hidden="false" customHeight="false" outlineLevel="0" collapsed="false">
      <c r="A50" s="15" t="s">
        <v>62</v>
      </c>
      <c r="B50" s="15"/>
      <c r="C50" s="15"/>
      <c r="G50" s="21"/>
      <c r="H50" s="19"/>
      <c r="I50" s="19"/>
    </row>
    <row r="51" customFormat="false" ht="15" hidden="false" customHeight="false" outlineLevel="0" collapsed="false">
      <c r="A51" s="26" t="s">
        <v>63</v>
      </c>
      <c r="C51" s="1" t="n">
        <f aca="false">B51/8</f>
        <v>0</v>
      </c>
      <c r="G51" s="21"/>
      <c r="H51" s="19"/>
      <c r="I51" s="19"/>
    </row>
    <row r="52" customFormat="false" ht="15" hidden="false" customHeight="false" outlineLevel="0" collapsed="false">
      <c r="A52" s="26" t="s">
        <v>64</v>
      </c>
      <c r="C52" s="1" t="n">
        <f aca="false">B52/8</f>
        <v>0</v>
      </c>
      <c r="G52" s="21"/>
      <c r="H52" s="19"/>
      <c r="I52" s="19"/>
    </row>
    <row r="53" customFormat="false" ht="15" hidden="false" customHeight="false" outlineLevel="0" collapsed="false">
      <c r="A53" s="26" t="s">
        <v>65</v>
      </c>
      <c r="C53" s="1" t="n">
        <f aca="false">B53/8</f>
        <v>0</v>
      </c>
      <c r="G53" s="21"/>
      <c r="H53" s="19"/>
      <c r="I53" s="19"/>
    </row>
    <row r="54" customFormat="false" ht="15" hidden="false" customHeight="false" outlineLevel="0" collapsed="false">
      <c r="A54" s="26" t="s">
        <v>66</v>
      </c>
      <c r="C54" s="1" t="n">
        <f aca="false">B54/8</f>
        <v>0</v>
      </c>
      <c r="G54" s="21"/>
      <c r="H54" s="19"/>
      <c r="I54" s="19"/>
    </row>
    <row r="55" customFormat="false" ht="15" hidden="false" customHeight="false" outlineLevel="0" collapsed="false">
      <c r="A55" s="26" t="s">
        <v>67</v>
      </c>
      <c r="C55" s="1" t="n">
        <f aca="false">B55/8</f>
        <v>0</v>
      </c>
      <c r="G55" s="21"/>
      <c r="H55" s="19"/>
      <c r="I55" s="19"/>
    </row>
    <row r="56" customFormat="false" ht="15" hidden="false" customHeight="false" outlineLevel="0" collapsed="false">
      <c r="A56" s="15" t="s">
        <v>68</v>
      </c>
      <c r="B56" s="15"/>
      <c r="C56" s="15"/>
      <c r="G56" s="21"/>
      <c r="H56" s="19"/>
      <c r="I56" s="19"/>
    </row>
    <row r="57" customFormat="false" ht="15" hidden="false" customHeight="false" outlineLevel="0" collapsed="false">
      <c r="A57" s="27" t="s">
        <v>69</v>
      </c>
      <c r="G57" s="21"/>
      <c r="H57" s="19"/>
    </row>
    <row r="58" customFormat="false" ht="15" hidden="false" customHeight="false" outlineLevel="0" collapsed="false">
      <c r="A58" s="27" t="s">
        <v>70</v>
      </c>
      <c r="C58" s="1" t="n">
        <f aca="false">B58/8</f>
        <v>0</v>
      </c>
      <c r="G58" s="21"/>
      <c r="H58" s="19"/>
      <c r="I58" s="19"/>
    </row>
    <row r="59" customFormat="false" ht="15" hidden="false" customHeight="false" outlineLevel="0" collapsed="false">
      <c r="A59" s="27" t="s">
        <v>71</v>
      </c>
      <c r="C59" s="1" t="n">
        <f aca="false">B59/8</f>
        <v>0</v>
      </c>
      <c r="G59" s="21"/>
      <c r="H59" s="19"/>
      <c r="I59" s="19"/>
    </row>
    <row r="60" customFormat="false" ht="15" hidden="false" customHeight="false" outlineLevel="0" collapsed="false">
      <c r="A60" s="27" t="s">
        <v>72</v>
      </c>
      <c r="C60" s="1" t="n">
        <f aca="false">B60/8</f>
        <v>0</v>
      </c>
      <c r="G60" s="21"/>
      <c r="H60" s="19"/>
      <c r="I60" s="19"/>
    </row>
    <row r="61" customFormat="false" ht="15" hidden="false" customHeight="false" outlineLevel="0" collapsed="false">
      <c r="A61" s="27" t="s">
        <v>73</v>
      </c>
      <c r="C61" s="1" t="n">
        <f aca="false">B61/8</f>
        <v>0</v>
      </c>
      <c r="G61" s="21"/>
      <c r="H61" s="19"/>
      <c r="I61" s="19"/>
    </row>
    <row r="62" customFormat="false" ht="15" hidden="false" customHeight="false" outlineLevel="0" collapsed="false">
      <c r="A62" s="27" t="s">
        <v>74</v>
      </c>
      <c r="C62" s="1" t="n">
        <f aca="false">B62/8</f>
        <v>0</v>
      </c>
      <c r="G62" s="21"/>
      <c r="H62" s="19"/>
      <c r="I62" s="19"/>
    </row>
    <row r="63" customFormat="false" ht="15" hidden="false" customHeight="false" outlineLevel="0" collapsed="false">
      <c r="A63" s="27" t="s">
        <v>75</v>
      </c>
      <c r="G63" s="21"/>
      <c r="H63" s="19"/>
      <c r="I63" s="19"/>
    </row>
    <row r="64" customFormat="false" ht="15" hidden="false" customHeight="false" outlineLevel="0" collapsed="false">
      <c r="A64" s="27" t="s">
        <v>76</v>
      </c>
      <c r="G64" s="21"/>
      <c r="H64" s="19"/>
      <c r="I64" s="19"/>
    </row>
    <row r="65" customFormat="false" ht="15" hidden="false" customHeight="false" outlineLevel="0" collapsed="false">
      <c r="A65" s="28" t="s">
        <v>77</v>
      </c>
      <c r="B65" s="29"/>
      <c r="C65" s="29"/>
    </row>
    <row r="66" customFormat="false" ht="15" hidden="false" customHeight="false" outlineLevel="0" collapsed="false">
      <c r="A66" s="30" t="s">
        <v>78</v>
      </c>
      <c r="C66" s="1" t="n">
        <f aca="false">B66/8</f>
        <v>0</v>
      </c>
    </row>
    <row r="67" customFormat="false" ht="15" hidden="false" customHeight="false" outlineLevel="0" collapsed="false">
      <c r="A67" s="30" t="s">
        <v>79</v>
      </c>
      <c r="C67" s="1" t="n">
        <f aca="false">B67/8</f>
        <v>0</v>
      </c>
    </row>
    <row r="68" customFormat="false" ht="15" hidden="false" customHeight="false" outlineLevel="0" collapsed="false">
      <c r="A68" s="30" t="s">
        <v>80</v>
      </c>
      <c r="C68" s="1" t="n">
        <f aca="false">B68/8</f>
        <v>0</v>
      </c>
    </row>
    <row r="69" customFormat="false" ht="15" hidden="false" customHeight="false" outlineLevel="0" collapsed="false">
      <c r="A69" s="30" t="s">
        <v>81</v>
      </c>
    </row>
    <row r="70" customFormat="false" ht="15" hidden="false" customHeight="false" outlineLevel="0" collapsed="false">
      <c r="A70" s="30" t="s">
        <v>82</v>
      </c>
    </row>
    <row r="71" customFormat="false" ht="15" hidden="false" customHeight="false" outlineLevel="0" collapsed="false">
      <c r="A71" s="30" t="s">
        <v>83</v>
      </c>
    </row>
    <row r="72" customFormat="false" ht="15" hidden="false" customHeight="false" outlineLevel="0" collapsed="false">
      <c r="A72" s="30" t="s">
        <v>84</v>
      </c>
    </row>
    <row r="73" customFormat="false" ht="15" hidden="false" customHeight="false" outlineLevel="0" collapsed="false">
      <c r="A73" s="30" t="s">
        <v>85</v>
      </c>
    </row>
    <row r="74" customFormat="false" ht="15" hidden="false" customHeight="false" outlineLevel="0" collapsed="false">
      <c r="A74" s="31" t="s">
        <v>86</v>
      </c>
      <c r="B74" s="31"/>
      <c r="C74" s="31"/>
    </row>
    <row r="75" customFormat="false" ht="15" hidden="false" customHeight="false" outlineLevel="0" collapsed="false">
      <c r="A75" s="30" t="s">
        <v>87</v>
      </c>
      <c r="B75" s="1" t="n">
        <f aca="false">SUM(B14:B74)*0.35</f>
        <v>109.2</v>
      </c>
      <c r="C75" s="1" t="n">
        <f aca="false">B75/8</f>
        <v>13.65</v>
      </c>
    </row>
    <row r="76" customFormat="false" ht="15" hidden="false" customHeight="false" outlineLevel="0" collapsed="false">
      <c r="A76" s="30" t="s">
        <v>88</v>
      </c>
      <c r="C76" s="1" t="n">
        <f aca="false">B76/8</f>
        <v>0</v>
      </c>
    </row>
    <row r="77" customFormat="false" ht="15" hidden="false" customHeight="false" outlineLevel="0" collapsed="false">
      <c r="A77" s="30" t="s">
        <v>89</v>
      </c>
      <c r="C77" s="1" t="n">
        <f aca="false">B77/8</f>
        <v>0</v>
      </c>
    </row>
    <row r="78" customFormat="false" ht="15" hidden="false" customHeight="false" outlineLevel="0" collapsed="false">
      <c r="A78" s="31" t="s">
        <v>7</v>
      </c>
      <c r="B78" s="32" t="n">
        <f aca="false">SUM(B7:B77)</f>
        <v>557.2</v>
      </c>
      <c r="C78" s="32" t="n">
        <f aca="false">B78/8</f>
        <v>69.65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allowBlank="true" operator="between" showDropDown="false" showErrorMessage="true" showInputMessage="true" sqref="K13:K64" type="list">
      <formula1>test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2020-06-30T05:08:16Z</dcterms:created>
  <dc:creator>Prashant</dc:creator>
  <dc:description/>
  <dc:language>en-IN</dc:language>
  <cp:lastModifiedBy/>
  <dcterms:modified xsi:type="dcterms:W3CDTF">2020-09-23T14:20:34Z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