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Miral IMS\"/>
    </mc:Choice>
  </mc:AlternateContent>
  <bookViews>
    <workbookView xWindow="0" yWindow="0" windowWidth="23040" windowHeight="9960" activeTab="2"/>
  </bookViews>
  <sheets>
    <sheet name="Overall" sheetId="1" r:id="rId1"/>
    <sheet name="Sheet1" sheetId="3" r:id="rId2"/>
    <sheet name="Read Me" sheetId="2" r:id="rId3"/>
  </sheets>
  <calcPr calcId="15251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3" l="1"/>
  <c r="G13" i="3"/>
  <c r="G10" i="3"/>
  <c r="H4" i="3"/>
  <c r="H3" i="3"/>
  <c r="H5" i="3"/>
  <c r="H6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<sst xmlns="http://schemas.openxmlformats.org/spreadsheetml/2006/main" count="220" uniqueCount="196">
  <si>
    <t>S/No</t>
  </si>
  <si>
    <t>Mobile No</t>
  </si>
  <si>
    <t>email</t>
  </si>
  <si>
    <t>remarks</t>
  </si>
  <si>
    <t>Share photo</t>
  </si>
  <si>
    <t>Share  Video</t>
  </si>
  <si>
    <t>Start chat Group</t>
  </si>
  <si>
    <t>Role</t>
  </si>
  <si>
    <t>Miral HQ</t>
  </si>
  <si>
    <t>Miral Site Dar Site Office</t>
  </si>
  <si>
    <t>Miral Site WB Site Office</t>
  </si>
  <si>
    <t>WB TP Project</t>
  </si>
  <si>
    <t>WB Car Park Project</t>
  </si>
  <si>
    <t>Clymb</t>
  </si>
  <si>
    <t>Zeina Complex</t>
  </si>
  <si>
    <t>Muneera Complex</t>
  </si>
  <si>
    <t>Others</t>
  </si>
  <si>
    <t>Fatality</t>
  </si>
  <si>
    <t>Injury</t>
  </si>
  <si>
    <t>Structural collapse</t>
  </si>
  <si>
    <t>worker welfare violation</t>
  </si>
  <si>
    <t>HSE violation</t>
  </si>
  <si>
    <t>Security violation</t>
  </si>
  <si>
    <t>Near Miss</t>
  </si>
  <si>
    <t>Media coverage</t>
  </si>
  <si>
    <t>Social Networks</t>
  </si>
  <si>
    <t>Guest Experience</t>
  </si>
  <si>
    <t>Crowd Surge</t>
  </si>
  <si>
    <t xml:space="preserve">Crowd Fights  </t>
  </si>
  <si>
    <t xml:space="preserve">Power Failure </t>
  </si>
  <si>
    <t xml:space="preserve">Project </t>
  </si>
  <si>
    <t>Operational Asset</t>
  </si>
  <si>
    <t>Event</t>
  </si>
  <si>
    <t>Destination Yas</t>
  </si>
  <si>
    <t>Media</t>
  </si>
  <si>
    <t>Guest Related</t>
  </si>
  <si>
    <t xml:space="preserve">Bomb Threat </t>
  </si>
  <si>
    <t xml:space="preserve">Medical Emergency </t>
  </si>
  <si>
    <t>Suspicious Package</t>
  </si>
  <si>
    <t xml:space="preserve">Utility Failure </t>
  </si>
  <si>
    <t>Fire</t>
  </si>
  <si>
    <t>Category(Expandable)</t>
  </si>
  <si>
    <t>Location(Expandable)</t>
  </si>
  <si>
    <t>UID</t>
  </si>
  <si>
    <t>Title</t>
  </si>
  <si>
    <t>Share  Location</t>
  </si>
  <si>
    <t>First Name</t>
  </si>
  <si>
    <t>Last Name</t>
  </si>
  <si>
    <t>Entity</t>
  </si>
  <si>
    <t>Miral-009</t>
  </si>
  <si>
    <t>Miral-098</t>
  </si>
  <si>
    <t>Miral-089</t>
  </si>
  <si>
    <t>Miral-060</t>
  </si>
  <si>
    <t>Miral-065</t>
  </si>
  <si>
    <t>Miral-061</t>
  </si>
  <si>
    <t>Miral-091</t>
  </si>
  <si>
    <t>Miral-040</t>
  </si>
  <si>
    <t>Miral-100</t>
  </si>
  <si>
    <t>Miral-045</t>
  </si>
  <si>
    <t>Miral-016</t>
  </si>
  <si>
    <t>Miral-094</t>
  </si>
  <si>
    <t>Miral-010</t>
  </si>
  <si>
    <t>Miral-086</t>
  </si>
  <si>
    <t>Miral-095</t>
  </si>
  <si>
    <t>Miral-007</t>
  </si>
  <si>
    <t>Miral-037</t>
  </si>
  <si>
    <t>Miral-090</t>
  </si>
  <si>
    <t>Miral-075</t>
  </si>
  <si>
    <t>Nimer</t>
  </si>
  <si>
    <t>Ali</t>
  </si>
  <si>
    <t>Shukla</t>
  </si>
  <si>
    <t>Amit</t>
  </si>
  <si>
    <t>Al Dhaheri</t>
  </si>
  <si>
    <t>Amna</t>
  </si>
  <si>
    <t>Ferrier</t>
  </si>
  <si>
    <t>Andrew</t>
  </si>
  <si>
    <t>Kiran</t>
  </si>
  <si>
    <t>B.R.</t>
  </si>
  <si>
    <t>Ghawi</t>
  </si>
  <si>
    <t>Basel</t>
  </si>
  <si>
    <t>Stanciu</t>
  </si>
  <si>
    <t>Catalin</t>
  </si>
  <si>
    <t>DeVilliers</t>
  </si>
  <si>
    <t>Chantel</t>
  </si>
  <si>
    <t>Schreiber</t>
  </si>
  <si>
    <t>Chyna</t>
  </si>
  <si>
    <t>Munro</t>
  </si>
  <si>
    <t>Claire</t>
  </si>
  <si>
    <t>Bontemps</t>
  </si>
  <si>
    <t>Clement</t>
  </si>
  <si>
    <t>Goh</t>
  </si>
  <si>
    <t>Cynthia</t>
  </si>
  <si>
    <t>AbdulWahab</t>
  </si>
  <si>
    <t>Dalia</t>
  </si>
  <si>
    <t>Wills</t>
  </si>
  <si>
    <t>Daniel</t>
  </si>
  <si>
    <t>AlHashmi</t>
  </si>
  <si>
    <t>Aboobacker</t>
  </si>
  <si>
    <t>Abdul Razak</t>
  </si>
  <si>
    <t>Al Shehhi</t>
  </si>
  <si>
    <t>Abdulla</t>
  </si>
  <si>
    <t>AlBreiki</t>
  </si>
  <si>
    <t>Ahmed</t>
  </si>
  <si>
    <t>Naushad</t>
  </si>
  <si>
    <t>Ahmer</t>
  </si>
  <si>
    <t>Miral</t>
  </si>
  <si>
    <t>Report</t>
  </si>
  <si>
    <t>Scenario</t>
  </si>
  <si>
    <t xml:space="preserve">Additional Options </t>
  </si>
  <si>
    <t>App alert</t>
  </si>
  <si>
    <t>Voice call (Mobile)</t>
  </si>
  <si>
    <t>SMS(Mobile)</t>
  </si>
  <si>
    <t>Message Acknowledgment</t>
  </si>
  <si>
    <t>Report Generation(Excel)</t>
  </si>
  <si>
    <t>Dash board view</t>
  </si>
  <si>
    <t xml:space="preserve">Message Tracking </t>
  </si>
  <si>
    <t>Weather Alert</t>
  </si>
  <si>
    <t xml:space="preserve">Others </t>
  </si>
  <si>
    <t>Message Content</t>
  </si>
  <si>
    <t>Stakeholders(Expandable) (Receive)</t>
  </si>
  <si>
    <t>Voice call (APP)</t>
  </si>
  <si>
    <t>Notification channels(To be Customized by user)</t>
  </si>
  <si>
    <t>Incident Stage</t>
  </si>
  <si>
    <t>New</t>
  </si>
  <si>
    <t>pending</t>
  </si>
  <si>
    <t>Closed</t>
  </si>
  <si>
    <t>1-3 L3 :Minor</t>
  </si>
  <si>
    <t>4-7 L2:Significant</t>
  </si>
  <si>
    <t>8-10 :Severe</t>
  </si>
  <si>
    <t>Acknowledged</t>
  </si>
  <si>
    <t>Receive</t>
  </si>
  <si>
    <t>Voice message</t>
  </si>
  <si>
    <t>Hot numbers</t>
  </si>
  <si>
    <t>Police</t>
  </si>
  <si>
    <t>civil defence</t>
  </si>
  <si>
    <t>Ambulance</t>
  </si>
  <si>
    <t>etc</t>
  </si>
  <si>
    <t>Geo Mapping</t>
  </si>
  <si>
    <t>Off line(SMS) Reporting</t>
  </si>
  <si>
    <t>Via SMS with using a code generated by the App</t>
  </si>
  <si>
    <t>Text</t>
  </si>
  <si>
    <t>Originator  / Any Recipient can start a chat group with other recipients</t>
  </si>
  <si>
    <t>If the meassage is acknowledged by any Recipient then the status change to Acknowldged</t>
  </si>
  <si>
    <t xml:space="preserve">Orignator can see the status of the Current message </t>
  </si>
  <si>
    <t>All time stamps and users activities can be downloaded in Excel format for further analysis</t>
  </si>
  <si>
    <t>Severity :Sliding Scale 1-10</t>
  </si>
  <si>
    <t xml:space="preserve">*Tune can be customized as per the incident severity by user 
</t>
  </si>
  <si>
    <t>*Work even if the mobile is in the silent or switched off for severe incidents</t>
  </si>
  <si>
    <t>Optional</t>
  </si>
  <si>
    <t>App Notification</t>
  </si>
  <si>
    <t>Severe level :SMS , email,App Notification + App alert+ mobile call  (if not acknowldged)  Repeat the same cycle after2 Minutes till acknowldgment</t>
  </si>
  <si>
    <t>significant level :SMS , email,App Notification + App alert for (if not acknowldged) then mobile call after 4 Minutes, Repeat the same cycle after4 Minutes till acknowldgment</t>
  </si>
  <si>
    <t>The option of cascading of channels according to severity level as detailed below
Minor :SMS , email,App Notification (if not acknowldged) then App alert after 5 Minutes , mobile call after 5 Minutes Repeat the same cycle after 5 Minutes till acknowldgment</t>
  </si>
  <si>
    <t>**The Number of repeatation to be discussed</t>
  </si>
  <si>
    <t>Directly from the app</t>
  </si>
  <si>
    <t>For Quick message status will be severe by default
Voice message
Geo location sharing</t>
  </si>
  <si>
    <t>The option to Auto fill according  to incident type for example Fire,Fatality will be Severe by default</t>
  </si>
  <si>
    <t xml:space="preserve">The App will be used to report incidents @
All Miral’s Projects and Operational assets.
Destination YAS in general
The App will be available to:
Miral Staff , Miral subsidiaries staff , Miral contractors ,Selected Destination YAS partner’s staff.
</t>
  </si>
  <si>
    <t xml:space="preserve">Only The originator /Admin can close incidents 
</t>
  </si>
  <si>
    <t xml:space="preserve">Incident level can be changed during its lifecycle and therefore the notifications/workflows
</t>
  </si>
  <si>
    <t xml:space="preserve">The App should have high level graphical dash board per project/incident type/user/location /time ..etc for management /Admin reference.
</t>
  </si>
  <si>
    <t xml:space="preserve">Option to search incidents for Admin 
</t>
  </si>
  <si>
    <t xml:space="preserve">The admin can add / remove users and modify group assignments.
</t>
  </si>
  <si>
    <t xml:space="preserve">The App should capture all essential information's such as sender’s credentials, Stakeholders activities and time stamps 
</t>
  </si>
  <si>
    <t xml:space="preserve">Users can customized their preferred Notification channels as per incident level/Location with minimum mandatory channels for each level
</t>
  </si>
  <si>
    <t>Incident Type (Expandable)</t>
  </si>
  <si>
    <r>
      <rPr>
        <b/>
        <sz val="11"/>
        <color theme="1"/>
        <rFont val="Calibri"/>
        <family val="2"/>
        <scheme val="minor"/>
      </rPr>
      <t>Admin should have the flexibility to add/remove /Modify</t>
    </r>
    <r>
      <rPr>
        <sz val="11"/>
        <color theme="1"/>
        <rFont val="Calibri"/>
        <family val="2"/>
        <scheme val="minor"/>
      </rPr>
      <t xml:space="preserve">
Category,location,incident Type,Users,contact details ,Call cascading per sevirity,Cascading delay Time,Hot Numbers</t>
    </r>
  </si>
  <si>
    <t>Users will be mapped to a predefined groups</t>
  </si>
  <si>
    <t>Admin should have the flexibility to add/remove /Modify the Users Group</t>
  </si>
  <si>
    <t>Admin should have the flexibility and the privilege to carry all routine tasks and referral to the developer will be only for maintain ace or structural changes</t>
  </si>
  <si>
    <t>App should support both ANDRIOD &amp; IOS</t>
  </si>
  <si>
    <t xml:space="preserve">Panic Button </t>
  </si>
  <si>
    <t>Voice calling</t>
  </si>
  <si>
    <t xml:space="preserve">Origantor can call(Display number) one of the Recipients directly from the App </t>
  </si>
  <si>
    <t>Personal Details 4/9/18 4:00 PM 5/7/18 4:00 PM 20 days</t>
  </si>
  <si>
    <t>Assets and Liabilities 4/16/18 9:00 AM 4/19/18 9:00 AM 3 days</t>
  </si>
  <si>
    <t>Income Sources 4/12/18 4:00 PM 4/24/18 2:00 PM 7.75 days</t>
  </si>
  <si>
    <t>Deductions 4/24/18 2:00 PM 4/25/18 2:00 PM 1 day</t>
  </si>
  <si>
    <t>Taxes Paid 4/25/18 2:00 PM 4/26/18 9:00 AM 0.5 days</t>
  </si>
  <si>
    <t>Submit to PWC 4/26/18 9:00 AM 4/30/18 9:00 AM 2 days</t>
  </si>
  <si>
    <t>Dashboard 4/30/18 9:00 AM 5/7/18 4:00 PM 5.75 days</t>
  </si>
  <si>
    <t>System Features 5/2/18 11:00 AM 5/7/18 4:00 PM 3.5 days</t>
  </si>
  <si>
    <t>Login/Registration</t>
  </si>
  <si>
    <t>9:00 AM 9:00 AM</t>
  </si>
  <si>
    <t xml:space="preserve">Basic Details </t>
  </si>
  <si>
    <t>Assets &amp; liabilities</t>
  </si>
  <si>
    <t>Deductions</t>
  </si>
  <si>
    <t>Taxes Paid</t>
  </si>
  <si>
    <t>Submit to PWC</t>
  </si>
  <si>
    <t>Dashboard</t>
  </si>
  <si>
    <t>System Features</t>
  </si>
  <si>
    <t xml:space="preserve">QA </t>
  </si>
  <si>
    <t>Income sources</t>
  </si>
  <si>
    <t>Milestone</t>
  </si>
  <si>
    <t>Working Man Days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</si>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</sst>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1" fillId="0" borderId="1" xfId="0" applyFont="1" applyBorder="1"/>
    <xf numFmtId="0" fontId="0" fillId="0" borderId="2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5" xfId="0" applyFont="1" applyBorder="1"/>
    <xf numFmtId="0" fontId="0" fillId="2" borderId="7" xfId="0" applyFill="1" applyBorder="1"/>
    <xf numFmtId="0" fontId="0" fillId="0" borderId="8" xfId="0" applyFill="1" applyBorder="1"/>
    <xf numFmtId="0" fontId="0" fillId="0" borderId="7" xfId="0" applyFill="1" applyBorder="1"/>
    <xf numFmtId="0" fontId="0" fillId="6" borderId="4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Border="1" applyAlignment="1"/>
    <xf numFmtId="0" fontId="0" fillId="0" borderId="0" xfId="0" applyFill="1" applyBorder="1" applyAlignment="1">
      <alignment wrapText="1"/>
    </xf>
    <xf numFmtId="0" fontId="1" fillId="0" borderId="16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wrapText="1"/>
    </xf>
    <xf numFmtId="0" fontId="3" fillId="0" borderId="5" xfId="0" applyFont="1" applyBorder="1"/>
    <xf numFmtId="0" fontId="3" fillId="0" borderId="1" xfId="0" applyFont="1" applyBorder="1"/>
    <xf numFmtId="0" fontId="3" fillId="0" borderId="13" xfId="0" applyFont="1" applyBorder="1"/>
    <xf numFmtId="0" fontId="4" fillId="0" borderId="7" xfId="0" applyFont="1" applyBorder="1" applyAlignment="1" applyProtection="1">
      <alignment horizontal="left"/>
      <protection locked="0"/>
    </xf>
    <xf numFmtId="0" fontId="2" fillId="0" borderId="0" xfId="0" applyFont="1" applyBorder="1"/>
    <xf numFmtId="0" fontId="4" fillId="0" borderId="0" xfId="0" applyFont="1" applyBorder="1" applyAlignment="1" applyProtection="1">
      <alignment horizontal="left"/>
      <protection locked="0"/>
    </xf>
    <xf numFmtId="0" fontId="4" fillId="2" borderId="7" xfId="0" applyFont="1" applyFill="1" applyBorder="1" applyAlignment="1" applyProtection="1">
      <alignment horizontal="left"/>
      <protection locked="0"/>
    </xf>
    <xf numFmtId="0" fontId="2" fillId="2" borderId="0" xfId="0" applyFont="1" applyFill="1" applyBorder="1"/>
    <xf numFmtId="0" fontId="4" fillId="2" borderId="0" xfId="0" applyFont="1" applyFill="1" applyBorder="1" applyAlignment="1" applyProtection="1">
      <alignment horizontal="left"/>
      <protection locked="0"/>
    </xf>
    <xf numFmtId="0" fontId="4" fillId="0" borderId="7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/>
    <xf numFmtId="0" fontId="4" fillId="0" borderId="0" xfId="0" applyFont="1" applyFill="1" applyBorder="1" applyAlignment="1" applyProtection="1">
      <alignment horizontal="left"/>
      <protection locked="0"/>
    </xf>
    <xf numFmtId="14" fontId="0" fillId="0" borderId="0" xfId="0" applyNumberFormat="1"/>
    <xf numFmtId="0" fontId="1" fillId="0" borderId="0" xfId="0" applyFo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topLeftCell="Z1" workbookViewId="0">
      <selection activeCell="AH3" sqref="AH3"/>
    </sheetView>
  </sheetViews>
  <sheetFormatPr defaultRowHeight="14.4" x14ac:dyDescent="0.3"/>
  <cols>
    <col min="2" max="2" width="12" customWidth="1"/>
    <col min="3" max="3" width="25.88671875" customWidth="1"/>
    <col min="4" max="4" width="23" bestFit="1" customWidth="1"/>
    <col min="5" max="5" width="23.33203125" bestFit="1" customWidth="1"/>
    <col min="6" max="6" width="23.33203125" customWidth="1"/>
    <col min="7" max="7" width="25.33203125" bestFit="1" customWidth="1"/>
    <col min="8" max="9" width="9.88671875" customWidth="1"/>
    <col min="10" max="10" width="16" customWidth="1"/>
    <col min="11" max="11" width="11.5546875" bestFit="1" customWidth="1"/>
    <col min="12" max="12" width="12.5546875" customWidth="1"/>
    <col min="13" max="13" width="10.5546875" customWidth="1"/>
    <col min="14" max="14" width="9.88671875" customWidth="1"/>
    <col min="15" max="15" width="15.6640625" bestFit="1" customWidth="1"/>
    <col min="16" max="16" width="11.6640625" customWidth="1"/>
    <col min="17" max="17" width="12.44140625" customWidth="1"/>
    <col min="18" max="18" width="15.88671875" customWidth="1"/>
    <col min="19" max="19" width="17.88671875" bestFit="1" customWidth="1"/>
    <col min="20" max="20" width="17.88671875" customWidth="1"/>
    <col min="21" max="21" width="14.44140625" customWidth="1"/>
    <col min="22" max="22" width="12.109375" bestFit="1" customWidth="1"/>
    <col min="23" max="23" width="14.44140625" bestFit="1" customWidth="1"/>
    <col min="24" max="24" width="14.44140625" customWidth="1"/>
    <col min="25" max="25" width="15.5546875" customWidth="1"/>
    <col min="26" max="26" width="17.88671875" customWidth="1"/>
    <col min="27" max="27" width="27.5546875" customWidth="1"/>
    <col min="28" max="28" width="25.109375" customWidth="1"/>
    <col min="29" max="29" width="23.88671875" bestFit="1" customWidth="1"/>
    <col min="30" max="33" width="23.88671875" customWidth="1"/>
    <col min="34" max="34" width="21.88671875" customWidth="1"/>
  </cols>
  <sheetData>
    <row r="1" spans="1:34" x14ac:dyDescent="0.3">
      <c r="A1" s="4"/>
      <c r="B1" s="13"/>
      <c r="C1" s="43" t="s">
        <v>107</v>
      </c>
      <c r="D1" s="44"/>
      <c r="E1" s="44"/>
      <c r="F1" s="45"/>
      <c r="G1" s="46"/>
      <c r="H1" s="47" t="s">
        <v>119</v>
      </c>
      <c r="I1" s="48"/>
      <c r="J1" s="48"/>
      <c r="K1" s="48"/>
      <c r="L1" s="48"/>
      <c r="M1" s="48"/>
      <c r="N1" s="49"/>
      <c r="O1" s="50" t="s">
        <v>121</v>
      </c>
      <c r="P1" s="51"/>
      <c r="Q1" s="52"/>
      <c r="R1" s="52"/>
      <c r="S1" s="52"/>
      <c r="T1" s="19"/>
      <c r="U1" s="53" t="s">
        <v>118</v>
      </c>
      <c r="V1" s="54"/>
      <c r="W1" s="54"/>
      <c r="X1" s="55"/>
      <c r="Y1" s="55"/>
      <c r="Z1" s="56" t="s">
        <v>108</v>
      </c>
      <c r="AA1" s="57"/>
      <c r="AB1" s="57"/>
      <c r="AC1" s="57"/>
      <c r="AD1" s="58"/>
      <c r="AE1" s="58"/>
      <c r="AF1" s="58"/>
      <c r="AG1" s="58"/>
      <c r="AH1" s="59"/>
    </row>
    <row r="2" spans="1:34" x14ac:dyDescent="0.3">
      <c r="A2" s="5" t="s">
        <v>0</v>
      </c>
      <c r="B2" s="14" t="s">
        <v>7</v>
      </c>
      <c r="C2" s="5" t="s">
        <v>41</v>
      </c>
      <c r="D2" s="3" t="s">
        <v>42</v>
      </c>
      <c r="E2" s="3" t="s">
        <v>165</v>
      </c>
      <c r="F2" s="14" t="s">
        <v>122</v>
      </c>
      <c r="G2" s="6" t="s">
        <v>145</v>
      </c>
      <c r="H2" s="29" t="s">
        <v>43</v>
      </c>
      <c r="I2" s="30" t="s">
        <v>48</v>
      </c>
      <c r="J2" s="30" t="s">
        <v>46</v>
      </c>
      <c r="K2" s="30" t="s">
        <v>47</v>
      </c>
      <c r="L2" s="30" t="s">
        <v>1</v>
      </c>
      <c r="M2" s="30" t="s">
        <v>2</v>
      </c>
      <c r="N2" s="31" t="s">
        <v>44</v>
      </c>
      <c r="O2" s="25" t="s">
        <v>149</v>
      </c>
      <c r="P2" s="25" t="s">
        <v>109</v>
      </c>
      <c r="Q2" s="3" t="s">
        <v>2</v>
      </c>
      <c r="R2" s="3" t="s">
        <v>111</v>
      </c>
      <c r="S2" s="3" t="s">
        <v>110</v>
      </c>
      <c r="T2" s="6" t="s">
        <v>120</v>
      </c>
      <c r="U2" s="15" t="s">
        <v>4</v>
      </c>
      <c r="V2" s="3" t="s">
        <v>5</v>
      </c>
      <c r="W2" s="3" t="s">
        <v>45</v>
      </c>
      <c r="X2" s="14" t="s">
        <v>131</v>
      </c>
      <c r="Y2" s="14" t="s">
        <v>3</v>
      </c>
      <c r="Z2" s="5" t="s">
        <v>6</v>
      </c>
      <c r="AA2" s="3" t="s">
        <v>112</v>
      </c>
      <c r="AB2" s="3" t="s">
        <v>115</v>
      </c>
      <c r="AC2" s="3" t="s">
        <v>113</v>
      </c>
      <c r="AD2" s="14" t="s">
        <v>138</v>
      </c>
      <c r="AE2" s="14" t="s">
        <v>172</v>
      </c>
      <c r="AF2" s="14" t="s">
        <v>132</v>
      </c>
      <c r="AG2" s="14" t="s">
        <v>171</v>
      </c>
      <c r="AH2" s="6" t="s">
        <v>114</v>
      </c>
    </row>
    <row r="3" spans="1:34" ht="115.2" x14ac:dyDescent="0.3">
      <c r="A3" s="7"/>
      <c r="B3" s="2" t="s">
        <v>106</v>
      </c>
      <c r="C3" s="16" t="s">
        <v>30</v>
      </c>
      <c r="D3" s="8" t="s">
        <v>8</v>
      </c>
      <c r="E3" s="8" t="s">
        <v>17</v>
      </c>
      <c r="F3" s="2" t="s">
        <v>123</v>
      </c>
      <c r="G3" s="8" t="s">
        <v>128</v>
      </c>
      <c r="H3" s="32" t="s">
        <v>49</v>
      </c>
      <c r="I3" s="33" t="s">
        <v>105</v>
      </c>
      <c r="J3" s="34" t="s">
        <v>97</v>
      </c>
      <c r="K3" s="34" t="s">
        <v>98</v>
      </c>
      <c r="L3" s="33"/>
      <c r="M3" s="33"/>
      <c r="N3" s="33"/>
      <c r="O3" s="21"/>
      <c r="P3" s="20" t="s">
        <v>146</v>
      </c>
      <c r="Q3" s="8"/>
      <c r="R3" s="20"/>
      <c r="S3" s="20"/>
      <c r="T3" s="22" t="s">
        <v>148</v>
      </c>
      <c r="U3" s="20" t="s">
        <v>154</v>
      </c>
      <c r="V3" s="20" t="s">
        <v>154</v>
      </c>
      <c r="W3" s="20" t="s">
        <v>137</v>
      </c>
      <c r="X3" s="20" t="s">
        <v>154</v>
      </c>
      <c r="Y3" s="20" t="s">
        <v>140</v>
      </c>
      <c r="Z3" s="21" t="s">
        <v>141</v>
      </c>
      <c r="AA3" s="20" t="s">
        <v>142</v>
      </c>
      <c r="AB3" s="20" t="s">
        <v>143</v>
      </c>
      <c r="AC3" s="20" t="s">
        <v>144</v>
      </c>
      <c r="AD3" s="20" t="s">
        <v>139</v>
      </c>
      <c r="AE3" s="20" t="s">
        <v>173</v>
      </c>
      <c r="AF3" s="23" t="s">
        <v>133</v>
      </c>
      <c r="AG3" s="24" t="s">
        <v>155</v>
      </c>
      <c r="AH3" s="22" t="s">
        <v>160</v>
      </c>
    </row>
    <row r="4" spans="1:34" ht="100.8" x14ac:dyDescent="0.3">
      <c r="A4" s="7"/>
      <c r="B4" s="1"/>
      <c r="C4" s="7" t="s">
        <v>31</v>
      </c>
      <c r="D4" s="8" t="s">
        <v>9</v>
      </c>
      <c r="E4" s="8" t="s">
        <v>18</v>
      </c>
      <c r="F4" s="8" t="s">
        <v>129</v>
      </c>
      <c r="G4" s="2" t="s">
        <v>127</v>
      </c>
      <c r="H4" s="32" t="s">
        <v>50</v>
      </c>
      <c r="I4" s="33" t="s">
        <v>105</v>
      </c>
      <c r="J4" s="34" t="s">
        <v>99</v>
      </c>
      <c r="K4" s="34" t="s">
        <v>100</v>
      </c>
      <c r="L4" s="33"/>
      <c r="M4" s="33"/>
      <c r="N4" s="33"/>
      <c r="O4" s="21"/>
      <c r="P4" s="20" t="s">
        <v>147</v>
      </c>
      <c r="Q4" s="8"/>
      <c r="R4" s="8"/>
      <c r="S4" s="8"/>
      <c r="T4" s="9"/>
      <c r="U4" s="8"/>
      <c r="V4" s="8"/>
      <c r="W4" s="8"/>
      <c r="X4" s="8"/>
      <c r="Y4" s="8"/>
      <c r="Z4" s="7"/>
      <c r="AA4" s="8"/>
      <c r="AB4" s="8"/>
      <c r="AC4" s="8"/>
      <c r="AD4" s="20"/>
      <c r="AE4" s="20"/>
      <c r="AF4" s="8" t="s">
        <v>134</v>
      </c>
      <c r="AG4" s="8"/>
      <c r="AH4" s="9"/>
    </row>
    <row r="5" spans="1:34" x14ac:dyDescent="0.3">
      <c r="A5" s="7"/>
      <c r="B5" s="8" t="s">
        <v>130</v>
      </c>
      <c r="C5" s="7" t="s">
        <v>32</v>
      </c>
      <c r="D5" s="8" t="s">
        <v>10</v>
      </c>
      <c r="E5" s="8" t="s">
        <v>37</v>
      </c>
      <c r="F5" s="8" t="s">
        <v>124</v>
      </c>
      <c r="G5" s="8" t="s">
        <v>126</v>
      </c>
      <c r="H5" s="35" t="s">
        <v>51</v>
      </c>
      <c r="I5" s="36" t="s">
        <v>105</v>
      </c>
      <c r="J5" s="37" t="s">
        <v>101</v>
      </c>
      <c r="K5" s="37" t="s">
        <v>102</v>
      </c>
      <c r="L5" s="33"/>
      <c r="M5" s="33"/>
      <c r="N5" s="33"/>
      <c r="O5" s="7"/>
      <c r="P5" s="8"/>
      <c r="Q5" s="8"/>
      <c r="R5" s="8"/>
      <c r="S5" s="8"/>
      <c r="T5" s="9"/>
      <c r="U5" s="8"/>
      <c r="V5" s="8"/>
      <c r="W5" s="8"/>
      <c r="X5" s="8"/>
      <c r="Y5" s="8"/>
      <c r="Z5" s="7"/>
      <c r="AA5" s="8"/>
      <c r="AB5" s="8"/>
      <c r="AC5" s="8"/>
      <c r="AD5" s="20"/>
      <c r="AE5" s="20"/>
      <c r="AF5" s="8" t="s">
        <v>135</v>
      </c>
      <c r="AG5" s="8"/>
      <c r="AH5" s="9"/>
    </row>
    <row r="6" spans="1:34" ht="53.25" customHeight="1" x14ac:dyDescent="0.3">
      <c r="A6" s="7"/>
      <c r="B6" s="8"/>
      <c r="C6" s="18" t="s">
        <v>34</v>
      </c>
      <c r="D6" s="8" t="s">
        <v>11</v>
      </c>
      <c r="E6" s="2" t="s">
        <v>40</v>
      </c>
      <c r="F6" s="8" t="s">
        <v>125</v>
      </c>
      <c r="G6" s="8"/>
      <c r="H6" s="32" t="s">
        <v>52</v>
      </c>
      <c r="I6" s="33" t="s">
        <v>105</v>
      </c>
      <c r="J6" s="34" t="s">
        <v>103</v>
      </c>
      <c r="K6" s="34" t="s">
        <v>104</v>
      </c>
      <c r="L6" s="33"/>
      <c r="M6" s="33"/>
      <c r="N6" s="33"/>
      <c r="O6" s="60" t="s">
        <v>152</v>
      </c>
      <c r="P6" s="61"/>
      <c r="Q6" s="62"/>
      <c r="R6" s="62"/>
      <c r="S6" s="62"/>
      <c r="T6" s="63"/>
      <c r="U6" s="8"/>
      <c r="V6" s="8"/>
      <c r="W6" s="8"/>
      <c r="X6" s="8"/>
      <c r="Y6" s="8"/>
      <c r="Z6" s="7"/>
      <c r="AA6" s="8"/>
      <c r="AB6" s="8"/>
      <c r="AC6" s="8"/>
      <c r="AD6" s="20"/>
      <c r="AE6" s="20"/>
      <c r="AF6" s="1" t="s">
        <v>136</v>
      </c>
      <c r="AG6" s="1"/>
      <c r="AH6" s="9"/>
    </row>
    <row r="7" spans="1:34" ht="57.6" x14ac:dyDescent="0.3">
      <c r="A7" s="7"/>
      <c r="B7" s="1"/>
      <c r="C7" s="7" t="s">
        <v>33</v>
      </c>
      <c r="D7" s="8" t="s">
        <v>12</v>
      </c>
      <c r="E7" s="8" t="s">
        <v>19</v>
      </c>
      <c r="F7" s="20" t="s">
        <v>158</v>
      </c>
      <c r="G7" s="24" t="s">
        <v>156</v>
      </c>
      <c r="H7" s="32" t="s">
        <v>53</v>
      </c>
      <c r="I7" s="33" t="s">
        <v>105</v>
      </c>
      <c r="J7" s="34" t="s">
        <v>96</v>
      </c>
      <c r="K7" s="34" t="s">
        <v>69</v>
      </c>
      <c r="L7" s="33"/>
      <c r="M7" s="33"/>
      <c r="N7" s="33"/>
      <c r="O7" s="60" t="s">
        <v>151</v>
      </c>
      <c r="P7" s="61"/>
      <c r="Q7" s="62"/>
      <c r="R7" s="62"/>
      <c r="S7" s="62"/>
      <c r="T7" s="63"/>
      <c r="U7" s="8"/>
      <c r="V7" s="8"/>
      <c r="W7" s="8"/>
      <c r="X7" s="8"/>
      <c r="Y7" s="8"/>
      <c r="Z7" s="7"/>
      <c r="AA7" s="8"/>
      <c r="AB7" s="8"/>
      <c r="AC7" s="8"/>
      <c r="AD7" s="20"/>
      <c r="AE7" s="20"/>
      <c r="AF7" s="8"/>
      <c r="AG7" s="8"/>
      <c r="AH7" s="9"/>
    </row>
    <row r="8" spans="1:34" ht="72" x14ac:dyDescent="0.3">
      <c r="A8" s="7"/>
      <c r="B8" s="8"/>
      <c r="C8" s="7" t="s">
        <v>35</v>
      </c>
      <c r="D8" s="2" t="s">
        <v>13</v>
      </c>
      <c r="E8" s="8" t="s">
        <v>20</v>
      </c>
      <c r="F8" s="8"/>
      <c r="G8" s="20" t="s">
        <v>159</v>
      </c>
      <c r="H8" s="32" t="s">
        <v>54</v>
      </c>
      <c r="I8" s="33" t="s">
        <v>105</v>
      </c>
      <c r="J8" s="34" t="s">
        <v>68</v>
      </c>
      <c r="K8" s="34" t="s">
        <v>69</v>
      </c>
      <c r="L8" s="33"/>
      <c r="M8" s="33"/>
      <c r="N8" s="33"/>
      <c r="O8" s="60" t="s">
        <v>150</v>
      </c>
      <c r="P8" s="61"/>
      <c r="Q8" s="62"/>
      <c r="R8" s="62"/>
      <c r="S8" s="62"/>
      <c r="T8" s="63"/>
      <c r="U8" s="8"/>
      <c r="V8" s="8"/>
      <c r="W8" s="8"/>
      <c r="X8" s="8"/>
      <c r="Y8" s="8"/>
      <c r="Z8" s="7"/>
      <c r="AA8" s="8"/>
      <c r="AB8" s="8"/>
      <c r="AC8" s="8"/>
      <c r="AD8" s="20"/>
      <c r="AE8" s="20"/>
      <c r="AF8" s="8"/>
      <c r="AG8" s="8"/>
      <c r="AH8" s="9"/>
    </row>
    <row r="9" spans="1:34" x14ac:dyDescent="0.3">
      <c r="A9" s="7"/>
      <c r="B9" s="8"/>
      <c r="C9" s="7"/>
      <c r="D9" s="8" t="s">
        <v>14</v>
      </c>
      <c r="E9" s="8" t="s">
        <v>21</v>
      </c>
      <c r="F9" s="8"/>
      <c r="G9" s="8"/>
      <c r="H9" s="32" t="s">
        <v>55</v>
      </c>
      <c r="I9" s="33" t="s">
        <v>105</v>
      </c>
      <c r="J9" s="34" t="s">
        <v>70</v>
      </c>
      <c r="K9" s="34" t="s">
        <v>71</v>
      </c>
      <c r="L9" s="33"/>
      <c r="M9" s="33"/>
      <c r="N9" s="33"/>
      <c r="O9" s="7"/>
      <c r="P9" s="8"/>
      <c r="Q9" s="8"/>
      <c r="R9" s="8"/>
      <c r="S9" s="8"/>
      <c r="T9" s="9"/>
      <c r="U9" s="8"/>
      <c r="V9" s="8"/>
      <c r="W9" s="8"/>
      <c r="X9" s="8"/>
      <c r="Y9" s="8"/>
      <c r="Z9" s="7"/>
      <c r="AA9" s="8"/>
      <c r="AB9" s="8"/>
      <c r="AC9" s="8"/>
      <c r="AD9" s="8"/>
      <c r="AE9" s="8"/>
      <c r="AF9" s="8"/>
      <c r="AG9" s="8"/>
      <c r="AH9" s="9"/>
    </row>
    <row r="10" spans="1:34" x14ac:dyDescent="0.3">
      <c r="A10" s="7"/>
      <c r="B10" s="8"/>
      <c r="C10" s="7"/>
      <c r="D10" s="8" t="s">
        <v>15</v>
      </c>
      <c r="E10" s="8" t="s">
        <v>22</v>
      </c>
      <c r="F10" s="8"/>
      <c r="G10" s="8"/>
      <c r="H10" s="35" t="s">
        <v>56</v>
      </c>
      <c r="I10" s="36" t="s">
        <v>105</v>
      </c>
      <c r="J10" s="37" t="s">
        <v>72</v>
      </c>
      <c r="K10" s="37" t="s">
        <v>73</v>
      </c>
      <c r="L10" s="33"/>
      <c r="M10" s="33"/>
      <c r="N10" s="33"/>
      <c r="O10" s="7" t="s">
        <v>153</v>
      </c>
      <c r="P10" s="8"/>
      <c r="Q10" s="8"/>
      <c r="R10" s="8"/>
      <c r="S10" s="8"/>
      <c r="T10" s="9"/>
      <c r="U10" s="8"/>
      <c r="V10" s="8"/>
      <c r="W10" s="8"/>
      <c r="X10" s="8"/>
      <c r="Y10" s="8"/>
      <c r="Z10" s="7"/>
      <c r="AA10" s="8"/>
      <c r="AB10" s="8"/>
      <c r="AC10" s="8"/>
      <c r="AD10" s="8"/>
      <c r="AE10" s="8"/>
      <c r="AF10" s="8"/>
      <c r="AG10" s="8"/>
      <c r="AH10" s="9"/>
    </row>
    <row r="11" spans="1:34" x14ac:dyDescent="0.3">
      <c r="A11" s="7"/>
      <c r="B11" s="8"/>
      <c r="C11" s="7"/>
      <c r="D11" s="1" t="s">
        <v>33</v>
      </c>
      <c r="E11" s="8" t="s">
        <v>23</v>
      </c>
      <c r="F11" s="8"/>
      <c r="G11" s="8"/>
      <c r="H11" s="32" t="s">
        <v>57</v>
      </c>
      <c r="I11" s="33" t="s">
        <v>105</v>
      </c>
      <c r="J11" s="34" t="s">
        <v>74</v>
      </c>
      <c r="K11" s="34" t="s">
        <v>75</v>
      </c>
      <c r="L11" s="33"/>
      <c r="M11" s="33"/>
      <c r="N11" s="33"/>
      <c r="O11" s="7"/>
      <c r="P11" s="8"/>
      <c r="Q11" s="8"/>
      <c r="R11" s="8"/>
      <c r="S11" s="8"/>
      <c r="T11" s="9"/>
      <c r="U11" s="8"/>
      <c r="V11" s="8"/>
      <c r="W11" s="8"/>
      <c r="X11" s="8"/>
      <c r="Y11" s="8"/>
      <c r="Z11" s="7"/>
      <c r="AA11" s="8"/>
      <c r="AB11" s="8"/>
      <c r="AC11" s="8"/>
      <c r="AD11" s="8"/>
      <c r="AE11" s="8"/>
      <c r="AF11" s="8"/>
      <c r="AG11" s="8"/>
      <c r="AH11" s="9"/>
    </row>
    <row r="12" spans="1:34" x14ac:dyDescent="0.3">
      <c r="A12" s="7"/>
      <c r="B12" s="8"/>
      <c r="C12" s="7"/>
      <c r="D12" s="8" t="s">
        <v>16</v>
      </c>
      <c r="E12" s="8" t="s">
        <v>24</v>
      </c>
      <c r="F12" s="8"/>
      <c r="G12" s="9"/>
      <c r="H12" s="32" t="s">
        <v>58</v>
      </c>
      <c r="I12" s="33" t="s">
        <v>105</v>
      </c>
      <c r="J12" s="34" t="s">
        <v>76</v>
      </c>
      <c r="K12" s="34" t="s">
        <v>77</v>
      </c>
      <c r="L12" s="33"/>
      <c r="M12" s="33"/>
      <c r="N12" s="33"/>
      <c r="O12" s="7"/>
      <c r="P12" s="8"/>
      <c r="Q12" s="8"/>
      <c r="R12" s="8"/>
      <c r="S12" s="8"/>
      <c r="T12" s="9"/>
      <c r="U12" s="8"/>
      <c r="V12" s="8"/>
      <c r="W12" s="8"/>
      <c r="X12" s="8"/>
      <c r="Y12" s="8"/>
      <c r="Z12" s="7"/>
      <c r="AA12" s="8"/>
      <c r="AB12" s="8"/>
      <c r="AC12" s="8"/>
      <c r="AD12" s="8"/>
      <c r="AE12" s="8"/>
      <c r="AF12" s="8"/>
      <c r="AG12" s="8"/>
      <c r="AH12" s="9"/>
    </row>
    <row r="13" spans="1:34" x14ac:dyDescent="0.3">
      <c r="A13" s="7"/>
      <c r="B13" s="8"/>
      <c r="C13" s="7"/>
      <c r="D13" s="8"/>
      <c r="E13" s="1" t="s">
        <v>25</v>
      </c>
      <c r="F13" s="1"/>
      <c r="G13" s="17"/>
      <c r="H13" s="38" t="s">
        <v>59</v>
      </c>
      <c r="I13" s="39" t="s">
        <v>105</v>
      </c>
      <c r="J13" s="40" t="s">
        <v>78</v>
      </c>
      <c r="K13" s="40" t="s">
        <v>79</v>
      </c>
      <c r="L13" s="39"/>
      <c r="M13" s="33"/>
      <c r="N13" s="33"/>
      <c r="O13" s="7"/>
      <c r="P13" s="8"/>
      <c r="Q13" s="8"/>
      <c r="R13" s="8"/>
      <c r="S13" s="8"/>
      <c r="T13" s="9"/>
      <c r="U13" s="8"/>
      <c r="V13" s="8"/>
      <c r="W13" s="8"/>
      <c r="X13" s="8"/>
      <c r="Y13" s="8"/>
      <c r="Z13" s="7"/>
      <c r="AA13" s="8"/>
      <c r="AB13" s="8"/>
      <c r="AC13" s="8"/>
      <c r="AD13" s="8"/>
      <c r="AE13" s="8"/>
      <c r="AF13" s="8"/>
      <c r="AG13" s="8"/>
      <c r="AH13" s="9"/>
    </row>
    <row r="14" spans="1:34" x14ac:dyDescent="0.3">
      <c r="A14" s="7"/>
      <c r="B14" s="8"/>
      <c r="C14" s="7"/>
      <c r="D14" s="8"/>
      <c r="E14" s="1" t="s">
        <v>26</v>
      </c>
      <c r="F14" s="1"/>
      <c r="G14" s="17"/>
      <c r="H14" s="38" t="s">
        <v>60</v>
      </c>
      <c r="I14" s="39" t="s">
        <v>105</v>
      </c>
      <c r="J14" s="40" t="s">
        <v>80</v>
      </c>
      <c r="K14" s="40" t="s">
        <v>81</v>
      </c>
      <c r="L14" s="39"/>
      <c r="M14" s="33"/>
      <c r="N14" s="33"/>
      <c r="O14" s="7"/>
      <c r="P14" s="8"/>
      <c r="Q14" s="8"/>
      <c r="R14" s="8"/>
      <c r="S14" s="8"/>
      <c r="T14" s="9"/>
      <c r="U14" s="8"/>
      <c r="V14" s="8"/>
      <c r="W14" s="8"/>
      <c r="X14" s="8"/>
      <c r="Y14" s="8"/>
      <c r="Z14" s="7"/>
      <c r="AA14" s="8"/>
      <c r="AB14" s="8"/>
      <c r="AC14" s="8"/>
      <c r="AD14" s="8"/>
      <c r="AE14" s="8"/>
      <c r="AF14" s="8"/>
      <c r="AG14" s="8"/>
      <c r="AH14" s="9"/>
    </row>
    <row r="15" spans="1:34" x14ac:dyDescent="0.3">
      <c r="A15" s="7"/>
      <c r="B15" s="8"/>
      <c r="C15" s="7"/>
      <c r="D15" s="8"/>
      <c r="E15" s="1" t="s">
        <v>27</v>
      </c>
      <c r="F15" s="1"/>
      <c r="G15" s="17"/>
      <c r="H15" s="38" t="s">
        <v>61</v>
      </c>
      <c r="I15" s="39" t="s">
        <v>105</v>
      </c>
      <c r="J15" s="40" t="s">
        <v>82</v>
      </c>
      <c r="K15" s="40" t="s">
        <v>83</v>
      </c>
      <c r="L15" s="39"/>
      <c r="M15" s="33"/>
      <c r="N15" s="33"/>
      <c r="O15" s="7"/>
      <c r="P15" s="8"/>
      <c r="Q15" s="8"/>
      <c r="R15" s="8"/>
      <c r="S15" s="8"/>
      <c r="T15" s="9"/>
      <c r="U15" s="8"/>
      <c r="V15" s="8"/>
      <c r="W15" s="8"/>
      <c r="X15" s="8"/>
      <c r="Y15" s="8"/>
      <c r="Z15" s="7"/>
      <c r="AA15" s="8"/>
      <c r="AB15" s="8"/>
      <c r="AC15" s="8"/>
      <c r="AD15" s="8"/>
      <c r="AE15" s="8"/>
      <c r="AF15" s="8"/>
      <c r="AG15" s="8"/>
      <c r="AH15" s="9"/>
    </row>
    <row r="16" spans="1:34" x14ac:dyDescent="0.3">
      <c r="A16" s="7"/>
      <c r="B16" s="8"/>
      <c r="C16" s="7"/>
      <c r="D16" s="8"/>
      <c r="E16" s="1" t="s">
        <v>28</v>
      </c>
      <c r="F16" s="1"/>
      <c r="G16" s="8"/>
      <c r="H16" s="38" t="s">
        <v>62</v>
      </c>
      <c r="I16" s="39" t="s">
        <v>105</v>
      </c>
      <c r="J16" s="40" t="s">
        <v>84</v>
      </c>
      <c r="K16" s="40" t="s">
        <v>85</v>
      </c>
      <c r="L16" s="39"/>
      <c r="M16" s="33"/>
      <c r="N16" s="33"/>
      <c r="O16" s="7"/>
      <c r="P16" s="8"/>
      <c r="Q16" s="8"/>
      <c r="R16" s="8"/>
      <c r="S16" s="8"/>
      <c r="T16" s="9"/>
      <c r="U16" s="8"/>
      <c r="V16" s="8"/>
      <c r="W16" s="8"/>
      <c r="X16" s="8"/>
      <c r="Y16" s="8"/>
      <c r="Z16" s="7"/>
      <c r="AA16" s="8"/>
      <c r="AB16" s="8"/>
      <c r="AC16" s="8"/>
      <c r="AD16" s="8"/>
      <c r="AE16" s="8"/>
      <c r="AF16" s="8"/>
      <c r="AG16" s="8"/>
      <c r="AH16" s="9"/>
    </row>
    <row r="17" spans="1:34" x14ac:dyDescent="0.3">
      <c r="A17" s="7"/>
      <c r="B17" s="8"/>
      <c r="C17" s="7"/>
      <c r="D17" s="8"/>
      <c r="E17" s="1" t="s">
        <v>29</v>
      </c>
      <c r="F17" s="1"/>
      <c r="G17" s="17"/>
      <c r="H17" s="38" t="s">
        <v>63</v>
      </c>
      <c r="I17" s="39" t="s">
        <v>105</v>
      </c>
      <c r="J17" s="40" t="s">
        <v>86</v>
      </c>
      <c r="K17" s="40" t="s">
        <v>87</v>
      </c>
      <c r="L17" s="39"/>
      <c r="M17" s="33"/>
      <c r="N17" s="33"/>
      <c r="O17" s="7"/>
      <c r="P17" s="8"/>
      <c r="Q17" s="8"/>
      <c r="R17" s="8"/>
      <c r="S17" s="8"/>
      <c r="T17" s="9"/>
      <c r="U17" s="8"/>
      <c r="V17" s="8"/>
      <c r="W17" s="8"/>
      <c r="X17" s="8"/>
      <c r="Y17" s="8"/>
      <c r="Z17" s="7"/>
      <c r="AA17" s="8"/>
      <c r="AB17" s="8"/>
      <c r="AC17" s="8"/>
      <c r="AD17" s="8"/>
      <c r="AE17" s="8"/>
      <c r="AF17" s="8"/>
      <c r="AG17" s="8"/>
      <c r="AH17" s="9"/>
    </row>
    <row r="18" spans="1:34" x14ac:dyDescent="0.3">
      <c r="A18" s="7"/>
      <c r="B18" s="8"/>
      <c r="C18" s="7"/>
      <c r="D18" s="8"/>
      <c r="E18" s="8" t="s">
        <v>39</v>
      </c>
      <c r="F18" s="8"/>
      <c r="G18" s="9"/>
      <c r="H18" s="32" t="s">
        <v>64</v>
      </c>
      <c r="I18" s="33" t="s">
        <v>105</v>
      </c>
      <c r="J18" s="34" t="s">
        <v>88</v>
      </c>
      <c r="K18" s="34" t="s">
        <v>89</v>
      </c>
      <c r="L18" s="33"/>
      <c r="M18" s="33"/>
      <c r="N18" s="33"/>
      <c r="O18" s="7"/>
      <c r="P18" s="8"/>
      <c r="Q18" s="8"/>
      <c r="R18" s="8"/>
      <c r="S18" s="8"/>
      <c r="T18" s="9"/>
      <c r="U18" s="8"/>
      <c r="V18" s="8"/>
      <c r="W18" s="8"/>
      <c r="X18" s="8"/>
      <c r="Y18" s="8"/>
      <c r="Z18" s="7"/>
      <c r="AA18" s="8"/>
      <c r="AB18" s="8"/>
      <c r="AC18" s="8"/>
      <c r="AD18" s="8"/>
      <c r="AE18" s="8"/>
      <c r="AF18" s="8"/>
      <c r="AG18" s="8"/>
      <c r="AH18" s="9"/>
    </row>
    <row r="19" spans="1:34" x14ac:dyDescent="0.3">
      <c r="A19" s="7"/>
      <c r="B19" s="8"/>
      <c r="C19" s="7"/>
      <c r="D19" s="8"/>
      <c r="E19" s="8" t="s">
        <v>36</v>
      </c>
      <c r="F19" s="8"/>
      <c r="G19" s="9"/>
      <c r="H19" s="35" t="s">
        <v>65</v>
      </c>
      <c r="I19" s="36" t="s">
        <v>105</v>
      </c>
      <c r="J19" s="37" t="s">
        <v>90</v>
      </c>
      <c r="K19" s="37" t="s">
        <v>91</v>
      </c>
      <c r="L19" s="33"/>
      <c r="M19" s="33"/>
      <c r="N19" s="33"/>
      <c r="O19" s="7"/>
      <c r="P19" s="8"/>
      <c r="Q19" s="8"/>
      <c r="R19" s="8"/>
      <c r="S19" s="8"/>
      <c r="T19" s="9"/>
      <c r="U19" s="8"/>
      <c r="V19" s="8"/>
      <c r="W19" s="8"/>
      <c r="X19" s="8"/>
      <c r="Y19" s="8"/>
      <c r="Z19" s="7"/>
      <c r="AA19" s="8"/>
      <c r="AB19" s="8"/>
      <c r="AC19" s="8"/>
      <c r="AD19" s="8"/>
      <c r="AE19" s="8"/>
      <c r="AF19" s="8"/>
      <c r="AG19" s="8"/>
      <c r="AH19" s="9"/>
    </row>
    <row r="20" spans="1:34" x14ac:dyDescent="0.3">
      <c r="A20" s="7"/>
      <c r="B20" s="8"/>
      <c r="C20" s="7"/>
      <c r="D20" s="8"/>
      <c r="E20" s="8" t="s">
        <v>37</v>
      </c>
      <c r="F20" s="8"/>
      <c r="G20" s="9"/>
      <c r="H20" s="32" t="s">
        <v>66</v>
      </c>
      <c r="I20" s="33" t="s">
        <v>105</v>
      </c>
      <c r="J20" s="34" t="s">
        <v>92</v>
      </c>
      <c r="K20" s="34" t="s">
        <v>93</v>
      </c>
      <c r="L20" s="33"/>
      <c r="M20" s="33"/>
      <c r="N20" s="33"/>
      <c r="O20" s="7"/>
      <c r="P20" s="8"/>
      <c r="Q20" s="8"/>
      <c r="R20" s="8"/>
      <c r="S20" s="8"/>
      <c r="T20" s="9"/>
      <c r="U20" s="8"/>
      <c r="V20" s="8"/>
      <c r="W20" s="8"/>
      <c r="X20" s="8"/>
      <c r="Y20" s="8"/>
      <c r="Z20" s="7"/>
      <c r="AA20" s="8"/>
      <c r="AB20" s="8"/>
      <c r="AC20" s="8"/>
      <c r="AD20" s="8"/>
      <c r="AE20" s="8"/>
      <c r="AF20" s="8"/>
      <c r="AG20" s="8"/>
      <c r="AH20" s="9"/>
    </row>
    <row r="21" spans="1:34" x14ac:dyDescent="0.3">
      <c r="A21" s="7"/>
      <c r="B21" s="8"/>
      <c r="C21" s="7"/>
      <c r="D21" s="8"/>
      <c r="E21" s="8" t="s">
        <v>38</v>
      </c>
      <c r="F21" s="8"/>
      <c r="G21" s="9"/>
      <c r="H21" s="32" t="s">
        <v>67</v>
      </c>
      <c r="I21" s="33" t="s">
        <v>105</v>
      </c>
      <c r="J21" s="34" t="s">
        <v>94</v>
      </c>
      <c r="K21" s="34" t="s">
        <v>95</v>
      </c>
      <c r="L21" s="33"/>
      <c r="M21" s="33"/>
      <c r="N21" s="33"/>
      <c r="O21" s="7"/>
      <c r="P21" s="8"/>
      <c r="Q21" s="8"/>
      <c r="R21" s="8"/>
      <c r="S21" s="8"/>
      <c r="T21" s="9"/>
      <c r="U21" s="8"/>
      <c r="V21" s="8"/>
      <c r="W21" s="8"/>
      <c r="X21" s="8"/>
      <c r="Y21" s="8"/>
      <c r="Z21" s="7"/>
      <c r="AA21" s="8"/>
      <c r="AB21" s="8"/>
      <c r="AC21" s="8"/>
      <c r="AD21" s="8"/>
      <c r="AE21" s="8"/>
      <c r="AF21" s="8"/>
      <c r="AG21" s="8"/>
      <c r="AH21" s="9"/>
    </row>
    <row r="22" spans="1:34" x14ac:dyDescent="0.3">
      <c r="A22" s="7"/>
      <c r="B22" s="8"/>
      <c r="C22" s="7"/>
      <c r="D22" s="8"/>
      <c r="E22" s="8" t="s">
        <v>116</v>
      </c>
      <c r="F22" s="8"/>
      <c r="G22" s="9"/>
      <c r="H22" s="7"/>
      <c r="I22" s="8"/>
      <c r="J22" s="8"/>
      <c r="K22" s="8"/>
      <c r="L22" s="8"/>
      <c r="M22" s="8"/>
      <c r="N22" s="8"/>
      <c r="O22" s="7"/>
      <c r="P22" s="8"/>
      <c r="Q22" s="8"/>
      <c r="R22" s="8"/>
      <c r="S22" s="8"/>
      <c r="T22" s="9"/>
      <c r="U22" s="8"/>
      <c r="V22" s="8"/>
      <c r="W22" s="8"/>
      <c r="X22" s="8"/>
      <c r="Y22" s="8"/>
      <c r="Z22" s="7"/>
      <c r="AA22" s="8"/>
      <c r="AB22" s="8"/>
      <c r="AC22" s="8"/>
      <c r="AD22" s="8"/>
      <c r="AE22" s="8"/>
      <c r="AF22" s="8"/>
      <c r="AG22" s="8"/>
      <c r="AH22" s="9"/>
    </row>
    <row r="23" spans="1:34" ht="15" thickBot="1" x14ac:dyDescent="0.35">
      <c r="A23" s="10"/>
      <c r="B23" s="11"/>
      <c r="C23" s="10"/>
      <c r="D23" s="11"/>
      <c r="E23" s="11" t="s">
        <v>117</v>
      </c>
      <c r="F23" s="11"/>
      <c r="G23" s="12"/>
      <c r="H23" s="10"/>
      <c r="I23" s="11"/>
      <c r="J23" s="11"/>
      <c r="K23" s="11"/>
      <c r="L23" s="11"/>
      <c r="M23" s="11"/>
      <c r="N23" s="11"/>
      <c r="O23" s="10"/>
      <c r="P23" s="11"/>
      <c r="Q23" s="11"/>
      <c r="R23" s="11"/>
      <c r="S23" s="11"/>
      <c r="T23" s="12"/>
      <c r="U23" s="11"/>
      <c r="V23" s="11"/>
      <c r="W23" s="11"/>
      <c r="X23" s="11"/>
      <c r="Y23" s="11"/>
      <c r="Z23" s="10"/>
      <c r="AA23" s="11"/>
      <c r="AB23" s="11"/>
      <c r="AC23" s="11"/>
      <c r="AD23" s="11"/>
      <c r="AE23" s="11"/>
      <c r="AF23" s="11"/>
      <c r="AG23" s="11"/>
      <c r="AH23" s="12"/>
    </row>
  </sheetData>
  <protectedRanges>
    <protectedRange algorithmName="SHA-512" hashValue="U8QB8zFt6vVPM5A0zDBI65qIA3tz2TnMeNcU3X0P/YYfH2v8K0lk2dJwOcipbwssuOyPlYG6hnmwaEBF7ryrLg==" saltValue="WehZ+JqIsLy/HwWvFE9zLA==" spinCount="100000" sqref="H3:H21" name="Range1"/>
    <protectedRange algorithmName="SHA-512" hashValue="U8QB8zFt6vVPM5A0zDBI65qIA3tz2TnMeNcU3X0P/YYfH2v8K0lk2dJwOcipbwssuOyPlYG6hnmwaEBF7ryrLg==" saltValue="WehZ+JqIsLy/HwWvFE9zLA==" spinCount="100000" sqref="J3:K21" name="Range1_2"/>
  </protectedRanges>
  <mergeCells count="8">
    <mergeCell ref="O6:T6"/>
    <mergeCell ref="O8:T8"/>
    <mergeCell ref="O7:T7"/>
    <mergeCell ref="C1:G1"/>
    <mergeCell ref="H1:N1"/>
    <mergeCell ref="O1:S1"/>
    <mergeCell ref="U1:Y1"/>
    <mergeCell ref="Z1:AH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18" sqref="L18"/>
    </sheetView>
  </sheetViews>
  <sheetFormatPr defaultRowHeight="14.4" x14ac:dyDescent="0.3"/>
  <cols>
    <col min="1" max="1" width="3" bestFit="1" customWidth="1"/>
    <col min="2" max="2" width="16" bestFit="1" customWidth="1"/>
    <col min="3" max="4" width="13.6640625" hidden="1" customWidth="1"/>
    <col min="5" max="5" width="16.33203125" bestFit="1" customWidth="1"/>
  </cols>
  <sheetData>
    <row r="1" spans="1:13" x14ac:dyDescent="0.3">
      <c r="A1" s="42" t="s">
        <v>195</v>
      </c>
      <c r="B1" s="42" t="s">
        <v>193</v>
      </c>
      <c r="C1" s="42"/>
      <c r="D1" s="42"/>
      <c r="E1" s="42" t="s">
        <v>194</v>
      </c>
    </row>
    <row r="2" spans="1:13" x14ac:dyDescent="0.3">
      <c r="A2">
        <v>1</v>
      </c>
      <c r="B2" t="s">
        <v>184</v>
      </c>
      <c r="C2" s="41">
        <v>43202</v>
      </c>
      <c r="D2" s="41">
        <v>43206</v>
      </c>
      <c r="E2">
        <v>2.5</v>
      </c>
      <c r="G2">
        <v>28.37</v>
      </c>
      <c r="H2">
        <f t="shared" ref="H2:H11" si="0">_xlfn.DAYS(D2,C2)</f>
        <v>4</v>
      </c>
    </row>
    <row r="3" spans="1:13" x14ac:dyDescent="0.3">
      <c r="A3">
        <v>2</v>
      </c>
      <c r="B3" t="s">
        <v>182</v>
      </c>
      <c r="C3" s="41">
        <v>43202</v>
      </c>
      <c r="D3" s="41">
        <v>43208</v>
      </c>
      <c r="E3">
        <v>3</v>
      </c>
      <c r="H3">
        <f t="shared" si="0"/>
        <v>6</v>
      </c>
    </row>
    <row r="4" spans="1:13" x14ac:dyDescent="0.3">
      <c r="A4">
        <v>3</v>
      </c>
      <c r="B4" t="s">
        <v>192</v>
      </c>
      <c r="C4" s="41">
        <v>43207</v>
      </c>
      <c r="D4" s="41">
        <v>43216</v>
      </c>
      <c r="E4">
        <v>5.25</v>
      </c>
      <c r="H4">
        <f t="shared" si="0"/>
        <v>9</v>
      </c>
      <c r="M4" t="s">
        <v>183</v>
      </c>
    </row>
    <row r="5" spans="1:13" x14ac:dyDescent="0.3">
      <c r="A5">
        <v>4</v>
      </c>
      <c r="B5" t="s">
        <v>185</v>
      </c>
      <c r="C5" s="41">
        <v>43208</v>
      </c>
      <c r="D5" s="41">
        <v>43213</v>
      </c>
      <c r="E5">
        <v>3</v>
      </c>
      <c r="H5">
        <f t="shared" si="0"/>
        <v>5</v>
      </c>
    </row>
    <row r="6" spans="1:13" x14ac:dyDescent="0.3">
      <c r="A6">
        <v>5</v>
      </c>
      <c r="B6" t="s">
        <v>186</v>
      </c>
      <c r="C6" s="41">
        <v>43216</v>
      </c>
      <c r="D6" s="41">
        <v>43217</v>
      </c>
      <c r="E6">
        <v>1</v>
      </c>
      <c r="H6">
        <f t="shared" si="0"/>
        <v>1</v>
      </c>
      <c r="M6" t="s">
        <v>174</v>
      </c>
    </row>
    <row r="7" spans="1:13" x14ac:dyDescent="0.3">
      <c r="A7">
        <v>6</v>
      </c>
      <c r="B7" t="s">
        <v>187</v>
      </c>
      <c r="C7" s="41">
        <v>43217</v>
      </c>
      <c r="D7" s="41">
        <v>43220</v>
      </c>
      <c r="E7">
        <v>0.5</v>
      </c>
      <c r="H7">
        <f t="shared" si="0"/>
        <v>3</v>
      </c>
      <c r="M7" t="s">
        <v>175</v>
      </c>
    </row>
    <row r="8" spans="1:13" x14ac:dyDescent="0.3">
      <c r="A8">
        <v>7</v>
      </c>
      <c r="B8" t="s">
        <v>188</v>
      </c>
      <c r="C8" s="41">
        <v>43220</v>
      </c>
      <c r="D8" s="41">
        <v>43222</v>
      </c>
      <c r="E8">
        <v>2</v>
      </c>
      <c r="H8">
        <f t="shared" si="0"/>
        <v>2</v>
      </c>
      <c r="M8" t="s">
        <v>176</v>
      </c>
    </row>
    <row r="9" spans="1:13" x14ac:dyDescent="0.3">
      <c r="A9">
        <v>8</v>
      </c>
      <c r="B9" t="s">
        <v>189</v>
      </c>
      <c r="C9" s="41">
        <v>43222</v>
      </c>
      <c r="D9" s="41">
        <v>43229</v>
      </c>
      <c r="E9">
        <v>5.25</v>
      </c>
      <c r="H9">
        <f t="shared" si="0"/>
        <v>7</v>
      </c>
      <c r="M9" t="s">
        <v>177</v>
      </c>
    </row>
    <row r="10" spans="1:13" x14ac:dyDescent="0.3">
      <c r="A10">
        <v>9</v>
      </c>
      <c r="B10" t="s">
        <v>190</v>
      </c>
      <c r="C10" s="41">
        <v>43224</v>
      </c>
      <c r="D10" s="41">
        <v>43229</v>
      </c>
      <c r="E10">
        <v>3.5</v>
      </c>
      <c r="G10">
        <f>SUM(E2:E9)</f>
        <v>22.5</v>
      </c>
      <c r="H10">
        <f t="shared" si="0"/>
        <v>5</v>
      </c>
      <c r="M10" t="s">
        <v>178</v>
      </c>
    </row>
    <row r="11" spans="1:13" x14ac:dyDescent="0.3">
      <c r="A11">
        <v>10</v>
      </c>
      <c r="B11" t="s">
        <v>191</v>
      </c>
      <c r="C11" s="41">
        <v>43223</v>
      </c>
      <c r="D11" s="41">
        <v>43236</v>
      </c>
      <c r="E11">
        <v>8.5</v>
      </c>
      <c r="H11">
        <f t="shared" si="0"/>
        <v>13</v>
      </c>
      <c r="M11" t="s">
        <v>179</v>
      </c>
    </row>
    <row r="12" spans="1:13" x14ac:dyDescent="0.3">
      <c r="M12" t="s">
        <v>180</v>
      </c>
    </row>
    <row r="13" spans="1:13" x14ac:dyDescent="0.3">
      <c r="G13">
        <f>8/30</f>
        <v>0.26666666666666666</v>
      </c>
      <c r="M13" t="s">
        <v>181</v>
      </c>
    </row>
    <row r="17" spans="12:12" x14ac:dyDescent="0.3">
      <c r="L17">
        <f>28*8/50*0.65</f>
        <v>2.9120000000000004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A2" sqref="A2"/>
    </sheetView>
  </sheetViews>
  <sheetFormatPr defaultRowHeight="14.4" x14ac:dyDescent="0.3"/>
  <cols>
    <col min="1" max="1" width="87" customWidth="1"/>
    <col min="5" max="5" width="11" bestFit="1" customWidth="1"/>
  </cols>
  <sheetData>
    <row r="2" spans="1:5" ht="86.4" x14ac:dyDescent="0.3">
      <c r="A2" s="27" t="s">
        <v>157</v>
      </c>
    </row>
    <row r="3" spans="1:5" x14ac:dyDescent="0.3">
      <c r="A3" s="27" t="s">
        <v>170</v>
      </c>
    </row>
    <row r="4" spans="1:5" ht="33.75" customHeight="1" x14ac:dyDescent="0.3">
      <c r="A4" t="s">
        <v>167</v>
      </c>
    </row>
    <row r="5" spans="1:5" ht="28.8" x14ac:dyDescent="0.3">
      <c r="A5" s="26" t="s">
        <v>161</v>
      </c>
      <c r="E5">
        <v>9440936500</v>
      </c>
    </row>
    <row r="6" spans="1:5" ht="28.8" x14ac:dyDescent="0.3">
      <c r="A6" s="26" t="s">
        <v>162</v>
      </c>
    </row>
    <row r="7" spans="1:5" ht="43.2" x14ac:dyDescent="0.3">
      <c r="A7" s="26" t="s">
        <v>163</v>
      </c>
    </row>
    <row r="8" spans="1:5" ht="43.2" x14ac:dyDescent="0.3">
      <c r="A8" s="26" t="s">
        <v>164</v>
      </c>
    </row>
    <row r="9" spans="1:5" ht="47.25" customHeight="1" x14ac:dyDescent="0.3">
      <c r="A9" s="26" t="s">
        <v>166</v>
      </c>
    </row>
    <row r="10" spans="1:5" x14ac:dyDescent="0.3">
      <c r="A10" s="28" t="s">
        <v>168</v>
      </c>
    </row>
    <row r="11" spans="1:5" ht="47.25" customHeight="1" x14ac:dyDescent="0.3">
      <c r="A11" s="28" t="s">
        <v>169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Sheet1</vt:lpstr>
      <vt:lpstr>Read 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Dafaallah (Miral)</dc:creator>
  <cp:lastModifiedBy>Prashant</cp:lastModifiedBy>
  <dcterms:created xsi:type="dcterms:W3CDTF">2018-03-18T10:30:46Z</dcterms:created>
  <dcterms:modified xsi:type="dcterms:W3CDTF">2018-04-11T12:22:33Z</dcterms:modified>
</cp:coreProperties>
</file>