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hobha Group\"/>
    </mc:Choice>
  </mc:AlternateContent>
  <bookViews>
    <workbookView xWindow="0" yWindow="0" windowWidth="23040" windowHeight="9960" tabRatio="500"/>
  </bookViews>
  <sheets>
    <sheet name="SobhaGroup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4" l="1"/>
  <c r="H12" i="4"/>
  <c r="I12" i="4" s="1"/>
  <c r="H13" i="4"/>
  <c r="I10" i="4"/>
  <c r="I11" i="4"/>
  <c r="I13" i="4"/>
  <c r="H11" i="4"/>
  <c r="H10" i="4"/>
  <c r="H9" i="4"/>
  <c r="I9" i="4" s="1"/>
  <c r="C34" i="4"/>
  <c r="C10" i="4"/>
  <c r="H14" i="4" l="1"/>
  <c r="I14" i="4"/>
  <c r="G17" i="4" s="1"/>
  <c r="C35" i="4"/>
</calcChain>
</file>

<file path=xl/sharedStrings.xml><?xml version="1.0" encoding="utf-8"?>
<sst xmlns="http://schemas.openxmlformats.org/spreadsheetml/2006/main" count="47" uniqueCount="45">
  <si>
    <t>Sl. No.</t>
  </si>
  <si>
    <t>Module</t>
  </si>
  <si>
    <t>Total</t>
  </si>
  <si>
    <t>Assumptions</t>
  </si>
  <si>
    <t>Analysis and Planning</t>
  </si>
  <si>
    <t>Testing and training</t>
  </si>
  <si>
    <t>Test for full functionality on all major and active browsers</t>
  </si>
  <si>
    <t xml:space="preserve">Development and Production </t>
  </si>
  <si>
    <t>Set up development environment and server - PHP</t>
  </si>
  <si>
    <t>Dashboard</t>
  </si>
  <si>
    <t>Wednesday</t>
  </si>
  <si>
    <t xml:space="preserve">Admin - </t>
  </si>
  <si>
    <t>Man Hours</t>
  </si>
  <si>
    <t>SobhaGroup</t>
  </si>
  <si>
    <t>Manage Users</t>
  </si>
  <si>
    <t xml:space="preserve">Manage Project Type </t>
  </si>
  <si>
    <t xml:space="preserve">Manage Service Type </t>
  </si>
  <si>
    <t xml:space="preserve">Manage Companies  </t>
  </si>
  <si>
    <t xml:space="preserve">Manage Project </t>
  </si>
  <si>
    <t>Project info</t>
  </si>
  <si>
    <t>Create 2D elevation Drawing</t>
  </si>
  <si>
    <t>Design Department</t>
  </si>
  <si>
    <t>Production Department</t>
  </si>
  <si>
    <t>Management Reports Dashboard</t>
  </si>
  <si>
    <t xml:space="preserve"> Enter Building Data</t>
  </si>
  <si>
    <t>Add Windows</t>
  </si>
  <si>
    <t>Update Work Progress</t>
  </si>
  <si>
    <t>System Alerts</t>
  </si>
  <si>
    <t xml:space="preserve"> Production department workflow</t>
  </si>
  <si>
    <t>Screen Updates</t>
  </si>
  <si>
    <t xml:space="preserve">   Dynamic Screen designs and updates</t>
  </si>
  <si>
    <t>Application workflow</t>
  </si>
  <si>
    <t>Resource</t>
  </si>
  <si>
    <t>UI/UX</t>
  </si>
  <si>
    <t>Documentation</t>
  </si>
  <si>
    <t>Project Management</t>
  </si>
  <si>
    <t>BA</t>
  </si>
  <si>
    <t>Developer</t>
  </si>
  <si>
    <t>QA</t>
  </si>
  <si>
    <t>PM</t>
  </si>
  <si>
    <t>No</t>
  </si>
  <si>
    <t>Hrs</t>
  </si>
  <si>
    <t>ManDays</t>
  </si>
  <si>
    <t>Total Effort</t>
  </si>
  <si>
    <t>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</si>
</sst>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6"/>
    </xf>
    <xf numFmtId="0" fontId="3" fillId="0" borderId="8" xfId="0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3" fillId="2" borderId="1" xfId="0" applyFont="1" applyFill="1" applyBorder="1"/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5"/>
    </xf>
    <xf numFmtId="0" fontId="0" fillId="2" borderId="1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90" zoomScaleNormal="90" workbookViewId="0">
      <selection activeCell="B17" sqref="B17"/>
    </sheetView>
  </sheetViews>
  <sheetFormatPr defaultColWidth="10.8984375" defaultRowHeight="15.6"/>
  <cols>
    <col min="1" max="1" width="7.5" style="2" customWidth="1"/>
    <col min="2" max="2" width="80" style="1" customWidth="1"/>
    <col min="3" max="3" width="13.8984375" style="3" customWidth="1"/>
    <col min="4" max="4" width="22.3984375" style="1" bestFit="1" customWidth="1"/>
    <col min="5" max="5" width="4.5" style="1" customWidth="1"/>
    <col min="6" max="6" width="12" style="1" bestFit="1" customWidth="1"/>
    <col min="7" max="7" width="11.59765625" style="1" customWidth="1"/>
    <col min="8" max="8" width="6.8984375" style="1" customWidth="1"/>
    <col min="9" max="9" width="8.59765625" style="1" bestFit="1" customWidth="1"/>
    <col min="10" max="16384" width="10.8984375" style="1"/>
  </cols>
  <sheetData>
    <row r="1" spans="1:11" ht="15.75" customHeight="1">
      <c r="A1" s="5"/>
      <c r="B1" s="6"/>
      <c r="C1" s="8"/>
      <c r="D1" s="20"/>
      <c r="E1" s="11"/>
      <c r="F1" s="11"/>
      <c r="G1" s="19"/>
      <c r="H1"/>
    </row>
    <row r="2" spans="1:11" ht="15.75" customHeight="1">
      <c r="A2" s="7"/>
      <c r="B2" s="8"/>
      <c r="C2" s="8"/>
      <c r="D2" s="20"/>
      <c r="E2" s="11"/>
      <c r="F2" s="11"/>
      <c r="G2" s="19"/>
      <c r="H2"/>
    </row>
    <row r="3" spans="1:11" ht="15.75" customHeight="1">
      <c r="A3" s="7"/>
      <c r="B3" s="13" t="s">
        <v>13</v>
      </c>
      <c r="C3" s="21">
        <v>43223</v>
      </c>
    </row>
    <row r="4" spans="1:11" ht="15.75" customHeight="1">
      <c r="A4" s="7"/>
      <c r="B4" s="4"/>
      <c r="C4" s="22" t="s">
        <v>10</v>
      </c>
    </row>
    <row r="5" spans="1:11" ht="15.75" customHeight="1">
      <c r="A5" s="9"/>
      <c r="B5" s="10"/>
      <c r="C5" s="10"/>
    </row>
    <row r="6" spans="1:11" s="11" customFormat="1" ht="18" customHeight="1">
      <c r="A6" s="15" t="s">
        <v>0</v>
      </c>
      <c r="B6" s="16" t="s">
        <v>1</v>
      </c>
      <c r="C6" s="15" t="s">
        <v>12</v>
      </c>
      <c r="D6" s="1"/>
      <c r="E6" s="1"/>
      <c r="F6" s="1"/>
      <c r="G6" s="1"/>
      <c r="H6" s="1"/>
      <c r="I6" s="1"/>
      <c r="J6" s="1"/>
      <c r="K6" s="1"/>
    </row>
    <row r="7" spans="1:11" s="12" customFormat="1" ht="18" customHeight="1">
      <c r="A7" s="14">
        <v>1</v>
      </c>
      <c r="B7" s="16" t="s">
        <v>4</v>
      </c>
      <c r="C7" s="15"/>
      <c r="D7" s="1"/>
      <c r="E7" s="1"/>
      <c r="F7" s="1"/>
      <c r="G7" s="1"/>
      <c r="H7" s="1"/>
      <c r="I7" s="1"/>
      <c r="J7" s="1"/>
      <c r="K7" s="1"/>
    </row>
    <row r="8" spans="1:11" s="12" customFormat="1" ht="18" customHeight="1">
      <c r="A8" s="14">
        <v>2</v>
      </c>
      <c r="B8" s="1" t="s">
        <v>33</v>
      </c>
      <c r="C8" s="2">
        <v>20</v>
      </c>
      <c r="D8" s="1"/>
      <c r="E8" s="1"/>
      <c r="F8" s="1" t="s">
        <v>32</v>
      </c>
      <c r="G8" s="1" t="s">
        <v>40</v>
      </c>
      <c r="H8" s="1" t="s">
        <v>41</v>
      </c>
      <c r="I8" s="1" t="s">
        <v>42</v>
      </c>
      <c r="J8" s="1"/>
      <c r="K8" s="1"/>
    </row>
    <row r="9" spans="1:11" s="12" customFormat="1" ht="18" customHeight="1">
      <c r="A9" s="14">
        <v>3</v>
      </c>
      <c r="B9" s="1" t="s">
        <v>34</v>
      </c>
      <c r="C9" s="2">
        <v>8</v>
      </c>
      <c r="D9" s="1"/>
      <c r="E9" s="1"/>
      <c r="F9" s="1" t="s">
        <v>33</v>
      </c>
      <c r="G9" s="2">
        <v>1</v>
      </c>
      <c r="H9" s="1">
        <f>C8</f>
        <v>20</v>
      </c>
      <c r="I9" s="1">
        <f>G9*H9/8</f>
        <v>2.5</v>
      </c>
      <c r="J9" s="1"/>
      <c r="K9" s="1"/>
    </row>
    <row r="10" spans="1:11" s="12" customFormat="1" ht="18" customHeight="1">
      <c r="A10" s="14">
        <v>4</v>
      </c>
      <c r="B10" s="1" t="s">
        <v>35</v>
      </c>
      <c r="C10" s="2">
        <f>SUM(C12:C32)*0.1</f>
        <v>26.400000000000002</v>
      </c>
      <c r="D10" s="1"/>
      <c r="E10" s="1"/>
      <c r="F10" s="1" t="s">
        <v>36</v>
      </c>
      <c r="G10" s="2">
        <v>1</v>
      </c>
      <c r="H10" s="1">
        <f>C9</f>
        <v>8</v>
      </c>
      <c r="I10" s="1">
        <f t="shared" ref="I10:I13" si="0">G10*H10/8</f>
        <v>1</v>
      </c>
      <c r="J10" s="1"/>
      <c r="K10" s="1"/>
    </row>
    <row r="11" spans="1:11" s="12" customFormat="1" ht="18" customHeight="1">
      <c r="A11" s="14">
        <v>5</v>
      </c>
      <c r="B11" s="16" t="s">
        <v>7</v>
      </c>
      <c r="C11" s="16"/>
      <c r="D11" s="1"/>
      <c r="E11" s="1"/>
      <c r="F11" s="1" t="s">
        <v>39</v>
      </c>
      <c r="G11" s="2">
        <v>1</v>
      </c>
      <c r="H11" s="1">
        <f>C10</f>
        <v>26.400000000000002</v>
      </c>
      <c r="I11" s="1">
        <f t="shared" si="0"/>
        <v>3.3000000000000003</v>
      </c>
      <c r="J11" s="1"/>
      <c r="K11" s="1"/>
    </row>
    <row r="12" spans="1:11" s="12" customFormat="1" ht="18" customHeight="1">
      <c r="A12" s="14">
        <v>6</v>
      </c>
      <c r="B12" s="17" t="s">
        <v>8</v>
      </c>
      <c r="C12" s="14">
        <v>0</v>
      </c>
      <c r="D12" s="1"/>
      <c r="E12" s="1"/>
      <c r="F12" s="1" t="s">
        <v>37</v>
      </c>
      <c r="G12" s="2">
        <v>1.5</v>
      </c>
      <c r="H12" s="1">
        <f>SUM(C12:C32)/1.5</f>
        <v>176</v>
      </c>
      <c r="I12" s="1">
        <f t="shared" si="0"/>
        <v>33</v>
      </c>
      <c r="J12" s="1"/>
      <c r="K12" s="1"/>
    </row>
    <row r="13" spans="1:11" s="12" customFormat="1" ht="18" customHeight="1">
      <c r="A13" s="14">
        <v>7</v>
      </c>
      <c r="B13" s="17" t="s">
        <v>11</v>
      </c>
      <c r="C13" s="14"/>
      <c r="D13" s="1"/>
      <c r="E13" s="1"/>
      <c r="F13" s="1" t="s">
        <v>38</v>
      </c>
      <c r="G13" s="2">
        <v>2</v>
      </c>
      <c r="H13" s="1">
        <f>C34/2</f>
        <v>46.199999999999996</v>
      </c>
      <c r="I13" s="1">
        <f t="shared" si="0"/>
        <v>11.549999999999999</v>
      </c>
      <c r="J13" s="1"/>
      <c r="K13" s="1"/>
    </row>
    <row r="14" spans="1:11" s="12" customFormat="1" ht="18" customHeight="1">
      <c r="A14" s="14">
        <v>8</v>
      </c>
      <c r="B14" s="25" t="s">
        <v>9</v>
      </c>
      <c r="C14" s="14">
        <v>8</v>
      </c>
      <c r="D14" s="1"/>
      <c r="E14" s="1"/>
      <c r="F14" s="1" t="s">
        <v>2</v>
      </c>
      <c r="G14" s="1"/>
      <c r="H14" s="1">
        <f>SUM(H9:H13)</f>
        <v>276.60000000000002</v>
      </c>
      <c r="I14" s="1">
        <f>SUM(I9:I13)</f>
        <v>51.349999999999994</v>
      </c>
      <c r="J14" s="1"/>
      <c r="K14" s="1"/>
    </row>
    <row r="15" spans="1:11" s="12" customFormat="1" ht="18" customHeight="1">
      <c r="A15" s="14">
        <v>7</v>
      </c>
      <c r="B15" s="25" t="s">
        <v>14</v>
      </c>
      <c r="C15" s="14">
        <v>5</v>
      </c>
      <c r="D15" s="1"/>
      <c r="E15" s="1"/>
      <c r="F15" s="1"/>
      <c r="G15" s="1"/>
      <c r="H15" s="1"/>
      <c r="I15" s="1"/>
      <c r="J15" s="1"/>
      <c r="K15" s="1"/>
    </row>
    <row r="16" spans="1:11" s="12" customFormat="1" ht="18" customHeight="1">
      <c r="A16" s="14">
        <v>8</v>
      </c>
      <c r="B16" s="25" t="s">
        <v>15</v>
      </c>
      <c r="C16" s="14">
        <v>5</v>
      </c>
      <c r="D16" s="1"/>
      <c r="E16" s="1"/>
      <c r="F16" s="1" t="s">
        <v>44</v>
      </c>
      <c r="G16" s="2">
        <f>SUM(H13,H9,H12)/8</f>
        <v>30.274999999999999</v>
      </c>
      <c r="H16" s="1"/>
      <c r="I16" s="1"/>
      <c r="J16" s="1"/>
      <c r="K16" s="1"/>
    </row>
    <row r="17" spans="1:11" s="29" customFormat="1" ht="18" customHeight="1">
      <c r="A17" s="27">
        <v>11</v>
      </c>
      <c r="B17" s="25" t="s">
        <v>16</v>
      </c>
      <c r="C17" s="14">
        <v>5</v>
      </c>
      <c r="D17" s="28"/>
      <c r="E17" s="28"/>
      <c r="F17" s="31" t="s">
        <v>43</v>
      </c>
      <c r="G17" s="2">
        <f>I14</f>
        <v>51.349999999999994</v>
      </c>
      <c r="H17" s="28"/>
      <c r="I17" s="28"/>
      <c r="J17" s="28"/>
      <c r="K17" s="28"/>
    </row>
    <row r="18" spans="1:11" s="29" customFormat="1" ht="18" customHeight="1">
      <c r="A18" s="27">
        <v>12</v>
      </c>
      <c r="B18" s="25" t="s">
        <v>17</v>
      </c>
      <c r="C18" s="14">
        <v>5</v>
      </c>
      <c r="D18" s="28"/>
      <c r="E18" s="28"/>
      <c r="F18" s="28"/>
      <c r="G18" s="28"/>
      <c r="H18" s="28"/>
      <c r="I18" s="28"/>
      <c r="J18" s="28"/>
      <c r="K18" s="28"/>
    </row>
    <row r="19" spans="1:11" s="29" customFormat="1" ht="18" customHeight="1">
      <c r="A19" s="27">
        <v>13</v>
      </c>
      <c r="B19" s="25" t="s">
        <v>18</v>
      </c>
      <c r="C19" s="14"/>
      <c r="D19" s="28"/>
      <c r="E19" s="28"/>
      <c r="F19" s="28"/>
      <c r="G19" s="28"/>
      <c r="H19" s="28"/>
      <c r="I19" s="28"/>
      <c r="J19" s="28"/>
      <c r="K19" s="28"/>
    </row>
    <row r="20" spans="1:11" s="12" customFormat="1" ht="18" customHeight="1">
      <c r="A20" s="14">
        <v>14</v>
      </c>
      <c r="B20" s="26" t="s">
        <v>19</v>
      </c>
      <c r="C20" s="14">
        <v>8</v>
      </c>
      <c r="D20" s="1"/>
      <c r="E20" s="1"/>
      <c r="F20" s="1"/>
      <c r="G20" s="1"/>
      <c r="H20" s="1"/>
      <c r="I20" s="1"/>
      <c r="J20" s="1"/>
      <c r="K20" s="1"/>
    </row>
    <row r="21" spans="1:11" s="12" customFormat="1" ht="18" customHeight="1">
      <c r="A21" s="14">
        <v>15</v>
      </c>
      <c r="B21" s="26" t="s">
        <v>20</v>
      </c>
      <c r="C21" s="14">
        <v>32</v>
      </c>
      <c r="D21" s="1"/>
      <c r="E21" s="1"/>
      <c r="F21" s="1"/>
      <c r="G21" s="1"/>
      <c r="H21" s="1"/>
      <c r="I21" s="1"/>
      <c r="J21" s="1"/>
      <c r="K21" s="1"/>
    </row>
    <row r="22" spans="1:11" s="12" customFormat="1" ht="18" customHeight="1">
      <c r="A22" s="14">
        <v>17</v>
      </c>
      <c r="B22" s="26" t="s">
        <v>21</v>
      </c>
      <c r="C22" s="14">
        <v>80</v>
      </c>
      <c r="D22" s="1"/>
      <c r="E22" s="1"/>
      <c r="F22" s="1"/>
      <c r="G22" s="1"/>
      <c r="H22" s="1"/>
      <c r="I22" s="1"/>
      <c r="J22" s="1"/>
      <c r="K22" s="1"/>
    </row>
    <row r="23" spans="1:11" s="12" customFormat="1" ht="18" customHeight="1">
      <c r="A23" s="14">
        <v>18</v>
      </c>
      <c r="B23" s="30" t="s">
        <v>24</v>
      </c>
      <c r="C23" s="27"/>
      <c r="D23" s="1"/>
      <c r="E23" s="1"/>
      <c r="F23" s="1"/>
      <c r="G23" s="1"/>
      <c r="H23" s="1"/>
      <c r="I23" s="1"/>
      <c r="J23" s="1"/>
      <c r="K23" s="1"/>
    </row>
    <row r="24" spans="1:11">
      <c r="A24" s="14">
        <v>19</v>
      </c>
      <c r="B24" s="30" t="s">
        <v>25</v>
      </c>
      <c r="C24" s="27"/>
    </row>
    <row r="25" spans="1:11">
      <c r="B25" s="26" t="s">
        <v>30</v>
      </c>
      <c r="C25" s="27"/>
    </row>
    <row r="26" spans="1:11">
      <c r="B26" s="26" t="s">
        <v>22</v>
      </c>
      <c r="C26" s="14">
        <v>80</v>
      </c>
    </row>
    <row r="27" spans="1:11">
      <c r="B27" s="30" t="s">
        <v>26</v>
      </c>
      <c r="C27" s="14"/>
    </row>
    <row r="28" spans="1:11">
      <c r="B28" s="30" t="s">
        <v>27</v>
      </c>
      <c r="C28" s="14"/>
    </row>
    <row r="29" spans="1:11">
      <c r="B29" s="30" t="s">
        <v>28</v>
      </c>
      <c r="C29" s="14"/>
    </row>
    <row r="30" spans="1:11">
      <c r="B30" s="30" t="s">
        <v>29</v>
      </c>
      <c r="C30" s="14"/>
    </row>
    <row r="31" spans="1:11">
      <c r="B31" s="26" t="s">
        <v>31</v>
      </c>
      <c r="C31" s="14">
        <v>24</v>
      </c>
    </row>
    <row r="32" spans="1:11">
      <c r="B32" s="26" t="s">
        <v>23</v>
      </c>
      <c r="C32" s="14">
        <v>12</v>
      </c>
    </row>
    <row r="33" spans="2:3">
      <c r="B33" s="23" t="s">
        <v>5</v>
      </c>
      <c r="C33" s="14"/>
    </row>
    <row r="34" spans="2:3">
      <c r="B34" s="17" t="s">
        <v>6</v>
      </c>
      <c r="C34" s="2">
        <f>SUM(C12:C32)*0.35</f>
        <v>92.399999999999991</v>
      </c>
    </row>
    <row r="35" spans="2:3">
      <c r="B35" s="23" t="s">
        <v>2</v>
      </c>
      <c r="C35" s="18">
        <f>SUM(C7:C34)</f>
        <v>410.79999999999995</v>
      </c>
    </row>
    <row r="37" spans="2:3">
      <c r="B37" s="24" t="s">
        <v>3</v>
      </c>
    </row>
    <row r="38" spans="2:3">
      <c r="B38" s="17"/>
    </row>
    <row r="39" spans="2:3">
      <c r="B39" s="17"/>
    </row>
    <row r="40" spans="2:3">
      <c r="B40" s="17"/>
    </row>
    <row r="42" spans="2:3">
      <c r="B42" s="24"/>
    </row>
    <row r="43" spans="2:3">
      <c r="B43" s="17"/>
    </row>
    <row r="44" spans="2:3">
      <c r="B44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SobhaGroup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2018-05-03T12:30:55Z</dcterms:modified>
</cp:coreProperties>
</file>