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ag-my.sharepoint.com/personal/f_baird_mesa-dubai_com/Documents/SYNCRON PROJECT/INTERFACE FILES/IBCOS CONFIG FILES DRAFT/SYNCRON INTEGRATION SAMPLE SINGLE FILES/"/>
    </mc:Choice>
  </mc:AlternateContent>
  <xr:revisionPtr revIDLastSave="1" documentId="8_{79B0188E-B274-43A2-8FCC-9869E6F3B1F8}" xr6:coauthVersionLast="45" xr6:coauthVersionMax="45" xr10:uidLastSave="{DADE864A-8A52-4F0C-9E6A-7EAC4E4BADC0}"/>
  <bookViews>
    <workbookView xWindow="-120" yWindow="-120" windowWidth="29040" windowHeight="15840" activeTab="2" xr2:uid="{690A84FA-E930-4DFB-AC6C-A5F6620BC276}"/>
  </bookViews>
  <sheets>
    <sheet name="FULL FILE" sheetId="9" r:id="rId1"/>
    <sheet name="DELTA FILE" sheetId="12" r:id="rId2"/>
    <sheet name="SPECIFICATION" sheetId="10" r:id="rId3"/>
    <sheet name="SQL EXPRESSION" sheetId="11" r:id="rId4"/>
  </sheets>
  <definedNames>
    <definedName name="Query_from_Gold001" localSheetId="1" hidden="1">'DELTA FILE'!$A$15:$M$51</definedName>
    <definedName name="Query_from_Gold001" localSheetId="0" hidden="1">'FULL FILE'!$A$11:$N$54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0" l="1"/>
  <c r="H66" i="10"/>
  <c r="H65" i="10"/>
  <c r="H64" i="10"/>
  <c r="H63" i="10"/>
  <c r="H62" i="10"/>
  <c r="H61" i="10"/>
  <c r="H60" i="10"/>
  <c r="H59" i="10"/>
  <c r="H58" i="10"/>
  <c r="H57" i="10"/>
  <c r="H56" i="10"/>
  <c r="H54" i="10"/>
  <c r="H53" i="10"/>
  <c r="H52" i="10"/>
  <c r="H50" i="10"/>
  <c r="H48" i="10"/>
  <c r="H47" i="10"/>
  <c r="H46" i="10"/>
  <c r="H44" i="10"/>
  <c r="H42" i="10"/>
  <c r="H41" i="10"/>
  <c r="H40" i="10"/>
  <c r="H39" i="10"/>
  <c r="H38" i="10"/>
  <c r="H37" i="10"/>
  <c r="H36" i="10"/>
  <c r="H35" i="10"/>
  <c r="H34" i="10"/>
  <c r="H33" i="10"/>
  <c r="H31" i="10"/>
  <c r="H30" i="10"/>
  <c r="H29" i="10"/>
  <c r="H27" i="10"/>
  <c r="H26" i="10"/>
  <c r="H25" i="10"/>
  <c r="H23" i="10"/>
  <c r="H22" i="10"/>
  <c r="H21" i="10"/>
  <c r="H20" i="10"/>
  <c r="H18" i="10"/>
  <c r="H17" i="10"/>
  <c r="H16" i="10"/>
  <c r="H15" i="10"/>
  <c r="H14" i="10"/>
  <c r="H13" i="10"/>
  <c r="H11" i="10"/>
  <c r="H10" i="10"/>
  <c r="H9" i="10"/>
  <c r="D12" i="9"/>
  <c r="D13" i="9"/>
  <c r="D14" i="9"/>
  <c r="D19" i="9"/>
  <c r="D20" i="9"/>
  <c r="D21" i="9"/>
  <c r="D46" i="9"/>
  <c r="D49" i="9"/>
  <c r="D50" i="9"/>
  <c r="D47" i="9"/>
  <c r="D38" i="9"/>
  <c r="D51" i="9"/>
  <c r="D52" i="9"/>
  <c r="D53" i="9"/>
  <c r="D54" i="9"/>
  <c r="D39" i="9"/>
  <c r="D40" i="9"/>
  <c r="D41" i="9"/>
  <c r="D42" i="9"/>
  <c r="D22" i="9"/>
  <c r="D43" i="9"/>
  <c r="D48" i="9"/>
  <c r="D23" i="9"/>
  <c r="D26" i="9"/>
  <c r="D27" i="9"/>
  <c r="D28" i="9"/>
  <c r="D29" i="9"/>
  <c r="D24" i="9"/>
  <c r="D30" i="9"/>
  <c r="D31" i="9"/>
  <c r="D32" i="9"/>
  <c r="D16" i="9"/>
  <c r="D33" i="9"/>
  <c r="D34" i="9"/>
  <c r="D17" i="9"/>
  <c r="D35" i="9"/>
  <c r="D36" i="9"/>
  <c r="D25" i="9"/>
  <c r="D18" i="9"/>
  <c r="D44" i="9"/>
  <c r="D45" i="9"/>
  <c r="D37" i="9"/>
  <c r="D15" i="9"/>
  <c r="G12" i="9"/>
  <c r="G13" i="9"/>
  <c r="G14" i="9"/>
  <c r="G19" i="9"/>
  <c r="G20" i="9"/>
  <c r="G21" i="9"/>
  <c r="G46" i="9"/>
  <c r="G49" i="9"/>
  <c r="G50" i="9"/>
  <c r="G47" i="9"/>
  <c r="G38" i="9"/>
  <c r="G51" i="9"/>
  <c r="G52" i="9"/>
  <c r="G53" i="9"/>
  <c r="G54" i="9"/>
  <c r="G39" i="9"/>
  <c r="G40" i="9"/>
  <c r="G41" i="9"/>
  <c r="G42" i="9"/>
  <c r="G22" i="9"/>
  <c r="G43" i="9"/>
  <c r="G48" i="9"/>
  <c r="G23" i="9"/>
  <c r="G26" i="9"/>
  <c r="G27" i="9"/>
  <c r="G28" i="9"/>
  <c r="G29" i="9"/>
  <c r="G24" i="9"/>
  <c r="G30" i="9"/>
  <c r="G31" i="9"/>
  <c r="G32" i="9"/>
  <c r="G16" i="9"/>
  <c r="G33" i="9"/>
  <c r="G34" i="9"/>
  <c r="G17" i="9"/>
  <c r="G35" i="9"/>
  <c r="G36" i="9"/>
  <c r="G25" i="9"/>
  <c r="G18" i="9"/>
  <c r="G44" i="9"/>
  <c r="G45" i="9"/>
  <c r="G37" i="9"/>
  <c r="G15" i="9"/>
  <c r="G51" i="12"/>
  <c r="D51" i="12"/>
  <c r="G50" i="12"/>
  <c r="D50" i="12"/>
  <c r="G49" i="12"/>
  <c r="D49" i="12"/>
  <c r="G48" i="12"/>
  <c r="D48" i="12"/>
  <c r="G47" i="12"/>
  <c r="D47" i="12"/>
  <c r="G46" i="12"/>
  <c r="D46" i="12"/>
  <c r="G45" i="12"/>
  <c r="D45" i="12"/>
  <c r="G44" i="12"/>
  <c r="D44" i="12"/>
  <c r="G43" i="12"/>
  <c r="D43" i="12"/>
  <c r="G42" i="12"/>
  <c r="D42" i="12"/>
  <c r="G41" i="12"/>
  <c r="D41" i="12"/>
  <c r="G40" i="12"/>
  <c r="D40" i="12"/>
  <c r="G39" i="12"/>
  <c r="D39" i="12"/>
  <c r="G38" i="12"/>
  <c r="D38" i="12"/>
  <c r="G37" i="12"/>
  <c r="D37" i="12"/>
  <c r="G36" i="12"/>
  <c r="D36" i="12"/>
  <c r="G35" i="12"/>
  <c r="D35" i="12"/>
  <c r="G34" i="12"/>
  <c r="D34" i="12"/>
  <c r="G33" i="12"/>
  <c r="D33" i="12"/>
  <c r="G32" i="12"/>
  <c r="D32" i="12"/>
  <c r="G31" i="12"/>
  <c r="D31" i="12"/>
  <c r="G30" i="12"/>
  <c r="D30" i="12"/>
  <c r="G29" i="12"/>
  <c r="D29" i="12"/>
  <c r="G28" i="12"/>
  <c r="D28" i="12"/>
  <c r="G27" i="12"/>
  <c r="D27" i="12"/>
  <c r="G26" i="12"/>
  <c r="D26" i="12"/>
  <c r="G25" i="12"/>
  <c r="D25" i="12"/>
  <c r="G24" i="12"/>
  <c r="D24" i="12"/>
  <c r="G23" i="12"/>
  <c r="D23" i="12"/>
  <c r="G22" i="12"/>
  <c r="D22" i="12"/>
  <c r="G21" i="12"/>
  <c r="D21" i="12"/>
  <c r="G20" i="12"/>
  <c r="D20" i="12"/>
  <c r="G19" i="12"/>
  <c r="D19" i="12"/>
  <c r="G18" i="12"/>
  <c r="D18" i="12"/>
  <c r="G17" i="12"/>
  <c r="D17" i="12"/>
  <c r="G16" i="12"/>
  <c r="D1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Baird (MESA)</author>
  </authors>
  <commentList>
    <comment ref="M11" authorId="0" shapeId="0" xr:uid="{6FCA93F8-E920-4241-A00C-4E7B9A62EE4A}">
      <text>
        <r>
          <rPr>
            <b/>
            <sz val="9"/>
            <color indexed="81"/>
            <rFont val="Tahoma"/>
            <family val="2"/>
          </rPr>
          <t>Fabian Baird (MESA):</t>
        </r>
        <r>
          <rPr>
            <sz val="9"/>
            <color indexed="81"/>
            <rFont val="Tahoma"/>
            <family val="2"/>
          </rPr>
          <t xml:space="preserve">
NOT NEEDED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Baird (MESA)</author>
  </authors>
  <commentList>
    <comment ref="M15" authorId="0" shapeId="0" xr:uid="{11781111-C993-431C-BAD5-085E9FA8B5A7}">
      <text>
        <r>
          <rPr>
            <b/>
            <sz val="9"/>
            <color indexed="81"/>
            <rFont val="Tahoma"/>
            <family val="2"/>
          </rPr>
          <t>Fabian Baird (MESA):</t>
        </r>
        <r>
          <rPr>
            <sz val="9"/>
            <color indexed="81"/>
            <rFont val="Tahoma"/>
            <family val="2"/>
          </rPr>
          <t xml:space="preserve">
NOT NEEDED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A820F-9127-45EF-8509-9BF6624B4589}" name="TRANSACTIONAL DEMAND DAILY" type="1" refreshedVersion="6" background="1" saveData="1">
    <dbPr connection="DSN=grp_001;UID=PUBLIC;" command="SELECT   PARTS_MASTER.PART_NUMBER,   PARTS_MASTER.PREFIX,   PARTS_DEPOT.DEPOT_CODE,   POS_ADVICE_HEADER.ADVICE_NO,   POS_ADVICE_LINES.LINE_NO,   POS_ADVICE_LINES.QTY_SOLD,   POS_ADVICE_LINES.QTY_ORDERED,   POS_ADVICE_LINES.DATE_LINE_ISSUED,   POS_ADVICE_HEADER.CUST_ACCOUNT,   PARTS_DEPOT.QTY_ON_HAND,   POS_ADVICE_HEADER.ORDER_DATE,  PARTS_DEPOT.DEPOT_CODE    FROM PUBLIC.PARTS_DEPOT PARTS_DEPOT, PUBLIC.PARTS_MASTER PARTS_MASTER, PUBLIC.POS_ADVICE_HEADER POS_ADVICE_HEADER, PUBLIC.POS_ADVICE_LINES POS_ADVICE_LINES  WHERE PARTS_DEPOT.PART_NUMBER = PARTS_MASTER.PART_NUMBER AND POS_ADVICE_HEADER.DEPOT_CODE = PARTS_DEPOT.DEPOT_CODE AND POS_ADVICE_LINES.ADVICE_NO = POS_ADVICE_HEADER.ADVICE_NO AND POS_ADVICE_LINES.PART_NUMBER = PARTS_DEPOT.PART_NUMBER AND POS_ADVICE_LINES.PART_NUMBER = PARTS_MASTER.PART_NUMBER AND ((PARTS_MASTER.PART_TYPE Not In (3)) AND (PARTS_MASTER.PREFIX Like 'K%') AND (POS_ADVICE_LINES.DATE_LINE_ISSUED&gt;=NOW()-3) AND (POS_ADVICE_HEADER.ADVICE_TYPE=1) OR (PARTS_MASTER.PART_TYPE Not In (3)) AND (PARTS_MASTER.PREFIX Like 'A%') AND (POS_ADVICE_LINES.DATE_LINE_ISSUED&gt;=NOW()-3) AND (POS_ADVICE_HEADER.ADVICE_TYPE=1) OR (PARTS_MASTER.PART_TYPE Not In (3)) AND (PARTS_MASTER.PREFIX Like 'W%') AND (POS_ADVICE_LINES.DATE_LINE_ISSUED&gt;=NOW()-3) AND (POS_ADVICE_HEADER.ADVICE_TYPE=1) OR (PARTS_MASTER.PART_TYPE Not In (3)) AND (PARTS_MASTER.PREFIX In ('BA','JA','MF','CU','PC','PK')) AND (POS_ADVICE_LINES.DATE_LINE_ISSUED&gt;=NOW()-3) AND (POS_ADVICE_HEADER.ADVICE_TYPE=1))      UNION ALL    SELECT PARTS_MASTER.PART_NUMBER, PARTS_MASTER.PREFIX, PARTS_DEPOT.DEPOT_CODE, WORKSHOP_INVOICE_HEADER.JOB_NUMBER, WORKSHOP_INVOICE_LINES.PART_LINE, WORKSHOP_INVOICE_LINES.PART_QTY_SOLD, WORKSHOP_INVOICE_LINES.PART_QTY_ORD, WORKSHOP_INVOICE_LINES.ISSUE_DATE, WORKSHOP_INVOICE_HEADER.CUST_ACCOUNT, PARTS_DEPOT.QTY_ON_HAND, WORKSHOP_INVOICE_HEADER.CREATE_DATE, PARTS_DEPOT.DEPOT_CODE  FROM PUBLIC.PARTS_DEPOT PARTS_DEPOT, PUBLIC.PARTS_MASTER PARTS_MASTER, PUBLIC.WORKSHOP_INVOICE_HEADER WORKSHOP_INVOICE_HEADER, PUBLIC.WORKSHOP_INVOICE_LINES WORKSHOP_INVOICE_LINES  WHERE PARTS_DEPOT.PART_NUMBER = PARTS_MASTER.PART_NUMBER AND WORKSHOP_INVOICE_HEADER.DEPOT_CODE = PARTS_DEPOT.DEPOT_CODE AND WORKSHOP_INVOICE_LINES.JOB_NUMBER = WORKSHOP_INVOICE_HEADER.JOB_NUMBER AND WORKSHOP_INVOICE_LINES.PART_NUMBER = PARTS_DEPOT.PART_NUMBER AND ((PARTS_MASTER.PART_TYPE Not In (3)) AND (PARTS_MASTER.PREFIX Like 'K%') AND (WORKSHOP_INVOICE_HEADER.JOB_TYPE=1) OR (PARTS_MASTER.PART_TYPE Not In (3)) AND (PARTS_MASTER.PREFIX Like 'A%') AND (WORKSHOP_INVOICE_HEADER.JOB_TYPE=1) OR (PARTS_MASTER.PART_TYPE Not In (3)) AND (PARTS_MASTER.PREFIX Like 'W%') AND (WORKSHOP_INVOICE_HEADER.JOB_TYPE=1) OR (PARTS_MASTER.PART_TYPE Not In (3)) AND (PARTS_MASTER.PREFIX In ('BA','JA','MF','CU','PC','PK')) AND (WORKSHOP_INVOICE_HEADER.JOB_TYPE=1))"/>
  </connection>
  <connection id="2" xr16:uid="{BBFDBEA2-24E1-41A2-B036-8F89422DBDC1}" name="TRANSACTIONAL DEMAND DAILY1" type="1" refreshedVersion="6" background="1" saveData="1">
    <dbPr connection="DSN=grp_001;UID=PUBLIC;" command="SELECT   PARTS_MASTER.PART_NUMBER,   PARTS_MASTER.PREFIX,   PARTS_DEPOT.DEPOT_CODE,   POS_ADVICE_HEADER.ADVICE_NO,   POS_ADVICE_LINES.LINE_NO,   POS_ADVICE_LINES.QTY_SOLD,   POS_ADVICE_LINES.QTY_ORDERED,   POS_ADVICE_LINES.DATE_LINE_ISSUED,   POS_ADVICE_HEADER.CUST_ACCOUNT,   PARTS_DEPOT.QTY_ON_HAND,   POS_ADVICE_HEADER.ORDER_DATE,  PARTS_DEPOT.DEPOT_CODE    FROM PUBLIC.PARTS_DEPOT PARTS_DEPOT, PUBLIC.PARTS_MASTER PARTS_MASTER, PUBLIC.POS_ADVICE_HEADER POS_ADVICE_HEADER, PUBLIC.POS_ADVICE_LINES POS_ADVICE_LINES  WHERE PARTS_DEPOT.PART_NUMBER = PARTS_MASTER.PART_NUMBER AND POS_ADVICE_HEADER.DEPOT_CODE = PARTS_DEPOT.DEPOT_CODE AND POS_ADVICE_LINES.ADVICE_NO = POS_ADVICE_HEADER.ADVICE_NO AND POS_ADVICE_LINES.PART_NUMBER = PARTS_DEPOT.PART_NUMBER AND POS_ADVICE_LINES.PART_NUMBER = PARTS_MASTER.PART_NUMBER AND ((PARTS_MASTER.PART_TYPE Not In (3)) AND (PARTS_MASTER.PREFIX Like 'K%') AND (POS_ADVICE_LINES.DATE_LINE_ISSUED&gt;=NOW()-3) AND (POS_ADVICE_HEADER.ADVICE_TYPE=1) OR (PARTS_MASTER.PART_TYPE Not In (3)) AND (PARTS_MASTER.PREFIX Like 'A%') AND (POS_ADVICE_LINES.DATE_LINE_ISSUED&gt;=NOW()-3) AND (POS_ADVICE_HEADER.ADVICE_TYPE=1) OR (PARTS_MASTER.PART_TYPE Not In (3)) AND (PARTS_MASTER.PREFIX Like 'W%') AND (POS_ADVICE_LINES.DATE_LINE_ISSUED&gt;=NOW()-3) AND (POS_ADVICE_HEADER.ADVICE_TYPE=1) OR (PARTS_MASTER.PART_TYPE Not In (3)) AND (PARTS_MASTER.PREFIX In ('BA','JA','MF','CU','PC','PK')) AND (POS_ADVICE_LINES.DATE_LINE_ISSUED&gt;=NOW()-3) AND (POS_ADVICE_HEADER.ADVICE_TYPE=1))      UNION ALL    SELECT PARTS_MASTER.PART_NUMBER, PARTS_MASTER.PREFIX, PARTS_DEPOT.DEPOT_CODE, WORKSHOP_INVOICE_HEADER.JOB_NUMBER, WORKSHOP_INVOICE_LINES.PART_LINE, WORKSHOP_INVOICE_LINES.PART_QTY_SOLD, WORKSHOP_INVOICE_LINES.PART_QTY_ORD, WORKSHOP_INVOICE_LINES.ISSUE_DATE, WORKSHOP_INVOICE_HEADER.CUST_ACCOUNT, PARTS_DEPOT.QTY_ON_HAND, WORKSHOP_INVOICE_HEADER.CREATE_DATE, PARTS_DEPOT.DEPOT_CODE  FROM PUBLIC.PARTS_DEPOT PARTS_DEPOT, PUBLIC.PARTS_MASTER PARTS_MASTER, PUBLIC.WORKSHOP_INVOICE_HEADER WORKSHOP_INVOICE_HEADER, PUBLIC.WORKSHOP_INVOICE_LINES WORKSHOP_INVOICE_LINES  WHERE PARTS_DEPOT.PART_NUMBER = PARTS_MASTER.PART_NUMBER AND WORKSHOP_INVOICE_HEADER.DEPOT_CODE = PARTS_DEPOT.DEPOT_CODE AND WORKSHOP_INVOICE_LINES.JOB_NUMBER = WORKSHOP_INVOICE_HEADER.JOB_NUMBER AND WORKSHOP_INVOICE_LINES.PART_NUMBER = PARTS_DEPOT.PART_NUMBER AND ((PARTS_MASTER.PART_TYPE Not In (3)) AND (PARTS_MASTER.PREFIX Like 'K%') AND (WORKSHOP_INVOICE_HEADER.JOB_TYPE=1) OR (PARTS_MASTER.PART_TYPE Not In (3)) AND (PARTS_MASTER.PREFIX Like 'A%') AND (WORKSHOP_INVOICE_HEADER.JOB_TYPE=1) OR (PARTS_MASTER.PART_TYPE Not In (3)) AND (PARTS_MASTER.PREFIX Like 'W%') AND (WORKSHOP_INVOICE_HEADER.JOB_TYPE=1) OR (PARTS_MASTER.PART_TYPE Not In (3)) AND (PARTS_MASTER.PREFIX In ('BA','JA','MF','CU','PC','PK')) AND (WORKSHOP_INVOICE_HEADER.JOB_TYPE=1))"/>
  </connection>
</connections>
</file>

<file path=xl/sharedStrings.xml><?xml version="1.0" encoding="utf-8"?>
<sst xmlns="http://schemas.openxmlformats.org/spreadsheetml/2006/main" count="893" uniqueCount="201">
  <si>
    <t>PART_NUMBER</t>
  </si>
  <si>
    <t>PREFIX</t>
  </si>
  <si>
    <t>DEPOT_CODE</t>
  </si>
  <si>
    <t>1</t>
  </si>
  <si>
    <t>KE</t>
  </si>
  <si>
    <t>KE-600-319-4540</t>
  </si>
  <si>
    <t>KE-6742-01-4540</t>
  </si>
  <si>
    <t>KE-E600-211-1340</t>
  </si>
  <si>
    <t>ORDER_DATE</t>
  </si>
  <si>
    <t>QTY_ON_HAND</t>
  </si>
  <si>
    <t>LINE_NO</t>
  </si>
  <si>
    <t>QTY_SOLD</t>
  </si>
  <si>
    <t>CUST_ACCOUNT</t>
  </si>
  <si>
    <t>ADVICE_NO</t>
  </si>
  <si>
    <t>DATE_LINE_ISSUED</t>
  </si>
  <si>
    <t>EXTRACTION DATE</t>
  </si>
  <si>
    <t>warehouse group code</t>
  </si>
  <si>
    <t>FREE TEXT2</t>
  </si>
  <si>
    <t>hard coded based on dsn</t>
  </si>
  <si>
    <t>hard coded</t>
  </si>
  <si>
    <t>QTY_ORDERED</t>
  </si>
  <si>
    <t>KE-01010-81020</t>
  </si>
  <si>
    <t>2</t>
  </si>
  <si>
    <t>200815</t>
  </si>
  <si>
    <t xml:space="preserve">  1216</t>
  </si>
  <si>
    <t>KE-01580-12016</t>
  </si>
  <si>
    <t>101964</t>
  </si>
  <si>
    <t xml:space="preserve">    41</t>
  </si>
  <si>
    <t>101965</t>
  </si>
  <si>
    <t>KE-01643-31032</t>
  </si>
  <si>
    <t xml:space="preserve">   100</t>
  </si>
  <si>
    <t>KE-20Y-70-32450</t>
  </si>
  <si>
    <t>KE-20Y-70-32460</t>
  </si>
  <si>
    <t>KE-426-07-32441</t>
  </si>
  <si>
    <t>KE-56B-54-35D71</t>
  </si>
  <si>
    <t>KE-600-185-5100</t>
  </si>
  <si>
    <t>KE-600-211-1341</t>
  </si>
  <si>
    <t>KE-600-311-8321</t>
  </si>
  <si>
    <t>KE-600-311-9121</t>
  </si>
  <si>
    <t>KE-600-319-3841</t>
  </si>
  <si>
    <t>KE-MK-M-3134</t>
  </si>
  <si>
    <t>WHOLE NUMBERS ONLY FOR SQL QUERY RETURN</t>
  </si>
  <si>
    <t>IS DEMAND DATE</t>
  </si>
  <si>
    <t>KE-02767-00506</t>
  </si>
  <si>
    <t>200822</t>
  </si>
  <si>
    <t>KE-20Y-810-1260</t>
  </si>
  <si>
    <t>200818</t>
  </si>
  <si>
    <t>KE-20Y-979-3120</t>
  </si>
  <si>
    <t>KE-423-847-1140</t>
  </si>
  <si>
    <t>200821</t>
  </si>
  <si>
    <t>KE-425-54-15250</t>
  </si>
  <si>
    <t>200820</t>
  </si>
  <si>
    <t>200828</t>
  </si>
  <si>
    <t>KE-426-S62-3311</t>
  </si>
  <si>
    <t>200824</t>
  </si>
  <si>
    <t>200825</t>
  </si>
  <si>
    <t>200826</t>
  </si>
  <si>
    <t>200827</t>
  </si>
  <si>
    <t>200835</t>
  </si>
  <si>
    <t>KE-HLXS115PX</t>
  </si>
  <si>
    <t>200819</t>
  </si>
  <si>
    <t>KE-HLXS115RC</t>
  </si>
  <si>
    <t>200823</t>
  </si>
  <si>
    <t>DEPOT_CODE2</t>
  </si>
  <si>
    <t>"DATA YET TO BE DEFINIED"</t>
  </si>
  <si>
    <t>SELECT   PARTS_MASTER.PART_NUMBER,   PARTS_MASTER.PREFIX,   PARTS_DEPOT.DEPOT_CODE,   POS_ADVICE_HEADER.ADVICE_NO,   POS_ADVICE_LINES.LINE_NO,   POS_ADVICE_LINES.QTY_SOLD,   POS_ADVICE_LINES.QTY_ORDERED,   POS_ADVICE_LINES.DATE_LINE_ISSUED,   POS_ADVICE_HEADER.CUST_ACCOUNT,   PARTS_DEPOT.QTY_ON_HAND,   POS_ADVICE_HEADER.ORDER_DATE,  PARTS_DEPOT.DEPOT_CODE    FROM PUBLIC.PARTS_DEPOT PARTS_DEPOT, PUBLIC.PARTS_MASTER PARTS_MASTER, PUBLIC.POS_ADVICE_HEADER POS_ADVICE_HEADER, PUBLIC.POS_ADVICE_LINES POS_ADVICE_LINES  WHERE PARTS_DEPOT.PART_NUMBER = PARTS_MASTER.PART_NUMBER AND POS_ADVICE_HEADER.DEPOT_CODE = PARTS_DEPOT.DEPOT_CODE AND POS_ADVICE_LINES.ADVICE_NO = POS_ADVICE_HEADER.ADVICE_NO AND POS_ADVICE_LINES.PART_NUMBER = PARTS_DEPOT.PART_NUMBER AND POS_ADVICE_LINES.PART_NUMBER = PARTS_MASTER.PART_NUMBER AND ((PARTS_MASTER.PART_TYPE Not In (3)) AND (PARTS_MASTER.PREFIX Like 'K%') AND (POS_ADVICE_LINES.DATE_LINE_ISSUED&gt;=NOW()-3) AND (POS_ADVICE_HEADER.ADVICE_TYPE=1) OR (PARTS_MASTER.PART_TYPE Not In (3)) AND (PARTS_MASTER.PREFIX Like 'A%') AND (POS_ADVICE_LINES.DATE_LINE_ISSUED&gt;=NOW()-3) AND (POS_ADVICE_HEADER.ADVICE_TYPE=1) OR (PARTS_MASTER.PART_TYPE Not In (3)) AND (PARTS_MASTER.PREFIX Like 'W%') AND (POS_ADVICE_LINES.DATE_LINE_ISSUED&gt;=NOW()-3) AND (POS_ADVICE_HEADER.ADVICE_TYPE=1) OR (PARTS_MASTER.PART_TYPE Not In (3)) AND (PARTS_MASTER.PREFIX In ('BA','JA','MF','CU','PC','PK')) AND (POS_ADVICE_LINES.DATE_LINE_ISSUED&gt;=NOW()-3) AND (POS_ADVICE_HEADER.ADVICE_TYPE=1))      UNION ALL    SELECT PARTS_MASTER.PART_NUMBER, PARTS_MASTER.PREFIX, PARTS_DEPOT.DEPOT_CODE, WORKSHOP_INVOICE_HEADER.JOB_NUMBER, WORKSHOP_INVOICE_LINES.PART_LINE, WORKSHOP_INVOICE_LINES.PART_QTY_SOLD, WORKSHOP_INVOICE_LINES.PART_QTY_ORD, WORKSHOP_INVOICE_LINES.ISSUE_DATE, WORKSHOP_INVOICE_HEADER.CUST_ACCOUNT, PARTS_DEPOT.QTY_ON_HAND, WORKSHOP_INVOICE_HEADER.CREATE_DATE, PARTS_DEPOT.DEPOT_CODE  FROM PUBLIC.PARTS_DEPOT PARTS_DEPOT, PUBLIC.PARTS_MASTER PARTS_MASTER, PUBLIC.WORKSHOP_INVOICE_HEADER WORKSHOP_INVOICE_HEADER, PUBLIC.WORKSHOP_INVOICE_LINES WORKSHOP_INVOICE_LINES  WHERE PARTS_DEPOT.PART_NUMBER = PARTS_MASTER.PART_NUMBER AND WORKSHOP_INVOICE_HEADER.DEPOT_CODE = PARTS_DEPOT.DEPOT_CODE AND WORKSHOP_INVOICE_LINES.JOB_NUMBER = WORKSHOP_INVOICE_HEADER.JOB_NUMBER AND WORKSHOP_INVOICE_LINES.PART_NUMBER = PARTS_DEPOT.PART_NUMBER AND ((PARTS_MASTER.PART_TYPE Not In (3)) AND (PARTS_MASTER.PREFIX Like 'K%') AND (WORKSHOP_INVOICE_HEADER.JOB_TYPE=1) OR (PARTS_MASTER.PART_TYPE Not In (3)) AND (PARTS_MASTER.PREFIX Like 'A%') AND (WORKSHOP_INVOICE_HEADER.JOB_TYPE=1) OR (PARTS_MASTER.PART_TYPE Not In (3)) AND (PARTS_MASTER.PREFIX Like 'W%') AND (WORKSHOP_INVOICE_HEADER.JOB_TYPE=1) OR (PARTS_MASTER.PART_TYPE Not In (3)) AND (PARTS_MASTER.PREFIX In ('BA','JA','MF','CU','PC','PK')) AND (WORKSHOP_INVOICE_HEADER.JOB_TYPE=1))</t>
  </si>
  <si>
    <t>GENERAL NOTES</t>
  </si>
  <si>
    <t>THE BASIS FOR THIS TABLE IS DERIVED FROM SQL QUERY DRAFTED FROM ODBC TABLES</t>
  </si>
  <si>
    <t xml:space="preserve">IN ADDITION COLUMNS WHICH ARE STATED AS HARDCODED ARE REFERENCED TO ANOTHER TABLE TO POPULATE THE CORRECT INFORMATION </t>
  </si>
  <si>
    <t>HARDCODED COLUMNS ARE EXPLAINED BELOW IN YELLOW HIGHLIGHTED CELLS. OTHER COLUMNS ARE EXTRACTED FROM ODBC TABLES DIRECTLY</t>
  </si>
  <si>
    <t>THE KNOWN SQL EXPRESSIONS ARE PROVIDED ON THE TAB "SQL EXPRESSIONS"</t>
  </si>
  <si>
    <t>FULL FILE IS TO BE TRANSMITTED ON WEEKLY BASIS REPRESENTING TRANSACTIONS FROM THE PREVIOUS WEEK, I.E EXTRACTION DATE -7</t>
  </si>
  <si>
    <t xml:space="preserve">DELTA FILE IS PROVIDED ON DAILY BASIS AND REPRESENTS TRANSACTIONS FROM THAT SPECIFIC DAY. </t>
  </si>
  <si>
    <t xml:space="preserve">SQL EXPRESSIONS HAVE BEEN PROVIDED, HOWEVER THEY MAY NOT ACHIEVE THE RESULT AS WE SHOW IN BELOW DATA, AGED ITEMS ARE STILL </t>
  </si>
  <si>
    <t>WH-2050165</t>
  </si>
  <si>
    <t>WH</t>
  </si>
  <si>
    <t>105644</t>
  </si>
  <si>
    <t xml:space="preserve">  1820</t>
  </si>
  <si>
    <t>WH-1524771</t>
  </si>
  <si>
    <t>105645</t>
  </si>
  <si>
    <t>KE-17A-54-47490</t>
  </si>
  <si>
    <t>105646</t>
  </si>
  <si>
    <t>KE-17A-54-46120</t>
  </si>
  <si>
    <t>KE-17A-Z11-3541</t>
  </si>
  <si>
    <t>200837</t>
  </si>
  <si>
    <t>REFLECTING ON THE REPORT.  MORE DETAILS TO BE CONFIRMED</t>
  </si>
  <si>
    <t xml:space="preserve">INSERT TABLE CONTAINING WAREHOUSE GROUP CODE &amp; DEPOT DEFINITIONS </t>
  </si>
  <si>
    <t>TABLE OF PREFIXES PER COMPANY CODED NEEDED</t>
  </si>
  <si>
    <t>DNS</t>
  </si>
  <si>
    <t>Company Name</t>
  </si>
  <si>
    <t>Depot Name</t>
  </si>
  <si>
    <t>CURRENCY CODE</t>
  </si>
  <si>
    <t>Supplier Code</t>
  </si>
  <si>
    <t>Lead time (In Days)</t>
  </si>
  <si>
    <t>PREFERRED REFILL MODE</t>
  </si>
  <si>
    <t>WAREHOUSE GROUP CODE</t>
  </si>
  <si>
    <t>Prefix</t>
  </si>
  <si>
    <t>Description</t>
  </si>
  <si>
    <t>SUPP_ACCOUNT</t>
  </si>
  <si>
    <t>Warehouse Group Name</t>
  </si>
  <si>
    <t>Warehouse Name</t>
  </si>
  <si>
    <t>CURRENCY</t>
  </si>
  <si>
    <t>Default Lead Time</t>
  </si>
  <si>
    <t>KEAG</t>
  </si>
  <si>
    <t>ME</t>
  </si>
  <si>
    <t>MESA Dubai</t>
  </si>
  <si>
    <t>GRP_003</t>
  </si>
  <si>
    <t>TZEQ</t>
  </si>
  <si>
    <t>Panafrican Trucks &amp; Equip</t>
  </si>
  <si>
    <t>USD</t>
  </si>
  <si>
    <t>MF</t>
  </si>
  <si>
    <t>Massey Ferguson</t>
  </si>
  <si>
    <t>Buzwagi</t>
  </si>
  <si>
    <t>TZAG</t>
  </si>
  <si>
    <t>GRP_005</t>
  </si>
  <si>
    <t>GHMS</t>
  </si>
  <si>
    <t>Panafrican Mining Services</t>
  </si>
  <si>
    <t>Goldfields</t>
  </si>
  <si>
    <t>NGAG</t>
  </si>
  <si>
    <t>AV</t>
  </si>
  <si>
    <t>Ag Valtra</t>
  </si>
  <si>
    <t>Elite</t>
  </si>
  <si>
    <t>Ayanfuri Depot</t>
  </si>
  <si>
    <t>Aykem Depot</t>
  </si>
  <si>
    <t>UGAG</t>
  </si>
  <si>
    <t>LC</t>
  </si>
  <si>
    <t>LOCAL PURCHASES</t>
  </si>
  <si>
    <t>Ahafo</t>
  </si>
  <si>
    <t>GRP_006</t>
  </si>
  <si>
    <t>GHEQ</t>
  </si>
  <si>
    <t>MPH Contract</t>
  </si>
  <si>
    <t>UGEQ</t>
  </si>
  <si>
    <t>Komatsu</t>
  </si>
  <si>
    <t>***Do not use***</t>
  </si>
  <si>
    <t>WB</t>
  </si>
  <si>
    <t>BENNINGHOVEN</t>
  </si>
  <si>
    <t>Kumasi (Joshob)</t>
  </si>
  <si>
    <t>WC</t>
  </si>
  <si>
    <t>Ciber</t>
  </si>
  <si>
    <t>Hamm</t>
  </si>
  <si>
    <t>GRP_007</t>
  </si>
  <si>
    <t>NGEQ</t>
  </si>
  <si>
    <t>Panafrican Equipment Niger</t>
  </si>
  <si>
    <t>NGN</t>
  </si>
  <si>
    <t>WK</t>
  </si>
  <si>
    <t>Kleemann</t>
  </si>
  <si>
    <t>Monurent</t>
  </si>
  <si>
    <t>WV</t>
  </si>
  <si>
    <t>Vogele</t>
  </si>
  <si>
    <t>Sokoto</t>
  </si>
  <si>
    <t>WW</t>
  </si>
  <si>
    <t>Wirtgen</t>
  </si>
  <si>
    <t>GRP_008</t>
  </si>
  <si>
    <t>SLEQ</t>
  </si>
  <si>
    <t>Sierra Leone</t>
  </si>
  <si>
    <t>KEEQ</t>
  </si>
  <si>
    <t>Komatsu Europe</t>
  </si>
  <si>
    <t>KH</t>
  </si>
  <si>
    <t>Hensley</t>
  </si>
  <si>
    <t>KM</t>
  </si>
  <si>
    <t>KOMATSU</t>
  </si>
  <si>
    <t>GRP_009</t>
  </si>
  <si>
    <t xml:space="preserve">  PANAFRICAN EQUIPMENT(K) LT</t>
  </si>
  <si>
    <t>KSH</t>
  </si>
  <si>
    <t>PC</t>
  </si>
  <si>
    <t>Pirtek Components</t>
  </si>
  <si>
    <t xml:space="preserve">  MOMBASA</t>
  </si>
  <si>
    <t>PK</t>
  </si>
  <si>
    <t>Pirtek Kits</t>
  </si>
  <si>
    <t xml:space="preserve">  BIDCO</t>
  </si>
  <si>
    <t xml:space="preserve">  KENYA FLUORSPAR</t>
  </si>
  <si>
    <t xml:space="preserve">  NAIROBI 5</t>
  </si>
  <si>
    <t xml:space="preserve">  NAIROBI 6</t>
  </si>
  <si>
    <t xml:space="preserve">  NAIROBI 7</t>
  </si>
  <si>
    <t xml:space="preserve">  NAIROBI 9</t>
  </si>
  <si>
    <t>A</t>
  </si>
  <si>
    <t xml:space="preserve">  NAIROBI 10</t>
  </si>
  <si>
    <t>GRP_013</t>
  </si>
  <si>
    <t>PANAFUG</t>
  </si>
  <si>
    <t>KS</t>
  </si>
  <si>
    <t>Mesa Dubia</t>
  </si>
  <si>
    <t>GRP_014</t>
  </si>
  <si>
    <t>Uganda Equip AG Division</t>
  </si>
  <si>
    <t>NOT USED</t>
  </si>
  <si>
    <t>KV</t>
  </si>
  <si>
    <t>KVX</t>
  </si>
  <si>
    <t>GRP_016</t>
  </si>
  <si>
    <t>AGCO</t>
  </si>
  <si>
    <t>GRP_017</t>
  </si>
  <si>
    <t>Panafrican Equipment AG Division</t>
  </si>
  <si>
    <t>GRP_019</t>
  </si>
  <si>
    <t>FMD East Africa</t>
  </si>
  <si>
    <t>Kleeman</t>
  </si>
  <si>
    <t>WT</t>
  </si>
  <si>
    <t>WATER DELIVERY</t>
  </si>
  <si>
    <t>Komatsu Mining Germany</t>
  </si>
  <si>
    <t>B</t>
  </si>
  <si>
    <t>C</t>
  </si>
  <si>
    <t>Pirtek Component Parts</t>
  </si>
  <si>
    <t>Pirtek Kit</t>
  </si>
  <si>
    <t>ciber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</si>
</sst>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" fontId="0" fillId="2" borderId="0" xfId="0" applyNumberFormat="1" applyFill="1" applyAlignment="1">
      <alignment wrapText="1"/>
    </xf>
    <xf numFmtId="1" fontId="0" fillId="0" borderId="0" xfId="0" applyNumberFormat="1"/>
    <xf numFmtId="0" fontId="0" fillId="2" borderId="0" xfId="0" quotePrefix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/>
    <xf numFmtId="0" fontId="0" fillId="0" borderId="1" xfId="0" applyBorder="1"/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11">
    <dxf>
      <numFmt numFmtId="19" formatCode="d/mm/yyyy"/>
    </dxf>
    <dxf>
      <numFmt numFmtId="19" formatCode="d/mm/yyyy"/>
    </dxf>
    <dxf>
      <numFmt numFmtId="19" formatCode="d/mm/yyyy"/>
    </dxf>
    <dxf>
      <numFmt numFmtId="1" formatCode="0"/>
    </dxf>
    <dxf>
      <numFmt numFmtId="19" formatCode="d/mm/yyyy"/>
    </dxf>
    <dxf>
      <numFmt numFmtId="0" formatCode="General"/>
    </dxf>
    <dxf>
      <numFmt numFmtId="19" formatCode="d/mm/yyyy"/>
    </dxf>
    <dxf>
      <numFmt numFmtId="19" formatCode="d/mm/yyyy"/>
    </dxf>
    <dxf>
      <numFmt numFmtId="1" formatCode="0"/>
    </dxf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Gold001" connectionId="1" xr16:uid="{E020C373-1082-4DCC-8435-FEDB4B66571D}" autoFormatId="16" applyNumberFormats="0" applyBorderFormats="0" applyFontFormats="0" applyPatternFormats="0" applyAlignmentFormats="0" applyWidthHeightFormats="0">
  <queryTableRefresh nextId="28" unboundColumnsRight="1">
    <queryTableFields count="15">
      <queryTableField id="1" name="PART_NUMBER" tableColumnId="1"/>
      <queryTableField id="2" name="PREFIX" tableColumnId="2"/>
      <queryTableField id="3" name="DEPOT_CODE" tableColumnId="3"/>
      <queryTableField id="13" dataBound="0" tableColumnId="13"/>
      <queryTableField id="4" name="ADVICE_NO" tableColumnId="4"/>
      <queryTableField id="5" name="LINE_NO" tableColumnId="5"/>
      <queryTableField id="14" dataBound="0" tableColumnId="14"/>
      <queryTableField id="21" name="QTY_ORDERED" tableColumnId="7"/>
      <queryTableField id="6" name="QTY_SOLD" tableColumnId="6"/>
      <queryTableField id="11" name="ORDER_DATE" tableColumnId="11"/>
      <queryTableField id="9" name="CUST_ACCOUNT" tableColumnId="9"/>
      <queryTableField id="10" name="QTY_ON_HAND" tableColumnId="10"/>
      <queryTableField id="8" name="DATE_LINE_ISSUED" tableColumnId="8"/>
      <queryTableField id="27" name="DEPOT_CODE" tableColumnId="12"/>
      <queryTableField id="19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Gold001" connectionId="2" xr16:uid="{BDFBB07A-5355-4D80-9F9B-361A086A4571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" name="PART_NUMBER" tableColumnId="1"/>
      <queryTableField id="2" name="PREFIX" tableColumnId="2"/>
      <queryTableField id="3" name="DEPOT_CODE" tableColumnId="3"/>
      <queryTableField id="13" dataBound="0" tableColumnId="13"/>
      <queryTableField id="4" name="ADVICE_NO" tableColumnId="4"/>
      <queryTableField id="5" name="LINE_NO" tableColumnId="5"/>
      <queryTableField id="14" dataBound="0" tableColumnId="14"/>
      <queryTableField id="21" name="QTY_ORDERED" tableColumnId="7"/>
      <queryTableField id="6" name="QTY_SOLD" tableColumnId="6"/>
      <queryTableField id="11" name="ORDER_DATE" tableColumnId="11"/>
      <queryTableField id="9" name="CUST_ACCOUNT" tableColumnId="9"/>
      <queryTableField id="10" name="QTY_ON_HAND" tableColumnId="10"/>
      <queryTableField id="8" name="DATE_LINE_ISSUED" tableColumnId="8"/>
      <queryTableField id="19" dataBound="0" tableColumnId="20"/>
    </queryTableFields>
    <queryTableDeletedFields count="1">
      <deletedField name="DEPOT_CO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AA3E6F-1DDE-4E63-8D48-86CB6F15D81A}" name="T_TRANS_DAILY" displayName="T_TRANS_DAILY" ref="A11:O54" tableType="queryTable" totalsRowShown="0">
  <autoFilter ref="A11:O54" xr:uid="{25F9D663-1C49-42A2-8028-A31666D7EC6C}"/>
  <sortState xmlns:xlrd2="http://schemas.microsoft.com/office/spreadsheetml/2017/richdata2" ref="A12:O54">
    <sortCondition descending="1" ref="J11:J54"/>
  </sortState>
  <tableColumns count="15">
    <tableColumn id="1" xr3:uid="{9724D981-4A6E-4641-8A84-064D92B5A7C1}" uniqueName="1" name="PART_NUMBER" queryTableFieldId="1"/>
    <tableColumn id="2" xr3:uid="{22C78E95-ADA0-4C03-8362-64DC285B3DCD}" uniqueName="2" name="PREFIX" queryTableFieldId="2"/>
    <tableColumn id="3" xr3:uid="{AAE9C0B1-E0A2-43BF-B0D8-90E5AC09FBB9}" uniqueName="3" name="DEPOT_CODE" queryTableFieldId="3"/>
    <tableColumn id="13" xr3:uid="{8A3605C2-2FF5-48CE-BB6E-26C32797A83B}" uniqueName="13" name="warehouse group code" queryTableFieldId="13" dataDxfId="5">
      <calculatedColumnFormula>"tzeq"</calculatedColumnFormula>
    </tableColumn>
    <tableColumn id="4" xr3:uid="{AED0DD18-53D3-46C0-9DCF-72C5011EC0BA}" uniqueName="4" name="ADVICE_NO" queryTableFieldId="4"/>
    <tableColumn id="5" xr3:uid="{89A78CA3-A660-4568-9292-BA4CCF9F509F}" uniqueName="5" name="LINE_NO" queryTableFieldId="5"/>
    <tableColumn id="14" xr3:uid="{63E02AF5-B565-43B8-BC97-DBC6D313F1F4}" uniqueName="14" name="EXTRACTION DATE" queryTableFieldId="14" dataDxfId="4">
      <calculatedColumnFormula>TODAY()</calculatedColumnFormula>
    </tableColumn>
    <tableColumn id="7" xr3:uid="{C43924A0-CB2D-4F1A-84C4-1C3F32601ED7}" uniqueName="7" name="QTY_ORDERED" queryTableFieldId="21" dataDxfId="3"/>
    <tableColumn id="6" xr3:uid="{920FF244-5EC6-4BA5-8D07-6F4636807465}" uniqueName="6" name="QTY_SOLD" queryTableFieldId="6"/>
    <tableColumn id="11" xr3:uid="{6459AFDC-4129-4AAF-8877-84D85B188BB7}" uniqueName="11" name="ORDER_DATE" queryTableFieldId="11" dataDxfId="2"/>
    <tableColumn id="9" xr3:uid="{C638386B-DB63-4949-BDD8-3958F1451DAC}" uniqueName="9" name="CUST_ACCOUNT" queryTableFieldId="9"/>
    <tableColumn id="10" xr3:uid="{9C79E2F4-CBF3-4971-B77F-7770ED00B07A}" uniqueName="10" name="QTY_ON_HAND" queryTableFieldId="10"/>
    <tableColumn id="8" xr3:uid="{D5B68273-4FB4-4302-B6DB-31647B4946CF}" uniqueName="8" name="DATE_LINE_ISSUED" queryTableFieldId="8" dataDxfId="1"/>
    <tableColumn id="12" xr3:uid="{2D9C5274-88E3-453C-8ACB-934182AFBCD0}" uniqueName="12" name="DEPOT_CODE2" queryTableFieldId="27" dataDxfId="0"/>
    <tableColumn id="20" xr3:uid="{87CD19B2-64DC-4427-9060-1291A0ACF0AF}" uniqueName="20" name="FREE TEXT2" queryTableField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5FEE7-A125-4750-A706-0606F68473E4}" name="T_TRANS_DAILY2" displayName="T_TRANS_DAILY2" ref="A15:N51" tableType="queryTable" totalsRowShown="0">
  <autoFilter ref="A15:N51" xr:uid="{25F9D663-1C49-42A2-8028-A31666D7EC6C}"/>
  <sortState xmlns:xlrd2="http://schemas.microsoft.com/office/spreadsheetml/2017/richdata2" ref="A16:N51">
    <sortCondition descending="1" ref="J15:J51"/>
  </sortState>
  <tableColumns count="14">
    <tableColumn id="1" xr3:uid="{F0E2D1ED-E9B2-45DD-A672-D6A2BE6C2C87}" uniqueName="1" name="PART_NUMBER" queryTableFieldId="1"/>
    <tableColumn id="2" xr3:uid="{518A45D5-F469-4327-AF36-0775F970B17C}" uniqueName="2" name="PREFIX" queryTableFieldId="2"/>
    <tableColumn id="3" xr3:uid="{95187FA9-279E-430B-8FFF-9F9E39FBFAA1}" uniqueName="3" name="DEPOT_CODE" queryTableFieldId="3"/>
    <tableColumn id="13" xr3:uid="{C4A7B492-D7D3-4A6F-AF82-B21AD8564E80}" uniqueName="13" name="warehouse group code" queryTableFieldId="13" dataDxfId="10">
      <calculatedColumnFormula>"tzeq"</calculatedColumnFormula>
    </tableColumn>
    <tableColumn id="4" xr3:uid="{84CD1FE9-A176-4AFC-8337-E637F83E4B3C}" uniqueName="4" name="ADVICE_NO" queryTableFieldId="4"/>
    <tableColumn id="5" xr3:uid="{D2AE4804-FC00-4570-8A97-F705D2A1D41E}" uniqueName="5" name="LINE_NO" queryTableFieldId="5"/>
    <tableColumn id="14" xr3:uid="{D017437D-293A-4449-82E0-0A6AF4F4F373}" uniqueName="14" name="EXTRACTION DATE" queryTableFieldId="14" dataDxfId="9">
      <calculatedColumnFormula>TODAY()</calculatedColumnFormula>
    </tableColumn>
    <tableColumn id="7" xr3:uid="{2C76539E-0E69-4915-9D75-730A273B5569}" uniqueName="7" name="QTY_ORDERED" queryTableFieldId="21" dataDxfId="8"/>
    <tableColumn id="6" xr3:uid="{48068778-B55B-4FD9-A9C9-A3D8B059A82C}" uniqueName="6" name="QTY_SOLD" queryTableFieldId="6"/>
    <tableColumn id="11" xr3:uid="{21338444-6904-4636-A5ED-F756B95B48D8}" uniqueName="11" name="ORDER_DATE" queryTableFieldId="11" dataDxfId="7"/>
    <tableColumn id="9" xr3:uid="{7E1852CE-3C2A-4C88-82DE-C57A95E6F601}" uniqueName="9" name="CUST_ACCOUNT" queryTableFieldId="9"/>
    <tableColumn id="10" xr3:uid="{2139C262-06E0-4362-8C6C-9208DA485CD5}" uniqueName="10" name="QTY_ON_HAND" queryTableFieldId="10"/>
    <tableColumn id="8" xr3:uid="{BF51A441-6AA1-4695-AED9-242DD7C801B5}" uniqueName="8" name="DATE_LINE_ISSUED" queryTableFieldId="8" dataDxfId="6"/>
    <tableColumn id="20" xr3:uid="{8AB93F87-EF45-448C-983B-F83E45AD35D0}" uniqueName="20" name="FREE TEXT2" queryTableField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ADFC-60E9-4CE9-A992-AEAF3B44C553}">
  <sheetPr>
    <tabColor rgb="FFFFFF00"/>
  </sheetPr>
  <dimension ref="A2:O54"/>
  <sheetViews>
    <sheetView workbookViewId="0">
      <selection activeCell="F15" sqref="F15"/>
    </sheetView>
  </sheetViews>
  <sheetFormatPr defaultRowHeight="15" x14ac:dyDescent="0.25"/>
  <cols>
    <col min="1" max="1" width="17" bestFit="1" customWidth="1"/>
    <col min="2" max="2" width="9.28515625" bestFit="1" customWidth="1"/>
    <col min="3" max="3" width="15" bestFit="1" customWidth="1"/>
    <col min="4" max="4" width="23.85546875" bestFit="1" customWidth="1"/>
    <col min="5" max="5" width="13.7109375" bestFit="1" customWidth="1"/>
    <col min="6" max="6" width="11" bestFit="1" customWidth="1"/>
    <col min="7" max="7" width="19.7109375" bestFit="1" customWidth="1"/>
    <col min="8" max="8" width="16.28515625" style="5" bestFit="1" customWidth="1"/>
    <col min="9" max="9" width="12.42578125" bestFit="1" customWidth="1"/>
    <col min="10" max="10" width="14.85546875" bestFit="1" customWidth="1"/>
    <col min="11" max="11" width="17.85546875" bestFit="1" customWidth="1"/>
    <col min="12" max="12" width="17.140625" bestFit="1" customWidth="1"/>
    <col min="13" max="13" width="20.28515625" bestFit="1" customWidth="1"/>
    <col min="14" max="14" width="16.140625" bestFit="1" customWidth="1"/>
    <col min="15" max="15" width="13" bestFit="1" customWidth="1"/>
    <col min="16" max="16" width="16.28515625" customWidth="1"/>
    <col min="17" max="17" width="13" bestFit="1" customWidth="1"/>
    <col min="18" max="18" width="21" bestFit="1" customWidth="1"/>
  </cols>
  <sheetData>
    <row r="2" spans="1:15" x14ac:dyDescent="0.25">
      <c r="E2" t="s">
        <v>66</v>
      </c>
      <c r="F2">
        <v>1</v>
      </c>
      <c r="G2" t="s">
        <v>67</v>
      </c>
      <c r="H2"/>
    </row>
    <row r="3" spans="1:15" x14ac:dyDescent="0.25">
      <c r="F3">
        <v>2</v>
      </c>
      <c r="G3" t="s">
        <v>68</v>
      </c>
      <c r="H3"/>
    </row>
    <row r="4" spans="1:15" x14ac:dyDescent="0.25">
      <c r="F4">
        <v>3</v>
      </c>
      <c r="G4" t="s">
        <v>69</v>
      </c>
      <c r="H4"/>
    </row>
    <row r="5" spans="1:15" x14ac:dyDescent="0.25">
      <c r="F5">
        <v>4</v>
      </c>
      <c r="G5" t="s">
        <v>70</v>
      </c>
      <c r="H5"/>
    </row>
    <row r="6" spans="1:15" x14ac:dyDescent="0.25">
      <c r="F6">
        <v>5</v>
      </c>
      <c r="G6" t="s">
        <v>71</v>
      </c>
    </row>
    <row r="10" spans="1:15" ht="75" x14ac:dyDescent="0.25">
      <c r="D10" s="3" t="s">
        <v>18</v>
      </c>
      <c r="E10" s="2"/>
      <c r="F10" s="2"/>
      <c r="G10" s="3" t="s">
        <v>19</v>
      </c>
      <c r="H10" s="4" t="s">
        <v>41</v>
      </c>
      <c r="I10" s="3" t="s">
        <v>41</v>
      </c>
      <c r="J10" s="3" t="s">
        <v>42</v>
      </c>
      <c r="L10" s="3" t="s">
        <v>41</v>
      </c>
      <c r="O10" s="6" t="s">
        <v>64</v>
      </c>
    </row>
    <row r="11" spans="1:15" x14ac:dyDescent="0.25">
      <c r="A11" t="s">
        <v>0</v>
      </c>
      <c r="B11" t="s">
        <v>1</v>
      </c>
      <c r="C11" t="s">
        <v>2</v>
      </c>
      <c r="D11" t="s">
        <v>16</v>
      </c>
      <c r="E11" t="s">
        <v>13</v>
      </c>
      <c r="F11" t="s">
        <v>10</v>
      </c>
      <c r="G11" t="s">
        <v>15</v>
      </c>
      <c r="H11" s="5" t="s">
        <v>20</v>
      </c>
      <c r="I11" t="s">
        <v>11</v>
      </c>
      <c r="J11" t="s">
        <v>8</v>
      </c>
      <c r="K11" t="s">
        <v>12</v>
      </c>
      <c r="L11" t="s">
        <v>9</v>
      </c>
      <c r="M11" t="s">
        <v>14</v>
      </c>
      <c r="N11" t="s">
        <v>63</v>
      </c>
      <c r="O11" t="s">
        <v>17</v>
      </c>
    </row>
    <row r="12" spans="1:15" x14ac:dyDescent="0.25">
      <c r="A12" t="s">
        <v>74</v>
      </c>
      <c r="B12" t="s">
        <v>75</v>
      </c>
      <c r="C12" t="s">
        <v>3</v>
      </c>
      <c r="D12" t="str">
        <f>"tzeq"</f>
        <v>tzeq</v>
      </c>
      <c r="E12" t="s">
        <v>76</v>
      </c>
      <c r="F12">
        <v>1</v>
      </c>
      <c r="G12" s="1">
        <f ca="1">TODAY()</f>
        <v>43810</v>
      </c>
      <c r="H12" s="5">
        <v>0</v>
      </c>
      <c r="I12">
        <v>1</v>
      </c>
      <c r="J12" s="1">
        <v>43809</v>
      </c>
      <c r="K12" t="s">
        <v>77</v>
      </c>
      <c r="L12">
        <v>0</v>
      </c>
      <c r="M12" s="1">
        <v>43809</v>
      </c>
      <c r="N12" s="1" t="s">
        <v>3</v>
      </c>
    </row>
    <row r="13" spans="1:15" x14ac:dyDescent="0.25">
      <c r="A13" t="s">
        <v>74</v>
      </c>
      <c r="B13" t="s">
        <v>75</v>
      </c>
      <c r="C13" t="s">
        <v>3</v>
      </c>
      <c r="D13" t="str">
        <f>"tzeq"</f>
        <v>tzeq</v>
      </c>
      <c r="E13" t="s">
        <v>76</v>
      </c>
      <c r="F13">
        <v>3</v>
      </c>
      <c r="G13" s="1">
        <f ca="1">TODAY()</f>
        <v>43810</v>
      </c>
      <c r="H13" s="5">
        <v>2</v>
      </c>
      <c r="I13">
        <v>0</v>
      </c>
      <c r="J13" s="1">
        <v>43809</v>
      </c>
      <c r="K13" t="s">
        <v>77</v>
      </c>
      <c r="L13">
        <v>0</v>
      </c>
      <c r="M13" s="1">
        <v>43809</v>
      </c>
      <c r="N13" s="1" t="s">
        <v>3</v>
      </c>
    </row>
    <row r="14" spans="1:15" x14ac:dyDescent="0.25">
      <c r="A14" t="s">
        <v>78</v>
      </c>
      <c r="B14" t="s">
        <v>75</v>
      </c>
      <c r="C14" t="s">
        <v>3</v>
      </c>
      <c r="D14" t="str">
        <f>"tzeq"</f>
        <v>tzeq</v>
      </c>
      <c r="E14" t="s">
        <v>79</v>
      </c>
      <c r="F14">
        <v>1</v>
      </c>
      <c r="G14" s="1">
        <f ca="1">TODAY()</f>
        <v>43810</v>
      </c>
      <c r="H14" s="5">
        <v>0</v>
      </c>
      <c r="I14">
        <v>50</v>
      </c>
      <c r="J14" s="1">
        <v>43809</v>
      </c>
      <c r="K14" t="s">
        <v>77</v>
      </c>
      <c r="L14">
        <v>3</v>
      </c>
      <c r="M14" s="1">
        <v>43809</v>
      </c>
      <c r="N14" s="1" t="s">
        <v>3</v>
      </c>
    </row>
    <row r="15" spans="1:15" x14ac:dyDescent="0.25">
      <c r="A15" t="s">
        <v>40</v>
      </c>
      <c r="B15" t="s">
        <v>4</v>
      </c>
      <c r="C15" t="s">
        <v>22</v>
      </c>
      <c r="D15" t="str">
        <f>"tzeq"</f>
        <v>tzeq</v>
      </c>
      <c r="E15" t="s">
        <v>84</v>
      </c>
      <c r="F15">
        <v>1</v>
      </c>
      <c r="G15" s="1">
        <f ca="1">TODAY()</f>
        <v>43810</v>
      </c>
      <c r="H15" s="5">
        <v>0</v>
      </c>
      <c r="I15">
        <v>1</v>
      </c>
      <c r="J15" s="1">
        <v>43809</v>
      </c>
      <c r="K15" t="s">
        <v>30</v>
      </c>
      <c r="L15">
        <v>4</v>
      </c>
      <c r="M15" s="1">
        <v>43809</v>
      </c>
      <c r="N15" s="1" t="s">
        <v>22</v>
      </c>
    </row>
    <row r="16" spans="1:15" x14ac:dyDescent="0.25">
      <c r="A16" t="s">
        <v>39</v>
      </c>
      <c r="B16" t="s">
        <v>4</v>
      </c>
      <c r="C16" t="s">
        <v>22</v>
      </c>
      <c r="D16" t="str">
        <f>"tzeq"</f>
        <v>tzeq</v>
      </c>
      <c r="E16" t="s">
        <v>58</v>
      </c>
      <c r="F16">
        <v>3</v>
      </c>
      <c r="G16" s="1">
        <f ca="1">TODAY()</f>
        <v>43810</v>
      </c>
      <c r="H16" s="5">
        <v>0</v>
      </c>
      <c r="I16">
        <v>1</v>
      </c>
      <c r="J16" s="1">
        <v>43805</v>
      </c>
      <c r="K16" t="s">
        <v>30</v>
      </c>
      <c r="L16">
        <v>11</v>
      </c>
      <c r="M16" s="1">
        <v>43805</v>
      </c>
      <c r="N16" s="1" t="s">
        <v>22</v>
      </c>
    </row>
    <row r="17" spans="1:14" x14ac:dyDescent="0.25">
      <c r="A17" t="s">
        <v>5</v>
      </c>
      <c r="B17" t="s">
        <v>4</v>
      </c>
      <c r="C17" t="s">
        <v>22</v>
      </c>
      <c r="D17" t="str">
        <f>"tzeq"</f>
        <v>tzeq</v>
      </c>
      <c r="E17" t="s">
        <v>58</v>
      </c>
      <c r="F17">
        <v>2</v>
      </c>
      <c r="G17" s="1">
        <f ca="1">TODAY()</f>
        <v>43810</v>
      </c>
      <c r="H17" s="5">
        <v>0</v>
      </c>
      <c r="I17">
        <v>1</v>
      </c>
      <c r="J17" s="1">
        <v>43805</v>
      </c>
      <c r="K17" t="s">
        <v>30</v>
      </c>
      <c r="L17">
        <v>10</v>
      </c>
      <c r="M17" s="1">
        <v>43805</v>
      </c>
      <c r="N17" s="1" t="s">
        <v>22</v>
      </c>
    </row>
    <row r="18" spans="1:14" x14ac:dyDescent="0.25">
      <c r="A18" t="s">
        <v>7</v>
      </c>
      <c r="B18" t="s">
        <v>4</v>
      </c>
      <c r="C18" t="s">
        <v>22</v>
      </c>
      <c r="D18" t="str">
        <f>"tzeq"</f>
        <v>tzeq</v>
      </c>
      <c r="E18" t="s">
        <v>58</v>
      </c>
      <c r="F18">
        <v>1</v>
      </c>
      <c r="G18" s="1">
        <f ca="1">TODAY()</f>
        <v>43810</v>
      </c>
      <c r="H18" s="5">
        <v>0</v>
      </c>
      <c r="I18">
        <v>2</v>
      </c>
      <c r="J18" s="1">
        <v>43805</v>
      </c>
      <c r="K18" t="s">
        <v>30</v>
      </c>
      <c r="L18">
        <v>2</v>
      </c>
      <c r="M18" s="1">
        <v>43805</v>
      </c>
      <c r="N18" s="1" t="s">
        <v>22</v>
      </c>
    </row>
    <row r="19" spans="1:14" x14ac:dyDescent="0.25">
      <c r="A19" t="s">
        <v>80</v>
      </c>
      <c r="B19" t="s">
        <v>4</v>
      </c>
      <c r="C19" t="s">
        <v>3</v>
      </c>
      <c r="D19" t="str">
        <f>"tzeq"</f>
        <v>tzeq</v>
      </c>
      <c r="E19" t="s">
        <v>81</v>
      </c>
      <c r="F19">
        <v>1</v>
      </c>
      <c r="G19" s="1">
        <f ca="1">TODAY()</f>
        <v>43810</v>
      </c>
      <c r="H19" s="5">
        <v>0</v>
      </c>
      <c r="I19">
        <v>2</v>
      </c>
      <c r="J19" s="1">
        <v>43803</v>
      </c>
      <c r="K19" t="s">
        <v>77</v>
      </c>
      <c r="L19">
        <v>0</v>
      </c>
      <c r="M19" s="1">
        <v>43809</v>
      </c>
      <c r="N19" s="1" t="s">
        <v>3</v>
      </c>
    </row>
    <row r="20" spans="1:14" x14ac:dyDescent="0.25">
      <c r="A20" t="s">
        <v>82</v>
      </c>
      <c r="B20" t="s">
        <v>4</v>
      </c>
      <c r="C20" t="s">
        <v>3</v>
      </c>
      <c r="D20" t="str">
        <f>"tzeq"</f>
        <v>tzeq</v>
      </c>
      <c r="E20" t="s">
        <v>81</v>
      </c>
      <c r="F20">
        <v>2</v>
      </c>
      <c r="G20" s="1">
        <f ca="1">TODAY()</f>
        <v>43810</v>
      </c>
      <c r="H20" s="5">
        <v>0</v>
      </c>
      <c r="I20">
        <v>2</v>
      </c>
      <c r="J20" s="1">
        <v>43803</v>
      </c>
      <c r="K20" t="s">
        <v>77</v>
      </c>
      <c r="L20">
        <v>0</v>
      </c>
      <c r="M20" s="1">
        <v>43809</v>
      </c>
      <c r="N20" s="1" t="s">
        <v>3</v>
      </c>
    </row>
    <row r="21" spans="1:14" x14ac:dyDescent="0.25">
      <c r="A21" t="s">
        <v>83</v>
      </c>
      <c r="B21" t="s">
        <v>4</v>
      </c>
      <c r="C21" t="s">
        <v>3</v>
      </c>
      <c r="D21" t="str">
        <f>"tzeq"</f>
        <v>tzeq</v>
      </c>
      <c r="E21" t="s">
        <v>81</v>
      </c>
      <c r="F21">
        <v>3</v>
      </c>
      <c r="G21" s="1">
        <f ca="1">TODAY()</f>
        <v>43810</v>
      </c>
      <c r="H21" s="5">
        <v>0</v>
      </c>
      <c r="I21">
        <v>6</v>
      </c>
      <c r="J21" s="1">
        <v>43803</v>
      </c>
      <c r="K21" t="s">
        <v>77</v>
      </c>
      <c r="L21">
        <v>0</v>
      </c>
      <c r="M21" s="1">
        <v>43809</v>
      </c>
      <c r="N21" s="1" t="s">
        <v>3</v>
      </c>
    </row>
    <row r="22" spans="1:14" x14ac:dyDescent="0.25">
      <c r="A22" t="s">
        <v>33</v>
      </c>
      <c r="B22" t="s">
        <v>4</v>
      </c>
      <c r="C22" t="s">
        <v>22</v>
      </c>
      <c r="D22" t="str">
        <f>"tzeq"</f>
        <v>tzeq</v>
      </c>
      <c r="E22" t="s">
        <v>52</v>
      </c>
      <c r="F22">
        <v>1</v>
      </c>
      <c r="G22" s="1">
        <f ca="1">TODAY()</f>
        <v>43810</v>
      </c>
      <c r="H22" s="5">
        <v>0</v>
      </c>
      <c r="I22">
        <v>1</v>
      </c>
      <c r="J22" s="1">
        <v>43803</v>
      </c>
      <c r="K22" t="s">
        <v>30</v>
      </c>
      <c r="L22">
        <v>6</v>
      </c>
      <c r="M22" s="1">
        <v>43803</v>
      </c>
      <c r="N22" s="1" t="s">
        <v>22</v>
      </c>
    </row>
    <row r="23" spans="1:14" x14ac:dyDescent="0.25">
      <c r="A23" t="s">
        <v>35</v>
      </c>
      <c r="B23" t="s">
        <v>4</v>
      </c>
      <c r="C23" t="s">
        <v>22</v>
      </c>
      <c r="D23" t="str">
        <f>"tzeq"</f>
        <v>tzeq</v>
      </c>
      <c r="E23" t="s">
        <v>52</v>
      </c>
      <c r="F23">
        <v>4</v>
      </c>
      <c r="G23" s="1">
        <f ca="1">TODAY()</f>
        <v>43810</v>
      </c>
      <c r="H23" s="5">
        <v>0</v>
      </c>
      <c r="I23">
        <v>1</v>
      </c>
      <c r="J23" s="1">
        <v>43803</v>
      </c>
      <c r="K23" t="s">
        <v>30</v>
      </c>
      <c r="L23">
        <v>14</v>
      </c>
      <c r="M23" s="1">
        <v>43803</v>
      </c>
      <c r="N23" s="1" t="s">
        <v>22</v>
      </c>
    </row>
    <row r="24" spans="1:14" x14ac:dyDescent="0.25">
      <c r="A24" t="s">
        <v>37</v>
      </c>
      <c r="B24" t="s">
        <v>4</v>
      </c>
      <c r="C24" t="s">
        <v>22</v>
      </c>
      <c r="D24" t="str">
        <f>"tzeq"</f>
        <v>tzeq</v>
      </c>
      <c r="E24" t="s">
        <v>52</v>
      </c>
      <c r="F24">
        <v>3</v>
      </c>
      <c r="G24" s="1">
        <f ca="1">TODAY()</f>
        <v>43810</v>
      </c>
      <c r="H24" s="5">
        <v>0</v>
      </c>
      <c r="I24">
        <v>2</v>
      </c>
      <c r="J24" s="1">
        <v>43803</v>
      </c>
      <c r="K24" t="s">
        <v>30</v>
      </c>
      <c r="L24">
        <v>12</v>
      </c>
      <c r="M24" s="1">
        <v>43803</v>
      </c>
      <c r="N24" s="1" t="s">
        <v>22</v>
      </c>
    </row>
    <row r="25" spans="1:14" x14ac:dyDescent="0.25">
      <c r="A25" t="s">
        <v>6</v>
      </c>
      <c r="B25" t="s">
        <v>4</v>
      </c>
      <c r="C25" t="s">
        <v>22</v>
      </c>
      <c r="D25" t="str">
        <f>"tzeq"</f>
        <v>tzeq</v>
      </c>
      <c r="E25" t="s">
        <v>52</v>
      </c>
      <c r="F25">
        <v>2</v>
      </c>
      <c r="G25" s="1">
        <f ca="1">TODAY()</f>
        <v>43810</v>
      </c>
      <c r="H25" s="5">
        <v>0</v>
      </c>
      <c r="I25">
        <v>1</v>
      </c>
      <c r="J25" s="1">
        <v>43803</v>
      </c>
      <c r="K25" t="s">
        <v>30</v>
      </c>
      <c r="L25">
        <v>8</v>
      </c>
      <c r="M25" s="1">
        <v>43803</v>
      </c>
      <c r="N25" s="1" t="s">
        <v>22</v>
      </c>
    </row>
    <row r="26" spans="1:14" x14ac:dyDescent="0.25">
      <c r="A26" t="s">
        <v>36</v>
      </c>
      <c r="B26" t="s">
        <v>4</v>
      </c>
      <c r="C26" t="s">
        <v>22</v>
      </c>
      <c r="D26" t="str">
        <f>"tzeq"</f>
        <v>tzeq</v>
      </c>
      <c r="E26" t="s">
        <v>54</v>
      </c>
      <c r="F26">
        <v>1</v>
      </c>
      <c r="G26" s="1">
        <f ca="1">TODAY()</f>
        <v>43810</v>
      </c>
      <c r="H26" s="5">
        <v>0</v>
      </c>
      <c r="I26">
        <v>2</v>
      </c>
      <c r="J26" s="1">
        <v>43802</v>
      </c>
      <c r="K26" t="s">
        <v>30</v>
      </c>
      <c r="L26">
        <v>10</v>
      </c>
      <c r="M26" s="1">
        <v>43802</v>
      </c>
      <c r="N26" s="1" t="s">
        <v>22</v>
      </c>
    </row>
    <row r="27" spans="1:14" x14ac:dyDescent="0.25">
      <c r="A27" t="s">
        <v>36</v>
      </c>
      <c r="B27" t="s">
        <v>4</v>
      </c>
      <c r="C27" t="s">
        <v>22</v>
      </c>
      <c r="D27" t="str">
        <f>"tzeq"</f>
        <v>tzeq</v>
      </c>
      <c r="E27" t="s">
        <v>55</v>
      </c>
      <c r="F27">
        <v>1</v>
      </c>
      <c r="G27" s="1">
        <f ca="1">TODAY()</f>
        <v>43810</v>
      </c>
      <c r="H27" s="5">
        <v>0</v>
      </c>
      <c r="I27">
        <v>2</v>
      </c>
      <c r="J27" s="1">
        <v>43802</v>
      </c>
      <c r="K27" t="s">
        <v>30</v>
      </c>
      <c r="L27">
        <v>10</v>
      </c>
      <c r="M27" s="1">
        <v>43802</v>
      </c>
      <c r="N27" s="1" t="s">
        <v>22</v>
      </c>
    </row>
    <row r="28" spans="1:14" x14ac:dyDescent="0.25">
      <c r="A28" t="s">
        <v>37</v>
      </c>
      <c r="B28" t="s">
        <v>4</v>
      </c>
      <c r="C28" t="s">
        <v>22</v>
      </c>
      <c r="D28" t="str">
        <f>"tzeq"</f>
        <v>tzeq</v>
      </c>
      <c r="E28" t="s">
        <v>56</v>
      </c>
      <c r="F28">
        <v>2</v>
      </c>
      <c r="G28" s="1">
        <f ca="1">TODAY()</f>
        <v>43810</v>
      </c>
      <c r="H28" s="5">
        <v>0</v>
      </c>
      <c r="I28">
        <v>1</v>
      </c>
      <c r="J28" s="1">
        <v>43802</v>
      </c>
      <c r="K28" t="s">
        <v>30</v>
      </c>
      <c r="L28">
        <v>12</v>
      </c>
      <c r="M28" s="1">
        <v>43802</v>
      </c>
      <c r="N28" s="1" t="s">
        <v>22</v>
      </c>
    </row>
    <row r="29" spans="1:14" x14ac:dyDescent="0.25">
      <c r="A29" t="s">
        <v>37</v>
      </c>
      <c r="B29" t="s">
        <v>4</v>
      </c>
      <c r="C29" t="s">
        <v>22</v>
      </c>
      <c r="D29" t="str">
        <f>"tzeq"</f>
        <v>tzeq</v>
      </c>
      <c r="E29" t="s">
        <v>57</v>
      </c>
      <c r="F29">
        <v>2</v>
      </c>
      <c r="G29" s="1">
        <f ca="1">TODAY()</f>
        <v>43810</v>
      </c>
      <c r="H29" s="5">
        <v>0</v>
      </c>
      <c r="I29">
        <v>2</v>
      </c>
      <c r="J29" s="1">
        <v>43802</v>
      </c>
      <c r="K29" t="s">
        <v>30</v>
      </c>
      <c r="L29">
        <v>12</v>
      </c>
      <c r="M29" s="1">
        <v>43802</v>
      </c>
      <c r="N29" s="1" t="s">
        <v>22</v>
      </c>
    </row>
    <row r="30" spans="1:14" x14ac:dyDescent="0.25">
      <c r="A30" t="s">
        <v>38</v>
      </c>
      <c r="B30" t="s">
        <v>4</v>
      </c>
      <c r="C30" t="s">
        <v>22</v>
      </c>
      <c r="D30" t="str">
        <f>"tzeq"</f>
        <v>tzeq</v>
      </c>
      <c r="E30" t="s">
        <v>56</v>
      </c>
      <c r="F30">
        <v>3</v>
      </c>
      <c r="G30" s="1">
        <f ca="1">TODAY()</f>
        <v>43810</v>
      </c>
      <c r="H30" s="5">
        <v>0</v>
      </c>
      <c r="I30">
        <v>1</v>
      </c>
      <c r="J30" s="1">
        <v>43802</v>
      </c>
      <c r="K30" t="s">
        <v>30</v>
      </c>
      <c r="L30">
        <v>0</v>
      </c>
      <c r="M30" s="1">
        <v>43802</v>
      </c>
      <c r="N30" s="1" t="s">
        <v>22</v>
      </c>
    </row>
    <row r="31" spans="1:14" x14ac:dyDescent="0.25">
      <c r="A31" t="s">
        <v>39</v>
      </c>
      <c r="B31" t="s">
        <v>4</v>
      </c>
      <c r="C31" t="s">
        <v>22</v>
      </c>
      <c r="D31" t="str">
        <f>"tzeq"</f>
        <v>tzeq</v>
      </c>
      <c r="E31" t="s">
        <v>54</v>
      </c>
      <c r="F31">
        <v>3</v>
      </c>
      <c r="G31" s="1">
        <f ca="1">TODAY()</f>
        <v>43810</v>
      </c>
      <c r="H31" s="5">
        <v>0</v>
      </c>
      <c r="I31">
        <v>1</v>
      </c>
      <c r="J31" s="1">
        <v>43802</v>
      </c>
      <c r="K31" t="s">
        <v>30</v>
      </c>
      <c r="L31">
        <v>11</v>
      </c>
      <c r="M31" s="1">
        <v>43802</v>
      </c>
      <c r="N31" s="1" t="s">
        <v>22</v>
      </c>
    </row>
    <row r="32" spans="1:14" x14ac:dyDescent="0.25">
      <c r="A32" t="s">
        <v>39</v>
      </c>
      <c r="B32" t="s">
        <v>4</v>
      </c>
      <c r="C32" t="s">
        <v>22</v>
      </c>
      <c r="D32" t="str">
        <f>"tzeq"</f>
        <v>tzeq</v>
      </c>
      <c r="E32" t="s">
        <v>55</v>
      </c>
      <c r="F32">
        <v>2</v>
      </c>
      <c r="G32" s="1">
        <f ca="1">TODAY()</f>
        <v>43810</v>
      </c>
      <c r="H32" s="5">
        <v>0</v>
      </c>
      <c r="I32">
        <v>1</v>
      </c>
      <c r="J32" s="1">
        <v>43802</v>
      </c>
      <c r="K32" t="s">
        <v>30</v>
      </c>
      <c r="L32">
        <v>11</v>
      </c>
      <c r="M32" s="1">
        <v>43802</v>
      </c>
      <c r="N32" s="1" t="s">
        <v>22</v>
      </c>
    </row>
    <row r="33" spans="1:14" x14ac:dyDescent="0.25">
      <c r="A33" t="s">
        <v>5</v>
      </c>
      <c r="B33" t="s">
        <v>4</v>
      </c>
      <c r="C33" t="s">
        <v>22</v>
      </c>
      <c r="D33" t="str">
        <f>"tzeq"</f>
        <v>tzeq</v>
      </c>
      <c r="E33" t="s">
        <v>54</v>
      </c>
      <c r="F33">
        <v>2</v>
      </c>
      <c r="G33" s="1">
        <f ca="1">TODAY()</f>
        <v>43810</v>
      </c>
      <c r="H33" s="5">
        <v>0</v>
      </c>
      <c r="I33">
        <v>1</v>
      </c>
      <c r="J33" s="1">
        <v>43802</v>
      </c>
      <c r="K33" t="s">
        <v>30</v>
      </c>
      <c r="L33">
        <v>10</v>
      </c>
      <c r="M33" s="1">
        <v>43802</v>
      </c>
      <c r="N33" s="1" t="s">
        <v>22</v>
      </c>
    </row>
    <row r="34" spans="1:14" x14ac:dyDescent="0.25">
      <c r="A34" t="s">
        <v>5</v>
      </c>
      <c r="B34" t="s">
        <v>4</v>
      </c>
      <c r="C34" t="s">
        <v>22</v>
      </c>
      <c r="D34" t="str">
        <f>"tzeq"</f>
        <v>tzeq</v>
      </c>
      <c r="E34" t="s">
        <v>55</v>
      </c>
      <c r="F34">
        <v>3</v>
      </c>
      <c r="G34" s="1">
        <f ca="1">TODAY()</f>
        <v>43810</v>
      </c>
      <c r="H34" s="5">
        <v>0</v>
      </c>
      <c r="I34">
        <v>1</v>
      </c>
      <c r="J34" s="1">
        <v>43802</v>
      </c>
      <c r="K34" t="s">
        <v>30</v>
      </c>
      <c r="L34">
        <v>10</v>
      </c>
      <c r="M34" s="1">
        <v>43802</v>
      </c>
      <c r="N34" s="1" t="s">
        <v>22</v>
      </c>
    </row>
    <row r="35" spans="1:14" x14ac:dyDescent="0.25">
      <c r="A35" t="s">
        <v>6</v>
      </c>
      <c r="B35" t="s">
        <v>4</v>
      </c>
      <c r="C35" t="s">
        <v>22</v>
      </c>
      <c r="D35" t="str">
        <f>"tzeq"</f>
        <v>tzeq</v>
      </c>
      <c r="E35" t="s">
        <v>56</v>
      </c>
      <c r="F35">
        <v>1</v>
      </c>
      <c r="G35" s="1">
        <f ca="1">TODAY()</f>
        <v>43810</v>
      </c>
      <c r="H35" s="5">
        <v>0</v>
      </c>
      <c r="I35">
        <v>1</v>
      </c>
      <c r="J35" s="1">
        <v>43802</v>
      </c>
      <c r="K35" t="s">
        <v>30</v>
      </c>
      <c r="L35">
        <v>8</v>
      </c>
      <c r="M35" s="1">
        <v>43802</v>
      </c>
      <c r="N35" s="1" t="s">
        <v>22</v>
      </c>
    </row>
    <row r="36" spans="1:14" x14ac:dyDescent="0.25">
      <c r="A36" t="s">
        <v>6</v>
      </c>
      <c r="B36" t="s">
        <v>4</v>
      </c>
      <c r="C36" t="s">
        <v>22</v>
      </c>
      <c r="D36" t="str">
        <f>"tzeq"</f>
        <v>tzeq</v>
      </c>
      <c r="E36" t="s">
        <v>57</v>
      </c>
      <c r="F36">
        <v>1</v>
      </c>
      <c r="G36" s="1">
        <f ca="1">TODAY()</f>
        <v>43810</v>
      </c>
      <c r="H36" s="5">
        <v>0</v>
      </c>
      <c r="I36">
        <v>1</v>
      </c>
      <c r="J36" s="1">
        <v>43802</v>
      </c>
      <c r="K36" t="s">
        <v>30</v>
      </c>
      <c r="L36">
        <v>8</v>
      </c>
      <c r="M36" s="1">
        <v>43802</v>
      </c>
      <c r="N36" s="1" t="s">
        <v>22</v>
      </c>
    </row>
    <row r="37" spans="1:14" x14ac:dyDescent="0.25">
      <c r="A37" t="s">
        <v>40</v>
      </c>
      <c r="B37" t="s">
        <v>4</v>
      </c>
      <c r="C37" t="s">
        <v>22</v>
      </c>
      <c r="D37" t="str">
        <f>"tzeq"</f>
        <v>tzeq</v>
      </c>
      <c r="E37" t="s">
        <v>62</v>
      </c>
      <c r="F37">
        <v>1</v>
      </c>
      <c r="G37" s="1">
        <f ca="1">TODAY()</f>
        <v>43810</v>
      </c>
      <c r="H37" s="5">
        <v>0</v>
      </c>
      <c r="I37">
        <v>1</v>
      </c>
      <c r="J37" s="1">
        <v>43802</v>
      </c>
      <c r="K37" t="s">
        <v>30</v>
      </c>
      <c r="L37">
        <v>4</v>
      </c>
      <c r="M37" s="1">
        <v>43802</v>
      </c>
      <c r="N37" s="1" t="s">
        <v>22</v>
      </c>
    </row>
    <row r="38" spans="1:14" x14ac:dyDescent="0.25">
      <c r="A38" t="s">
        <v>43</v>
      </c>
      <c r="B38" t="s">
        <v>4</v>
      </c>
      <c r="C38" t="s">
        <v>22</v>
      </c>
      <c r="D38" t="str">
        <f>"tzeq"</f>
        <v>tzeq</v>
      </c>
      <c r="E38" t="s">
        <v>44</v>
      </c>
      <c r="F38">
        <v>1</v>
      </c>
      <c r="G38" s="1">
        <f ca="1">TODAY()</f>
        <v>43810</v>
      </c>
      <c r="H38" s="5">
        <v>0</v>
      </c>
      <c r="I38">
        <v>1</v>
      </c>
      <c r="J38" s="1">
        <v>43801</v>
      </c>
      <c r="K38" t="s">
        <v>24</v>
      </c>
      <c r="L38">
        <v>0</v>
      </c>
      <c r="M38" s="1">
        <v>43777</v>
      </c>
      <c r="N38" s="1" t="s">
        <v>22</v>
      </c>
    </row>
    <row r="39" spans="1:14" x14ac:dyDescent="0.25">
      <c r="A39" t="s">
        <v>45</v>
      </c>
      <c r="B39" t="s">
        <v>4</v>
      </c>
      <c r="C39" t="s">
        <v>22</v>
      </c>
      <c r="D39" t="str">
        <f>"tzeq"</f>
        <v>tzeq</v>
      </c>
      <c r="E39" t="s">
        <v>46</v>
      </c>
      <c r="F39">
        <v>2</v>
      </c>
      <c r="G39" s="1">
        <f ca="1">TODAY()</f>
        <v>43810</v>
      </c>
      <c r="H39" s="5">
        <v>0</v>
      </c>
      <c r="I39">
        <v>1</v>
      </c>
      <c r="J39" s="1">
        <v>43801</v>
      </c>
      <c r="K39" t="s">
        <v>24</v>
      </c>
      <c r="L39">
        <v>0</v>
      </c>
      <c r="M39" s="1">
        <v>43788</v>
      </c>
      <c r="N39" s="1" t="s">
        <v>22</v>
      </c>
    </row>
    <row r="40" spans="1:14" x14ac:dyDescent="0.25">
      <c r="A40" t="s">
        <v>47</v>
      </c>
      <c r="B40" t="s">
        <v>4</v>
      </c>
      <c r="C40" t="s">
        <v>22</v>
      </c>
      <c r="D40" t="str">
        <f>"tzeq"</f>
        <v>tzeq</v>
      </c>
      <c r="E40" t="s">
        <v>46</v>
      </c>
      <c r="F40">
        <v>3</v>
      </c>
      <c r="G40" s="1">
        <f ca="1">TODAY()</f>
        <v>43810</v>
      </c>
      <c r="H40" s="5">
        <v>0</v>
      </c>
      <c r="I40">
        <v>2</v>
      </c>
      <c r="J40" s="1">
        <v>43801</v>
      </c>
      <c r="K40" t="s">
        <v>24</v>
      </c>
      <c r="L40">
        <v>0</v>
      </c>
      <c r="M40" s="1">
        <v>43788</v>
      </c>
      <c r="N40" s="1" t="s">
        <v>22</v>
      </c>
    </row>
    <row r="41" spans="1:14" x14ac:dyDescent="0.25">
      <c r="A41" t="s">
        <v>48</v>
      </c>
      <c r="B41" t="s">
        <v>4</v>
      </c>
      <c r="C41" t="s">
        <v>22</v>
      </c>
      <c r="D41" t="str">
        <f>"tzeq"</f>
        <v>tzeq</v>
      </c>
      <c r="E41" t="s">
        <v>49</v>
      </c>
      <c r="F41">
        <v>1</v>
      </c>
      <c r="G41" s="1">
        <f ca="1">TODAY()</f>
        <v>43810</v>
      </c>
      <c r="H41" s="5">
        <v>0</v>
      </c>
      <c r="I41">
        <v>8</v>
      </c>
      <c r="J41" s="1">
        <v>43801</v>
      </c>
      <c r="K41" t="s">
        <v>24</v>
      </c>
      <c r="L41">
        <v>0</v>
      </c>
      <c r="M41" s="1">
        <v>43788</v>
      </c>
      <c r="N41" s="1" t="s">
        <v>22</v>
      </c>
    </row>
    <row r="42" spans="1:14" x14ac:dyDescent="0.25">
      <c r="A42" t="s">
        <v>50</v>
      </c>
      <c r="B42" t="s">
        <v>4</v>
      </c>
      <c r="C42" t="s">
        <v>22</v>
      </c>
      <c r="D42" t="str">
        <f>"tzeq"</f>
        <v>tzeq</v>
      </c>
      <c r="E42" t="s">
        <v>51</v>
      </c>
      <c r="F42">
        <v>1</v>
      </c>
      <c r="G42" s="1">
        <f ca="1">TODAY()</f>
        <v>43810</v>
      </c>
      <c r="H42" s="5">
        <v>0</v>
      </c>
      <c r="I42">
        <v>1</v>
      </c>
      <c r="J42" s="1">
        <v>43801</v>
      </c>
      <c r="K42" t="s">
        <v>24</v>
      </c>
      <c r="L42">
        <v>0</v>
      </c>
      <c r="M42" s="1">
        <v>43777</v>
      </c>
      <c r="N42" s="1" t="s">
        <v>22</v>
      </c>
    </row>
    <row r="43" spans="1:14" x14ac:dyDescent="0.25">
      <c r="A43" t="s">
        <v>53</v>
      </c>
      <c r="B43" t="s">
        <v>4</v>
      </c>
      <c r="C43" t="s">
        <v>22</v>
      </c>
      <c r="D43" t="str">
        <f>"tzeq"</f>
        <v>tzeq</v>
      </c>
      <c r="E43" t="s">
        <v>46</v>
      </c>
      <c r="F43">
        <v>1</v>
      </c>
      <c r="G43" s="1">
        <f ca="1">TODAY()</f>
        <v>43810</v>
      </c>
      <c r="H43" s="5">
        <v>0</v>
      </c>
      <c r="I43">
        <v>1</v>
      </c>
      <c r="J43" s="1">
        <v>43801</v>
      </c>
      <c r="K43" t="s">
        <v>24</v>
      </c>
      <c r="L43">
        <v>0</v>
      </c>
      <c r="M43" s="1">
        <v>43788</v>
      </c>
      <c r="N43" s="1" t="s">
        <v>22</v>
      </c>
    </row>
    <row r="44" spans="1:14" x14ac:dyDescent="0.25">
      <c r="A44" t="s">
        <v>59</v>
      </c>
      <c r="B44" t="s">
        <v>4</v>
      </c>
      <c r="C44" t="s">
        <v>22</v>
      </c>
      <c r="D44" t="str">
        <f>"tzeq"</f>
        <v>tzeq</v>
      </c>
      <c r="E44" t="s">
        <v>60</v>
      </c>
      <c r="F44">
        <v>2</v>
      </c>
      <c r="G44" s="1">
        <f ca="1">TODAY()</f>
        <v>43810</v>
      </c>
      <c r="H44" s="5">
        <v>0</v>
      </c>
      <c r="I44">
        <v>2</v>
      </c>
      <c r="J44" s="1">
        <v>43801</v>
      </c>
      <c r="K44" t="s">
        <v>24</v>
      </c>
      <c r="L44">
        <v>6</v>
      </c>
      <c r="M44" s="1">
        <v>43777</v>
      </c>
      <c r="N44" s="1" t="s">
        <v>22</v>
      </c>
    </row>
    <row r="45" spans="1:14" x14ac:dyDescent="0.25">
      <c r="A45" t="s">
        <v>61</v>
      </c>
      <c r="B45" t="s">
        <v>4</v>
      </c>
      <c r="C45" t="s">
        <v>22</v>
      </c>
      <c r="D45" t="str">
        <f>"tzeq"</f>
        <v>tzeq</v>
      </c>
      <c r="E45" t="s">
        <v>60</v>
      </c>
      <c r="F45">
        <v>1</v>
      </c>
      <c r="G45" s="1">
        <f ca="1">TODAY()</f>
        <v>43810</v>
      </c>
      <c r="H45" s="5">
        <v>0</v>
      </c>
      <c r="I45">
        <v>2</v>
      </c>
      <c r="J45" s="1">
        <v>43801</v>
      </c>
      <c r="K45" t="s">
        <v>24</v>
      </c>
      <c r="L45">
        <v>10</v>
      </c>
      <c r="M45" s="1">
        <v>43777</v>
      </c>
      <c r="N45" s="1" t="s">
        <v>22</v>
      </c>
    </row>
    <row r="46" spans="1:14" x14ac:dyDescent="0.25">
      <c r="A46" t="s">
        <v>21</v>
      </c>
      <c r="B46" t="s">
        <v>4</v>
      </c>
      <c r="C46" t="s">
        <v>22</v>
      </c>
      <c r="D46" t="str">
        <f>"tzeq"</f>
        <v>tzeq</v>
      </c>
      <c r="E46" t="s">
        <v>23</v>
      </c>
      <c r="F46">
        <v>2</v>
      </c>
      <c r="G46" s="1">
        <f ca="1">TODAY()</f>
        <v>43810</v>
      </c>
      <c r="H46" s="5">
        <v>0</v>
      </c>
      <c r="I46">
        <v>8</v>
      </c>
      <c r="J46" s="1">
        <v>43794</v>
      </c>
      <c r="K46" t="s">
        <v>24</v>
      </c>
      <c r="L46">
        <v>0</v>
      </c>
      <c r="M46" s="1">
        <v>43795</v>
      </c>
      <c r="N46" s="1" t="s">
        <v>22</v>
      </c>
    </row>
    <row r="47" spans="1:14" x14ac:dyDescent="0.25">
      <c r="A47" t="s">
        <v>29</v>
      </c>
      <c r="B47" t="s">
        <v>4</v>
      </c>
      <c r="C47" t="s">
        <v>22</v>
      </c>
      <c r="D47" t="str">
        <f>"tzeq"</f>
        <v>tzeq</v>
      </c>
      <c r="E47" t="s">
        <v>23</v>
      </c>
      <c r="F47">
        <v>3</v>
      </c>
      <c r="G47" s="1">
        <f ca="1">TODAY()</f>
        <v>43810</v>
      </c>
      <c r="H47" s="5">
        <v>0</v>
      </c>
      <c r="I47">
        <v>8</v>
      </c>
      <c r="J47" s="1">
        <v>43794</v>
      </c>
      <c r="K47" t="s">
        <v>24</v>
      </c>
      <c r="L47">
        <v>0</v>
      </c>
      <c r="M47" s="1">
        <v>43795</v>
      </c>
      <c r="N47" s="1" t="s">
        <v>22</v>
      </c>
    </row>
    <row r="48" spans="1:14" x14ac:dyDescent="0.25">
      <c r="A48" t="s">
        <v>34</v>
      </c>
      <c r="B48" t="s">
        <v>4</v>
      </c>
      <c r="C48" t="s">
        <v>22</v>
      </c>
      <c r="D48" s="8" t="str">
        <f>"tzeq"</f>
        <v>tzeq</v>
      </c>
      <c r="E48" t="s">
        <v>23</v>
      </c>
      <c r="F48">
        <v>1</v>
      </c>
      <c r="G48" s="1">
        <f ca="1">TODAY()</f>
        <v>43810</v>
      </c>
      <c r="H48" s="5">
        <v>0</v>
      </c>
      <c r="I48">
        <v>1</v>
      </c>
      <c r="J48" s="1">
        <v>43794</v>
      </c>
      <c r="K48" t="s">
        <v>24</v>
      </c>
      <c r="L48">
        <v>0</v>
      </c>
      <c r="M48" s="1">
        <v>43795</v>
      </c>
      <c r="N48" s="1" t="s">
        <v>22</v>
      </c>
    </row>
    <row r="49" spans="1:14" x14ac:dyDescent="0.25">
      <c r="A49" t="s">
        <v>25</v>
      </c>
      <c r="B49" t="s">
        <v>4</v>
      </c>
      <c r="C49" t="s">
        <v>3</v>
      </c>
      <c r="D49" s="8" t="str">
        <f>"tzeq"</f>
        <v>tzeq</v>
      </c>
      <c r="E49" t="s">
        <v>26</v>
      </c>
      <c r="F49">
        <v>3</v>
      </c>
      <c r="G49" s="1">
        <f ca="1">TODAY()</f>
        <v>43810</v>
      </c>
      <c r="H49" s="5">
        <v>0</v>
      </c>
      <c r="I49">
        <v>4</v>
      </c>
      <c r="J49" s="1">
        <v>43672</v>
      </c>
      <c r="K49" t="s">
        <v>27</v>
      </c>
      <c r="L49">
        <v>0</v>
      </c>
      <c r="M49" s="1">
        <v>43672</v>
      </c>
      <c r="N49" s="1" t="s">
        <v>3</v>
      </c>
    </row>
    <row r="50" spans="1:14" x14ac:dyDescent="0.25">
      <c r="A50" t="s">
        <v>25</v>
      </c>
      <c r="B50" t="s">
        <v>4</v>
      </c>
      <c r="C50" t="s">
        <v>3</v>
      </c>
      <c r="D50" s="8" t="str">
        <f>"tzeq"</f>
        <v>tzeq</v>
      </c>
      <c r="E50" t="s">
        <v>28</v>
      </c>
      <c r="F50">
        <v>3</v>
      </c>
      <c r="G50" s="1">
        <f ca="1">TODAY()</f>
        <v>43810</v>
      </c>
      <c r="H50" s="5">
        <v>0</v>
      </c>
      <c r="I50">
        <v>4</v>
      </c>
      <c r="J50" s="1">
        <v>43672</v>
      </c>
      <c r="K50" t="s">
        <v>27</v>
      </c>
      <c r="L50">
        <v>0</v>
      </c>
      <c r="M50" s="1">
        <v>43672</v>
      </c>
      <c r="N50" s="1" t="s">
        <v>3</v>
      </c>
    </row>
    <row r="51" spans="1:14" x14ac:dyDescent="0.25">
      <c r="A51" t="s">
        <v>31</v>
      </c>
      <c r="B51" t="s">
        <v>4</v>
      </c>
      <c r="C51" t="s">
        <v>3</v>
      </c>
      <c r="D51" s="8" t="str">
        <f>"tzeq"</f>
        <v>tzeq</v>
      </c>
      <c r="E51" t="s">
        <v>26</v>
      </c>
      <c r="F51">
        <v>1</v>
      </c>
      <c r="G51" s="1">
        <f ca="1">TODAY()</f>
        <v>43810</v>
      </c>
      <c r="H51" s="5">
        <v>0</v>
      </c>
      <c r="I51">
        <v>1</v>
      </c>
      <c r="J51" s="1">
        <v>43672</v>
      </c>
      <c r="K51" t="s">
        <v>27</v>
      </c>
      <c r="L51">
        <v>2</v>
      </c>
      <c r="M51" s="1">
        <v>43672</v>
      </c>
      <c r="N51" s="1" t="s">
        <v>3</v>
      </c>
    </row>
    <row r="52" spans="1:14" x14ac:dyDescent="0.25">
      <c r="A52" t="s">
        <v>31</v>
      </c>
      <c r="B52" t="s">
        <v>4</v>
      </c>
      <c r="C52" t="s">
        <v>3</v>
      </c>
      <c r="D52" s="8" t="str">
        <f>"tzeq"</f>
        <v>tzeq</v>
      </c>
      <c r="E52" t="s">
        <v>28</v>
      </c>
      <c r="F52">
        <v>6</v>
      </c>
      <c r="G52" s="1">
        <f ca="1">TODAY()</f>
        <v>43810</v>
      </c>
      <c r="H52" s="5">
        <v>0</v>
      </c>
      <c r="I52">
        <v>1</v>
      </c>
      <c r="J52" s="1">
        <v>43672</v>
      </c>
      <c r="K52" t="s">
        <v>27</v>
      </c>
      <c r="L52">
        <v>2</v>
      </c>
      <c r="M52" s="1">
        <v>43672</v>
      </c>
      <c r="N52" s="1" t="s">
        <v>3</v>
      </c>
    </row>
    <row r="53" spans="1:14" x14ac:dyDescent="0.25">
      <c r="A53" t="s">
        <v>32</v>
      </c>
      <c r="B53" t="s">
        <v>4</v>
      </c>
      <c r="C53" t="s">
        <v>3</v>
      </c>
      <c r="D53" s="8" t="str">
        <f>"tzeq"</f>
        <v>tzeq</v>
      </c>
      <c r="E53" t="s">
        <v>26</v>
      </c>
      <c r="F53">
        <v>2</v>
      </c>
      <c r="G53" s="1">
        <f ca="1">TODAY()</f>
        <v>43810</v>
      </c>
      <c r="H53" s="5">
        <v>0</v>
      </c>
      <c r="I53">
        <v>1</v>
      </c>
      <c r="J53" s="1">
        <v>43672</v>
      </c>
      <c r="K53" t="s">
        <v>27</v>
      </c>
      <c r="L53">
        <v>0</v>
      </c>
      <c r="M53" s="1">
        <v>43672</v>
      </c>
      <c r="N53" s="1" t="s">
        <v>3</v>
      </c>
    </row>
    <row r="54" spans="1:14" x14ac:dyDescent="0.25">
      <c r="A54" t="s">
        <v>32</v>
      </c>
      <c r="B54" t="s">
        <v>4</v>
      </c>
      <c r="C54" t="s">
        <v>3</v>
      </c>
      <c r="D54" s="8" t="str">
        <f>"tzeq"</f>
        <v>tzeq</v>
      </c>
      <c r="E54" t="s">
        <v>28</v>
      </c>
      <c r="F54">
        <v>2</v>
      </c>
      <c r="G54" s="1">
        <f ca="1">TODAY()</f>
        <v>43810</v>
      </c>
      <c r="H54" s="5">
        <v>0</v>
      </c>
      <c r="I54">
        <v>1</v>
      </c>
      <c r="J54" s="1">
        <v>43672</v>
      </c>
      <c r="K54" t="s">
        <v>27</v>
      </c>
      <c r="L54">
        <v>0</v>
      </c>
      <c r="M54" s="1">
        <v>43672</v>
      </c>
      <c r="N54" s="1" t="s">
        <v>3</v>
      </c>
    </row>
  </sheetData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CABE-43FB-4CC8-993C-A12A5E61F64B}">
  <sheetPr>
    <tabColor rgb="FFFFFF00"/>
  </sheetPr>
  <dimension ref="A2:N51"/>
  <sheetViews>
    <sheetView workbookViewId="0">
      <selection activeCell="G9" sqref="G9"/>
    </sheetView>
  </sheetViews>
  <sheetFormatPr defaultRowHeight="15" x14ac:dyDescent="0.25"/>
  <cols>
    <col min="1" max="1" width="17" bestFit="1" customWidth="1"/>
    <col min="2" max="2" width="9.28515625" bestFit="1" customWidth="1"/>
    <col min="3" max="3" width="15" bestFit="1" customWidth="1"/>
    <col min="4" max="4" width="23.85546875" bestFit="1" customWidth="1"/>
    <col min="5" max="5" width="13.7109375" bestFit="1" customWidth="1"/>
    <col min="6" max="6" width="11" bestFit="1" customWidth="1"/>
    <col min="7" max="7" width="19.7109375" bestFit="1" customWidth="1"/>
    <col min="8" max="8" width="16.28515625" style="5" bestFit="1" customWidth="1"/>
    <col min="9" max="9" width="12.42578125" bestFit="1" customWidth="1"/>
    <col min="10" max="10" width="14.85546875" bestFit="1" customWidth="1"/>
    <col min="11" max="11" width="17.85546875" bestFit="1" customWidth="1"/>
    <col min="12" max="12" width="17.140625" bestFit="1" customWidth="1"/>
    <col min="13" max="13" width="20.28515625" bestFit="1" customWidth="1"/>
    <col min="14" max="14" width="13" bestFit="1" customWidth="1"/>
    <col min="15" max="15" width="16.28515625" customWidth="1"/>
    <col min="16" max="16" width="13" bestFit="1" customWidth="1"/>
    <col min="17" max="17" width="21" bestFit="1" customWidth="1"/>
  </cols>
  <sheetData>
    <row r="2" spans="1:14" x14ac:dyDescent="0.25">
      <c r="E2" t="s">
        <v>66</v>
      </c>
      <c r="F2">
        <v>1</v>
      </c>
      <c r="G2" t="s">
        <v>67</v>
      </c>
    </row>
    <row r="3" spans="1:14" x14ac:dyDescent="0.25">
      <c r="F3">
        <v>2</v>
      </c>
      <c r="G3" t="s">
        <v>68</v>
      </c>
    </row>
    <row r="4" spans="1:14" x14ac:dyDescent="0.25">
      <c r="F4">
        <v>3</v>
      </c>
      <c r="G4" t="s">
        <v>69</v>
      </c>
    </row>
    <row r="5" spans="1:14" x14ac:dyDescent="0.25">
      <c r="F5">
        <v>4</v>
      </c>
      <c r="G5" t="s">
        <v>70</v>
      </c>
    </row>
    <row r="6" spans="1:14" x14ac:dyDescent="0.25">
      <c r="F6">
        <v>5</v>
      </c>
      <c r="G6" t="s">
        <v>72</v>
      </c>
    </row>
    <row r="7" spans="1:14" x14ac:dyDescent="0.25">
      <c r="F7">
        <v>6</v>
      </c>
      <c r="G7" t="s">
        <v>73</v>
      </c>
    </row>
    <row r="8" spans="1:14" x14ac:dyDescent="0.25">
      <c r="G8" t="s">
        <v>85</v>
      </c>
    </row>
    <row r="14" spans="1:14" ht="75" x14ac:dyDescent="0.25">
      <c r="D14" s="3" t="s">
        <v>18</v>
      </c>
      <c r="E14" s="2"/>
      <c r="F14" s="2"/>
      <c r="G14" s="3" t="s">
        <v>19</v>
      </c>
      <c r="H14" s="4" t="s">
        <v>41</v>
      </c>
      <c r="I14" s="3" t="s">
        <v>41</v>
      </c>
      <c r="J14" s="3" t="s">
        <v>42</v>
      </c>
      <c r="L14" s="3" t="s">
        <v>41</v>
      </c>
      <c r="N14" s="6" t="s">
        <v>64</v>
      </c>
    </row>
    <row r="15" spans="1:14" x14ac:dyDescent="0.25">
      <c r="A15" t="s">
        <v>0</v>
      </c>
      <c r="B15" t="s">
        <v>1</v>
      </c>
      <c r="C15" t="s">
        <v>2</v>
      </c>
      <c r="D15" t="s">
        <v>16</v>
      </c>
      <c r="E15" t="s">
        <v>13</v>
      </c>
      <c r="F15" t="s">
        <v>10</v>
      </c>
      <c r="G15" t="s">
        <v>15</v>
      </c>
      <c r="H15" s="5" t="s">
        <v>20</v>
      </c>
      <c r="I15" t="s">
        <v>11</v>
      </c>
      <c r="J15" t="s">
        <v>8</v>
      </c>
      <c r="K15" t="s">
        <v>12</v>
      </c>
      <c r="L15" t="s">
        <v>9</v>
      </c>
      <c r="M15" t="s">
        <v>14</v>
      </c>
      <c r="N15" t="s">
        <v>17</v>
      </c>
    </row>
    <row r="16" spans="1:14" x14ac:dyDescent="0.25">
      <c r="A16" t="s">
        <v>39</v>
      </c>
      <c r="B16" t="s">
        <v>4</v>
      </c>
      <c r="C16" t="s">
        <v>22</v>
      </c>
      <c r="D16" t="str">
        <f t="shared" ref="D16:D51" si="0">"tzeq"</f>
        <v>tzeq</v>
      </c>
      <c r="E16" t="s">
        <v>58</v>
      </c>
      <c r="F16">
        <v>3</v>
      </c>
      <c r="G16" s="1">
        <f t="shared" ref="G16:G51" ca="1" si="1">TODAY()</f>
        <v>43810</v>
      </c>
      <c r="H16" s="5">
        <v>0</v>
      </c>
      <c r="I16">
        <v>1</v>
      </c>
      <c r="J16" s="1">
        <v>43805</v>
      </c>
      <c r="K16" t="s">
        <v>30</v>
      </c>
      <c r="L16">
        <v>11</v>
      </c>
      <c r="M16" s="1">
        <v>43805</v>
      </c>
    </row>
    <row r="17" spans="1:13" x14ac:dyDescent="0.25">
      <c r="A17" t="s">
        <v>5</v>
      </c>
      <c r="B17" t="s">
        <v>4</v>
      </c>
      <c r="C17" t="s">
        <v>22</v>
      </c>
      <c r="D17" t="str">
        <f t="shared" si="0"/>
        <v>tzeq</v>
      </c>
      <c r="E17" t="s">
        <v>58</v>
      </c>
      <c r="F17">
        <v>2</v>
      </c>
      <c r="G17" s="1">
        <f t="shared" ca="1" si="1"/>
        <v>43810</v>
      </c>
      <c r="H17" s="5">
        <v>0</v>
      </c>
      <c r="I17">
        <v>1</v>
      </c>
      <c r="J17" s="1">
        <v>43805</v>
      </c>
      <c r="K17" t="s">
        <v>30</v>
      </c>
      <c r="L17">
        <v>10</v>
      </c>
      <c r="M17" s="1">
        <v>43805</v>
      </c>
    </row>
    <row r="18" spans="1:13" x14ac:dyDescent="0.25">
      <c r="A18" t="s">
        <v>7</v>
      </c>
      <c r="B18" t="s">
        <v>4</v>
      </c>
      <c r="C18" t="s">
        <v>22</v>
      </c>
      <c r="D18" t="str">
        <f t="shared" si="0"/>
        <v>tzeq</v>
      </c>
      <c r="E18" t="s">
        <v>58</v>
      </c>
      <c r="F18">
        <v>1</v>
      </c>
      <c r="G18" s="1">
        <f t="shared" ca="1" si="1"/>
        <v>43810</v>
      </c>
      <c r="H18" s="5">
        <v>0</v>
      </c>
      <c r="I18">
        <v>2</v>
      </c>
      <c r="J18" s="1">
        <v>43805</v>
      </c>
      <c r="K18" t="s">
        <v>30</v>
      </c>
      <c r="L18">
        <v>2</v>
      </c>
      <c r="M18" s="1">
        <v>43805</v>
      </c>
    </row>
    <row r="19" spans="1:13" x14ac:dyDescent="0.25">
      <c r="A19" t="s">
        <v>33</v>
      </c>
      <c r="B19" t="s">
        <v>4</v>
      </c>
      <c r="C19" t="s">
        <v>22</v>
      </c>
      <c r="D19" t="str">
        <f t="shared" si="0"/>
        <v>tzeq</v>
      </c>
      <c r="E19" t="s">
        <v>52</v>
      </c>
      <c r="F19">
        <v>1</v>
      </c>
      <c r="G19" s="1">
        <f t="shared" ca="1" si="1"/>
        <v>43810</v>
      </c>
      <c r="H19" s="5">
        <v>0</v>
      </c>
      <c r="I19">
        <v>1</v>
      </c>
      <c r="J19" s="1">
        <v>43803</v>
      </c>
      <c r="K19" t="s">
        <v>30</v>
      </c>
      <c r="L19">
        <v>6</v>
      </c>
      <c r="M19" s="1">
        <v>43803</v>
      </c>
    </row>
    <row r="20" spans="1:13" x14ac:dyDescent="0.25">
      <c r="A20" t="s">
        <v>35</v>
      </c>
      <c r="B20" t="s">
        <v>4</v>
      </c>
      <c r="C20" t="s">
        <v>22</v>
      </c>
      <c r="D20" t="str">
        <f t="shared" si="0"/>
        <v>tzeq</v>
      </c>
      <c r="E20" t="s">
        <v>52</v>
      </c>
      <c r="F20">
        <v>4</v>
      </c>
      <c r="G20" s="1">
        <f t="shared" ca="1" si="1"/>
        <v>43810</v>
      </c>
      <c r="H20" s="5">
        <v>0</v>
      </c>
      <c r="I20">
        <v>1</v>
      </c>
      <c r="J20" s="1">
        <v>43803</v>
      </c>
      <c r="K20" t="s">
        <v>30</v>
      </c>
      <c r="L20">
        <v>14</v>
      </c>
      <c r="M20" s="1">
        <v>43803</v>
      </c>
    </row>
    <row r="21" spans="1:13" x14ac:dyDescent="0.25">
      <c r="A21" t="s">
        <v>37</v>
      </c>
      <c r="B21" t="s">
        <v>4</v>
      </c>
      <c r="C21" t="s">
        <v>22</v>
      </c>
      <c r="D21" t="str">
        <f t="shared" si="0"/>
        <v>tzeq</v>
      </c>
      <c r="E21" t="s">
        <v>52</v>
      </c>
      <c r="F21">
        <v>3</v>
      </c>
      <c r="G21" s="1">
        <f t="shared" ca="1" si="1"/>
        <v>43810</v>
      </c>
      <c r="H21" s="5">
        <v>0</v>
      </c>
      <c r="I21">
        <v>2</v>
      </c>
      <c r="J21" s="1">
        <v>43803</v>
      </c>
      <c r="K21" t="s">
        <v>30</v>
      </c>
      <c r="L21">
        <v>12</v>
      </c>
      <c r="M21" s="1">
        <v>43803</v>
      </c>
    </row>
    <row r="22" spans="1:13" x14ac:dyDescent="0.25">
      <c r="A22" t="s">
        <v>6</v>
      </c>
      <c r="B22" t="s">
        <v>4</v>
      </c>
      <c r="C22" t="s">
        <v>22</v>
      </c>
      <c r="D22" t="str">
        <f t="shared" si="0"/>
        <v>tzeq</v>
      </c>
      <c r="E22" t="s">
        <v>52</v>
      </c>
      <c r="F22">
        <v>2</v>
      </c>
      <c r="G22" s="1">
        <f t="shared" ca="1" si="1"/>
        <v>43810</v>
      </c>
      <c r="H22" s="5">
        <v>0</v>
      </c>
      <c r="I22">
        <v>1</v>
      </c>
      <c r="J22" s="1">
        <v>43803</v>
      </c>
      <c r="K22" t="s">
        <v>30</v>
      </c>
      <c r="L22">
        <v>8</v>
      </c>
      <c r="M22" s="1">
        <v>43803</v>
      </c>
    </row>
    <row r="23" spans="1:13" x14ac:dyDescent="0.25">
      <c r="A23" t="s">
        <v>36</v>
      </c>
      <c r="B23" t="s">
        <v>4</v>
      </c>
      <c r="C23" t="s">
        <v>22</v>
      </c>
      <c r="D23" t="str">
        <f t="shared" si="0"/>
        <v>tzeq</v>
      </c>
      <c r="E23" t="s">
        <v>54</v>
      </c>
      <c r="F23">
        <v>1</v>
      </c>
      <c r="G23" s="1">
        <f t="shared" ca="1" si="1"/>
        <v>43810</v>
      </c>
      <c r="H23" s="5">
        <v>0</v>
      </c>
      <c r="I23">
        <v>2</v>
      </c>
      <c r="J23" s="1">
        <v>43802</v>
      </c>
      <c r="K23" t="s">
        <v>30</v>
      </c>
      <c r="L23">
        <v>10</v>
      </c>
      <c r="M23" s="1">
        <v>43802</v>
      </c>
    </row>
    <row r="24" spans="1:13" x14ac:dyDescent="0.25">
      <c r="A24" t="s">
        <v>36</v>
      </c>
      <c r="B24" t="s">
        <v>4</v>
      </c>
      <c r="C24" t="s">
        <v>22</v>
      </c>
      <c r="D24" t="str">
        <f t="shared" si="0"/>
        <v>tzeq</v>
      </c>
      <c r="E24" t="s">
        <v>55</v>
      </c>
      <c r="F24">
        <v>1</v>
      </c>
      <c r="G24" s="1">
        <f t="shared" ca="1" si="1"/>
        <v>43810</v>
      </c>
      <c r="H24" s="5">
        <v>0</v>
      </c>
      <c r="I24">
        <v>2</v>
      </c>
      <c r="J24" s="1">
        <v>43802</v>
      </c>
      <c r="K24" t="s">
        <v>30</v>
      </c>
      <c r="L24">
        <v>10</v>
      </c>
      <c r="M24" s="1">
        <v>43802</v>
      </c>
    </row>
    <row r="25" spans="1:13" x14ac:dyDescent="0.25">
      <c r="A25" t="s">
        <v>37</v>
      </c>
      <c r="B25" t="s">
        <v>4</v>
      </c>
      <c r="C25" t="s">
        <v>22</v>
      </c>
      <c r="D25" t="str">
        <f t="shared" si="0"/>
        <v>tzeq</v>
      </c>
      <c r="E25" t="s">
        <v>56</v>
      </c>
      <c r="F25">
        <v>2</v>
      </c>
      <c r="G25" s="1">
        <f t="shared" ca="1" si="1"/>
        <v>43810</v>
      </c>
      <c r="H25" s="5">
        <v>0</v>
      </c>
      <c r="I25">
        <v>1</v>
      </c>
      <c r="J25" s="1">
        <v>43802</v>
      </c>
      <c r="K25" t="s">
        <v>30</v>
      </c>
      <c r="L25">
        <v>12</v>
      </c>
      <c r="M25" s="1">
        <v>43802</v>
      </c>
    </row>
    <row r="26" spans="1:13" x14ac:dyDescent="0.25">
      <c r="A26" t="s">
        <v>37</v>
      </c>
      <c r="B26" t="s">
        <v>4</v>
      </c>
      <c r="C26" t="s">
        <v>22</v>
      </c>
      <c r="D26" t="str">
        <f t="shared" si="0"/>
        <v>tzeq</v>
      </c>
      <c r="E26" t="s">
        <v>57</v>
      </c>
      <c r="F26">
        <v>2</v>
      </c>
      <c r="G26" s="1">
        <f t="shared" ca="1" si="1"/>
        <v>43810</v>
      </c>
      <c r="H26" s="5">
        <v>0</v>
      </c>
      <c r="I26">
        <v>2</v>
      </c>
      <c r="J26" s="1">
        <v>43802</v>
      </c>
      <c r="K26" t="s">
        <v>30</v>
      </c>
      <c r="L26">
        <v>12</v>
      </c>
      <c r="M26" s="1">
        <v>43802</v>
      </c>
    </row>
    <row r="27" spans="1:13" x14ac:dyDescent="0.25">
      <c r="A27" t="s">
        <v>38</v>
      </c>
      <c r="B27" t="s">
        <v>4</v>
      </c>
      <c r="C27" t="s">
        <v>22</v>
      </c>
      <c r="D27" t="str">
        <f t="shared" si="0"/>
        <v>tzeq</v>
      </c>
      <c r="E27" t="s">
        <v>56</v>
      </c>
      <c r="F27">
        <v>3</v>
      </c>
      <c r="G27" s="1">
        <f t="shared" ca="1" si="1"/>
        <v>43810</v>
      </c>
      <c r="H27" s="5">
        <v>0</v>
      </c>
      <c r="I27">
        <v>1</v>
      </c>
      <c r="J27" s="1">
        <v>43802</v>
      </c>
      <c r="K27" t="s">
        <v>30</v>
      </c>
      <c r="L27">
        <v>0</v>
      </c>
      <c r="M27" s="1">
        <v>43802</v>
      </c>
    </row>
    <row r="28" spans="1:13" x14ac:dyDescent="0.25">
      <c r="A28" t="s">
        <v>39</v>
      </c>
      <c r="B28" t="s">
        <v>4</v>
      </c>
      <c r="C28" t="s">
        <v>22</v>
      </c>
      <c r="D28" t="str">
        <f t="shared" si="0"/>
        <v>tzeq</v>
      </c>
      <c r="E28" t="s">
        <v>54</v>
      </c>
      <c r="F28">
        <v>3</v>
      </c>
      <c r="G28" s="1">
        <f t="shared" ca="1" si="1"/>
        <v>43810</v>
      </c>
      <c r="H28" s="5">
        <v>0</v>
      </c>
      <c r="I28">
        <v>1</v>
      </c>
      <c r="J28" s="1">
        <v>43802</v>
      </c>
      <c r="K28" t="s">
        <v>30</v>
      </c>
      <c r="L28">
        <v>11</v>
      </c>
      <c r="M28" s="1">
        <v>43802</v>
      </c>
    </row>
    <row r="29" spans="1:13" x14ac:dyDescent="0.25">
      <c r="A29" t="s">
        <v>39</v>
      </c>
      <c r="B29" t="s">
        <v>4</v>
      </c>
      <c r="C29" t="s">
        <v>22</v>
      </c>
      <c r="D29" t="str">
        <f t="shared" si="0"/>
        <v>tzeq</v>
      </c>
      <c r="E29" t="s">
        <v>55</v>
      </c>
      <c r="F29">
        <v>2</v>
      </c>
      <c r="G29" s="1">
        <f t="shared" ca="1" si="1"/>
        <v>43810</v>
      </c>
      <c r="H29" s="5">
        <v>0</v>
      </c>
      <c r="I29">
        <v>1</v>
      </c>
      <c r="J29" s="1">
        <v>43802</v>
      </c>
      <c r="K29" t="s">
        <v>30</v>
      </c>
      <c r="L29">
        <v>11</v>
      </c>
      <c r="M29" s="1">
        <v>43802</v>
      </c>
    </row>
    <row r="30" spans="1:13" x14ac:dyDescent="0.25">
      <c r="A30" t="s">
        <v>5</v>
      </c>
      <c r="B30" t="s">
        <v>4</v>
      </c>
      <c r="C30" t="s">
        <v>22</v>
      </c>
      <c r="D30" t="str">
        <f t="shared" si="0"/>
        <v>tzeq</v>
      </c>
      <c r="E30" t="s">
        <v>54</v>
      </c>
      <c r="F30">
        <v>2</v>
      </c>
      <c r="G30" s="1">
        <f t="shared" ca="1" si="1"/>
        <v>43810</v>
      </c>
      <c r="H30" s="5">
        <v>0</v>
      </c>
      <c r="I30">
        <v>1</v>
      </c>
      <c r="J30" s="1">
        <v>43802</v>
      </c>
      <c r="K30" t="s">
        <v>30</v>
      </c>
      <c r="L30">
        <v>10</v>
      </c>
      <c r="M30" s="1">
        <v>43802</v>
      </c>
    </row>
    <row r="31" spans="1:13" x14ac:dyDescent="0.25">
      <c r="A31" t="s">
        <v>5</v>
      </c>
      <c r="B31" t="s">
        <v>4</v>
      </c>
      <c r="C31" t="s">
        <v>22</v>
      </c>
      <c r="D31" t="str">
        <f t="shared" si="0"/>
        <v>tzeq</v>
      </c>
      <c r="E31" t="s">
        <v>55</v>
      </c>
      <c r="F31">
        <v>3</v>
      </c>
      <c r="G31" s="1">
        <f t="shared" ca="1" si="1"/>
        <v>43810</v>
      </c>
      <c r="H31" s="5">
        <v>0</v>
      </c>
      <c r="I31">
        <v>1</v>
      </c>
      <c r="J31" s="1">
        <v>43802</v>
      </c>
      <c r="K31" t="s">
        <v>30</v>
      </c>
      <c r="L31">
        <v>10</v>
      </c>
      <c r="M31" s="1">
        <v>43802</v>
      </c>
    </row>
    <row r="32" spans="1:13" x14ac:dyDescent="0.25">
      <c r="A32" t="s">
        <v>6</v>
      </c>
      <c r="B32" t="s">
        <v>4</v>
      </c>
      <c r="C32" t="s">
        <v>22</v>
      </c>
      <c r="D32" t="str">
        <f t="shared" si="0"/>
        <v>tzeq</v>
      </c>
      <c r="E32" t="s">
        <v>56</v>
      </c>
      <c r="F32">
        <v>1</v>
      </c>
      <c r="G32" s="1">
        <f t="shared" ca="1" si="1"/>
        <v>43810</v>
      </c>
      <c r="H32" s="5">
        <v>0</v>
      </c>
      <c r="I32">
        <v>1</v>
      </c>
      <c r="J32" s="1">
        <v>43802</v>
      </c>
      <c r="K32" t="s">
        <v>30</v>
      </c>
      <c r="L32">
        <v>8</v>
      </c>
      <c r="M32" s="1">
        <v>43802</v>
      </c>
    </row>
    <row r="33" spans="1:13" x14ac:dyDescent="0.25">
      <c r="A33" t="s">
        <v>6</v>
      </c>
      <c r="B33" t="s">
        <v>4</v>
      </c>
      <c r="C33" t="s">
        <v>22</v>
      </c>
      <c r="D33" t="str">
        <f t="shared" si="0"/>
        <v>tzeq</v>
      </c>
      <c r="E33" t="s">
        <v>57</v>
      </c>
      <c r="F33">
        <v>1</v>
      </c>
      <c r="G33" s="1">
        <f t="shared" ca="1" si="1"/>
        <v>43810</v>
      </c>
      <c r="H33" s="5">
        <v>0</v>
      </c>
      <c r="I33">
        <v>1</v>
      </c>
      <c r="J33" s="1">
        <v>43802</v>
      </c>
      <c r="K33" t="s">
        <v>30</v>
      </c>
      <c r="L33">
        <v>8</v>
      </c>
      <c r="M33" s="1">
        <v>43802</v>
      </c>
    </row>
    <row r="34" spans="1:13" x14ac:dyDescent="0.25">
      <c r="A34" t="s">
        <v>40</v>
      </c>
      <c r="B34" t="s">
        <v>4</v>
      </c>
      <c r="C34" t="s">
        <v>22</v>
      </c>
      <c r="D34" t="str">
        <f t="shared" si="0"/>
        <v>tzeq</v>
      </c>
      <c r="E34" t="s">
        <v>62</v>
      </c>
      <c r="F34">
        <v>1</v>
      </c>
      <c r="G34" s="1">
        <f t="shared" ca="1" si="1"/>
        <v>43810</v>
      </c>
      <c r="H34" s="5">
        <v>0</v>
      </c>
      <c r="I34">
        <v>1</v>
      </c>
      <c r="J34" s="1">
        <v>43802</v>
      </c>
      <c r="K34" t="s">
        <v>30</v>
      </c>
      <c r="L34">
        <v>5</v>
      </c>
      <c r="M34" s="1">
        <v>43802</v>
      </c>
    </row>
    <row r="35" spans="1:13" x14ac:dyDescent="0.25">
      <c r="A35" t="s">
        <v>43</v>
      </c>
      <c r="B35" t="s">
        <v>4</v>
      </c>
      <c r="C35" t="s">
        <v>22</v>
      </c>
      <c r="D35" t="str">
        <f t="shared" si="0"/>
        <v>tzeq</v>
      </c>
      <c r="E35" t="s">
        <v>44</v>
      </c>
      <c r="F35">
        <v>1</v>
      </c>
      <c r="G35" s="1">
        <f t="shared" ca="1" si="1"/>
        <v>43810</v>
      </c>
      <c r="H35" s="5">
        <v>0</v>
      </c>
      <c r="I35">
        <v>1</v>
      </c>
      <c r="J35" s="1">
        <v>43801</v>
      </c>
      <c r="K35" t="s">
        <v>24</v>
      </c>
      <c r="L35">
        <v>0</v>
      </c>
      <c r="M35" s="1">
        <v>43777</v>
      </c>
    </row>
    <row r="36" spans="1:13" x14ac:dyDescent="0.25">
      <c r="A36" t="s">
        <v>45</v>
      </c>
      <c r="B36" t="s">
        <v>4</v>
      </c>
      <c r="C36" t="s">
        <v>22</v>
      </c>
      <c r="D36" t="str">
        <f t="shared" si="0"/>
        <v>tzeq</v>
      </c>
      <c r="E36" t="s">
        <v>46</v>
      </c>
      <c r="F36">
        <v>2</v>
      </c>
      <c r="G36" s="1">
        <f t="shared" ca="1" si="1"/>
        <v>43810</v>
      </c>
      <c r="H36" s="5">
        <v>0</v>
      </c>
      <c r="I36">
        <v>1</v>
      </c>
      <c r="J36" s="1">
        <v>43801</v>
      </c>
      <c r="K36" t="s">
        <v>24</v>
      </c>
      <c r="L36">
        <v>0</v>
      </c>
      <c r="M36" s="1">
        <v>43788</v>
      </c>
    </row>
    <row r="37" spans="1:13" x14ac:dyDescent="0.25">
      <c r="A37" t="s">
        <v>47</v>
      </c>
      <c r="B37" t="s">
        <v>4</v>
      </c>
      <c r="C37" t="s">
        <v>22</v>
      </c>
      <c r="D37" t="str">
        <f t="shared" si="0"/>
        <v>tzeq</v>
      </c>
      <c r="E37" t="s">
        <v>46</v>
      </c>
      <c r="F37">
        <v>3</v>
      </c>
      <c r="G37" s="1">
        <f t="shared" ca="1" si="1"/>
        <v>43810</v>
      </c>
      <c r="H37" s="5">
        <v>0</v>
      </c>
      <c r="I37">
        <v>2</v>
      </c>
      <c r="J37" s="1">
        <v>43801</v>
      </c>
      <c r="K37" t="s">
        <v>24</v>
      </c>
      <c r="L37">
        <v>0</v>
      </c>
      <c r="M37" s="1">
        <v>43788</v>
      </c>
    </row>
    <row r="38" spans="1:13" x14ac:dyDescent="0.25">
      <c r="A38" t="s">
        <v>48</v>
      </c>
      <c r="B38" t="s">
        <v>4</v>
      </c>
      <c r="C38" t="s">
        <v>22</v>
      </c>
      <c r="D38" t="str">
        <f t="shared" si="0"/>
        <v>tzeq</v>
      </c>
      <c r="E38" t="s">
        <v>49</v>
      </c>
      <c r="F38">
        <v>1</v>
      </c>
      <c r="G38" s="1">
        <f t="shared" ca="1" si="1"/>
        <v>43810</v>
      </c>
      <c r="H38" s="5">
        <v>0</v>
      </c>
      <c r="I38">
        <v>8</v>
      </c>
      <c r="J38" s="1">
        <v>43801</v>
      </c>
      <c r="K38" t="s">
        <v>24</v>
      </c>
      <c r="L38">
        <v>0</v>
      </c>
      <c r="M38" s="1">
        <v>43788</v>
      </c>
    </row>
    <row r="39" spans="1:13" x14ac:dyDescent="0.25">
      <c r="A39" t="s">
        <v>50</v>
      </c>
      <c r="B39" t="s">
        <v>4</v>
      </c>
      <c r="C39" t="s">
        <v>22</v>
      </c>
      <c r="D39" t="str">
        <f t="shared" si="0"/>
        <v>tzeq</v>
      </c>
      <c r="E39" t="s">
        <v>51</v>
      </c>
      <c r="F39">
        <v>1</v>
      </c>
      <c r="G39" s="1">
        <f t="shared" ca="1" si="1"/>
        <v>43810</v>
      </c>
      <c r="H39" s="5">
        <v>0</v>
      </c>
      <c r="I39">
        <v>1</v>
      </c>
      <c r="J39" s="1">
        <v>43801</v>
      </c>
      <c r="K39" t="s">
        <v>24</v>
      </c>
      <c r="L39">
        <v>0</v>
      </c>
      <c r="M39" s="1">
        <v>43777</v>
      </c>
    </row>
    <row r="40" spans="1:13" x14ac:dyDescent="0.25">
      <c r="A40" t="s">
        <v>53</v>
      </c>
      <c r="B40" t="s">
        <v>4</v>
      </c>
      <c r="C40" t="s">
        <v>22</v>
      </c>
      <c r="D40" t="str">
        <f t="shared" si="0"/>
        <v>tzeq</v>
      </c>
      <c r="E40" t="s">
        <v>46</v>
      </c>
      <c r="F40">
        <v>1</v>
      </c>
      <c r="G40" s="1">
        <f t="shared" ca="1" si="1"/>
        <v>43810</v>
      </c>
      <c r="H40" s="5">
        <v>0</v>
      </c>
      <c r="I40">
        <v>1</v>
      </c>
      <c r="J40" s="1">
        <v>43801</v>
      </c>
      <c r="K40" t="s">
        <v>24</v>
      </c>
      <c r="L40">
        <v>0</v>
      </c>
      <c r="M40" s="1">
        <v>43788</v>
      </c>
    </row>
    <row r="41" spans="1:13" x14ac:dyDescent="0.25">
      <c r="A41" t="s">
        <v>59</v>
      </c>
      <c r="B41" t="s">
        <v>4</v>
      </c>
      <c r="C41" t="s">
        <v>22</v>
      </c>
      <c r="D41" t="str">
        <f t="shared" si="0"/>
        <v>tzeq</v>
      </c>
      <c r="E41" t="s">
        <v>60</v>
      </c>
      <c r="F41">
        <v>2</v>
      </c>
      <c r="G41" s="1">
        <f t="shared" ca="1" si="1"/>
        <v>43810</v>
      </c>
      <c r="H41" s="5">
        <v>0</v>
      </c>
      <c r="I41">
        <v>2</v>
      </c>
      <c r="J41" s="1">
        <v>43801</v>
      </c>
      <c r="K41" t="s">
        <v>24</v>
      </c>
      <c r="L41">
        <v>6</v>
      </c>
      <c r="M41" s="1">
        <v>43777</v>
      </c>
    </row>
    <row r="42" spans="1:13" x14ac:dyDescent="0.25">
      <c r="A42" t="s">
        <v>61</v>
      </c>
      <c r="B42" t="s">
        <v>4</v>
      </c>
      <c r="C42" t="s">
        <v>22</v>
      </c>
      <c r="D42" t="str">
        <f t="shared" si="0"/>
        <v>tzeq</v>
      </c>
      <c r="E42" t="s">
        <v>60</v>
      </c>
      <c r="F42">
        <v>1</v>
      </c>
      <c r="G42" s="1">
        <f t="shared" ca="1" si="1"/>
        <v>43810</v>
      </c>
      <c r="H42" s="5">
        <v>0</v>
      </c>
      <c r="I42">
        <v>2</v>
      </c>
      <c r="J42" s="1">
        <v>43801</v>
      </c>
      <c r="K42" t="s">
        <v>24</v>
      </c>
      <c r="L42">
        <v>10</v>
      </c>
      <c r="M42" s="1">
        <v>43777</v>
      </c>
    </row>
    <row r="43" spans="1:13" x14ac:dyDescent="0.25">
      <c r="A43" t="s">
        <v>21</v>
      </c>
      <c r="B43" t="s">
        <v>4</v>
      </c>
      <c r="C43" t="s">
        <v>22</v>
      </c>
      <c r="D43" t="str">
        <f t="shared" si="0"/>
        <v>tzeq</v>
      </c>
      <c r="E43" t="s">
        <v>23</v>
      </c>
      <c r="F43">
        <v>2</v>
      </c>
      <c r="G43" s="1">
        <f t="shared" ca="1" si="1"/>
        <v>43810</v>
      </c>
      <c r="H43" s="5">
        <v>0</v>
      </c>
      <c r="I43">
        <v>8</v>
      </c>
      <c r="J43" s="1">
        <v>43794</v>
      </c>
      <c r="K43" t="s">
        <v>24</v>
      </c>
      <c r="L43">
        <v>0</v>
      </c>
      <c r="M43" s="1">
        <v>43795</v>
      </c>
    </row>
    <row r="44" spans="1:13" x14ac:dyDescent="0.25">
      <c r="A44" t="s">
        <v>29</v>
      </c>
      <c r="B44" t="s">
        <v>4</v>
      </c>
      <c r="C44" t="s">
        <v>22</v>
      </c>
      <c r="D44" t="str">
        <f t="shared" si="0"/>
        <v>tzeq</v>
      </c>
      <c r="E44" t="s">
        <v>23</v>
      </c>
      <c r="F44">
        <v>3</v>
      </c>
      <c r="G44" s="1">
        <f t="shared" ca="1" si="1"/>
        <v>43810</v>
      </c>
      <c r="H44" s="5">
        <v>0</v>
      </c>
      <c r="I44">
        <v>8</v>
      </c>
      <c r="J44" s="1">
        <v>43794</v>
      </c>
      <c r="K44" t="s">
        <v>24</v>
      </c>
      <c r="L44">
        <v>0</v>
      </c>
      <c r="M44" s="1">
        <v>43795</v>
      </c>
    </row>
    <row r="45" spans="1:13" x14ac:dyDescent="0.25">
      <c r="A45" t="s">
        <v>34</v>
      </c>
      <c r="B45" t="s">
        <v>4</v>
      </c>
      <c r="C45" t="s">
        <v>22</v>
      </c>
      <c r="D45" t="str">
        <f t="shared" si="0"/>
        <v>tzeq</v>
      </c>
      <c r="E45" t="s">
        <v>23</v>
      </c>
      <c r="F45">
        <v>1</v>
      </c>
      <c r="G45" s="1">
        <f t="shared" ca="1" si="1"/>
        <v>43810</v>
      </c>
      <c r="H45" s="5">
        <v>0</v>
      </c>
      <c r="I45">
        <v>1</v>
      </c>
      <c r="J45" s="1">
        <v>43794</v>
      </c>
      <c r="K45" t="s">
        <v>24</v>
      </c>
      <c r="L45">
        <v>0</v>
      </c>
      <c r="M45" s="1">
        <v>43795</v>
      </c>
    </row>
    <row r="46" spans="1:13" x14ac:dyDescent="0.25">
      <c r="A46" t="s">
        <v>25</v>
      </c>
      <c r="B46" t="s">
        <v>4</v>
      </c>
      <c r="C46" t="s">
        <v>3</v>
      </c>
      <c r="D46" t="str">
        <f t="shared" si="0"/>
        <v>tzeq</v>
      </c>
      <c r="E46" t="s">
        <v>26</v>
      </c>
      <c r="F46">
        <v>3</v>
      </c>
      <c r="G46" s="1">
        <f t="shared" ca="1" si="1"/>
        <v>43810</v>
      </c>
      <c r="H46" s="5">
        <v>0</v>
      </c>
      <c r="I46">
        <v>4</v>
      </c>
      <c r="J46" s="1">
        <v>43672</v>
      </c>
      <c r="K46" t="s">
        <v>27</v>
      </c>
      <c r="L46">
        <v>0</v>
      </c>
      <c r="M46" s="1">
        <v>43672</v>
      </c>
    </row>
    <row r="47" spans="1:13" x14ac:dyDescent="0.25">
      <c r="A47" t="s">
        <v>25</v>
      </c>
      <c r="B47" t="s">
        <v>4</v>
      </c>
      <c r="C47" t="s">
        <v>3</v>
      </c>
      <c r="D47" t="str">
        <f t="shared" si="0"/>
        <v>tzeq</v>
      </c>
      <c r="E47" t="s">
        <v>28</v>
      </c>
      <c r="F47">
        <v>3</v>
      </c>
      <c r="G47" s="1">
        <f t="shared" ca="1" si="1"/>
        <v>43810</v>
      </c>
      <c r="H47" s="5">
        <v>0</v>
      </c>
      <c r="I47">
        <v>4</v>
      </c>
      <c r="J47" s="1">
        <v>43672</v>
      </c>
      <c r="K47" t="s">
        <v>27</v>
      </c>
      <c r="L47">
        <v>0</v>
      </c>
      <c r="M47" s="1">
        <v>43672</v>
      </c>
    </row>
    <row r="48" spans="1:13" x14ac:dyDescent="0.25">
      <c r="A48" t="s">
        <v>31</v>
      </c>
      <c r="B48" t="s">
        <v>4</v>
      </c>
      <c r="C48" t="s">
        <v>3</v>
      </c>
      <c r="D48" t="str">
        <f t="shared" si="0"/>
        <v>tzeq</v>
      </c>
      <c r="E48" t="s">
        <v>26</v>
      </c>
      <c r="F48">
        <v>1</v>
      </c>
      <c r="G48" s="1">
        <f t="shared" ca="1" si="1"/>
        <v>43810</v>
      </c>
      <c r="H48" s="5">
        <v>0</v>
      </c>
      <c r="I48">
        <v>1</v>
      </c>
      <c r="J48" s="1">
        <v>43672</v>
      </c>
      <c r="K48" t="s">
        <v>27</v>
      </c>
      <c r="L48">
        <v>2</v>
      </c>
      <c r="M48" s="1">
        <v>43672</v>
      </c>
    </row>
    <row r="49" spans="1:13" x14ac:dyDescent="0.25">
      <c r="A49" t="s">
        <v>31</v>
      </c>
      <c r="B49" t="s">
        <v>4</v>
      </c>
      <c r="C49" t="s">
        <v>3</v>
      </c>
      <c r="D49" t="str">
        <f t="shared" si="0"/>
        <v>tzeq</v>
      </c>
      <c r="E49" t="s">
        <v>28</v>
      </c>
      <c r="F49">
        <v>6</v>
      </c>
      <c r="G49" s="1">
        <f t="shared" ca="1" si="1"/>
        <v>43810</v>
      </c>
      <c r="H49" s="5">
        <v>0</v>
      </c>
      <c r="I49">
        <v>1</v>
      </c>
      <c r="J49" s="1">
        <v>43672</v>
      </c>
      <c r="K49" t="s">
        <v>27</v>
      </c>
      <c r="L49">
        <v>2</v>
      </c>
      <c r="M49" s="1">
        <v>43672</v>
      </c>
    </row>
    <row r="50" spans="1:13" x14ac:dyDescent="0.25">
      <c r="A50" t="s">
        <v>32</v>
      </c>
      <c r="B50" t="s">
        <v>4</v>
      </c>
      <c r="C50" t="s">
        <v>3</v>
      </c>
      <c r="D50" t="str">
        <f t="shared" si="0"/>
        <v>tzeq</v>
      </c>
      <c r="E50" t="s">
        <v>26</v>
      </c>
      <c r="F50">
        <v>2</v>
      </c>
      <c r="G50" s="1">
        <f t="shared" ca="1" si="1"/>
        <v>43810</v>
      </c>
      <c r="H50" s="5">
        <v>0</v>
      </c>
      <c r="I50">
        <v>1</v>
      </c>
      <c r="J50" s="1">
        <v>43672</v>
      </c>
      <c r="K50" t="s">
        <v>27</v>
      </c>
      <c r="L50">
        <v>0</v>
      </c>
      <c r="M50" s="1">
        <v>43672</v>
      </c>
    </row>
    <row r="51" spans="1:13" x14ac:dyDescent="0.25">
      <c r="A51" t="s">
        <v>32</v>
      </c>
      <c r="B51" t="s">
        <v>4</v>
      </c>
      <c r="C51" t="s">
        <v>3</v>
      </c>
      <c r="D51" t="str">
        <f t="shared" si="0"/>
        <v>tzeq</v>
      </c>
      <c r="E51" t="s">
        <v>28</v>
      </c>
      <c r="F51">
        <v>2</v>
      </c>
      <c r="G51" s="1">
        <f t="shared" ca="1" si="1"/>
        <v>43810</v>
      </c>
      <c r="H51" s="5">
        <v>0</v>
      </c>
      <c r="I51">
        <v>1</v>
      </c>
      <c r="J51" s="1">
        <v>43672</v>
      </c>
      <c r="K51" t="s">
        <v>27</v>
      </c>
      <c r="L51">
        <v>0</v>
      </c>
      <c r="M51" s="1">
        <v>43672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A69D-7AF4-4094-B943-719469491395}">
  <dimension ref="A5:M76"/>
  <sheetViews>
    <sheetView tabSelected="1" workbookViewId="0">
      <selection activeCell="P15" sqref="P15"/>
    </sheetView>
  </sheetViews>
  <sheetFormatPr defaultRowHeight="15" x14ac:dyDescent="0.25"/>
  <cols>
    <col min="3" max="3" width="13.5703125" customWidth="1"/>
    <col min="4" max="4" width="21.140625" customWidth="1"/>
    <col min="8" max="8" width="12.140625" customWidth="1"/>
    <col min="10" max="10" width="32.42578125" customWidth="1"/>
    <col min="12" max="12" width="21.85546875" customWidth="1"/>
    <col min="13" max="13" width="17.85546875" customWidth="1"/>
  </cols>
  <sheetData>
    <row r="5" spans="1:13" x14ac:dyDescent="0.25">
      <c r="B5" t="s">
        <v>86</v>
      </c>
      <c r="J5" t="s">
        <v>87</v>
      </c>
    </row>
    <row r="7" spans="1:13" x14ac:dyDescent="0.25">
      <c r="A7" t="s">
        <v>88</v>
      </c>
      <c r="B7" s="9" t="s">
        <v>89</v>
      </c>
      <c r="C7" s="10"/>
      <c r="D7" s="9" t="s">
        <v>90</v>
      </c>
      <c r="E7" s="9" t="s">
        <v>91</v>
      </c>
      <c r="F7" s="9" t="s">
        <v>92</v>
      </c>
      <c r="G7" s="10" t="s">
        <v>93</v>
      </c>
      <c r="H7" s="11" t="s">
        <v>94</v>
      </c>
      <c r="J7" s="12" t="s">
        <v>95</v>
      </c>
      <c r="K7" s="13" t="s">
        <v>96</v>
      </c>
      <c r="L7" s="13" t="s">
        <v>97</v>
      </c>
      <c r="M7" s="12" t="s">
        <v>98</v>
      </c>
    </row>
    <row r="8" spans="1:13" ht="60" x14ac:dyDescent="0.25">
      <c r="B8" s="14" t="s">
        <v>99</v>
      </c>
      <c r="C8" s="14"/>
      <c r="D8" s="14" t="s">
        <v>100</v>
      </c>
      <c r="E8" s="14" t="s">
        <v>101</v>
      </c>
      <c r="F8" s="14" t="s">
        <v>98</v>
      </c>
      <c r="G8" s="14" t="s">
        <v>102</v>
      </c>
      <c r="H8" s="11" t="s">
        <v>94</v>
      </c>
      <c r="J8" s="12" t="s">
        <v>103</v>
      </c>
      <c r="K8" s="12" t="s">
        <v>104</v>
      </c>
      <c r="L8" s="12" t="s">
        <v>105</v>
      </c>
      <c r="M8" s="12">
        <v>8209</v>
      </c>
    </row>
    <row r="9" spans="1:13" x14ac:dyDescent="0.25">
      <c r="A9" t="s">
        <v>106</v>
      </c>
      <c r="B9" s="12" t="s">
        <v>107</v>
      </c>
      <c r="C9" s="15">
        <v>1</v>
      </c>
      <c r="D9" s="12" t="s">
        <v>108</v>
      </c>
      <c r="E9" s="12" t="s">
        <v>109</v>
      </c>
      <c r="F9" s="12">
        <v>8209</v>
      </c>
      <c r="G9" s="15">
        <v>30</v>
      </c>
      <c r="H9" t="str">
        <f>IF(G9=30,"AIR","SEA")</f>
        <v>AIR</v>
      </c>
      <c r="J9" s="12" t="s">
        <v>103</v>
      </c>
      <c r="K9" s="12" t="s">
        <v>110</v>
      </c>
      <c r="L9" s="12" t="s">
        <v>111</v>
      </c>
      <c r="M9" s="12">
        <v>8209</v>
      </c>
    </row>
    <row r="10" spans="1:13" x14ac:dyDescent="0.25">
      <c r="A10" t="s">
        <v>106</v>
      </c>
      <c r="B10" s="12" t="s">
        <v>107</v>
      </c>
      <c r="C10" s="15">
        <v>2</v>
      </c>
      <c r="D10" s="12" t="s">
        <v>108</v>
      </c>
      <c r="E10" s="12" t="s">
        <v>109</v>
      </c>
      <c r="F10" s="12">
        <v>8209</v>
      </c>
      <c r="G10" s="15">
        <v>30</v>
      </c>
      <c r="H10" t="str">
        <f t="shared" ref="H10:H67" si="0">IF(G10=30,"AIR","SEA")</f>
        <v>AIR</v>
      </c>
      <c r="J10" s="12"/>
      <c r="K10" s="12"/>
      <c r="L10" s="12"/>
      <c r="M10" s="12"/>
    </row>
    <row r="11" spans="1:13" x14ac:dyDescent="0.25">
      <c r="A11" t="s">
        <v>106</v>
      </c>
      <c r="B11" s="12" t="s">
        <v>107</v>
      </c>
      <c r="C11" s="15">
        <v>3</v>
      </c>
      <c r="D11" s="12" t="s">
        <v>112</v>
      </c>
      <c r="E11" s="12" t="s">
        <v>109</v>
      </c>
      <c r="F11" s="12">
        <v>8209</v>
      </c>
      <c r="G11" s="15">
        <v>30</v>
      </c>
      <c r="H11" t="str">
        <f t="shared" si="0"/>
        <v>AIR</v>
      </c>
      <c r="J11" s="12" t="s">
        <v>113</v>
      </c>
      <c r="K11" s="12" t="s">
        <v>104</v>
      </c>
      <c r="L11" s="12" t="s">
        <v>105</v>
      </c>
      <c r="M11" s="12">
        <v>8209</v>
      </c>
    </row>
    <row r="12" spans="1:13" x14ac:dyDescent="0.25">
      <c r="B12" s="12"/>
      <c r="C12" s="15"/>
      <c r="D12" s="12"/>
      <c r="E12" s="12"/>
      <c r="F12" s="12"/>
      <c r="G12" s="15"/>
      <c r="J12" s="12" t="s">
        <v>113</v>
      </c>
      <c r="K12" s="12" t="s">
        <v>110</v>
      </c>
      <c r="L12" s="12" t="s">
        <v>111</v>
      </c>
      <c r="M12" s="12">
        <v>8209</v>
      </c>
    </row>
    <row r="13" spans="1:13" x14ac:dyDescent="0.25">
      <c r="A13" t="s">
        <v>114</v>
      </c>
      <c r="B13" s="12" t="s">
        <v>115</v>
      </c>
      <c r="C13" s="15">
        <v>1</v>
      </c>
      <c r="D13" s="12" t="s">
        <v>116</v>
      </c>
      <c r="E13" s="12" t="s">
        <v>109</v>
      </c>
      <c r="F13" s="12">
        <v>8209</v>
      </c>
      <c r="G13" s="15">
        <v>70</v>
      </c>
      <c r="H13" t="str">
        <f t="shared" si="0"/>
        <v>SEA</v>
      </c>
      <c r="J13" s="12"/>
      <c r="K13" s="12"/>
      <c r="L13" s="12"/>
      <c r="M13" s="12"/>
    </row>
    <row r="14" spans="1:13" x14ac:dyDescent="0.25">
      <c r="A14" t="s">
        <v>114</v>
      </c>
      <c r="B14" s="12" t="s">
        <v>115</v>
      </c>
      <c r="C14" s="15">
        <v>2</v>
      </c>
      <c r="D14" s="12" t="s">
        <v>117</v>
      </c>
      <c r="E14" s="12" t="s">
        <v>109</v>
      </c>
      <c r="F14" s="12">
        <v>8209</v>
      </c>
      <c r="G14" s="15">
        <v>70</v>
      </c>
      <c r="H14" t="str">
        <f t="shared" si="0"/>
        <v>SEA</v>
      </c>
      <c r="J14" s="12" t="s">
        <v>118</v>
      </c>
      <c r="K14" s="12" t="s">
        <v>119</v>
      </c>
      <c r="L14" s="12" t="s">
        <v>120</v>
      </c>
      <c r="M14" s="12">
        <v>8209</v>
      </c>
    </row>
    <row r="15" spans="1:13" x14ac:dyDescent="0.25">
      <c r="A15" t="s">
        <v>114</v>
      </c>
      <c r="B15" s="12" t="s">
        <v>115</v>
      </c>
      <c r="C15" s="15">
        <v>3</v>
      </c>
      <c r="D15" s="16" t="s">
        <v>121</v>
      </c>
      <c r="E15" s="12" t="s">
        <v>109</v>
      </c>
      <c r="F15" s="12">
        <v>8209</v>
      </c>
      <c r="G15" s="15">
        <v>70</v>
      </c>
      <c r="H15" t="str">
        <f t="shared" si="0"/>
        <v>SEA</v>
      </c>
      <c r="J15" s="12" t="s">
        <v>118</v>
      </c>
      <c r="K15" s="12" t="s">
        <v>110</v>
      </c>
      <c r="L15" s="12" t="s">
        <v>111</v>
      </c>
      <c r="M15" s="12">
        <v>8209</v>
      </c>
    </row>
    <row r="16" spans="1:13" x14ac:dyDescent="0.25">
      <c r="A16" t="s">
        <v>114</v>
      </c>
      <c r="B16" s="12" t="s">
        <v>115</v>
      </c>
      <c r="C16" s="15">
        <v>4</v>
      </c>
      <c r="D16" s="12" t="s">
        <v>122</v>
      </c>
      <c r="E16" s="12" t="s">
        <v>109</v>
      </c>
      <c r="F16" s="12">
        <v>8209</v>
      </c>
      <c r="G16" s="15">
        <v>70</v>
      </c>
      <c r="H16" t="str">
        <f t="shared" si="0"/>
        <v>SEA</v>
      </c>
      <c r="J16" s="12"/>
      <c r="K16" s="12"/>
      <c r="L16" s="12"/>
      <c r="M16" s="12"/>
    </row>
    <row r="17" spans="1:13" x14ac:dyDescent="0.25">
      <c r="A17" t="s">
        <v>114</v>
      </c>
      <c r="B17" s="12" t="s">
        <v>115</v>
      </c>
      <c r="C17" s="15">
        <v>5</v>
      </c>
      <c r="D17" s="12" t="s">
        <v>123</v>
      </c>
      <c r="E17" s="12" t="s">
        <v>109</v>
      </c>
      <c r="F17" s="12">
        <v>8209</v>
      </c>
      <c r="G17" s="15">
        <v>70</v>
      </c>
      <c r="H17" t="str">
        <f t="shared" si="0"/>
        <v>SEA</v>
      </c>
      <c r="J17" s="12" t="s">
        <v>124</v>
      </c>
      <c r="K17" s="12" t="s">
        <v>125</v>
      </c>
      <c r="L17" s="12" t="s">
        <v>126</v>
      </c>
      <c r="M17" s="12">
        <v>8209</v>
      </c>
    </row>
    <row r="18" spans="1:13" x14ac:dyDescent="0.25">
      <c r="A18" t="s">
        <v>114</v>
      </c>
      <c r="B18" s="12" t="s">
        <v>115</v>
      </c>
      <c r="C18" s="15">
        <v>6</v>
      </c>
      <c r="D18" s="12" t="s">
        <v>127</v>
      </c>
      <c r="E18" s="12" t="s">
        <v>109</v>
      </c>
      <c r="F18" s="12">
        <v>8209</v>
      </c>
      <c r="G18" s="15">
        <v>70</v>
      </c>
      <c r="H18" t="str">
        <f t="shared" si="0"/>
        <v>SEA</v>
      </c>
      <c r="J18" s="12" t="s">
        <v>124</v>
      </c>
      <c r="K18" s="12" t="s">
        <v>104</v>
      </c>
      <c r="L18" s="12" t="s">
        <v>105</v>
      </c>
      <c r="M18" s="12">
        <v>8209</v>
      </c>
    </row>
    <row r="19" spans="1:13" x14ac:dyDescent="0.25">
      <c r="B19" s="12"/>
      <c r="C19" s="15"/>
      <c r="D19" s="12"/>
      <c r="E19" s="12"/>
      <c r="F19" s="12"/>
      <c r="G19" s="15"/>
      <c r="J19" s="12" t="s">
        <v>124</v>
      </c>
      <c r="K19" s="12" t="s">
        <v>110</v>
      </c>
      <c r="L19" s="12" t="s">
        <v>111</v>
      </c>
      <c r="M19" s="12">
        <v>8209</v>
      </c>
    </row>
    <row r="20" spans="1:13" x14ac:dyDescent="0.25">
      <c r="A20" t="s">
        <v>128</v>
      </c>
      <c r="B20" s="12" t="s">
        <v>129</v>
      </c>
      <c r="C20" s="15">
        <v>1</v>
      </c>
      <c r="D20" s="12" t="s">
        <v>116</v>
      </c>
      <c r="E20" s="12" t="s">
        <v>109</v>
      </c>
      <c r="F20" s="12">
        <v>8209</v>
      </c>
      <c r="G20" s="15">
        <v>70</v>
      </c>
      <c r="H20" t="str">
        <f t="shared" si="0"/>
        <v>SEA</v>
      </c>
      <c r="J20" s="12"/>
      <c r="K20" s="12"/>
      <c r="L20" s="12"/>
      <c r="M20" s="12"/>
    </row>
    <row r="21" spans="1:13" x14ac:dyDescent="0.25">
      <c r="A21" t="s">
        <v>128</v>
      </c>
      <c r="B21" s="12" t="s">
        <v>129</v>
      </c>
      <c r="C21" s="15">
        <v>2</v>
      </c>
      <c r="D21" s="16" t="s">
        <v>130</v>
      </c>
      <c r="E21" s="12" t="s">
        <v>109</v>
      </c>
      <c r="F21" s="12">
        <v>8209</v>
      </c>
      <c r="G21" s="15">
        <v>70</v>
      </c>
      <c r="H21" t="str">
        <f t="shared" si="0"/>
        <v>SEA</v>
      </c>
      <c r="J21" s="12" t="s">
        <v>131</v>
      </c>
      <c r="K21" s="12" t="s">
        <v>4</v>
      </c>
      <c r="L21" s="12" t="s">
        <v>132</v>
      </c>
      <c r="M21" s="12">
        <v>8209</v>
      </c>
    </row>
    <row r="22" spans="1:13" x14ac:dyDescent="0.25">
      <c r="A22" t="s">
        <v>128</v>
      </c>
      <c r="B22" s="12" t="s">
        <v>129</v>
      </c>
      <c r="C22" s="15">
        <v>3</v>
      </c>
      <c r="D22" s="16" t="s">
        <v>133</v>
      </c>
      <c r="E22" s="12" t="s">
        <v>109</v>
      </c>
      <c r="F22" s="12">
        <v>8209</v>
      </c>
      <c r="G22" s="15">
        <v>70</v>
      </c>
      <c r="H22" t="str">
        <f t="shared" si="0"/>
        <v>SEA</v>
      </c>
      <c r="J22" s="12" t="s">
        <v>131</v>
      </c>
      <c r="K22" s="12" t="s">
        <v>134</v>
      </c>
      <c r="L22" s="12" t="s">
        <v>135</v>
      </c>
      <c r="M22" s="12">
        <v>8209</v>
      </c>
    </row>
    <row r="23" spans="1:13" x14ac:dyDescent="0.25">
      <c r="A23" t="s">
        <v>128</v>
      </c>
      <c r="B23" s="12" t="s">
        <v>129</v>
      </c>
      <c r="C23" s="15">
        <v>4</v>
      </c>
      <c r="D23" s="12" t="s">
        <v>136</v>
      </c>
      <c r="E23" s="12" t="s">
        <v>109</v>
      </c>
      <c r="F23" s="12">
        <v>8209</v>
      </c>
      <c r="G23" s="15">
        <v>70</v>
      </c>
      <c r="H23" t="str">
        <f t="shared" si="0"/>
        <v>SEA</v>
      </c>
      <c r="J23" s="12" t="s">
        <v>131</v>
      </c>
      <c r="K23" s="12" t="s">
        <v>137</v>
      </c>
      <c r="L23" s="12" t="s">
        <v>138</v>
      </c>
      <c r="M23" s="12">
        <v>8209</v>
      </c>
    </row>
    <row r="24" spans="1:13" x14ac:dyDescent="0.25">
      <c r="B24" s="12"/>
      <c r="C24" s="15"/>
      <c r="D24" s="12"/>
      <c r="E24" s="12"/>
      <c r="F24" s="12"/>
      <c r="G24" s="15"/>
      <c r="J24" s="12" t="s">
        <v>131</v>
      </c>
      <c r="K24" s="12" t="s">
        <v>75</v>
      </c>
      <c r="L24" s="12" t="s">
        <v>139</v>
      </c>
      <c r="M24" s="12">
        <v>8209</v>
      </c>
    </row>
    <row r="25" spans="1:13" x14ac:dyDescent="0.25">
      <c r="A25" t="s">
        <v>140</v>
      </c>
      <c r="B25" s="12" t="s">
        <v>141</v>
      </c>
      <c r="C25" s="15">
        <v>1</v>
      </c>
      <c r="D25" s="12" t="s">
        <v>142</v>
      </c>
      <c r="E25" s="12" t="s">
        <v>143</v>
      </c>
      <c r="F25" s="12">
        <v>8209</v>
      </c>
      <c r="G25" s="15">
        <v>30</v>
      </c>
      <c r="H25" t="str">
        <f t="shared" si="0"/>
        <v>AIR</v>
      </c>
      <c r="J25" s="12" t="s">
        <v>131</v>
      </c>
      <c r="K25" s="12" t="s">
        <v>144</v>
      </c>
      <c r="L25" s="12" t="s">
        <v>145</v>
      </c>
      <c r="M25" s="12">
        <v>8209</v>
      </c>
    </row>
    <row r="26" spans="1:13" x14ac:dyDescent="0.25">
      <c r="A26" t="s">
        <v>140</v>
      </c>
      <c r="B26" s="12" t="s">
        <v>141</v>
      </c>
      <c r="C26" s="15">
        <v>2</v>
      </c>
      <c r="D26" s="12" t="s">
        <v>146</v>
      </c>
      <c r="E26" s="12" t="s">
        <v>143</v>
      </c>
      <c r="F26" s="12">
        <v>8209</v>
      </c>
      <c r="G26" s="15">
        <v>30</v>
      </c>
      <c r="H26" t="str">
        <f t="shared" si="0"/>
        <v>AIR</v>
      </c>
      <c r="J26" s="12" t="s">
        <v>131</v>
      </c>
      <c r="K26" s="12" t="s">
        <v>147</v>
      </c>
      <c r="L26" s="12" t="s">
        <v>148</v>
      </c>
      <c r="M26" s="12">
        <v>8209</v>
      </c>
    </row>
    <row r="27" spans="1:13" x14ac:dyDescent="0.25">
      <c r="A27" t="s">
        <v>140</v>
      </c>
      <c r="B27" s="12" t="s">
        <v>141</v>
      </c>
      <c r="C27" s="15">
        <v>3</v>
      </c>
      <c r="D27" s="12" t="s">
        <v>149</v>
      </c>
      <c r="E27" s="12" t="s">
        <v>143</v>
      </c>
      <c r="F27" s="12">
        <v>8209</v>
      </c>
      <c r="G27" s="15">
        <v>30</v>
      </c>
      <c r="H27" t="str">
        <f t="shared" si="0"/>
        <v>AIR</v>
      </c>
      <c r="J27" s="12" t="s">
        <v>131</v>
      </c>
      <c r="K27" s="12" t="s">
        <v>150</v>
      </c>
      <c r="L27" s="12" t="s">
        <v>151</v>
      </c>
      <c r="M27" s="12">
        <v>8209</v>
      </c>
    </row>
    <row r="28" spans="1:13" x14ac:dyDescent="0.25">
      <c r="B28" s="12"/>
      <c r="C28" s="15"/>
      <c r="D28" s="12"/>
      <c r="E28" s="12"/>
      <c r="F28" s="12"/>
      <c r="G28" s="15"/>
      <c r="J28" s="12"/>
      <c r="K28" s="12"/>
      <c r="L28" s="12"/>
      <c r="M28" s="12"/>
    </row>
    <row r="29" spans="1:13" x14ac:dyDescent="0.25">
      <c r="A29" t="s">
        <v>152</v>
      </c>
      <c r="B29" s="12" t="s">
        <v>153</v>
      </c>
      <c r="C29" s="15">
        <v>1</v>
      </c>
      <c r="D29" s="12" t="s">
        <v>154</v>
      </c>
      <c r="E29" s="12" t="s">
        <v>109</v>
      </c>
      <c r="F29" s="12">
        <v>8209</v>
      </c>
      <c r="G29" s="15">
        <v>180</v>
      </c>
      <c r="H29" t="str">
        <f t="shared" si="0"/>
        <v>SEA</v>
      </c>
      <c r="J29" s="12" t="s">
        <v>155</v>
      </c>
      <c r="K29" s="12" t="s">
        <v>4</v>
      </c>
      <c r="L29" s="12" t="s">
        <v>156</v>
      </c>
      <c r="M29" s="12">
        <v>8209</v>
      </c>
    </row>
    <row r="30" spans="1:13" x14ac:dyDescent="0.25">
      <c r="A30" t="s">
        <v>152</v>
      </c>
      <c r="B30" s="12" t="s">
        <v>153</v>
      </c>
      <c r="C30" s="15">
        <v>2</v>
      </c>
      <c r="D30" s="16" t="s">
        <v>133</v>
      </c>
      <c r="E30" s="12" t="s">
        <v>109</v>
      </c>
      <c r="F30" s="12">
        <v>8209</v>
      </c>
      <c r="G30" s="15">
        <v>180</v>
      </c>
      <c r="H30" t="str">
        <f t="shared" si="0"/>
        <v>SEA</v>
      </c>
      <c r="J30" s="12" t="s">
        <v>155</v>
      </c>
      <c r="K30" s="12" t="s">
        <v>157</v>
      </c>
      <c r="L30" s="12" t="s">
        <v>158</v>
      </c>
      <c r="M30" s="12">
        <v>8209</v>
      </c>
    </row>
    <row r="31" spans="1:13" x14ac:dyDescent="0.25">
      <c r="A31" t="s">
        <v>152</v>
      </c>
      <c r="B31" s="12" t="s">
        <v>153</v>
      </c>
      <c r="C31" s="15">
        <v>3</v>
      </c>
      <c r="D31" s="16" t="s">
        <v>133</v>
      </c>
      <c r="E31" s="12" t="s">
        <v>109</v>
      </c>
      <c r="F31" s="12">
        <v>8209</v>
      </c>
      <c r="G31" s="15">
        <v>180</v>
      </c>
      <c r="H31" t="str">
        <f t="shared" si="0"/>
        <v>SEA</v>
      </c>
      <c r="J31" s="12" t="s">
        <v>155</v>
      </c>
      <c r="K31" s="12" t="s">
        <v>159</v>
      </c>
      <c r="L31" s="12" t="s">
        <v>160</v>
      </c>
      <c r="M31" s="12">
        <v>8209</v>
      </c>
    </row>
    <row r="32" spans="1:13" x14ac:dyDescent="0.25">
      <c r="B32" s="12"/>
      <c r="C32" s="15"/>
      <c r="D32" s="12"/>
      <c r="E32" s="12"/>
      <c r="F32" s="12"/>
      <c r="G32" s="15"/>
      <c r="J32" s="12" t="s">
        <v>155</v>
      </c>
      <c r="K32" s="12" t="s">
        <v>104</v>
      </c>
      <c r="L32" s="12" t="s">
        <v>105</v>
      </c>
      <c r="M32" s="12">
        <v>8209</v>
      </c>
    </row>
    <row r="33" spans="1:13" x14ac:dyDescent="0.25">
      <c r="A33" t="s">
        <v>161</v>
      </c>
      <c r="B33" s="12" t="s">
        <v>155</v>
      </c>
      <c r="C33" s="15">
        <v>1</v>
      </c>
      <c r="D33" s="12" t="s">
        <v>162</v>
      </c>
      <c r="E33" s="12" t="s">
        <v>163</v>
      </c>
      <c r="F33" s="12">
        <v>8209</v>
      </c>
      <c r="G33" s="15">
        <v>70</v>
      </c>
      <c r="H33" t="str">
        <f t="shared" si="0"/>
        <v>SEA</v>
      </c>
      <c r="J33" s="12" t="s">
        <v>155</v>
      </c>
      <c r="K33" s="12" t="s">
        <v>164</v>
      </c>
      <c r="L33" s="12" t="s">
        <v>165</v>
      </c>
      <c r="M33" s="12">
        <v>8209</v>
      </c>
    </row>
    <row r="34" spans="1:13" x14ac:dyDescent="0.25">
      <c r="A34" t="s">
        <v>161</v>
      </c>
      <c r="B34" s="12" t="s">
        <v>155</v>
      </c>
      <c r="C34" s="15">
        <v>2</v>
      </c>
      <c r="D34" s="12" t="s">
        <v>166</v>
      </c>
      <c r="E34" s="12" t="s">
        <v>163</v>
      </c>
      <c r="F34" s="12">
        <v>8209</v>
      </c>
      <c r="G34" s="15">
        <v>70</v>
      </c>
      <c r="H34" t="str">
        <f t="shared" si="0"/>
        <v>SEA</v>
      </c>
      <c r="J34" s="12" t="s">
        <v>155</v>
      </c>
      <c r="K34" s="12" t="s">
        <v>167</v>
      </c>
      <c r="L34" s="12" t="s">
        <v>168</v>
      </c>
      <c r="M34" s="12">
        <v>8209</v>
      </c>
    </row>
    <row r="35" spans="1:13" x14ac:dyDescent="0.25">
      <c r="A35" t="s">
        <v>161</v>
      </c>
      <c r="B35" s="12" t="s">
        <v>155</v>
      </c>
      <c r="C35" s="15">
        <v>3</v>
      </c>
      <c r="D35" s="12" t="s">
        <v>169</v>
      </c>
      <c r="E35" s="12" t="s">
        <v>163</v>
      </c>
      <c r="F35" s="12">
        <v>8209</v>
      </c>
      <c r="G35" s="15">
        <v>70</v>
      </c>
      <c r="H35" t="str">
        <f t="shared" si="0"/>
        <v>SEA</v>
      </c>
      <c r="J35" s="12" t="s">
        <v>155</v>
      </c>
      <c r="K35" s="12" t="s">
        <v>134</v>
      </c>
      <c r="L35" s="12" t="s">
        <v>135</v>
      </c>
      <c r="M35" s="12">
        <v>8209</v>
      </c>
    </row>
    <row r="36" spans="1:13" x14ac:dyDescent="0.25">
      <c r="A36" t="s">
        <v>161</v>
      </c>
      <c r="B36" s="12" t="s">
        <v>155</v>
      </c>
      <c r="C36" s="15">
        <v>4</v>
      </c>
      <c r="D36" s="12" t="s">
        <v>170</v>
      </c>
      <c r="E36" s="12" t="s">
        <v>163</v>
      </c>
      <c r="F36" s="12">
        <v>8209</v>
      </c>
      <c r="G36" s="15">
        <v>70</v>
      </c>
      <c r="H36" t="str">
        <f t="shared" si="0"/>
        <v>SEA</v>
      </c>
      <c r="J36" s="12" t="s">
        <v>155</v>
      </c>
      <c r="K36" s="12" t="s">
        <v>137</v>
      </c>
      <c r="L36" s="12" t="s">
        <v>138</v>
      </c>
      <c r="M36" s="12">
        <v>8209</v>
      </c>
    </row>
    <row r="37" spans="1:13" x14ac:dyDescent="0.25">
      <c r="A37" t="s">
        <v>161</v>
      </c>
      <c r="B37" s="12" t="s">
        <v>155</v>
      </c>
      <c r="C37" s="15">
        <v>5</v>
      </c>
      <c r="D37" s="12" t="s">
        <v>171</v>
      </c>
      <c r="E37" s="12" t="s">
        <v>163</v>
      </c>
      <c r="F37" s="12">
        <v>8209</v>
      </c>
      <c r="G37" s="15">
        <v>70</v>
      </c>
      <c r="H37" t="str">
        <f t="shared" si="0"/>
        <v>SEA</v>
      </c>
      <c r="J37" s="12" t="s">
        <v>155</v>
      </c>
      <c r="K37" s="12" t="s">
        <v>75</v>
      </c>
      <c r="L37" s="12" t="s">
        <v>139</v>
      </c>
      <c r="M37" s="12">
        <v>8209</v>
      </c>
    </row>
    <row r="38" spans="1:13" x14ac:dyDescent="0.25">
      <c r="A38" t="s">
        <v>161</v>
      </c>
      <c r="B38" s="12" t="s">
        <v>155</v>
      </c>
      <c r="C38" s="15">
        <v>6</v>
      </c>
      <c r="D38" s="12" t="s">
        <v>172</v>
      </c>
      <c r="E38" s="12" t="s">
        <v>163</v>
      </c>
      <c r="F38" s="12">
        <v>8209</v>
      </c>
      <c r="G38" s="15">
        <v>70</v>
      </c>
      <c r="H38" t="str">
        <f t="shared" si="0"/>
        <v>SEA</v>
      </c>
      <c r="J38" s="12" t="s">
        <v>155</v>
      </c>
      <c r="K38" s="12" t="s">
        <v>144</v>
      </c>
      <c r="L38" s="12" t="s">
        <v>145</v>
      </c>
      <c r="M38" s="12">
        <v>8209</v>
      </c>
    </row>
    <row r="39" spans="1:13" x14ac:dyDescent="0.25">
      <c r="A39" t="s">
        <v>161</v>
      </c>
      <c r="B39" s="12" t="s">
        <v>155</v>
      </c>
      <c r="C39" s="15">
        <v>7</v>
      </c>
      <c r="D39" s="12" t="s">
        <v>173</v>
      </c>
      <c r="E39" s="12" t="s">
        <v>163</v>
      </c>
      <c r="F39" s="12">
        <v>8209</v>
      </c>
      <c r="G39" s="15">
        <v>70</v>
      </c>
      <c r="H39" t="str">
        <f t="shared" si="0"/>
        <v>SEA</v>
      </c>
      <c r="J39" s="12" t="s">
        <v>155</v>
      </c>
      <c r="K39" s="12" t="s">
        <v>147</v>
      </c>
      <c r="L39" s="12" t="s">
        <v>148</v>
      </c>
      <c r="M39" s="12">
        <v>8209</v>
      </c>
    </row>
    <row r="40" spans="1:13" x14ac:dyDescent="0.25">
      <c r="A40" t="s">
        <v>161</v>
      </c>
      <c r="B40" s="12" t="s">
        <v>155</v>
      </c>
      <c r="C40" s="15">
        <v>8</v>
      </c>
      <c r="D40" s="12" t="s">
        <v>174</v>
      </c>
      <c r="E40" s="12" t="s">
        <v>163</v>
      </c>
      <c r="F40" s="12">
        <v>8209</v>
      </c>
      <c r="G40" s="15">
        <v>70</v>
      </c>
      <c r="H40" t="str">
        <f t="shared" si="0"/>
        <v>SEA</v>
      </c>
      <c r="J40" s="12" t="s">
        <v>155</v>
      </c>
      <c r="K40" s="12" t="s">
        <v>150</v>
      </c>
      <c r="L40" s="12" t="s">
        <v>151</v>
      </c>
      <c r="M40" s="12">
        <v>8209</v>
      </c>
    </row>
    <row r="41" spans="1:13" x14ac:dyDescent="0.25">
      <c r="A41" t="s">
        <v>161</v>
      </c>
      <c r="B41" s="12" t="s">
        <v>155</v>
      </c>
      <c r="C41" s="15">
        <v>9</v>
      </c>
      <c r="D41" s="12" t="s">
        <v>174</v>
      </c>
      <c r="E41" s="12" t="s">
        <v>163</v>
      </c>
      <c r="F41" s="12">
        <v>8209</v>
      </c>
      <c r="G41" s="15">
        <v>70</v>
      </c>
      <c r="H41" t="str">
        <f t="shared" si="0"/>
        <v>SEA</v>
      </c>
      <c r="J41" s="12"/>
      <c r="K41" s="12"/>
      <c r="L41" s="12"/>
      <c r="M41" s="12"/>
    </row>
    <row r="42" spans="1:13" x14ac:dyDescent="0.25">
      <c r="A42" t="s">
        <v>161</v>
      </c>
      <c r="B42" s="12" t="s">
        <v>155</v>
      </c>
      <c r="C42" s="15" t="s">
        <v>175</v>
      </c>
      <c r="D42" s="12" t="s">
        <v>176</v>
      </c>
      <c r="E42" s="12" t="s">
        <v>163</v>
      </c>
      <c r="F42" s="12">
        <v>8209</v>
      </c>
      <c r="G42" s="15">
        <v>70</v>
      </c>
      <c r="H42" t="str">
        <f t="shared" si="0"/>
        <v>SEA</v>
      </c>
      <c r="J42" s="12" t="s">
        <v>153</v>
      </c>
      <c r="K42" s="12" t="s">
        <v>4</v>
      </c>
      <c r="L42" s="12" t="s">
        <v>132</v>
      </c>
      <c r="M42" s="12">
        <v>8209</v>
      </c>
    </row>
    <row r="43" spans="1:13" x14ac:dyDescent="0.25">
      <c r="B43" s="12"/>
      <c r="C43" s="15"/>
      <c r="D43" s="12"/>
      <c r="E43" s="12"/>
      <c r="F43" s="12"/>
      <c r="G43" s="15"/>
      <c r="J43" s="12" t="s">
        <v>153</v>
      </c>
      <c r="K43" s="12" t="s">
        <v>159</v>
      </c>
      <c r="L43" s="12" t="s">
        <v>132</v>
      </c>
      <c r="M43" s="12">
        <v>8209</v>
      </c>
    </row>
    <row r="44" spans="1:13" x14ac:dyDescent="0.25">
      <c r="A44" t="s">
        <v>177</v>
      </c>
      <c r="B44" s="12" t="s">
        <v>131</v>
      </c>
      <c r="C44" s="15">
        <v>1</v>
      </c>
      <c r="D44" s="12" t="s">
        <v>178</v>
      </c>
      <c r="E44" s="12" t="s">
        <v>109</v>
      </c>
      <c r="F44" s="12">
        <v>8209</v>
      </c>
      <c r="G44" s="15">
        <v>30</v>
      </c>
      <c r="H44" t="str">
        <f t="shared" si="0"/>
        <v>AIR</v>
      </c>
      <c r="J44" s="12" t="s">
        <v>153</v>
      </c>
      <c r="K44" s="12" t="s">
        <v>179</v>
      </c>
      <c r="L44" s="12" t="s">
        <v>156</v>
      </c>
      <c r="M44" s="12">
        <v>8209</v>
      </c>
    </row>
    <row r="45" spans="1:13" x14ac:dyDescent="0.25">
      <c r="A45" t="s">
        <v>177</v>
      </c>
      <c r="B45" s="12"/>
      <c r="C45" s="15"/>
      <c r="D45" s="12"/>
      <c r="E45" s="12"/>
      <c r="F45" s="12"/>
      <c r="G45" s="15"/>
      <c r="J45" s="12" t="s">
        <v>153</v>
      </c>
      <c r="K45" s="12" t="s">
        <v>104</v>
      </c>
      <c r="L45" s="12" t="s">
        <v>180</v>
      </c>
      <c r="M45" s="12">
        <v>8209</v>
      </c>
    </row>
    <row r="46" spans="1:13" x14ac:dyDescent="0.25">
      <c r="A46" t="s">
        <v>181</v>
      </c>
      <c r="B46" s="12" t="s">
        <v>124</v>
      </c>
      <c r="C46" s="15">
        <v>1</v>
      </c>
      <c r="D46" s="12" t="s">
        <v>182</v>
      </c>
      <c r="E46" s="12" t="s">
        <v>109</v>
      </c>
      <c r="F46" s="12">
        <v>8209</v>
      </c>
      <c r="G46" s="15">
        <v>30</v>
      </c>
      <c r="H46" t="str">
        <f t="shared" si="0"/>
        <v>AIR</v>
      </c>
      <c r="J46" s="12"/>
      <c r="K46" s="12"/>
      <c r="L46" s="12"/>
      <c r="M46" s="12"/>
    </row>
    <row r="47" spans="1:13" x14ac:dyDescent="0.25">
      <c r="A47" t="s">
        <v>181</v>
      </c>
      <c r="B47" s="12" t="s">
        <v>124</v>
      </c>
      <c r="C47" s="15">
        <v>2</v>
      </c>
      <c r="D47" s="15" t="s">
        <v>183</v>
      </c>
      <c r="E47" s="12" t="s">
        <v>109</v>
      </c>
      <c r="F47" s="12">
        <v>8209</v>
      </c>
      <c r="G47" s="15">
        <v>30</v>
      </c>
      <c r="H47" t="str">
        <f t="shared" si="0"/>
        <v>AIR</v>
      </c>
      <c r="J47" s="12" t="s">
        <v>141</v>
      </c>
      <c r="K47" s="12" t="s">
        <v>4</v>
      </c>
      <c r="L47" s="12" t="s">
        <v>156</v>
      </c>
      <c r="M47" s="12">
        <v>8209</v>
      </c>
    </row>
    <row r="48" spans="1:13" x14ac:dyDescent="0.25">
      <c r="A48" t="s">
        <v>181</v>
      </c>
      <c r="B48" s="12" t="s">
        <v>124</v>
      </c>
      <c r="C48" s="15">
        <v>3</v>
      </c>
      <c r="D48" s="15" t="s">
        <v>183</v>
      </c>
      <c r="E48" s="12" t="s">
        <v>109</v>
      </c>
      <c r="F48" s="12">
        <v>8209</v>
      </c>
      <c r="G48" s="15">
        <v>30</v>
      </c>
      <c r="H48" t="str">
        <f t="shared" si="0"/>
        <v>AIR</v>
      </c>
      <c r="J48" s="12" t="s">
        <v>141</v>
      </c>
      <c r="K48" s="12" t="s">
        <v>159</v>
      </c>
      <c r="L48" s="12" t="s">
        <v>132</v>
      </c>
      <c r="M48" s="12">
        <v>8209</v>
      </c>
    </row>
    <row r="49" spans="1:13" x14ac:dyDescent="0.25">
      <c r="B49" s="12"/>
      <c r="C49" s="15"/>
      <c r="D49" s="12"/>
      <c r="E49" s="12"/>
      <c r="F49" s="12"/>
      <c r="G49" s="15"/>
      <c r="J49" s="12" t="s">
        <v>141</v>
      </c>
      <c r="K49" s="12" t="s">
        <v>184</v>
      </c>
      <c r="L49" s="12" t="s">
        <v>185</v>
      </c>
      <c r="M49" s="12">
        <v>8209</v>
      </c>
    </row>
    <row r="50" spans="1:13" x14ac:dyDescent="0.25">
      <c r="A50" t="s">
        <v>186</v>
      </c>
      <c r="B50" s="12" t="s">
        <v>118</v>
      </c>
      <c r="C50" s="15">
        <v>1</v>
      </c>
      <c r="D50" s="12" t="s">
        <v>187</v>
      </c>
      <c r="E50" s="12" t="s">
        <v>143</v>
      </c>
      <c r="F50" s="12">
        <v>8209</v>
      </c>
      <c r="G50" s="15">
        <v>30</v>
      </c>
      <c r="H50" t="str">
        <f t="shared" si="0"/>
        <v>AIR</v>
      </c>
      <c r="J50" s="12" t="s">
        <v>141</v>
      </c>
      <c r="K50" s="12" t="s">
        <v>164</v>
      </c>
      <c r="L50" s="12" t="s">
        <v>165</v>
      </c>
      <c r="M50" s="12">
        <v>8209</v>
      </c>
    </row>
    <row r="51" spans="1:13" x14ac:dyDescent="0.25">
      <c r="B51" s="12"/>
      <c r="C51" s="15"/>
      <c r="D51" s="12"/>
      <c r="E51" s="12"/>
      <c r="F51" s="12"/>
      <c r="G51" s="15"/>
      <c r="J51" s="12"/>
      <c r="K51" s="12"/>
      <c r="L51" s="12"/>
      <c r="M51" s="12"/>
    </row>
    <row r="52" spans="1:13" x14ac:dyDescent="0.25">
      <c r="A52" t="s">
        <v>188</v>
      </c>
      <c r="B52" s="12" t="s">
        <v>113</v>
      </c>
      <c r="C52" s="15">
        <v>1</v>
      </c>
      <c r="D52" s="12" t="s">
        <v>189</v>
      </c>
      <c r="E52" s="12" t="s">
        <v>109</v>
      </c>
      <c r="F52" s="12">
        <v>8209</v>
      </c>
      <c r="G52" s="15">
        <v>30</v>
      </c>
      <c r="H52" t="str">
        <f t="shared" si="0"/>
        <v>AIR</v>
      </c>
      <c r="J52" s="12" t="s">
        <v>129</v>
      </c>
      <c r="K52" s="12" t="s">
        <v>4</v>
      </c>
      <c r="L52" s="12" t="s">
        <v>156</v>
      </c>
      <c r="M52" s="12">
        <v>8209</v>
      </c>
    </row>
    <row r="53" spans="1:13" x14ac:dyDescent="0.25">
      <c r="A53" t="s">
        <v>188</v>
      </c>
      <c r="B53" s="12" t="s">
        <v>113</v>
      </c>
      <c r="C53" s="15">
        <v>2</v>
      </c>
      <c r="D53" s="16" t="s">
        <v>183</v>
      </c>
      <c r="E53" s="12" t="s">
        <v>109</v>
      </c>
      <c r="F53" s="12">
        <v>8209</v>
      </c>
      <c r="G53" s="15">
        <v>30</v>
      </c>
      <c r="H53" t="str">
        <f t="shared" si="0"/>
        <v>AIR</v>
      </c>
      <c r="J53" s="12" t="s">
        <v>129</v>
      </c>
      <c r="K53" s="12" t="s">
        <v>157</v>
      </c>
      <c r="L53" s="12" t="s">
        <v>158</v>
      </c>
      <c r="M53" s="12">
        <v>8209</v>
      </c>
    </row>
    <row r="54" spans="1:13" x14ac:dyDescent="0.25">
      <c r="A54" t="s">
        <v>188</v>
      </c>
      <c r="B54" s="12" t="s">
        <v>113</v>
      </c>
      <c r="C54" s="15">
        <v>3</v>
      </c>
      <c r="D54" s="16" t="s">
        <v>183</v>
      </c>
      <c r="E54" s="12" t="s">
        <v>109</v>
      </c>
      <c r="F54" s="12">
        <v>8209</v>
      </c>
      <c r="G54" s="15">
        <v>30</v>
      </c>
      <c r="H54" t="str">
        <f t="shared" si="0"/>
        <v>AIR</v>
      </c>
      <c r="J54" s="12" t="s">
        <v>129</v>
      </c>
      <c r="K54" s="12" t="s">
        <v>159</v>
      </c>
      <c r="L54" s="12" t="s">
        <v>132</v>
      </c>
      <c r="M54" s="12">
        <v>8209</v>
      </c>
    </row>
    <row r="55" spans="1:13" x14ac:dyDescent="0.25">
      <c r="B55" s="12"/>
      <c r="C55" s="15"/>
      <c r="D55" s="12"/>
      <c r="E55" s="12"/>
      <c r="F55" s="12"/>
      <c r="G55" s="15"/>
      <c r="J55" s="12" t="s">
        <v>129</v>
      </c>
      <c r="K55" s="12" t="s">
        <v>104</v>
      </c>
      <c r="L55" s="12" t="s">
        <v>105</v>
      </c>
      <c r="M55" s="12">
        <v>8209</v>
      </c>
    </row>
    <row r="56" spans="1:13" x14ac:dyDescent="0.25">
      <c r="A56" t="s">
        <v>190</v>
      </c>
      <c r="B56" s="12" t="s">
        <v>103</v>
      </c>
      <c r="C56" s="15">
        <v>1</v>
      </c>
      <c r="D56" s="12" t="s">
        <v>191</v>
      </c>
      <c r="E56" s="12" t="s">
        <v>163</v>
      </c>
      <c r="F56" s="12">
        <v>8209</v>
      </c>
      <c r="G56" s="15">
        <v>30</v>
      </c>
      <c r="H56" t="str">
        <f t="shared" si="0"/>
        <v>AIR</v>
      </c>
      <c r="J56" s="12" t="s">
        <v>129</v>
      </c>
      <c r="K56" s="12" t="s">
        <v>75</v>
      </c>
      <c r="L56" s="12" t="s">
        <v>139</v>
      </c>
      <c r="M56" s="12">
        <v>8209</v>
      </c>
    </row>
    <row r="57" spans="1:13" x14ac:dyDescent="0.25">
      <c r="A57" t="s">
        <v>190</v>
      </c>
      <c r="B57" s="12" t="s">
        <v>103</v>
      </c>
      <c r="C57" s="15">
        <v>2</v>
      </c>
      <c r="D57" s="12" t="s">
        <v>191</v>
      </c>
      <c r="E57" s="12" t="s">
        <v>163</v>
      </c>
      <c r="F57" s="12">
        <v>8209</v>
      </c>
      <c r="G57" s="15">
        <v>30</v>
      </c>
      <c r="H57" t="str">
        <f t="shared" si="0"/>
        <v>AIR</v>
      </c>
      <c r="J57" s="12" t="s">
        <v>129</v>
      </c>
      <c r="K57" s="12" t="s">
        <v>144</v>
      </c>
      <c r="L57" s="12" t="s">
        <v>192</v>
      </c>
      <c r="M57" s="12">
        <v>8209</v>
      </c>
    </row>
    <row r="58" spans="1:13" x14ac:dyDescent="0.25">
      <c r="A58" t="s">
        <v>190</v>
      </c>
      <c r="B58" s="12" t="s">
        <v>103</v>
      </c>
      <c r="C58" s="15">
        <v>3</v>
      </c>
      <c r="D58" s="12" t="s">
        <v>191</v>
      </c>
      <c r="E58" s="12" t="s">
        <v>163</v>
      </c>
      <c r="F58" s="12">
        <v>8209</v>
      </c>
      <c r="G58" s="15">
        <v>30</v>
      </c>
      <c r="H58" t="str">
        <f t="shared" si="0"/>
        <v>AIR</v>
      </c>
      <c r="J58" s="12" t="s">
        <v>129</v>
      </c>
      <c r="K58" s="12" t="s">
        <v>193</v>
      </c>
      <c r="L58" s="12" t="s">
        <v>194</v>
      </c>
      <c r="M58" s="12">
        <v>8209</v>
      </c>
    </row>
    <row r="59" spans="1:13" x14ac:dyDescent="0.25">
      <c r="A59" t="s">
        <v>190</v>
      </c>
      <c r="B59" s="12" t="s">
        <v>103</v>
      </c>
      <c r="C59" s="15">
        <v>4</v>
      </c>
      <c r="D59" s="12" t="s">
        <v>191</v>
      </c>
      <c r="E59" s="12" t="s">
        <v>163</v>
      </c>
      <c r="F59" s="12">
        <v>8209</v>
      </c>
      <c r="G59" s="15">
        <v>30</v>
      </c>
      <c r="H59" t="str">
        <f t="shared" si="0"/>
        <v>AIR</v>
      </c>
      <c r="J59" s="12" t="s">
        <v>129</v>
      </c>
      <c r="K59" s="12" t="s">
        <v>150</v>
      </c>
      <c r="L59" s="12" t="s">
        <v>151</v>
      </c>
      <c r="M59" s="12">
        <v>8209</v>
      </c>
    </row>
    <row r="60" spans="1:13" x14ac:dyDescent="0.25">
      <c r="A60" t="s">
        <v>190</v>
      </c>
      <c r="B60" s="12" t="s">
        <v>103</v>
      </c>
      <c r="C60" s="15">
        <v>5</v>
      </c>
      <c r="D60" s="12" t="s">
        <v>191</v>
      </c>
      <c r="E60" s="12" t="s">
        <v>163</v>
      </c>
      <c r="F60" s="12">
        <v>8209</v>
      </c>
      <c r="G60" s="15">
        <v>30</v>
      </c>
      <c r="H60" t="str">
        <f t="shared" si="0"/>
        <v>AIR</v>
      </c>
      <c r="J60" s="12"/>
      <c r="K60" s="12"/>
      <c r="L60" s="12"/>
      <c r="M60" s="12"/>
    </row>
    <row r="61" spans="1:13" x14ac:dyDescent="0.25">
      <c r="A61" t="s">
        <v>190</v>
      </c>
      <c r="B61" s="12" t="s">
        <v>103</v>
      </c>
      <c r="C61" s="15">
        <v>6</v>
      </c>
      <c r="D61" s="12" t="s">
        <v>191</v>
      </c>
      <c r="E61" s="12" t="s">
        <v>163</v>
      </c>
      <c r="F61" s="12">
        <v>8209</v>
      </c>
      <c r="G61" s="15">
        <v>30</v>
      </c>
      <c r="H61" t="str">
        <f t="shared" si="0"/>
        <v>AIR</v>
      </c>
      <c r="J61" s="12" t="s">
        <v>115</v>
      </c>
      <c r="K61" s="12" t="s">
        <v>4</v>
      </c>
      <c r="L61" s="12" t="s">
        <v>132</v>
      </c>
      <c r="M61" s="12">
        <v>8209</v>
      </c>
    </row>
    <row r="62" spans="1:13" x14ac:dyDescent="0.25">
      <c r="A62" t="s">
        <v>190</v>
      </c>
      <c r="B62" s="12" t="s">
        <v>103</v>
      </c>
      <c r="C62" s="15">
        <v>7</v>
      </c>
      <c r="D62" s="12" t="s">
        <v>191</v>
      </c>
      <c r="E62" s="12" t="s">
        <v>163</v>
      </c>
      <c r="F62" s="12">
        <v>8209</v>
      </c>
      <c r="G62" s="15">
        <v>30</v>
      </c>
      <c r="H62" t="str">
        <f t="shared" si="0"/>
        <v>AIR</v>
      </c>
      <c r="J62" s="12" t="s">
        <v>115</v>
      </c>
      <c r="K62" s="12" t="s">
        <v>157</v>
      </c>
      <c r="L62" s="12" t="s">
        <v>158</v>
      </c>
      <c r="M62" s="12">
        <v>8209</v>
      </c>
    </row>
    <row r="63" spans="1:13" x14ac:dyDescent="0.25">
      <c r="A63" t="s">
        <v>190</v>
      </c>
      <c r="B63" s="12" t="s">
        <v>103</v>
      </c>
      <c r="C63" s="15">
        <v>8</v>
      </c>
      <c r="D63" s="12" t="s">
        <v>191</v>
      </c>
      <c r="E63" s="12" t="s">
        <v>163</v>
      </c>
      <c r="F63" s="12">
        <v>8209</v>
      </c>
      <c r="G63" s="15">
        <v>30</v>
      </c>
      <c r="H63" t="str">
        <f t="shared" si="0"/>
        <v>AIR</v>
      </c>
      <c r="J63" s="12" t="s">
        <v>115</v>
      </c>
      <c r="K63" s="12" t="s">
        <v>159</v>
      </c>
      <c r="L63" s="12" t="s">
        <v>195</v>
      </c>
      <c r="M63" s="12">
        <v>8209</v>
      </c>
    </row>
    <row r="64" spans="1:13" x14ac:dyDescent="0.25">
      <c r="A64" t="s">
        <v>190</v>
      </c>
      <c r="B64" s="12" t="s">
        <v>103</v>
      </c>
      <c r="C64" s="15">
        <v>9</v>
      </c>
      <c r="D64" s="12" t="s">
        <v>191</v>
      </c>
      <c r="E64" s="12" t="s">
        <v>163</v>
      </c>
      <c r="F64" s="12">
        <v>8209</v>
      </c>
      <c r="G64" s="15">
        <v>30</v>
      </c>
      <c r="H64" t="str">
        <f t="shared" si="0"/>
        <v>AIR</v>
      </c>
      <c r="J64" s="12" t="s">
        <v>115</v>
      </c>
      <c r="K64" s="12" t="s">
        <v>184</v>
      </c>
      <c r="L64" s="12" t="s">
        <v>185</v>
      </c>
      <c r="M64" s="12">
        <v>8209</v>
      </c>
    </row>
    <row r="65" spans="1:13" x14ac:dyDescent="0.25">
      <c r="A65" t="s">
        <v>190</v>
      </c>
      <c r="B65" s="12" t="s">
        <v>103</v>
      </c>
      <c r="C65" s="15" t="s">
        <v>175</v>
      </c>
      <c r="D65" s="12" t="s">
        <v>191</v>
      </c>
      <c r="E65" s="12" t="s">
        <v>163</v>
      </c>
      <c r="F65" s="12">
        <v>8209</v>
      </c>
      <c r="G65" s="15">
        <v>30</v>
      </c>
      <c r="H65" t="str">
        <f t="shared" si="0"/>
        <v>AIR</v>
      </c>
      <c r="J65" s="12" t="s">
        <v>115</v>
      </c>
      <c r="K65" s="12" t="s">
        <v>104</v>
      </c>
      <c r="L65" s="12" t="s">
        <v>105</v>
      </c>
      <c r="M65" s="12">
        <v>8209</v>
      </c>
    </row>
    <row r="66" spans="1:13" x14ac:dyDescent="0.25">
      <c r="A66" t="s">
        <v>190</v>
      </c>
      <c r="B66" s="12" t="s">
        <v>103</v>
      </c>
      <c r="C66" s="15" t="s">
        <v>196</v>
      </c>
      <c r="D66" s="12" t="s">
        <v>191</v>
      </c>
      <c r="E66" s="12" t="s">
        <v>163</v>
      </c>
      <c r="F66" s="12">
        <v>8209</v>
      </c>
      <c r="G66" s="15">
        <v>30</v>
      </c>
      <c r="H66" t="str">
        <f t="shared" si="0"/>
        <v>AIR</v>
      </c>
      <c r="J66" s="12"/>
      <c r="K66" s="12"/>
      <c r="L66" s="12"/>
      <c r="M66" s="12"/>
    </row>
    <row r="67" spans="1:13" x14ac:dyDescent="0.25">
      <c r="A67" t="s">
        <v>190</v>
      </c>
      <c r="B67" s="12" t="s">
        <v>103</v>
      </c>
      <c r="C67" s="15" t="s">
        <v>197</v>
      </c>
      <c r="D67" s="12" t="s">
        <v>191</v>
      </c>
      <c r="E67" s="12" t="s">
        <v>163</v>
      </c>
      <c r="F67" s="12">
        <v>8209</v>
      </c>
      <c r="G67" s="15">
        <v>30</v>
      </c>
      <c r="H67" t="str">
        <f t="shared" si="0"/>
        <v>AIR</v>
      </c>
      <c r="J67" s="12" t="s">
        <v>107</v>
      </c>
      <c r="K67" s="12" t="s">
        <v>4</v>
      </c>
      <c r="L67" s="12" t="s">
        <v>156</v>
      </c>
      <c r="M67" s="12">
        <v>8209</v>
      </c>
    </row>
    <row r="68" spans="1:13" x14ac:dyDescent="0.25">
      <c r="J68" s="12" t="s">
        <v>107</v>
      </c>
      <c r="K68" s="12" t="s">
        <v>159</v>
      </c>
      <c r="L68" s="12" t="s">
        <v>160</v>
      </c>
      <c r="M68" s="12">
        <v>8209</v>
      </c>
    </row>
    <row r="69" spans="1:13" x14ac:dyDescent="0.25">
      <c r="J69" s="12" t="s">
        <v>107</v>
      </c>
      <c r="K69" s="12" t="s">
        <v>164</v>
      </c>
      <c r="L69" s="12" t="s">
        <v>198</v>
      </c>
      <c r="M69" s="12">
        <v>8209</v>
      </c>
    </row>
    <row r="70" spans="1:13" x14ac:dyDescent="0.25">
      <c r="J70" s="12" t="s">
        <v>107</v>
      </c>
      <c r="K70" s="12" t="s">
        <v>167</v>
      </c>
      <c r="L70" s="12" t="s">
        <v>199</v>
      </c>
      <c r="M70" s="12">
        <v>8209</v>
      </c>
    </row>
    <row r="71" spans="1:13" x14ac:dyDescent="0.25">
      <c r="J71" s="12" t="s">
        <v>107</v>
      </c>
      <c r="K71" s="12" t="s">
        <v>134</v>
      </c>
      <c r="L71" s="12" t="s">
        <v>135</v>
      </c>
      <c r="M71" s="12">
        <v>8209</v>
      </c>
    </row>
    <row r="72" spans="1:13" x14ac:dyDescent="0.25">
      <c r="J72" s="12" t="s">
        <v>107</v>
      </c>
      <c r="K72" s="12" t="s">
        <v>137</v>
      </c>
      <c r="L72" s="12" t="s">
        <v>200</v>
      </c>
      <c r="M72" s="12">
        <v>8209</v>
      </c>
    </row>
    <row r="73" spans="1:13" x14ac:dyDescent="0.25">
      <c r="J73" s="12" t="s">
        <v>107</v>
      </c>
      <c r="K73" s="12" t="s">
        <v>75</v>
      </c>
      <c r="L73" s="12" t="s">
        <v>139</v>
      </c>
      <c r="M73" s="12">
        <v>8209</v>
      </c>
    </row>
    <row r="74" spans="1:13" x14ac:dyDescent="0.25">
      <c r="J74" s="12" t="s">
        <v>107</v>
      </c>
      <c r="K74" s="12" t="s">
        <v>144</v>
      </c>
      <c r="L74" s="12" t="s">
        <v>145</v>
      </c>
      <c r="M74" s="12">
        <v>8209</v>
      </c>
    </row>
    <row r="75" spans="1:13" x14ac:dyDescent="0.25">
      <c r="J75" s="12" t="s">
        <v>107</v>
      </c>
      <c r="K75" s="12" t="s">
        <v>147</v>
      </c>
      <c r="L75" s="12" t="s">
        <v>148</v>
      </c>
      <c r="M75" s="12">
        <v>8209</v>
      </c>
    </row>
    <row r="76" spans="1:13" x14ac:dyDescent="0.25">
      <c r="J76" s="12" t="s">
        <v>107</v>
      </c>
      <c r="K76" s="12" t="s">
        <v>150</v>
      </c>
      <c r="L76" s="12" t="s">
        <v>151</v>
      </c>
      <c r="M76" s="12">
        <v>8209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85E-160E-4936-980C-D0EC72C3A069}">
  <dimension ref="A1:J80"/>
  <sheetViews>
    <sheetView workbookViewId="0">
      <selection sqref="A1:J80"/>
    </sheetView>
  </sheetViews>
  <sheetFormatPr defaultRowHeight="15" x14ac:dyDescent="0.25"/>
  <sheetData>
    <row r="1" spans="1:10" ht="15" customHeight="1" x14ac:dyDescent="0.25">
      <c r="A1" s="7" t="s">
        <v>65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</row>
  </sheetData>
  <mergeCells count="1">
    <mergeCell ref="A1:J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FILE</vt:lpstr>
      <vt:lpstr>DELTA FILE</vt:lpstr>
      <vt:lpstr>SPECIFICATION</vt:lpstr>
      <vt:lpstr>SQL 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Patrick</dc:creator>
  <cp:lastModifiedBy>Fabian Baird (MESA)</cp:lastModifiedBy>
  <dcterms:created xsi:type="dcterms:W3CDTF">2019-10-17T10:26:35Z</dcterms:created>
  <dcterms:modified xsi:type="dcterms:W3CDTF">2019-12-11T04:55:54Z</dcterms:modified>
</cp:coreProperties>
</file>