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52\Desktop\"/>
    </mc:Choice>
  </mc:AlternateContent>
  <bookViews>
    <workbookView xWindow="0" yWindow="0" windowWidth="3795" windowHeight="6975"/>
  </bookViews>
  <sheets>
    <sheet name="Mobile" sheetId="2" r:id="rId1"/>
  </sheets>
  <externalReferences>
    <externalReference r:id="rId2"/>
  </externalReferences>
  <definedNames>
    <definedName name="test">[1]Sheet3!$A$2:$A$4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2" l="1"/>
  <c r="E78" i="2" s="1"/>
  <c r="B78" i="2"/>
  <c r="C78" i="2" s="1"/>
  <c r="E77" i="2"/>
  <c r="E76" i="2"/>
  <c r="E75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3" i="2"/>
  <c r="E42" i="2"/>
  <c r="E41" i="2"/>
  <c r="E40" i="2"/>
  <c r="E39" i="2"/>
  <c r="E38" i="2"/>
  <c r="E36" i="2"/>
  <c r="E35" i="2"/>
  <c r="E34" i="2"/>
  <c r="E32" i="2"/>
  <c r="E31" i="2"/>
  <c r="E30" i="2"/>
  <c r="E29" i="2"/>
  <c r="E27" i="2"/>
  <c r="E26" i="2"/>
  <c r="E24" i="2"/>
  <c r="E23" i="2"/>
  <c r="E21" i="2"/>
  <c r="E20" i="2"/>
  <c r="E19" i="2"/>
  <c r="E17" i="2"/>
  <c r="E16" i="2"/>
  <c r="E15" i="2"/>
  <c r="E14" i="2"/>
  <c r="E13" i="2"/>
  <c r="C76" i="2"/>
  <c r="C77" i="2"/>
  <c r="C75" i="2"/>
  <c r="C67" i="2"/>
  <c r="C68" i="2"/>
  <c r="C69" i="2"/>
  <c r="C70" i="2"/>
  <c r="C71" i="2"/>
  <c r="C72" i="2"/>
  <c r="C73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46" i="2"/>
  <c r="C47" i="2"/>
  <c r="C48" i="2"/>
  <c r="C49" i="2"/>
  <c r="C50" i="2"/>
  <c r="C51" i="2"/>
  <c r="C39" i="2"/>
  <c r="C40" i="2"/>
  <c r="C41" i="2"/>
  <c r="C42" i="2"/>
  <c r="C43" i="2"/>
  <c r="C45" i="2"/>
  <c r="C38" i="2"/>
  <c r="C35" i="2"/>
  <c r="C36" i="2"/>
  <c r="C34" i="2"/>
  <c r="C30" i="2"/>
  <c r="C31" i="2"/>
  <c r="C32" i="2"/>
  <c r="C29" i="2"/>
  <c r="C27" i="2"/>
  <c r="C26" i="2"/>
  <c r="C24" i="2"/>
  <c r="C23" i="2"/>
  <c r="C20" i="2"/>
  <c r="C21" i="2"/>
  <c r="C19" i="2"/>
  <c r="C14" i="2"/>
  <c r="C15" i="2"/>
  <c r="C16" i="2"/>
  <c r="C17" i="2"/>
  <c r="C13" i="2"/>
  <c r="H8" i="2" l="1"/>
  <c r="I8" i="2" l="1"/>
  <c r="I7" i="2"/>
  <c r="I6" i="2"/>
</calcChain>
</file>

<file path=xl/sharedStrings.xml><?xml version="1.0" encoding="utf-8"?>
<sst xmlns="http://schemas.openxmlformats.org/spreadsheetml/2006/main" count="81" uniqueCount="78">
  <si>
    <t>Resources</t>
  </si>
  <si>
    <t>Project Initiation</t>
  </si>
  <si>
    <t xml:space="preserve">Business analysis </t>
  </si>
  <si>
    <t>Project Management</t>
  </si>
  <si>
    <t>SRS,FS,User Manual</t>
  </si>
  <si>
    <t xml:space="preserve">SQA </t>
  </si>
  <si>
    <t>QA &amp; Bug fixing</t>
  </si>
  <si>
    <t>UAT</t>
  </si>
  <si>
    <t>Deployment</t>
  </si>
  <si>
    <t>Mobile API</t>
  </si>
  <si>
    <t>Total</t>
  </si>
  <si>
    <t>#</t>
  </si>
  <si>
    <t>Days</t>
  </si>
  <si>
    <t>QA</t>
  </si>
  <si>
    <t>Android</t>
  </si>
  <si>
    <r>
      <rPr>
        <b/>
        <u/>
        <sz val="11"/>
        <color theme="1"/>
        <rFont val="Calibri"/>
        <family val="2"/>
        <scheme val="minor"/>
      </rPr>
      <t>Assumption</t>
    </r>
    <r>
      <rPr>
        <sz val="11"/>
        <color theme="1"/>
        <rFont val="Calibri"/>
        <family val="2"/>
        <scheme val="minor"/>
      </rPr>
      <t xml:space="preserve">
1.The estimation is for portrait mode.
2.The estimation may vary with the difference in functionality and the design.
3.The estimation is done for native android and iOS app.</t>
    </r>
  </si>
  <si>
    <t>IOS</t>
  </si>
  <si>
    <t>Hrs</t>
  </si>
  <si>
    <t>AndroidDeveloper</t>
  </si>
  <si>
    <t>iOS Developer</t>
  </si>
  <si>
    <t>Register,Login</t>
  </si>
  <si>
    <t>Book Now</t>
  </si>
  <si>
    <t>Restaurants, Cinema, Kidzania,Ferrai World,etc</t>
  </si>
  <si>
    <t>Pay (Payment Integration)</t>
  </si>
  <si>
    <t>Cerdit cards, debit cards, internet banking</t>
  </si>
  <si>
    <t>Online Booking/Plan your day</t>
  </si>
  <si>
    <t>Search Categories &amp; Store Listing</t>
  </si>
  <si>
    <t>Product recommendations &amp; filter search mapping</t>
  </si>
  <si>
    <t>Store &amp; Service Directory/locator(Not a simple list)</t>
  </si>
  <si>
    <t>Upload pictures and search for similar products recommend form existing mall retailer’s website/online offering</t>
  </si>
  <si>
    <t>Way Finding</t>
  </si>
  <si>
    <t>Dynamic &amp; interactive 3D way mapping</t>
  </si>
  <si>
    <t>Interactive AR map with easy navigation between stores/floors</t>
  </si>
  <si>
    <t>Events &amp; Promotion</t>
  </si>
  <si>
    <t>Events – update customers on ongoing events &amp; promotion with real time information</t>
  </si>
  <si>
    <t>Promotion – Option to digitalize mall promotions – e-coupons etc</t>
  </si>
  <si>
    <t>Customer Service</t>
  </si>
  <si>
    <t>Route Customer Service</t>
  </si>
  <si>
    <t>Customer Service &amp; Support-What’s app number, Video Call, Helpdesk number, Lost &amp; Found integration</t>
  </si>
  <si>
    <t>Help Tourists/Customers</t>
  </si>
  <si>
    <t>hotels around, taxi booking, Bus services to the hotels etc</t>
  </si>
  <si>
    <t>Social Blog</t>
  </si>
  <si>
    <t>Post Video Content</t>
  </si>
  <si>
    <t>Curate &amp; post new collection video 
catalogue, new offer, new promotion video</t>
  </si>
  <si>
    <t>Category Listing with example</t>
  </si>
  <si>
    <t>Other Features</t>
  </si>
  <si>
    <t>Push notifications</t>
  </si>
  <si>
    <t>Data Collection(customers downloading the app, buying behavior, search, navigation)</t>
  </si>
  <si>
    <t>Add on's(new apps,vendors)</t>
  </si>
  <si>
    <t>Content Management Support(3months)</t>
  </si>
  <si>
    <t>Integration</t>
  </si>
  <si>
    <t>Aldar retail assets Integration</t>
  </si>
  <si>
    <t xml:space="preserve">Yas Mall, </t>
  </si>
  <si>
    <t>Al Jimi Mall</t>
  </si>
  <si>
    <t xml:space="preserve">WTC </t>
  </si>
  <si>
    <t>Geo-targeting selection</t>
  </si>
  <si>
    <t>Yas Mall Akyasi -delivery service app,</t>
  </si>
  <si>
    <t>We shop for you – personal shopping &amp; delivery service (park of Akyasi App)</t>
  </si>
  <si>
    <t>My Park – parking reservation app,</t>
  </si>
  <si>
    <t>Aldar Darna mall loyalty program,</t>
  </si>
  <si>
    <t>Mall gift Card</t>
  </si>
  <si>
    <t>Etihad loyalty program</t>
  </si>
  <si>
    <t>Careem</t>
  </si>
  <si>
    <t>E-commerce (Later stage)</t>
  </si>
  <si>
    <t>Cinema</t>
  </si>
  <si>
    <t>Kidzania</t>
  </si>
  <si>
    <t>Ferrari world</t>
  </si>
  <si>
    <t>Yas Water World</t>
  </si>
  <si>
    <t>Warner Bros</t>
  </si>
  <si>
    <t>CLYM</t>
  </si>
  <si>
    <t>Magic Planet</t>
  </si>
  <si>
    <t>Ticket Booking(Api Integration or redirected to web page)</t>
  </si>
  <si>
    <t>Service Integration(Api Integration)</t>
  </si>
  <si>
    <t>Digital E-coupon(Api Integration)</t>
  </si>
  <si>
    <t xml:space="preserve">Design and Prototype (mobile </t>
  </si>
  <si>
    <t xml:space="preserve">                                        Aldar Retail                                                                                  06 October 2020</t>
  </si>
  <si>
    <t>Bilingual(Arabic&amp; English)</t>
  </si>
  <si>
    <t>Table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</si>
</sst>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2" fillId="6" borderId="1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3" xfId="0" applyFont="1" applyFill="1" applyBorder="1"/>
    <xf numFmtId="0" fontId="1" fillId="7" borderId="2" xfId="0" applyFont="1" applyFill="1" applyBorder="1" applyAlignment="1"/>
    <xf numFmtId="0" fontId="1" fillId="8" borderId="2" xfId="0" applyFont="1" applyFill="1" applyBorder="1" applyAlignment="1"/>
    <xf numFmtId="0" fontId="2" fillId="6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indent="1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 applyAlignment="1"/>
    <xf numFmtId="0" fontId="0" fillId="0" borderId="5" xfId="0" applyBorder="1" applyAlignment="1">
      <alignment horizontal="center"/>
    </xf>
    <xf numFmtId="0" fontId="2" fillId="6" borderId="6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2"/>
    </xf>
    <xf numFmtId="0" fontId="3" fillId="0" borderId="2" xfId="0" applyFont="1" applyBorder="1" applyAlignment="1">
      <alignment horizontal="left" vertical="center" indent="3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0</xdr:col>
      <xdr:colOff>2044403</xdr:colOff>
      <xdr:row>2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1450"/>
          <a:ext cx="1968203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posal\PRISMA%20-%20Saudi%20-%20SKAMCO\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>
        <row r="2">
          <cell r="A2" t="str">
            <v>Report</v>
          </cell>
        </row>
        <row r="3">
          <cell r="A3" t="str">
            <v>Form</v>
          </cell>
        </row>
        <row r="4">
          <cell r="A4" t="str">
            <v>Query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A37" workbookViewId="0">
      <selection activeCell="D76" sqref="D76"/>
    </sheetView>
  </sheetViews>
  <sheetFormatPr defaultRowHeight="15" x14ac:dyDescent="0.25"/>
  <cols>
    <col min="1" max="1" width="75.28515625" bestFit="1" customWidth="1"/>
    <col min="6" max="6" width="17.7109375" bestFit="1" customWidth="1"/>
    <col min="7" max="7" width="5.7109375" style="6" customWidth="1"/>
    <col min="8" max="8" width="10.28515625" style="6" bestFit="1" customWidth="1"/>
    <col min="9" max="9" width="9.140625" style="6"/>
  </cols>
  <sheetData>
    <row r="1" spans="1:11" x14ac:dyDescent="0.25">
      <c r="A1" s="1"/>
      <c r="B1" s="34"/>
      <c r="C1" s="34"/>
      <c r="D1" s="34"/>
      <c r="E1" s="34"/>
      <c r="F1" s="34"/>
      <c r="G1" s="34"/>
      <c r="H1" s="34"/>
      <c r="I1" s="34"/>
    </row>
    <row r="2" spans="1:11" x14ac:dyDescent="0.25">
      <c r="A2" s="2"/>
      <c r="B2" s="34"/>
      <c r="C2" s="34"/>
      <c r="D2" s="34"/>
      <c r="E2" s="34"/>
      <c r="F2" s="34"/>
      <c r="G2" s="34"/>
      <c r="H2" s="34"/>
      <c r="I2" s="34"/>
    </row>
    <row r="3" spans="1:11" ht="26.25" customHeight="1" x14ac:dyDescent="0.25">
      <c r="A3" s="3"/>
      <c r="B3" s="34"/>
      <c r="C3" s="34"/>
      <c r="D3" s="34"/>
      <c r="E3" s="34"/>
      <c r="F3" s="34"/>
      <c r="G3" s="34"/>
      <c r="H3" s="34"/>
      <c r="I3" s="34"/>
    </row>
    <row r="4" spans="1:11" x14ac:dyDescent="0.25">
      <c r="A4" s="33" t="s">
        <v>75</v>
      </c>
      <c r="B4" s="33"/>
      <c r="C4" s="33"/>
      <c r="D4" s="33"/>
      <c r="E4" s="33"/>
      <c r="F4" s="33"/>
      <c r="G4" s="33"/>
      <c r="H4" s="33"/>
      <c r="I4" s="33"/>
    </row>
    <row r="5" spans="1:11" x14ac:dyDescent="0.25">
      <c r="A5" s="7"/>
      <c r="B5" s="8" t="s">
        <v>17</v>
      </c>
      <c r="C5" s="8" t="s">
        <v>12</v>
      </c>
      <c r="D5" s="8" t="s">
        <v>17</v>
      </c>
      <c r="E5" s="8" t="s">
        <v>12</v>
      </c>
      <c r="F5" s="4" t="s">
        <v>0</v>
      </c>
      <c r="G5" s="5" t="s">
        <v>11</v>
      </c>
      <c r="H5" s="5" t="s">
        <v>12</v>
      </c>
      <c r="I5" s="5" t="s">
        <v>10</v>
      </c>
    </row>
    <row r="6" spans="1:11" x14ac:dyDescent="0.25">
      <c r="A6" s="19" t="s">
        <v>1</v>
      </c>
      <c r="B6" s="19"/>
      <c r="C6" s="19"/>
      <c r="D6" s="19"/>
      <c r="E6" s="19"/>
      <c r="F6" t="s">
        <v>18</v>
      </c>
      <c r="G6" s="10">
        <v>1</v>
      </c>
      <c r="H6" s="10"/>
      <c r="I6" s="10">
        <f t="shared" ref="I6:I8" si="0">G6*H6</f>
        <v>0</v>
      </c>
      <c r="J6" s="35"/>
      <c r="K6" s="35"/>
    </row>
    <row r="7" spans="1:11" x14ac:dyDescent="0.25">
      <c r="A7" s="31" t="s">
        <v>2</v>
      </c>
      <c r="B7" s="17"/>
      <c r="C7" s="17"/>
      <c r="D7" s="17"/>
      <c r="E7" s="17"/>
      <c r="F7" t="s">
        <v>19</v>
      </c>
      <c r="G7" s="10">
        <v>1</v>
      </c>
      <c r="H7" s="10"/>
      <c r="I7" s="10">
        <f t="shared" si="0"/>
        <v>0</v>
      </c>
      <c r="J7" s="35"/>
      <c r="K7" s="35"/>
    </row>
    <row r="8" spans="1:11" x14ac:dyDescent="0.25">
      <c r="A8" s="31" t="s">
        <v>3</v>
      </c>
      <c r="B8" s="17"/>
      <c r="C8" s="17"/>
      <c r="D8" s="17"/>
      <c r="E8" s="17"/>
      <c r="F8" t="s">
        <v>13</v>
      </c>
      <c r="G8" s="10">
        <v>1</v>
      </c>
      <c r="H8" s="10">
        <f>SUM(E75+C75)</f>
        <v>37.625</v>
      </c>
      <c r="I8" s="10">
        <f t="shared" si="0"/>
        <v>37.625</v>
      </c>
    </row>
    <row r="9" spans="1:11" x14ac:dyDescent="0.25">
      <c r="A9" s="31" t="s">
        <v>4</v>
      </c>
      <c r="B9" s="17"/>
      <c r="C9" s="17"/>
      <c r="D9" s="17"/>
      <c r="E9" s="17"/>
      <c r="F9" t="s">
        <v>9</v>
      </c>
      <c r="G9" s="10"/>
      <c r="H9" s="10"/>
      <c r="I9" s="9"/>
    </row>
    <row r="10" spans="1:11" x14ac:dyDescent="0.25">
      <c r="A10" s="32" t="s">
        <v>74</v>
      </c>
      <c r="B10" s="17"/>
      <c r="C10" s="12"/>
      <c r="D10" s="17"/>
      <c r="E10" s="17"/>
    </row>
    <row r="11" spans="1:11" x14ac:dyDescent="0.25">
      <c r="A11" s="19"/>
      <c r="B11" s="36" t="s">
        <v>14</v>
      </c>
      <c r="C11" s="37"/>
      <c r="D11" s="38" t="s">
        <v>16</v>
      </c>
      <c r="E11" s="37"/>
    </row>
    <row r="12" spans="1:11" x14ac:dyDescent="0.25">
      <c r="A12" s="21" t="s">
        <v>25</v>
      </c>
      <c r="B12" s="24"/>
      <c r="C12" s="20"/>
      <c r="D12" s="20"/>
      <c r="E12" s="20"/>
    </row>
    <row r="13" spans="1:11" x14ac:dyDescent="0.25">
      <c r="A13" s="27" t="s">
        <v>20</v>
      </c>
      <c r="B13" s="25">
        <v>8</v>
      </c>
      <c r="C13" s="17">
        <f>SUM(B13/8)</f>
        <v>1</v>
      </c>
      <c r="D13" s="25">
        <v>8</v>
      </c>
      <c r="E13" s="17">
        <f>SUM(D13/8)</f>
        <v>1</v>
      </c>
    </row>
    <row r="14" spans="1:11" x14ac:dyDescent="0.25">
      <c r="A14" s="28" t="s">
        <v>21</v>
      </c>
      <c r="B14" s="25"/>
      <c r="C14" s="17">
        <f t="shared" ref="C14:E43" si="1">SUM(B14/8)</f>
        <v>0</v>
      </c>
      <c r="D14" s="25"/>
      <c r="E14" s="17">
        <f t="shared" si="1"/>
        <v>0</v>
      </c>
    </row>
    <row r="15" spans="1:11" x14ac:dyDescent="0.25">
      <c r="A15" s="29" t="s">
        <v>22</v>
      </c>
      <c r="B15" s="25">
        <v>10</v>
      </c>
      <c r="C15" s="17">
        <f t="shared" si="1"/>
        <v>1.25</v>
      </c>
      <c r="D15" s="25">
        <v>10</v>
      </c>
      <c r="E15" s="17">
        <f t="shared" si="1"/>
        <v>1.25</v>
      </c>
    </row>
    <row r="16" spans="1:11" x14ac:dyDescent="0.25">
      <c r="A16" s="29" t="s">
        <v>23</v>
      </c>
      <c r="B16" s="25">
        <v>20</v>
      </c>
      <c r="C16" s="17">
        <f t="shared" si="1"/>
        <v>2.5</v>
      </c>
      <c r="D16" s="25">
        <v>20</v>
      </c>
      <c r="E16" s="17">
        <f t="shared" si="1"/>
        <v>2.5</v>
      </c>
    </row>
    <row r="17" spans="1:9" x14ac:dyDescent="0.25">
      <c r="A17" s="29" t="s">
        <v>24</v>
      </c>
      <c r="B17" s="25">
        <v>8</v>
      </c>
      <c r="C17" s="17">
        <f t="shared" si="1"/>
        <v>1</v>
      </c>
      <c r="D17" s="25">
        <v>8</v>
      </c>
      <c r="E17" s="17">
        <f t="shared" si="1"/>
        <v>1</v>
      </c>
    </row>
    <row r="18" spans="1:9" x14ac:dyDescent="0.25">
      <c r="A18" s="21" t="s">
        <v>26</v>
      </c>
      <c r="B18" s="21"/>
      <c r="C18" s="21"/>
      <c r="D18" s="21"/>
      <c r="E18" s="21"/>
    </row>
    <row r="19" spans="1:9" x14ac:dyDescent="0.25">
      <c r="A19" s="27" t="s">
        <v>28</v>
      </c>
      <c r="B19" s="25">
        <v>10</v>
      </c>
      <c r="C19" s="17">
        <f t="shared" si="1"/>
        <v>1.25</v>
      </c>
      <c r="D19" s="25">
        <v>10</v>
      </c>
      <c r="E19" s="17">
        <f t="shared" si="1"/>
        <v>1.25</v>
      </c>
    </row>
    <row r="20" spans="1:9" x14ac:dyDescent="0.25">
      <c r="A20" s="27" t="s">
        <v>27</v>
      </c>
      <c r="B20" s="25">
        <v>10</v>
      </c>
      <c r="C20" s="17">
        <f t="shared" si="1"/>
        <v>1.25</v>
      </c>
      <c r="D20" s="25">
        <v>10</v>
      </c>
      <c r="E20" s="17">
        <f t="shared" si="1"/>
        <v>1.25</v>
      </c>
    </row>
    <row r="21" spans="1:9" ht="25.5" x14ac:dyDescent="0.25">
      <c r="A21" s="30" t="s">
        <v>29</v>
      </c>
      <c r="B21" s="25">
        <v>16</v>
      </c>
      <c r="C21" s="17">
        <f t="shared" si="1"/>
        <v>2</v>
      </c>
      <c r="D21" s="25">
        <v>16</v>
      </c>
      <c r="E21" s="17">
        <f t="shared" si="1"/>
        <v>2</v>
      </c>
    </row>
    <row r="22" spans="1:9" x14ac:dyDescent="0.25">
      <c r="A22" s="21" t="s">
        <v>30</v>
      </c>
      <c r="B22" s="21"/>
      <c r="C22" s="21"/>
      <c r="D22" s="21"/>
      <c r="E22" s="21"/>
    </row>
    <row r="23" spans="1:9" x14ac:dyDescent="0.25">
      <c r="A23" s="27" t="s">
        <v>31</v>
      </c>
      <c r="B23" s="25">
        <v>20</v>
      </c>
      <c r="C23" s="17">
        <f t="shared" si="1"/>
        <v>2.5</v>
      </c>
      <c r="D23" s="25">
        <v>20</v>
      </c>
      <c r="E23" s="17">
        <f t="shared" si="1"/>
        <v>2.5</v>
      </c>
      <c r="G23" s="11"/>
      <c r="H23" s="11"/>
      <c r="I23" s="11"/>
    </row>
    <row r="24" spans="1:9" x14ac:dyDescent="0.25">
      <c r="A24" s="27" t="s">
        <v>32</v>
      </c>
      <c r="B24" s="25">
        <v>20</v>
      </c>
      <c r="C24" s="17">
        <f t="shared" si="1"/>
        <v>2.5</v>
      </c>
      <c r="D24" s="25">
        <v>20</v>
      </c>
      <c r="E24" s="17">
        <f t="shared" si="1"/>
        <v>2.5</v>
      </c>
      <c r="G24" s="11"/>
      <c r="H24" s="11"/>
      <c r="I24" s="11"/>
    </row>
    <row r="25" spans="1:9" x14ac:dyDescent="0.25">
      <c r="A25" s="21" t="s">
        <v>33</v>
      </c>
      <c r="B25" s="21"/>
      <c r="C25" s="21"/>
      <c r="D25" s="21"/>
      <c r="E25" s="21"/>
    </row>
    <row r="26" spans="1:9" x14ac:dyDescent="0.25">
      <c r="A26" s="27" t="s">
        <v>34</v>
      </c>
      <c r="B26" s="25">
        <v>10</v>
      </c>
      <c r="C26" s="17">
        <f t="shared" si="1"/>
        <v>1.25</v>
      </c>
      <c r="D26" s="25">
        <v>10</v>
      </c>
      <c r="E26" s="17">
        <f t="shared" si="1"/>
        <v>1.25</v>
      </c>
    </row>
    <row r="27" spans="1:9" x14ac:dyDescent="0.25">
      <c r="A27" s="27" t="s">
        <v>35</v>
      </c>
      <c r="B27" s="25">
        <v>10</v>
      </c>
      <c r="C27" s="17">
        <f t="shared" si="1"/>
        <v>1.25</v>
      </c>
      <c r="D27" s="25">
        <v>10</v>
      </c>
      <c r="E27" s="17">
        <f t="shared" si="1"/>
        <v>1.25</v>
      </c>
    </row>
    <row r="28" spans="1:9" x14ac:dyDescent="0.25">
      <c r="A28" s="21" t="s">
        <v>36</v>
      </c>
      <c r="B28" s="21"/>
      <c r="C28" s="21"/>
      <c r="D28" s="21"/>
      <c r="E28" s="21"/>
    </row>
    <row r="29" spans="1:9" ht="25.5" x14ac:dyDescent="0.25">
      <c r="A29" s="30" t="s">
        <v>38</v>
      </c>
      <c r="B29" s="25">
        <v>16</v>
      </c>
      <c r="C29" s="17">
        <f t="shared" si="1"/>
        <v>2</v>
      </c>
      <c r="D29" s="25">
        <v>16</v>
      </c>
      <c r="E29" s="17">
        <f t="shared" si="1"/>
        <v>2</v>
      </c>
      <c r="G29" s="10"/>
      <c r="H29" s="10"/>
      <c r="I29" s="10"/>
    </row>
    <row r="30" spans="1:9" x14ac:dyDescent="0.25">
      <c r="A30" s="27" t="s">
        <v>37</v>
      </c>
      <c r="B30" s="25">
        <v>8</v>
      </c>
      <c r="C30" s="17">
        <f t="shared" si="1"/>
        <v>1</v>
      </c>
      <c r="D30" s="25">
        <v>8</v>
      </c>
      <c r="E30" s="17">
        <f t="shared" si="1"/>
        <v>1</v>
      </c>
    </row>
    <row r="31" spans="1:9" x14ac:dyDescent="0.25">
      <c r="A31" s="27" t="s">
        <v>39</v>
      </c>
      <c r="B31" s="25"/>
      <c r="C31" s="17">
        <f t="shared" si="1"/>
        <v>0</v>
      </c>
      <c r="D31" s="25"/>
      <c r="E31" s="17">
        <f t="shared" si="1"/>
        <v>0</v>
      </c>
    </row>
    <row r="32" spans="1:9" x14ac:dyDescent="0.25">
      <c r="A32" s="29" t="s">
        <v>40</v>
      </c>
      <c r="B32" s="25">
        <v>10</v>
      </c>
      <c r="C32" s="17">
        <f t="shared" si="1"/>
        <v>1.25</v>
      </c>
      <c r="D32" s="25">
        <v>10</v>
      </c>
      <c r="E32" s="17">
        <f t="shared" si="1"/>
        <v>1.25</v>
      </c>
      <c r="G32" s="10"/>
      <c r="H32" s="10"/>
      <c r="I32" s="10"/>
    </row>
    <row r="33" spans="1:9" x14ac:dyDescent="0.25">
      <c r="A33" s="21" t="s">
        <v>41</v>
      </c>
      <c r="B33" s="26"/>
      <c r="C33" s="15"/>
      <c r="D33" s="26"/>
      <c r="E33" s="15"/>
      <c r="G33" s="10"/>
      <c r="H33" s="10"/>
      <c r="I33" s="10"/>
    </row>
    <row r="34" spans="1:9" x14ac:dyDescent="0.25">
      <c r="A34" s="27" t="s">
        <v>42</v>
      </c>
      <c r="B34" s="25">
        <v>10</v>
      </c>
      <c r="C34" s="17">
        <f t="shared" si="1"/>
        <v>1.25</v>
      </c>
      <c r="D34" s="25">
        <v>10</v>
      </c>
      <c r="E34" s="17">
        <f t="shared" si="1"/>
        <v>1.25</v>
      </c>
      <c r="G34" s="10"/>
      <c r="H34" s="10"/>
      <c r="I34" s="10"/>
    </row>
    <row r="35" spans="1:9" x14ac:dyDescent="0.25">
      <c r="A35" s="27" t="s">
        <v>43</v>
      </c>
      <c r="B35" s="25">
        <v>10</v>
      </c>
      <c r="C35" s="17">
        <f t="shared" si="1"/>
        <v>1.25</v>
      </c>
      <c r="D35" s="25">
        <v>10</v>
      </c>
      <c r="E35" s="17">
        <f t="shared" si="1"/>
        <v>1.25</v>
      </c>
      <c r="G35" s="10"/>
      <c r="H35" s="10"/>
      <c r="I35" s="10"/>
    </row>
    <row r="36" spans="1:9" x14ac:dyDescent="0.25">
      <c r="A36" s="27" t="s">
        <v>44</v>
      </c>
      <c r="B36" s="25">
        <v>8</v>
      </c>
      <c r="C36" s="17">
        <f t="shared" si="1"/>
        <v>1</v>
      </c>
      <c r="D36" s="25">
        <v>8</v>
      </c>
      <c r="E36" s="17">
        <f t="shared" si="1"/>
        <v>1</v>
      </c>
      <c r="G36" s="10"/>
      <c r="H36" s="10"/>
      <c r="I36" s="10"/>
    </row>
    <row r="37" spans="1:9" x14ac:dyDescent="0.25">
      <c r="A37" s="21" t="s">
        <v>45</v>
      </c>
      <c r="B37" s="21"/>
      <c r="C37" s="21"/>
      <c r="D37" s="21"/>
      <c r="E37" s="21"/>
      <c r="G37" s="12"/>
      <c r="H37" s="12"/>
      <c r="I37" s="12"/>
    </row>
    <row r="38" spans="1:9" x14ac:dyDescent="0.25">
      <c r="A38" s="27" t="s">
        <v>46</v>
      </c>
      <c r="B38" s="25">
        <v>12</v>
      </c>
      <c r="C38" s="17">
        <f t="shared" si="1"/>
        <v>1.5</v>
      </c>
      <c r="D38" s="25">
        <v>12</v>
      </c>
      <c r="E38" s="17">
        <f t="shared" si="1"/>
        <v>1.5</v>
      </c>
      <c r="G38" s="10"/>
      <c r="H38" s="10"/>
      <c r="I38" s="10"/>
    </row>
    <row r="39" spans="1:9" x14ac:dyDescent="0.25">
      <c r="A39" s="27" t="s">
        <v>47</v>
      </c>
      <c r="B39" s="25">
        <v>10</v>
      </c>
      <c r="C39" s="17">
        <f t="shared" si="1"/>
        <v>1.25</v>
      </c>
      <c r="D39" s="25">
        <v>10</v>
      </c>
      <c r="E39" s="17">
        <f t="shared" si="1"/>
        <v>1.25</v>
      </c>
      <c r="G39" s="10"/>
      <c r="H39" s="10"/>
      <c r="I39" s="10"/>
    </row>
    <row r="40" spans="1:9" x14ac:dyDescent="0.25">
      <c r="A40" s="27" t="s">
        <v>48</v>
      </c>
      <c r="B40" s="25">
        <v>8</v>
      </c>
      <c r="C40" s="17">
        <f t="shared" si="1"/>
        <v>1</v>
      </c>
      <c r="D40" s="25">
        <v>8</v>
      </c>
      <c r="E40" s="17">
        <f t="shared" si="1"/>
        <v>1</v>
      </c>
      <c r="G40" s="10"/>
      <c r="H40" s="10"/>
      <c r="I40" s="10"/>
    </row>
    <row r="41" spans="1:9" x14ac:dyDescent="0.25">
      <c r="A41" s="27" t="s">
        <v>49</v>
      </c>
      <c r="B41" s="25">
        <v>10</v>
      </c>
      <c r="C41" s="17">
        <f t="shared" si="1"/>
        <v>1.25</v>
      </c>
      <c r="D41" s="25">
        <v>10</v>
      </c>
      <c r="E41" s="17">
        <f t="shared" si="1"/>
        <v>1.25</v>
      </c>
      <c r="G41" s="10"/>
      <c r="H41" s="10"/>
      <c r="I41" s="10"/>
    </row>
    <row r="42" spans="1:9" x14ac:dyDescent="0.25">
      <c r="A42" s="27" t="s">
        <v>55</v>
      </c>
      <c r="B42" s="25">
        <v>10</v>
      </c>
      <c r="C42" s="17">
        <f t="shared" si="1"/>
        <v>1.25</v>
      </c>
      <c r="D42" s="25">
        <v>10</v>
      </c>
      <c r="E42" s="17">
        <f t="shared" si="1"/>
        <v>1.25</v>
      </c>
      <c r="G42" s="11"/>
      <c r="H42" s="11"/>
      <c r="I42" s="11"/>
    </row>
    <row r="43" spans="1:9" x14ac:dyDescent="0.25">
      <c r="A43" s="27" t="s">
        <v>76</v>
      </c>
      <c r="B43" s="25">
        <v>10</v>
      </c>
      <c r="C43" s="17">
        <f t="shared" si="1"/>
        <v>1.25</v>
      </c>
      <c r="D43" s="25">
        <v>10</v>
      </c>
      <c r="E43" s="17">
        <f t="shared" si="1"/>
        <v>1.25</v>
      </c>
      <c r="G43" s="12"/>
      <c r="H43" s="12"/>
      <c r="I43" s="12"/>
    </row>
    <row r="44" spans="1:9" x14ac:dyDescent="0.25">
      <c r="A44" s="21" t="s">
        <v>50</v>
      </c>
      <c r="B44" s="21"/>
      <c r="C44" s="21"/>
      <c r="D44" s="21"/>
      <c r="E44" s="21"/>
      <c r="G44" s="11"/>
      <c r="H44" s="11"/>
      <c r="I44" s="11"/>
    </row>
    <row r="45" spans="1:9" x14ac:dyDescent="0.25">
      <c r="A45" s="27" t="s">
        <v>51</v>
      </c>
      <c r="B45" s="25"/>
      <c r="C45" s="17">
        <f>SUM(B45/8)</f>
        <v>0</v>
      </c>
      <c r="D45" s="25"/>
      <c r="E45" s="17">
        <f>SUM(D45/8)</f>
        <v>0</v>
      </c>
      <c r="G45" s="11"/>
      <c r="H45" s="11"/>
      <c r="I45" s="11"/>
    </row>
    <row r="46" spans="1:9" x14ac:dyDescent="0.25">
      <c r="A46" s="29" t="s">
        <v>52</v>
      </c>
      <c r="B46" s="25">
        <v>10</v>
      </c>
      <c r="C46" s="17">
        <f t="shared" ref="C46:E78" si="2">SUM(B46/8)</f>
        <v>1.25</v>
      </c>
      <c r="D46" s="25">
        <v>10</v>
      </c>
      <c r="E46" s="17">
        <f t="shared" si="2"/>
        <v>1.25</v>
      </c>
      <c r="G46" s="11"/>
      <c r="H46" s="11"/>
      <c r="I46" s="11"/>
    </row>
    <row r="47" spans="1:9" x14ac:dyDescent="0.25">
      <c r="A47" s="29" t="s">
        <v>54</v>
      </c>
      <c r="B47" s="25">
        <v>8</v>
      </c>
      <c r="C47" s="17">
        <f t="shared" si="2"/>
        <v>1</v>
      </c>
      <c r="D47" s="25">
        <v>8</v>
      </c>
      <c r="E47" s="17">
        <f t="shared" si="2"/>
        <v>1</v>
      </c>
      <c r="G47" s="12"/>
      <c r="H47" s="12"/>
      <c r="I47" s="12"/>
    </row>
    <row r="48" spans="1:9" x14ac:dyDescent="0.25">
      <c r="A48" s="29" t="s">
        <v>53</v>
      </c>
      <c r="B48" s="39">
        <v>10</v>
      </c>
      <c r="C48" s="17">
        <f t="shared" si="2"/>
        <v>1.25</v>
      </c>
      <c r="D48" s="39">
        <v>10</v>
      </c>
      <c r="E48" s="17">
        <f t="shared" si="2"/>
        <v>1.25</v>
      </c>
      <c r="G48" s="12"/>
      <c r="H48" s="12"/>
      <c r="I48" s="12"/>
    </row>
    <row r="49" spans="1:9" x14ac:dyDescent="0.25">
      <c r="A49" s="27" t="s">
        <v>72</v>
      </c>
      <c r="B49" s="25"/>
      <c r="C49" s="17">
        <f t="shared" si="2"/>
        <v>0</v>
      </c>
      <c r="D49" s="25"/>
      <c r="E49" s="17">
        <f t="shared" si="2"/>
        <v>0</v>
      </c>
      <c r="G49" s="12"/>
      <c r="H49" s="12"/>
      <c r="I49" s="12"/>
    </row>
    <row r="50" spans="1:9" x14ac:dyDescent="0.25">
      <c r="A50" s="29" t="s">
        <v>56</v>
      </c>
      <c r="B50" s="25">
        <v>10</v>
      </c>
      <c r="C50" s="17">
        <f t="shared" si="2"/>
        <v>1.25</v>
      </c>
      <c r="D50" s="25">
        <v>10</v>
      </c>
      <c r="E50" s="17">
        <f t="shared" si="2"/>
        <v>1.25</v>
      </c>
      <c r="G50" s="12"/>
      <c r="H50" s="12"/>
      <c r="I50" s="12"/>
    </row>
    <row r="51" spans="1:9" x14ac:dyDescent="0.25">
      <c r="A51" s="29" t="s">
        <v>57</v>
      </c>
      <c r="B51" s="25">
        <v>8</v>
      </c>
      <c r="C51" s="17">
        <f t="shared" si="2"/>
        <v>1</v>
      </c>
      <c r="D51" s="25">
        <v>8</v>
      </c>
      <c r="E51" s="17">
        <f t="shared" si="2"/>
        <v>1</v>
      </c>
      <c r="G51" s="11"/>
      <c r="H51" s="11"/>
      <c r="I51" s="11"/>
    </row>
    <row r="52" spans="1:9" x14ac:dyDescent="0.25">
      <c r="A52" s="29" t="s">
        <v>58</v>
      </c>
      <c r="B52" s="25">
        <v>8</v>
      </c>
      <c r="C52" s="17">
        <f t="shared" si="2"/>
        <v>1</v>
      </c>
      <c r="D52" s="25">
        <v>8</v>
      </c>
      <c r="E52" s="17">
        <f t="shared" si="2"/>
        <v>1</v>
      </c>
      <c r="G52" s="12"/>
      <c r="H52" s="12"/>
      <c r="I52" s="12"/>
    </row>
    <row r="53" spans="1:9" x14ac:dyDescent="0.25">
      <c r="A53" s="29" t="s">
        <v>59</v>
      </c>
      <c r="B53" s="25">
        <v>8</v>
      </c>
      <c r="C53" s="17">
        <f t="shared" si="2"/>
        <v>1</v>
      </c>
      <c r="D53" s="25">
        <v>8</v>
      </c>
      <c r="E53" s="17">
        <f t="shared" si="2"/>
        <v>1</v>
      </c>
      <c r="G53" s="12"/>
      <c r="H53" s="12"/>
      <c r="I53" s="12"/>
    </row>
    <row r="54" spans="1:9" x14ac:dyDescent="0.25">
      <c r="A54" s="29" t="s">
        <v>61</v>
      </c>
      <c r="B54" s="25">
        <v>8</v>
      </c>
      <c r="C54" s="17">
        <f t="shared" si="2"/>
        <v>1</v>
      </c>
      <c r="D54" s="25">
        <v>8</v>
      </c>
      <c r="E54" s="17">
        <f t="shared" si="2"/>
        <v>1</v>
      </c>
      <c r="G54" s="12"/>
      <c r="H54" s="12"/>
      <c r="I54" s="12"/>
    </row>
    <row r="55" spans="1:9" x14ac:dyDescent="0.25">
      <c r="A55" s="29" t="s">
        <v>60</v>
      </c>
      <c r="B55" s="25">
        <v>6</v>
      </c>
      <c r="C55" s="17">
        <f t="shared" si="2"/>
        <v>0.75</v>
      </c>
      <c r="D55" s="25">
        <v>6</v>
      </c>
      <c r="E55" s="17">
        <f t="shared" si="2"/>
        <v>0.75</v>
      </c>
      <c r="G55" s="12"/>
      <c r="H55" s="12"/>
      <c r="I55" s="12"/>
    </row>
    <row r="56" spans="1:9" x14ac:dyDescent="0.25">
      <c r="A56" s="29" t="s">
        <v>62</v>
      </c>
      <c r="B56" s="25">
        <v>8</v>
      </c>
      <c r="C56" s="17">
        <f t="shared" si="2"/>
        <v>1</v>
      </c>
      <c r="D56" s="25">
        <v>8</v>
      </c>
      <c r="E56" s="17">
        <f t="shared" si="2"/>
        <v>1</v>
      </c>
      <c r="G56" s="12"/>
      <c r="H56" s="12"/>
      <c r="I56" s="12"/>
    </row>
    <row r="57" spans="1:9" x14ac:dyDescent="0.25">
      <c r="A57" s="29" t="s">
        <v>63</v>
      </c>
      <c r="B57" s="25">
        <v>8</v>
      </c>
      <c r="C57" s="17">
        <f t="shared" si="2"/>
        <v>1</v>
      </c>
      <c r="D57" s="25">
        <v>8</v>
      </c>
      <c r="E57" s="17">
        <f t="shared" si="2"/>
        <v>1</v>
      </c>
      <c r="G57" s="12"/>
      <c r="H57" s="12"/>
      <c r="I57" s="12"/>
    </row>
    <row r="58" spans="1:9" x14ac:dyDescent="0.25">
      <c r="A58" s="27" t="s">
        <v>71</v>
      </c>
      <c r="B58" s="25"/>
      <c r="C58" s="17">
        <f t="shared" si="2"/>
        <v>0</v>
      </c>
      <c r="D58" s="25"/>
      <c r="E58" s="17">
        <f t="shared" si="2"/>
        <v>0</v>
      </c>
      <c r="G58" s="12"/>
      <c r="H58" s="12"/>
      <c r="I58" s="12"/>
    </row>
    <row r="59" spans="1:9" x14ac:dyDescent="0.25">
      <c r="A59" s="29" t="s">
        <v>64</v>
      </c>
      <c r="B59" s="25">
        <v>8</v>
      </c>
      <c r="C59" s="17">
        <f t="shared" si="2"/>
        <v>1</v>
      </c>
      <c r="D59" s="25">
        <v>8</v>
      </c>
      <c r="E59" s="17">
        <f t="shared" si="2"/>
        <v>1</v>
      </c>
      <c r="G59" s="12"/>
      <c r="H59" s="12"/>
      <c r="I59" s="12"/>
    </row>
    <row r="60" spans="1:9" x14ac:dyDescent="0.25">
      <c r="A60" s="29" t="s">
        <v>65</v>
      </c>
      <c r="B60" s="25">
        <v>8</v>
      </c>
      <c r="C60" s="17">
        <f t="shared" si="2"/>
        <v>1</v>
      </c>
      <c r="D60" s="25">
        <v>8</v>
      </c>
      <c r="E60" s="17">
        <f t="shared" si="2"/>
        <v>1</v>
      </c>
      <c r="G60" s="11"/>
      <c r="H60" s="11"/>
      <c r="I60" s="11"/>
    </row>
    <row r="61" spans="1:9" x14ac:dyDescent="0.25">
      <c r="A61" s="29" t="s">
        <v>66</v>
      </c>
      <c r="B61" s="25">
        <v>8</v>
      </c>
      <c r="C61" s="17">
        <f t="shared" si="2"/>
        <v>1</v>
      </c>
      <c r="D61" s="25">
        <v>8</v>
      </c>
      <c r="E61" s="17">
        <f t="shared" si="2"/>
        <v>1</v>
      </c>
      <c r="G61" s="12"/>
      <c r="H61" s="12"/>
      <c r="I61" s="12"/>
    </row>
    <row r="62" spans="1:9" x14ac:dyDescent="0.25">
      <c r="A62" s="29" t="s">
        <v>67</v>
      </c>
      <c r="B62" s="25">
        <v>8</v>
      </c>
      <c r="C62" s="17">
        <f t="shared" si="2"/>
        <v>1</v>
      </c>
      <c r="D62" s="25">
        <v>8</v>
      </c>
      <c r="E62" s="17">
        <f t="shared" si="2"/>
        <v>1</v>
      </c>
      <c r="G62" s="12"/>
      <c r="H62" s="12"/>
      <c r="I62" s="12"/>
    </row>
    <row r="63" spans="1:9" x14ac:dyDescent="0.25">
      <c r="A63" s="29" t="s">
        <v>68</v>
      </c>
      <c r="B63" s="25">
        <v>8</v>
      </c>
      <c r="C63" s="17">
        <f t="shared" si="2"/>
        <v>1</v>
      </c>
      <c r="D63" s="25">
        <v>8</v>
      </c>
      <c r="E63" s="17">
        <f t="shared" si="2"/>
        <v>1</v>
      </c>
      <c r="G63" s="12"/>
      <c r="H63" s="12"/>
      <c r="I63" s="12"/>
    </row>
    <row r="64" spans="1:9" x14ac:dyDescent="0.25">
      <c r="A64" s="29" t="s">
        <v>69</v>
      </c>
      <c r="B64" s="25">
        <v>6</v>
      </c>
      <c r="C64" s="17">
        <f t="shared" si="2"/>
        <v>0.75</v>
      </c>
      <c r="D64" s="25">
        <v>6</v>
      </c>
      <c r="E64" s="17">
        <f t="shared" si="2"/>
        <v>0.75</v>
      </c>
      <c r="G64" s="12"/>
      <c r="H64" s="12"/>
      <c r="I64" s="12"/>
    </row>
    <row r="65" spans="1:9" x14ac:dyDescent="0.25">
      <c r="A65" s="29" t="s">
        <v>70</v>
      </c>
      <c r="B65" s="25">
        <v>6</v>
      </c>
      <c r="C65" s="17">
        <f t="shared" si="2"/>
        <v>0.75</v>
      </c>
      <c r="D65" s="25">
        <v>6</v>
      </c>
      <c r="E65" s="17">
        <f t="shared" si="2"/>
        <v>0.75</v>
      </c>
      <c r="G65" s="12"/>
      <c r="H65" s="12"/>
      <c r="I65" s="12"/>
    </row>
    <row r="66" spans="1:9" x14ac:dyDescent="0.25">
      <c r="A66" s="27" t="s">
        <v>73</v>
      </c>
      <c r="B66" s="25">
        <v>10</v>
      </c>
      <c r="C66" s="17">
        <f t="shared" si="2"/>
        <v>1.25</v>
      </c>
      <c r="D66" s="25">
        <v>10</v>
      </c>
      <c r="E66" s="17">
        <f t="shared" si="2"/>
        <v>1.25</v>
      </c>
      <c r="G66" s="12"/>
      <c r="H66" s="12"/>
      <c r="I66" s="12"/>
    </row>
    <row r="67" spans="1:9" x14ac:dyDescent="0.25">
      <c r="A67" s="27" t="s">
        <v>77</v>
      </c>
      <c r="B67" s="25">
        <v>12</v>
      </c>
      <c r="C67" s="17">
        <f t="shared" si="2"/>
        <v>1.5</v>
      </c>
      <c r="D67" s="25">
        <v>12</v>
      </c>
      <c r="E67" s="17">
        <f t="shared" si="2"/>
        <v>1.5</v>
      </c>
      <c r="G67" s="11"/>
      <c r="H67" s="11"/>
      <c r="I67" s="11"/>
    </row>
    <row r="68" spans="1:9" x14ac:dyDescent="0.25">
      <c r="A68" s="29"/>
      <c r="B68" s="25"/>
      <c r="C68" s="17">
        <f t="shared" si="2"/>
        <v>0</v>
      </c>
      <c r="D68" s="25"/>
      <c r="E68" s="17">
        <f t="shared" si="2"/>
        <v>0</v>
      </c>
    </row>
    <row r="69" spans="1:9" x14ac:dyDescent="0.25">
      <c r="A69" s="29"/>
      <c r="B69" s="25"/>
      <c r="C69" s="17">
        <f t="shared" si="2"/>
        <v>0</v>
      </c>
      <c r="D69" s="25"/>
      <c r="E69" s="17">
        <f t="shared" si="2"/>
        <v>0</v>
      </c>
    </row>
    <row r="70" spans="1:9" x14ac:dyDescent="0.25">
      <c r="A70" s="29"/>
      <c r="B70" s="25"/>
      <c r="C70" s="17">
        <f t="shared" si="2"/>
        <v>0</v>
      </c>
      <c r="D70" s="25"/>
      <c r="E70" s="17">
        <f t="shared" si="2"/>
        <v>0</v>
      </c>
    </row>
    <row r="71" spans="1:9" x14ac:dyDescent="0.25">
      <c r="A71" s="29"/>
      <c r="B71" s="25"/>
      <c r="C71" s="17">
        <f t="shared" si="2"/>
        <v>0</v>
      </c>
      <c r="D71" s="25"/>
      <c r="E71" s="17">
        <f t="shared" si="2"/>
        <v>0</v>
      </c>
    </row>
    <row r="72" spans="1:9" x14ac:dyDescent="0.25">
      <c r="A72" s="29"/>
      <c r="B72" s="25"/>
      <c r="C72" s="17">
        <f t="shared" si="2"/>
        <v>0</v>
      </c>
      <c r="D72" s="25"/>
      <c r="E72" s="17">
        <f t="shared" si="2"/>
        <v>0</v>
      </c>
    </row>
    <row r="73" spans="1:9" x14ac:dyDescent="0.25">
      <c r="A73" s="29"/>
      <c r="B73" s="25"/>
      <c r="C73" s="17">
        <f t="shared" si="2"/>
        <v>0</v>
      </c>
      <c r="D73" s="25"/>
      <c r="E73" s="17">
        <f t="shared" si="2"/>
        <v>0</v>
      </c>
    </row>
    <row r="74" spans="1:9" x14ac:dyDescent="0.25">
      <c r="A74" s="18" t="s">
        <v>5</v>
      </c>
      <c r="B74" s="23"/>
      <c r="C74" s="23"/>
      <c r="D74" s="23"/>
      <c r="E74" s="23"/>
    </row>
    <row r="75" spans="1:9" x14ac:dyDescent="0.25">
      <c r="A75" s="22" t="s">
        <v>6</v>
      </c>
      <c r="B75" s="17">
        <v>150.5</v>
      </c>
      <c r="C75" s="17">
        <f t="shared" si="2"/>
        <v>18.8125</v>
      </c>
      <c r="D75" s="17">
        <v>150.5</v>
      </c>
      <c r="E75" s="17">
        <f t="shared" si="2"/>
        <v>18.8125</v>
      </c>
    </row>
    <row r="76" spans="1:9" ht="15" customHeight="1" x14ac:dyDescent="0.25">
      <c r="A76" s="22" t="s">
        <v>7</v>
      </c>
      <c r="B76" s="17"/>
      <c r="C76" s="17">
        <f t="shared" si="2"/>
        <v>0</v>
      </c>
      <c r="D76" s="17"/>
      <c r="E76" s="17">
        <f t="shared" si="2"/>
        <v>0</v>
      </c>
    </row>
    <row r="77" spans="1:9" x14ac:dyDescent="0.25">
      <c r="A77" s="22" t="s">
        <v>8</v>
      </c>
      <c r="B77" s="17"/>
      <c r="C77" s="17">
        <f t="shared" si="2"/>
        <v>0</v>
      </c>
      <c r="D77" s="17"/>
      <c r="E77" s="17">
        <f t="shared" si="2"/>
        <v>0</v>
      </c>
    </row>
    <row r="78" spans="1:9" x14ac:dyDescent="0.25">
      <c r="A78" s="18"/>
      <c r="B78" s="16">
        <f>SUM(B13:B77)</f>
        <v>580.5</v>
      </c>
      <c r="C78" s="16">
        <f t="shared" si="2"/>
        <v>72.5625</v>
      </c>
      <c r="D78" s="16">
        <f>SUM(D13:D77)</f>
        <v>580.5</v>
      </c>
      <c r="E78" s="16">
        <f t="shared" si="2"/>
        <v>72.5625</v>
      </c>
    </row>
    <row r="81" spans="1:5" ht="60" x14ac:dyDescent="0.25">
      <c r="A81" s="13" t="s">
        <v>15</v>
      </c>
      <c r="B81" s="14"/>
      <c r="C81" s="14"/>
      <c r="D81" s="14"/>
      <c r="E81" s="14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</sheetData>
  <mergeCells count="6">
    <mergeCell ref="A4:I4"/>
    <mergeCell ref="B1:I3"/>
    <mergeCell ref="J6:J7"/>
    <mergeCell ref="K6:K7"/>
    <mergeCell ref="B11:C11"/>
    <mergeCell ref="D11:E1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ANDRIA MARY STEPHEN</cp:lastModifiedBy>
  <dcterms:created xsi:type="dcterms:W3CDTF">2020-06-30T05:08:16Z</dcterms:created>
  <dcterms:modified xsi:type="dcterms:W3CDTF">2020-10-07T10:36:29Z</dcterms:modified>
</cp:coreProperties>
</file>