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eb" sheetId="1" state="visible" r:id="rId2"/>
    <sheet name="FastTrack" sheetId="2" state="visible" r:id="rId3"/>
    <sheet name="Sheet1" sheetId="3" state="visible" r:id="rId4"/>
    <sheet name="Sheet2" sheetId="4" state="visible" r:id="rId5"/>
  </sheets>
  <externalReferences>
    <externalReference r:id="rId6"/>
  </externalReferences>
  <definedNames>
    <definedName function="false" hidden="false" name="test" vbProcedure="false">[1]Sheet3!$A$2:$A$4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<sst xmlns="http://schemas.openxmlformats.org/spreadsheetml/2006/main" count="426" uniqueCount="198">
  <si>
    <t xml:space="preserve">CSI Hub                                                                              21 September2020</t>
  </si>
  <si>
    <t xml:space="preserve">Module</t>
  </si>
  <si>
    <t xml:space="preserve">Hours</t>
  </si>
  <si>
    <t xml:space="preserve">Man Days</t>
  </si>
  <si>
    <t xml:space="preserve">Resources</t>
  </si>
  <si>
    <t xml:space="preserve">#</t>
  </si>
  <si>
    <t xml:space="preserve">Days</t>
  </si>
  <si>
    <t xml:space="preserve">Total</t>
  </si>
  <si>
    <t xml:space="preserve">Project Initiation</t>
  </si>
  <si>
    <t xml:space="preserve">UI / UX</t>
  </si>
  <si>
    <t xml:space="preserve">Business analysis </t>
  </si>
  <si>
    <t xml:space="preserve">BA</t>
  </si>
  <si>
    <t xml:space="preserve">Project Management</t>
  </si>
  <si>
    <t xml:space="preserve">Tech Writer</t>
  </si>
  <si>
    <t xml:space="preserve">SRS,User Manual,weekly report</t>
  </si>
  <si>
    <t xml:space="preserve">PM</t>
  </si>
  <si>
    <t xml:space="preserve">Design and Prototype (mobile &amp; Web)</t>
  </si>
  <si>
    <t xml:space="preserve">Sr Developer</t>
  </si>
  <si>
    <t xml:space="preserve">Development</t>
  </si>
  <si>
    <t xml:space="preserve">Jr Developer</t>
  </si>
  <si>
    <t xml:space="preserve">Application Basic setup</t>
  </si>
  <si>
    <t xml:space="preserve">QA</t>
  </si>
  <si>
    <t xml:space="preserve">Information &amp; Resources</t>
  </si>
  <si>
    <t xml:space="preserve">Home page</t>
  </si>
  <si>
    <t xml:space="preserve">Publicly available Information and Resources</t>
  </si>
  <si>
    <t xml:space="preserve">Months</t>
  </si>
  <si>
    <t xml:space="preserve">General information on HIB, CSI &amp; Ma’an</t>
  </si>
  <si>
    <t xml:space="preserve">Total Effort</t>
  </si>
  <si>
    <t xml:space="preserve">Eligibility &amp; Incentives</t>
  </si>
  <si>
    <t xml:space="preserve">Delivery Timeline</t>
  </si>
  <si>
    <t xml:space="preserve">Dashboard</t>
  </si>
  <si>
    <t xml:space="preserve">Links to other Ma’an platforms</t>
  </si>
  <si>
    <t xml:space="preserve">Stakeholder specific information &amp; Resources</t>
  </si>
  <si>
    <t xml:space="preserve">Current status of assessed companies (Strength &amp; weakness) drill down report</t>
  </si>
  <si>
    <t xml:space="preserve">Reccomendation and Insight on users performance </t>
  </si>
  <si>
    <t xml:space="preserve">Tools, toolkits &amp; guidelines</t>
  </si>
  <si>
    <t xml:space="preserve">Meetups and training schedules</t>
  </si>
  <si>
    <t xml:space="preserve">Assessment &amp; Label</t>
  </si>
  <si>
    <t xml:space="preserve">Signup / Registration</t>
  </si>
  <si>
    <t xml:space="preserve">Eligibility Questionairre &amp; Eligibility guidelines</t>
  </si>
  <si>
    <t xml:space="preserve">Registration details (Name, domicile, registration # etc)</t>
  </si>
  <si>
    <t xml:space="preserve">Upload documents to verify legal status and other requirments</t>
  </si>
  <si>
    <t xml:space="preserve">Validation process(private/registered)</t>
  </si>
  <si>
    <t xml:space="preserve">Third party integrations for verifications</t>
  </si>
  <si>
    <t xml:space="preserve">Assign credentials &amp; email upon successful verification</t>
  </si>
  <si>
    <t xml:space="preserve">SignIn (using assigned credentials)</t>
  </si>
  <si>
    <t xml:space="preserve">Sign in using credentials</t>
  </si>
  <si>
    <t xml:space="preserve">track application status</t>
  </si>
  <si>
    <t xml:space="preserve">Self Assessment</t>
  </si>
  <si>
    <t xml:space="preserve">Answer predefined questions (multiple choice,yes/No, Open text)</t>
  </si>
  <si>
    <t xml:space="preserve">Compute results based on responses</t>
  </si>
  <si>
    <t xml:space="preserve">View preliminary assessment results  (Results may include reccomendadtions &amp; guides)</t>
  </si>
  <si>
    <t xml:space="preserve">Information and resources eligible for companies completing self assessment</t>
  </si>
  <si>
    <t xml:space="preserve">Option to move to administered assessment /application process</t>
  </si>
  <si>
    <t xml:space="preserve">Administered Assessment</t>
  </si>
  <si>
    <t xml:space="preserve">Answer questions(multiple choice,yes/No, Open text)</t>
  </si>
  <si>
    <t xml:space="preserve">Upload documents</t>
  </si>
  <si>
    <t xml:space="preserve">Payment for application</t>
  </si>
  <si>
    <t xml:space="preserve">View status of application and time for assessment results</t>
  </si>
  <si>
    <t xml:space="preserve">Apply for label based on administered results</t>
  </si>
  <si>
    <t xml:space="preserve">Assess information and resources based on administered results</t>
  </si>
  <si>
    <t xml:space="preserve">Payment for Label</t>
  </si>
  <si>
    <t xml:space="preserve">Schedule Meetups &amp; training</t>
  </si>
  <si>
    <t xml:space="preserve">Donate fund</t>
  </si>
  <si>
    <t xml:space="preserve">Receive notification when the labels expires</t>
  </si>
  <si>
    <t xml:space="preserve">Reapply for label</t>
  </si>
  <si>
    <t xml:space="preserve">Awards,Incentives &amp; Recognition (Passes Administered assessment &amp; applied for labels)</t>
  </si>
  <si>
    <t xml:space="preserve">Highlights of awarded companies</t>
  </si>
  <si>
    <t xml:space="preserve">Contributions of awarded companies</t>
  </si>
  <si>
    <t xml:space="preserve">Awards</t>
  </si>
  <si>
    <t xml:space="preserve">Incentives</t>
  </si>
  <si>
    <t xml:space="preserve">Recognition</t>
  </si>
  <si>
    <t xml:space="preserve">Live calls and online collaboration</t>
  </si>
  <si>
    <t xml:space="preserve">Notification dashboard</t>
  </si>
  <si>
    <t xml:space="preserve">Admin</t>
  </si>
  <si>
    <t xml:space="preserve">Review,Validate &amp; assess answers of administered Assessment</t>
  </si>
  <si>
    <t xml:space="preserve">Review documents </t>
  </si>
  <si>
    <t xml:space="preserve">Approve/reject new User registration</t>
  </si>
  <si>
    <t xml:space="preserve">Master data management</t>
  </si>
  <si>
    <t xml:space="preserve">User Role management</t>
  </si>
  <si>
    <t xml:space="preserve">Add/modify/delete training schedule</t>
  </si>
  <si>
    <t xml:space="preserve">Login/Logout</t>
  </si>
  <si>
    <t xml:space="preserve">Manage toolkits</t>
  </si>
  <si>
    <t xml:space="preserve">Manage guidelines</t>
  </si>
  <si>
    <t xml:space="preserve">Manage status</t>
  </si>
  <si>
    <t xml:space="preserve">System Features</t>
  </si>
  <si>
    <t xml:space="preserve">Authentication, Authorization</t>
  </si>
  <si>
    <t xml:space="preserve">Exception Handling and Error logging</t>
  </si>
  <si>
    <t xml:space="preserve">Automated self assessment validation</t>
  </si>
  <si>
    <t xml:space="preserve">Payment Integration</t>
  </si>
  <si>
    <t xml:space="preserve">Notification Management</t>
  </si>
  <si>
    <t xml:space="preserve">Data Integration with govt/private database</t>
  </si>
  <si>
    <t xml:space="preserve">8 hrs per integration</t>
  </si>
  <si>
    <t xml:space="preserve">Integration with database of the chamber of commerce for validation</t>
  </si>
  <si>
    <t xml:space="preserve">Integrate LIVE calls</t>
  </si>
  <si>
    <t xml:space="preserve">8 days</t>
  </si>
  <si>
    <t xml:space="preserve">Based on twillio – May be excluded from the estimate</t>
  </si>
  <si>
    <t xml:space="preserve">Integration with Ma'an websites</t>
  </si>
  <si>
    <t xml:space="preserve">Bilingual Site (Arabic / English)</t>
  </si>
  <si>
    <t xml:space="preserve">Third party integrations</t>
  </si>
  <si>
    <t xml:space="preserve">Protection against injection attacks (SQL, CRLF)</t>
  </si>
  <si>
    <t xml:space="preserve">URL encoding,  Input validation</t>
  </si>
  <si>
    <t xml:space="preserve">Cookie Encryption, Cookie replay attacks</t>
  </si>
  <si>
    <t xml:space="preserve">Session hijacking prevention</t>
  </si>
  <si>
    <t xml:space="preserve">Cross site scripting and session management</t>
  </si>
  <si>
    <t xml:space="preserve">Auditing &amp; Logging</t>
  </si>
  <si>
    <t xml:space="preserve">Reccomendation engine for toolkits, guidelines, awards, incentives etc based on company status</t>
  </si>
  <si>
    <t xml:space="preserve">Workflow engine</t>
  </si>
  <si>
    <t xml:space="preserve">SQA </t>
  </si>
  <si>
    <t xml:space="preserve">QA &amp; Bug fixing</t>
  </si>
  <si>
    <t xml:space="preserve">UAT</t>
  </si>
  <si>
    <t xml:space="preserve">Deployment</t>
  </si>
  <si>
    <t xml:space="preserve">Comments/Assumptions</t>
  </si>
  <si>
    <t xml:space="preserve">The effort may change after a detailed system study and also after receiving the details of the external componets to be integrated</t>
  </si>
  <si>
    <t xml:space="preserve">Payment gateway details would be shared by the client</t>
  </si>
  <si>
    <t xml:space="preserve">Live calls SDK/API would be shared by the client</t>
  </si>
  <si>
    <t xml:space="preserve">Only english languages is considered for the application</t>
  </si>
  <si>
    <t xml:space="preserve">Automated self assessment validations would be based on the objective type questions. Descriptive answers need to be manually verified.</t>
  </si>
  <si>
    <t xml:space="preserve">The details of the external APIs for validating the comapany would be shared by the client [Eg:- Other government or private data-base (API)]</t>
  </si>
  <si>
    <t xml:space="preserve">Phase 1</t>
  </si>
  <si>
    <t xml:space="preserve">Phase 2</t>
  </si>
  <si>
    <t xml:space="preserve">User Manual,weekly report</t>
  </si>
  <si>
    <t xml:space="preserve">Design and Prototype (mobile)</t>
  </si>
  <si>
    <t xml:space="preserve">Design and Prototype ( Web)</t>
  </si>
  <si>
    <t xml:space="preserve">Validation process(private/registered) </t>
  </si>
  <si>
    <t xml:space="preserve">Third party integrations for verifications  - 1 Integration </t>
  </si>
  <si>
    <t xml:space="preserve">Data Integration with govt/private database - 1 Integration for company validation</t>
  </si>
  <si>
    <t xml:space="preserve">Integration with database of the chamber of commerce for validation - 1 Integration for company validation</t>
  </si>
  <si>
    <t xml:space="preserve">Scope</t>
  </si>
  <si>
    <t xml:space="preserve">Phase </t>
  </si>
  <si>
    <t xml:space="preserve">Information and Resources</t>
  </si>
  <si>
    <t xml:space="preserve"> Home Page (Publicly available Information)</t>
  </si>
  <si>
    <t xml:space="preserve">o Sign up/Sign in/Register</t>
  </si>
  <si>
    <t xml:space="preserve">o CSI and Ma'an Corporate Information and General Information on the Hub</t>
  </si>
  <si>
    <t xml:space="preserve">o Information on the Label, the Eligibility and the Incentives</t>
  </si>
  <si>
    <t xml:space="preserve">o Data &amp; Dashboard on best practices in CSR, top performing companies &amp; global insights</t>
  </si>
  <si>
    <t xml:space="preserve">o Links to other Ma'an platforms for making donations.</t>
  </si>
  <si>
    <t xml:space="preserve">Stakeholder Login / Registered User Login</t>
  </si>
  <si>
    <t xml:space="preserve">o Dashboard (Current status of assessed companies, areas of strengths weakness based on Assessment results)</t>
  </si>
  <si>
    <t xml:space="preserve">o View Guidelines, Hand books, Best Practices, Articles as published by Admins</t>
  </si>
  <si>
    <t xml:space="preserve">o Meet ups, Training Scheduling</t>
  </si>
  <si>
    <t xml:space="preserve">o Live Video Conference Calls</t>
  </si>
  <si>
    <t xml:space="preserve">Assessment and Label</t>
  </si>
  <si>
    <t xml:space="preserve"> Sign Up</t>
  </si>
  <si>
    <t xml:space="preserve">o Identify Company Type (Private, Registered in Abu Dhabi or other)</t>
  </si>
  <si>
    <t xml:space="preserve">o Enter the details of Company</t>
  </si>
  <si>
    <t xml:space="preserve">o Upload Documents</t>
  </si>
  <si>
    <t xml:space="preserve">o Company Identity Validation</t>
  </si>
  <si>
    <t xml:space="preserve">Can it be handled manually for Phase  1</t>
  </si>
  <si>
    <t xml:space="preserve">Sign In</t>
  </si>
  <si>
    <t xml:space="preserve">o Sign in using credentials</t>
  </si>
  <si>
    <t xml:space="preserve">o Track application Process &amp; Status</t>
  </si>
  <si>
    <t xml:space="preserve"> Self-Assessment</t>
  </si>
  <si>
    <t xml:space="preserve">o Attend detailed self-assessment (Multiple Choice, Yes/No, Open Text)</t>
  </si>
  <si>
    <t xml:space="preserve">o View Automated results from Backend</t>
  </si>
  <si>
    <t xml:space="preserve">o Hover some of the platform’s information and resources</t>
  </si>
  <si>
    <t xml:space="preserve">o Option to move to Administered Assessment /Application Process once qualified</t>
  </si>
  <si>
    <t xml:space="preserve">Administered Assessment - Scale down Version </t>
  </si>
  <si>
    <t xml:space="preserve">o Attend detailed Administered Assessment (Multiple choice, Yes/No, Open Text)</t>
  </si>
  <si>
    <t xml:space="preserve">o Upload Files/Documents</t>
  </si>
  <si>
    <t xml:space="preserve">o Option to make Payment for Application Submission</t>
  </si>
  <si>
    <t xml:space="preserve">o View Application Status and time for receiving the Assessment Results</t>
  </si>
  <si>
    <t xml:space="preserve">o View results from Backend (Automated &amp; Manual)</t>
  </si>
  <si>
    <t xml:space="preserve">o Apply for Label based on Administered Assessment Result</t>
  </si>
  <si>
    <t xml:space="preserve">o Option to make Online Payment for Label Request Application</t>
  </si>
  <si>
    <t xml:space="preserve">o Assess Additional Information and Resources based on Administered Assessment Result</t>
  </si>
  <si>
    <t xml:space="preserve">o Meet ups, Training &amp; Live Video Conference calls</t>
  </si>
  <si>
    <t xml:space="preserve">o Donate fund (Link will be provided to other government/private websites where user can make their contributions)</t>
  </si>
  <si>
    <t xml:space="preserve">o Receive notification on labels expiry</t>
  </si>
  <si>
    <t xml:space="preserve">o Option to submit request for label Renewal</t>
  </si>
  <si>
    <t xml:space="preserve">Awards, Incentives &amp; Recognition</t>
  </si>
  <si>
    <t xml:space="preserve"> Highlights of Awarded Companies</t>
  </si>
  <si>
    <t xml:space="preserve"> Contributions of Awarded Companies</t>
  </si>
  <si>
    <t xml:space="preserve"> Awards</t>
  </si>
  <si>
    <t xml:space="preserve"> Incentives</t>
  </si>
  <si>
    <t xml:space="preserve"> Recognition</t>
  </si>
  <si>
    <t xml:space="preserve">Administrator</t>
  </si>
  <si>
    <t xml:space="preserve"> Review, Validate &amp; assess answers of administered Assessment</t>
  </si>
  <si>
    <t xml:space="preserve"> Review Documents</t>
  </si>
  <si>
    <t xml:space="preserve"> Uploading of Assessment Results</t>
  </si>
  <si>
    <t xml:space="preserve"> Approve/Reject New User Registration</t>
  </si>
  <si>
    <t xml:space="preserve"> Dashboard</t>
  </si>
  <si>
    <t xml:space="preserve"> Master Data Management</t>
  </si>
  <si>
    <t xml:space="preserve"> User Role Management</t>
  </si>
  <si>
    <t xml:space="preserve"> Add/Modify/Delete Training Schedule</t>
  </si>
  <si>
    <t xml:space="preserve"> Login/Logout</t>
  </si>
  <si>
    <t xml:space="preserve"> Authentication, Authorization</t>
  </si>
  <si>
    <t xml:space="preserve"> Exception Handling and Error logging</t>
  </si>
  <si>
    <t xml:space="preserve"> Automated Self-Assessment Validation</t>
  </si>
  <si>
    <t xml:space="preserve"> Payment Integration</t>
  </si>
  <si>
    <t xml:space="preserve"> Notification Management (Windows Service)</t>
  </si>
  <si>
    <t xml:space="preserve"> Integration with the database of third party entities (e.g. Chamber of Commerce) for company identity validation. Only 2 such integrations have been considered in the scope of this project.</t>
  </si>
  <si>
    <t xml:space="preserve">Can it be handled manually for Phase 1?</t>
  </si>
  <si>
    <t xml:space="preserve"> Integrate LIVE calls (Using third party tools)</t>
  </si>
  <si>
    <t xml:space="preserve"> Links to other Ma'an websites for users to donate fund at any time.</t>
  </si>
  <si>
    <t xml:space="preserve">Arabic Interface</t>
  </si>
  <si>
    <t xml:space="preserve">Workkflows (if any)</t>
  </si>
  <si>
    <t xml:space="preserve">SRS separate for each Phase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</si>
</sst>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FF2CC"/>
      </patternFill>
    </fill>
    <fill>
      <patternFill patternType="solid">
        <fgColor rgb="FFC5E0B4"/>
        <bgColor rgb="FFDBDBDB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F4B183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BE5D6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1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6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6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4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5E0B4"/>
      <rgbColor rgb="FFFFE6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2043720</xdr:colOff>
      <xdr:row>2</xdr:row>
      <xdr:rowOff>313560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6320" y="171360"/>
          <a:ext cx="1967400" cy="523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171360</xdr:rowOff>
    </xdr:from>
    <xdr:to>
      <xdr:col>0</xdr:col>
      <xdr:colOff>2043720</xdr:colOff>
      <xdr:row>2</xdr:row>
      <xdr:rowOff>313560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76320" y="171360"/>
          <a:ext cx="1967400" cy="5230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nt/windows/ddrive/proposals/2020/CSIHUB/proposal/PRISMA%20-%20Saudi%20-%20SKAMCO/PRISMA%20Module%20Inventory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 Main"/>
      <sheetName val="Sheet3"/>
      <sheetName val="Application Module Details"/>
    </sheetNames>
    <sheetDataSet>
      <sheetData sheetId="0"/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7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81" activeCellId="0" sqref="A8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74.57"/>
    <col collapsed="false" customWidth="true" hidden="false" outlineLevel="0" max="2" min="2" style="1" width="10.57"/>
    <col collapsed="false" customWidth="true" hidden="false" outlineLevel="0" max="3" min="3" style="1" width="11.43"/>
    <col collapsed="false" customWidth="true" hidden="false" outlineLevel="0" max="4" min="4" style="0" width="26.72"/>
    <col collapsed="false" customWidth="true" hidden="false" outlineLevel="0" max="5" min="5" style="1" width="6.43"/>
    <col collapsed="false" customWidth="true" hidden="false" outlineLevel="0" max="7" min="6" style="1" width="9.57"/>
    <col collapsed="false" customWidth="true" hidden="false" outlineLevel="0" max="8" min="8" style="0" width="10.28"/>
    <col collapsed="false" customWidth="true" hidden="false" outlineLevel="0" max="9" min="9" style="0" width="7.43"/>
    <col collapsed="false" customWidth="true" hidden="false" outlineLevel="0" max="10" min="10" style="0" width="13"/>
    <col collapsed="false" customWidth="true" hidden="false" outlineLevel="0" max="11" min="11" style="0" width="7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</row>
    <row r="3" customFormat="false" ht="31.5" hidden="false" customHeight="true" outlineLevel="0" collapsed="false">
      <c r="A3" s="5"/>
      <c r="B3" s="3"/>
      <c r="C3" s="3"/>
      <c r="D3" s="3"/>
      <c r="E3" s="3"/>
      <c r="F3" s="3"/>
      <c r="G3" s="3"/>
    </row>
    <row r="4" customFormat="false" ht="26.25" hidden="false" customHeight="true" outlineLevel="0" collapsed="false">
      <c r="A4" s="6" t="s">
        <v>0</v>
      </c>
      <c r="B4" s="6"/>
      <c r="C4" s="6"/>
      <c r="D4" s="6"/>
      <c r="E4" s="6"/>
      <c r="F4" s="6"/>
      <c r="G4" s="6"/>
    </row>
    <row r="5" customFormat="false" ht="15" hidden="false" customHeight="false" outlineLevel="0" collapsed="false">
      <c r="A5" s="7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0" t="s">
        <v>7</v>
      </c>
    </row>
    <row r="6" customFormat="false" ht="15" hidden="false" customHeight="false" outlineLevel="0" collapsed="false">
      <c r="A6" s="11" t="s">
        <v>8</v>
      </c>
      <c r="B6" s="11"/>
      <c r="C6" s="11"/>
      <c r="D6" s="0" t="s">
        <v>9</v>
      </c>
      <c r="E6" s="1" t="n">
        <v>1</v>
      </c>
      <c r="F6" s="1" t="n">
        <f aca="false">C10/E6</f>
        <v>5</v>
      </c>
      <c r="G6" s="1" t="n">
        <f aca="false">E6*F6</f>
        <v>5</v>
      </c>
    </row>
    <row r="7" customFormat="false" ht="15" hidden="false" customHeight="false" outlineLevel="0" collapsed="false">
      <c r="A7" s="12" t="s">
        <v>10</v>
      </c>
      <c r="B7" s="1" t="n">
        <v>32</v>
      </c>
      <c r="C7" s="1" t="n">
        <f aca="false">B7/8</f>
        <v>4</v>
      </c>
      <c r="D7" s="0" t="s">
        <v>11</v>
      </c>
      <c r="E7" s="1" t="n">
        <v>1</v>
      </c>
      <c r="F7" s="1" t="n">
        <f aca="false">C7/E7</f>
        <v>4</v>
      </c>
      <c r="G7" s="1" t="n">
        <f aca="false">E7*F7</f>
        <v>4</v>
      </c>
    </row>
    <row r="8" customFormat="false" ht="15" hidden="false" customHeight="false" outlineLevel="0" collapsed="false">
      <c r="A8" s="12" t="s">
        <v>12</v>
      </c>
      <c r="B8" s="1" t="n">
        <f aca="false">SUM(B10:B96)*0.1</f>
        <v>81.74</v>
      </c>
      <c r="C8" s="1" t="n">
        <f aca="false">B8/8</f>
        <v>10.2175</v>
      </c>
      <c r="D8" s="0" t="s">
        <v>13</v>
      </c>
      <c r="E8" s="1" t="n">
        <v>1</v>
      </c>
      <c r="F8" s="1" t="n">
        <f aca="false">C9/E8</f>
        <v>4</v>
      </c>
      <c r="G8" s="1" t="n">
        <f aca="false">E8*F8</f>
        <v>4</v>
      </c>
    </row>
    <row r="9" customFormat="false" ht="15" hidden="false" customHeight="false" outlineLevel="0" collapsed="false">
      <c r="A9" s="12" t="s">
        <v>14</v>
      </c>
      <c r="B9" s="1" t="n">
        <v>32</v>
      </c>
      <c r="C9" s="1" t="n">
        <f aca="false">B9/8</f>
        <v>4</v>
      </c>
      <c r="D9" s="0" t="s">
        <v>15</v>
      </c>
      <c r="E9" s="1" t="n">
        <v>1</v>
      </c>
      <c r="F9" s="1" t="n">
        <f aca="false">C8/E9</f>
        <v>10.2175</v>
      </c>
      <c r="G9" s="1" t="n">
        <f aca="false">E9*F9</f>
        <v>10.2175</v>
      </c>
    </row>
    <row r="10" customFormat="false" ht="15" hidden="false" customHeight="false" outlineLevel="0" collapsed="false">
      <c r="A10" s="12" t="s">
        <v>16</v>
      </c>
      <c r="B10" s="1" t="n">
        <v>40</v>
      </c>
      <c r="C10" s="1" t="n">
        <f aca="false">B10/8</f>
        <v>5</v>
      </c>
      <c r="D10" s="0" t="s">
        <v>17</v>
      </c>
      <c r="E10" s="1" t="n">
        <v>1</v>
      </c>
      <c r="F10" s="1" t="n">
        <v>37</v>
      </c>
      <c r="G10" s="1" t="n">
        <f aca="false">E10*F10</f>
        <v>37</v>
      </c>
      <c r="H10" s="13" t="n">
        <f aca="false">SUM(G10:G11)</f>
        <v>74</v>
      </c>
      <c r="I10" s="13" t="n">
        <f aca="false">SUM(C12:C94)</f>
        <v>74.75</v>
      </c>
    </row>
    <row r="11" customFormat="false" ht="15" hidden="false" customHeight="false" outlineLevel="0" collapsed="false">
      <c r="A11" s="14" t="s">
        <v>18</v>
      </c>
      <c r="B11" s="14"/>
      <c r="C11" s="14"/>
      <c r="D11" s="0" t="s">
        <v>19</v>
      </c>
      <c r="E11" s="1" t="n">
        <v>1</v>
      </c>
      <c r="F11" s="1" t="n">
        <v>37</v>
      </c>
      <c r="G11" s="1" t="n">
        <f aca="false">E11*F11</f>
        <v>37</v>
      </c>
      <c r="H11" s="13"/>
      <c r="I11" s="13"/>
    </row>
    <row r="12" customFormat="false" ht="15" hidden="false" customHeight="false" outlineLevel="0" collapsed="false">
      <c r="A12" s="0" t="s">
        <v>20</v>
      </c>
      <c r="B12" s="1" t="n">
        <v>0</v>
      </c>
      <c r="C12" s="1" t="n">
        <f aca="false">B12/8</f>
        <v>0</v>
      </c>
      <c r="D12" s="0" t="s">
        <v>21</v>
      </c>
      <c r="E12" s="1" t="n">
        <v>2</v>
      </c>
      <c r="F12" s="1" t="n">
        <f aca="false">C96/E12</f>
        <v>11.2125</v>
      </c>
      <c r="G12" s="1" t="n">
        <f aca="false">E12*F12</f>
        <v>22.425</v>
      </c>
    </row>
    <row r="13" customFormat="false" ht="15" hidden="false" customHeight="false" outlineLevel="0" collapsed="false">
      <c r="A13" s="15" t="s">
        <v>22</v>
      </c>
      <c r="B13" s="16"/>
      <c r="C13" s="16"/>
      <c r="D13" s="0" t="s">
        <v>7</v>
      </c>
      <c r="G13" s="17" t="n">
        <f aca="false">SUM(G6:G12)</f>
        <v>119.6425</v>
      </c>
      <c r="H13" s="18"/>
    </row>
    <row r="14" customFormat="false" ht="15" hidden="false" customHeight="false" outlineLevel="0" collapsed="false">
      <c r="A14" s="12" t="s">
        <v>23</v>
      </c>
      <c r="B14" s="1" t="n">
        <v>16</v>
      </c>
      <c r="C14" s="1" t="n">
        <f aca="false">B14/8</f>
        <v>2</v>
      </c>
      <c r="G14" s="19"/>
      <c r="H14" s="18"/>
    </row>
    <row r="15" customFormat="false" ht="15" hidden="false" customHeight="false" outlineLevel="0" collapsed="false">
      <c r="A15" s="20" t="s">
        <v>24</v>
      </c>
      <c r="C15" s="1" t="n">
        <f aca="false">B15/8</f>
        <v>0</v>
      </c>
      <c r="E15" s="1" t="s">
        <v>6</v>
      </c>
      <c r="F15" s="1" t="s">
        <v>25</v>
      </c>
      <c r="G15" s="19"/>
      <c r="H15" s="18"/>
    </row>
    <row r="16" customFormat="false" ht="15" hidden="false" customHeight="false" outlineLevel="0" collapsed="false">
      <c r="A16" s="21" t="s">
        <v>26</v>
      </c>
      <c r="B16" s="1" t="n">
        <v>6</v>
      </c>
      <c r="C16" s="1" t="n">
        <f aca="false">B16/8</f>
        <v>0.75</v>
      </c>
      <c r="D16" s="0" t="s">
        <v>27</v>
      </c>
      <c r="E16" s="1" t="n">
        <f aca="false">G13</f>
        <v>119.6425</v>
      </c>
      <c r="F16" s="1" t="n">
        <f aca="false">E16/20</f>
        <v>5.982125</v>
      </c>
      <c r="G16" s="19"/>
      <c r="H16" s="18"/>
    </row>
    <row r="17" customFormat="false" ht="15" hidden="false" customHeight="false" outlineLevel="0" collapsed="false">
      <c r="A17" s="21" t="s">
        <v>28</v>
      </c>
      <c r="B17" s="1" t="n">
        <v>8</v>
      </c>
      <c r="C17" s="1" t="n">
        <f aca="false">B17/8</f>
        <v>1</v>
      </c>
      <c r="D17" s="0" t="s">
        <v>29</v>
      </c>
      <c r="E17" s="22" t="n">
        <f aca="false">SUM(F12,F10,F7,F6)</f>
        <v>57.2125</v>
      </c>
      <c r="F17" s="22" t="n">
        <f aca="false">E17/20</f>
        <v>2.860625</v>
      </c>
      <c r="G17" s="19"/>
      <c r="H17" s="18"/>
    </row>
    <row r="18" customFormat="false" ht="15" hidden="false" customHeight="false" outlineLevel="0" collapsed="false">
      <c r="A18" s="21" t="s">
        <v>30</v>
      </c>
      <c r="B18" s="1" t="n">
        <v>12</v>
      </c>
      <c r="C18" s="1" t="n">
        <f aca="false">B18/8</f>
        <v>1.5</v>
      </c>
      <c r="E18" s="22"/>
      <c r="F18" s="22"/>
      <c r="G18" s="19"/>
      <c r="H18" s="18"/>
    </row>
    <row r="19" customFormat="false" ht="15" hidden="false" customHeight="false" outlineLevel="0" collapsed="false">
      <c r="A19" s="23" t="s">
        <v>31</v>
      </c>
      <c r="B19" s="1" t="n">
        <v>4</v>
      </c>
      <c r="C19" s="1" t="n">
        <f aca="false">B19/8</f>
        <v>0.5</v>
      </c>
      <c r="G19" s="19"/>
    </row>
    <row r="20" customFormat="false" ht="15" hidden="false" customHeight="false" outlineLevel="0" collapsed="false">
      <c r="A20" s="20" t="s">
        <v>32</v>
      </c>
      <c r="C20" s="1" t="n">
        <f aca="false">B20/8</f>
        <v>0</v>
      </c>
      <c r="G20" s="19"/>
      <c r="H20" s="24"/>
    </row>
    <row r="21" customFormat="false" ht="15" hidden="false" customHeight="false" outlineLevel="0" collapsed="false">
      <c r="A21" s="21" t="s">
        <v>33</v>
      </c>
      <c r="B21" s="1" t="n">
        <v>8</v>
      </c>
      <c r="C21" s="1" t="n">
        <f aca="false">B21/8</f>
        <v>1</v>
      </c>
      <c r="G21" s="19"/>
      <c r="H21" s="24"/>
    </row>
    <row r="22" customFormat="false" ht="15" hidden="false" customHeight="false" outlineLevel="0" collapsed="false">
      <c r="A22" s="21" t="s">
        <v>34</v>
      </c>
      <c r="B22" s="1" t="n">
        <v>6</v>
      </c>
      <c r="C22" s="1" t="n">
        <f aca="false">B22/8</f>
        <v>0.75</v>
      </c>
      <c r="G22" s="19"/>
      <c r="H22" s="24"/>
    </row>
    <row r="23" customFormat="false" ht="15" hidden="false" customHeight="false" outlineLevel="0" collapsed="false">
      <c r="A23" s="21" t="s">
        <v>35</v>
      </c>
      <c r="B23" s="1" t="n">
        <v>8</v>
      </c>
      <c r="C23" s="1" t="n">
        <f aca="false">B23/8</f>
        <v>1</v>
      </c>
      <c r="E23" s="22"/>
      <c r="F23" s="22"/>
      <c r="G23" s="19"/>
      <c r="H23" s="24"/>
    </row>
    <row r="24" customFormat="false" ht="15" hidden="false" customHeight="false" outlineLevel="0" collapsed="false">
      <c r="A24" s="21" t="s">
        <v>36</v>
      </c>
      <c r="B24" s="1" t="n">
        <v>8</v>
      </c>
      <c r="C24" s="1" t="n">
        <f aca="false">B24/8</f>
        <v>1</v>
      </c>
      <c r="D24" s="1"/>
      <c r="H24" s="23"/>
    </row>
    <row r="25" customFormat="false" ht="15" hidden="false" customHeight="false" outlineLevel="0" collapsed="false">
      <c r="A25" s="15" t="s">
        <v>37</v>
      </c>
      <c r="B25" s="16"/>
      <c r="C25" s="16"/>
      <c r="H25" s="23"/>
    </row>
    <row r="26" customFormat="false" ht="15" hidden="false" customHeight="false" outlineLevel="0" collapsed="false">
      <c r="A26" s="12" t="s">
        <v>38</v>
      </c>
      <c r="C26" s="1" t="n">
        <f aca="false">B26/8</f>
        <v>0</v>
      </c>
      <c r="G26" s="25"/>
      <c r="H26" s="23"/>
    </row>
    <row r="27" customFormat="false" ht="15" hidden="false" customHeight="false" outlineLevel="0" collapsed="false">
      <c r="A27" s="26" t="s">
        <v>39</v>
      </c>
      <c r="B27" s="1" t="n">
        <v>16</v>
      </c>
      <c r="C27" s="1" t="n">
        <f aca="false">B27/8</f>
        <v>2</v>
      </c>
      <c r="H27" s="23"/>
    </row>
    <row r="28" customFormat="false" ht="15" hidden="false" customHeight="false" outlineLevel="0" collapsed="false">
      <c r="A28" s="27" t="s">
        <v>40</v>
      </c>
      <c r="B28" s="1" t="n">
        <v>12</v>
      </c>
      <c r="C28" s="1" t="n">
        <f aca="false">B28/8</f>
        <v>1.5</v>
      </c>
      <c r="G28" s="25"/>
      <c r="H28" s="23"/>
    </row>
    <row r="29" customFormat="false" ht="15" hidden="false" customHeight="false" outlineLevel="0" collapsed="false">
      <c r="A29" s="26" t="s">
        <v>41</v>
      </c>
      <c r="B29" s="1" t="n">
        <v>4</v>
      </c>
      <c r="C29" s="1" t="n">
        <f aca="false">B29/8</f>
        <v>0.5</v>
      </c>
      <c r="G29" s="25"/>
      <c r="H29" s="23"/>
    </row>
    <row r="30" customFormat="false" ht="15" hidden="false" customHeight="false" outlineLevel="0" collapsed="false">
      <c r="A30" s="26" t="s">
        <v>42</v>
      </c>
      <c r="B30" s="1" t="n">
        <v>8</v>
      </c>
      <c r="C30" s="1" t="n">
        <f aca="false">B30/8</f>
        <v>1</v>
      </c>
      <c r="G30" s="25"/>
      <c r="H30" s="12"/>
    </row>
    <row r="31" customFormat="false" ht="15" hidden="false" customHeight="false" outlineLevel="0" collapsed="false">
      <c r="A31" s="26" t="s">
        <v>43</v>
      </c>
      <c r="B31" s="1" t="n">
        <v>6</v>
      </c>
      <c r="C31" s="1" t="n">
        <f aca="false">B31/8</f>
        <v>0.75</v>
      </c>
      <c r="G31" s="25"/>
      <c r="H31" s="12"/>
    </row>
    <row r="32" customFormat="false" ht="15" hidden="false" customHeight="false" outlineLevel="0" collapsed="false">
      <c r="A32" s="26" t="s">
        <v>44</v>
      </c>
      <c r="B32" s="1" t="n">
        <v>4</v>
      </c>
      <c r="C32" s="1" t="n">
        <f aca="false">B32/8</f>
        <v>0.5</v>
      </c>
      <c r="G32" s="25"/>
      <c r="H32" s="24"/>
    </row>
    <row r="33" customFormat="false" ht="15" hidden="false" customHeight="false" outlineLevel="0" collapsed="false">
      <c r="A33" s="12" t="s">
        <v>45</v>
      </c>
      <c r="C33" s="1" t="n">
        <f aca="false">B33/8</f>
        <v>0</v>
      </c>
      <c r="G33" s="25"/>
      <c r="H33" s="24"/>
    </row>
    <row r="34" customFormat="false" ht="15" hidden="false" customHeight="false" outlineLevel="0" collapsed="false">
      <c r="A34" s="26" t="s">
        <v>46</v>
      </c>
      <c r="B34" s="1" t="n">
        <v>4</v>
      </c>
      <c r="C34" s="1" t="n">
        <f aca="false">B34/8</f>
        <v>0.5</v>
      </c>
      <c r="G34" s="25"/>
      <c r="H34" s="24"/>
    </row>
    <row r="35" customFormat="false" ht="15" hidden="false" customHeight="false" outlineLevel="0" collapsed="false">
      <c r="A35" s="26" t="s">
        <v>47</v>
      </c>
      <c r="B35" s="1" t="n">
        <v>6</v>
      </c>
      <c r="C35" s="1" t="n">
        <f aca="false">B35/8</f>
        <v>0.75</v>
      </c>
      <c r="G35" s="25"/>
      <c r="H35" s="28"/>
    </row>
    <row r="36" customFormat="false" ht="15" hidden="false" customHeight="false" outlineLevel="0" collapsed="false">
      <c r="A36" s="12" t="s">
        <v>48</v>
      </c>
      <c r="C36" s="1" t="n">
        <f aca="false">B36/8</f>
        <v>0</v>
      </c>
      <c r="G36" s="25"/>
      <c r="H36" s="28"/>
    </row>
    <row r="37" customFormat="false" ht="15" hidden="false" customHeight="false" outlineLevel="0" collapsed="false">
      <c r="A37" s="26" t="s">
        <v>49</v>
      </c>
      <c r="B37" s="1" t="n">
        <v>0</v>
      </c>
      <c r="C37" s="1" t="n">
        <f aca="false">B37/8</f>
        <v>0</v>
      </c>
      <c r="G37" s="25"/>
      <c r="H37" s="28"/>
      <c r="I37" s="18"/>
    </row>
    <row r="38" customFormat="false" ht="15" hidden="false" customHeight="false" outlineLevel="0" collapsed="false">
      <c r="A38" s="26" t="s">
        <v>50</v>
      </c>
      <c r="B38" s="1" t="n">
        <v>0</v>
      </c>
      <c r="C38" s="1" t="n">
        <f aca="false">B38/8</f>
        <v>0</v>
      </c>
      <c r="G38" s="19"/>
      <c r="H38" s="28"/>
      <c r="I38" s="18"/>
    </row>
    <row r="39" customFormat="false" ht="15" hidden="false" customHeight="false" outlineLevel="0" collapsed="false">
      <c r="A39" s="26" t="s">
        <v>51</v>
      </c>
      <c r="B39" s="1" t="n">
        <v>0</v>
      </c>
      <c r="C39" s="1" t="n">
        <f aca="false">B39/8</f>
        <v>0</v>
      </c>
      <c r="G39" s="19"/>
      <c r="H39" s="28"/>
    </row>
    <row r="40" customFormat="false" ht="15" hidden="false" customHeight="false" outlineLevel="0" collapsed="false">
      <c r="A40" s="26" t="s">
        <v>52</v>
      </c>
      <c r="B40" s="1" t="n">
        <v>0</v>
      </c>
      <c r="G40" s="19"/>
      <c r="H40" s="28"/>
    </row>
    <row r="41" customFormat="false" ht="15" hidden="false" customHeight="false" outlineLevel="0" collapsed="false">
      <c r="A41" s="26" t="s">
        <v>53</v>
      </c>
      <c r="B41" s="1" t="n">
        <v>0</v>
      </c>
      <c r="C41" s="1" t="n">
        <f aca="false">B41/8</f>
        <v>0</v>
      </c>
      <c r="G41" s="19"/>
      <c r="H41" s="24"/>
      <c r="I41" s="18"/>
    </row>
    <row r="42" customFormat="false" ht="15" hidden="false" customHeight="false" outlineLevel="0" collapsed="false">
      <c r="A42" s="12" t="s">
        <v>54</v>
      </c>
      <c r="C42" s="1" t="n">
        <f aca="false">B42/8</f>
        <v>0</v>
      </c>
      <c r="G42" s="19"/>
      <c r="H42" s="24"/>
      <c r="I42" s="18"/>
    </row>
    <row r="43" customFormat="false" ht="15" hidden="false" customHeight="false" outlineLevel="0" collapsed="false">
      <c r="A43" s="26" t="s">
        <v>55</v>
      </c>
      <c r="B43" s="1" t="n">
        <v>20</v>
      </c>
      <c r="C43" s="1" t="n">
        <f aca="false">B43/8</f>
        <v>2.5</v>
      </c>
      <c r="G43" s="19"/>
      <c r="H43" s="18"/>
      <c r="I43" s="18"/>
    </row>
    <row r="44" customFormat="false" ht="15" hidden="false" customHeight="false" outlineLevel="0" collapsed="false">
      <c r="A44" s="26" t="s">
        <v>56</v>
      </c>
      <c r="B44" s="1" t="n">
        <v>4</v>
      </c>
      <c r="C44" s="1" t="n">
        <f aca="false">B44/8</f>
        <v>0.5</v>
      </c>
      <c r="G44" s="19"/>
      <c r="H44" s="18"/>
      <c r="I44" s="18"/>
    </row>
    <row r="45" customFormat="false" ht="15" hidden="false" customHeight="false" outlineLevel="0" collapsed="false">
      <c r="A45" s="26" t="s">
        <v>57</v>
      </c>
      <c r="B45" s="1" t="n">
        <v>6</v>
      </c>
      <c r="C45" s="1" t="n">
        <f aca="false">B45/8</f>
        <v>0.75</v>
      </c>
      <c r="G45" s="19"/>
      <c r="H45" s="18"/>
      <c r="I45" s="18"/>
    </row>
    <row r="46" customFormat="false" ht="15" hidden="false" customHeight="false" outlineLevel="0" collapsed="false">
      <c r="A46" s="26" t="s">
        <v>58</v>
      </c>
      <c r="B46" s="1" t="n">
        <v>4</v>
      </c>
      <c r="C46" s="1" t="n">
        <f aca="false">B46/8</f>
        <v>0.5</v>
      </c>
      <c r="D46" s="1"/>
      <c r="E46" s="29"/>
      <c r="G46" s="19"/>
      <c r="H46" s="18"/>
      <c r="I46" s="18"/>
    </row>
    <row r="47" customFormat="false" ht="15" hidden="false" customHeight="false" outlineLevel="0" collapsed="false">
      <c r="A47" s="26" t="s">
        <v>59</v>
      </c>
      <c r="B47" s="1" t="n">
        <v>8</v>
      </c>
      <c r="C47" s="1" t="n">
        <f aca="false">B47/8</f>
        <v>1</v>
      </c>
      <c r="G47" s="19"/>
      <c r="H47" s="18"/>
      <c r="I47" s="18"/>
    </row>
    <row r="48" customFormat="false" ht="15" hidden="false" customHeight="false" outlineLevel="0" collapsed="false">
      <c r="A48" s="26" t="s">
        <v>60</v>
      </c>
      <c r="B48" s="1" t="n">
        <v>8</v>
      </c>
      <c r="C48" s="1" t="n">
        <f aca="false">B48/8</f>
        <v>1</v>
      </c>
      <c r="G48" s="19"/>
      <c r="H48" s="18"/>
      <c r="I48" s="18"/>
    </row>
    <row r="49" customFormat="false" ht="15" hidden="false" customHeight="false" outlineLevel="0" collapsed="false">
      <c r="A49" s="26" t="s">
        <v>61</v>
      </c>
      <c r="B49" s="1" t="n">
        <v>6</v>
      </c>
      <c r="C49" s="1" t="n">
        <f aca="false">B49/8</f>
        <v>0.75</v>
      </c>
      <c r="G49" s="19"/>
      <c r="H49" s="18"/>
      <c r="I49" s="18"/>
    </row>
    <row r="50" customFormat="false" ht="15" hidden="false" customHeight="false" outlineLevel="0" collapsed="false">
      <c r="A50" s="26" t="s">
        <v>62</v>
      </c>
      <c r="B50" s="1" t="n">
        <v>12</v>
      </c>
      <c r="C50" s="1" t="n">
        <f aca="false">B50/8</f>
        <v>1.5</v>
      </c>
      <c r="G50" s="19"/>
      <c r="H50" s="18"/>
      <c r="I50" s="18"/>
    </row>
    <row r="51" customFormat="false" ht="15" hidden="false" customHeight="false" outlineLevel="0" collapsed="false">
      <c r="A51" s="26" t="s">
        <v>63</v>
      </c>
      <c r="B51" s="1" t="n">
        <v>6</v>
      </c>
      <c r="C51" s="1" t="n">
        <f aca="false">B51/8</f>
        <v>0.75</v>
      </c>
      <c r="G51" s="19"/>
      <c r="H51" s="18"/>
      <c r="I51" s="18"/>
    </row>
    <row r="52" customFormat="false" ht="15" hidden="false" customHeight="false" outlineLevel="0" collapsed="false">
      <c r="A52" s="26" t="s">
        <v>64</v>
      </c>
      <c r="B52" s="1" t="n">
        <v>6</v>
      </c>
      <c r="C52" s="1" t="n">
        <f aca="false">B52/8</f>
        <v>0.75</v>
      </c>
      <c r="G52" s="19"/>
      <c r="H52" s="18"/>
      <c r="I52" s="18"/>
    </row>
    <row r="53" customFormat="false" ht="15" hidden="false" customHeight="false" outlineLevel="0" collapsed="false">
      <c r="A53" s="26" t="s">
        <v>65</v>
      </c>
      <c r="B53" s="1" t="n">
        <v>8</v>
      </c>
      <c r="C53" s="1" t="n">
        <f aca="false">B53/8</f>
        <v>1</v>
      </c>
      <c r="G53" s="19"/>
      <c r="H53" s="18"/>
      <c r="I53" s="18"/>
    </row>
    <row r="54" customFormat="false" ht="15" hidden="false" customHeight="false" outlineLevel="0" collapsed="false">
      <c r="A54" s="15" t="s">
        <v>66</v>
      </c>
      <c r="B54" s="15"/>
      <c r="C54" s="15"/>
      <c r="G54" s="19"/>
      <c r="H54" s="18"/>
      <c r="I54" s="18"/>
    </row>
    <row r="55" customFormat="false" ht="15" hidden="false" customHeight="false" outlineLevel="0" collapsed="false">
      <c r="A55" s="26" t="s">
        <v>67</v>
      </c>
      <c r="B55" s="1" t="n">
        <v>6</v>
      </c>
      <c r="C55" s="1" t="n">
        <f aca="false">B55/8</f>
        <v>0.75</v>
      </c>
      <c r="G55" s="19"/>
      <c r="H55" s="18"/>
      <c r="I55" s="18"/>
    </row>
    <row r="56" customFormat="false" ht="15" hidden="false" customHeight="false" outlineLevel="0" collapsed="false">
      <c r="A56" s="26" t="s">
        <v>68</v>
      </c>
      <c r="B56" s="1" t="n">
        <v>6</v>
      </c>
      <c r="C56" s="1" t="n">
        <f aca="false">B56/8</f>
        <v>0.75</v>
      </c>
      <c r="G56" s="19"/>
      <c r="H56" s="18"/>
    </row>
    <row r="57" customFormat="false" ht="15" hidden="false" customHeight="false" outlineLevel="0" collapsed="false">
      <c r="A57" s="26" t="s">
        <v>69</v>
      </c>
      <c r="B57" s="1" t="n">
        <v>6</v>
      </c>
      <c r="C57" s="1" t="n">
        <f aca="false">B57/8</f>
        <v>0.75</v>
      </c>
      <c r="G57" s="19"/>
      <c r="H57" s="18"/>
      <c r="I57" s="18"/>
    </row>
    <row r="58" customFormat="false" ht="15" hidden="false" customHeight="false" outlineLevel="0" collapsed="false">
      <c r="A58" s="26" t="s">
        <v>70</v>
      </c>
      <c r="B58" s="1" t="n">
        <v>6</v>
      </c>
      <c r="C58" s="1" t="n">
        <f aca="false">B58/8</f>
        <v>0.75</v>
      </c>
      <c r="G58" s="19"/>
      <c r="H58" s="18"/>
      <c r="I58" s="18"/>
    </row>
    <row r="59" customFormat="false" ht="15" hidden="false" customHeight="false" outlineLevel="0" collapsed="false">
      <c r="A59" s="26" t="s">
        <v>71</v>
      </c>
      <c r="B59" s="1" t="n">
        <v>6</v>
      </c>
      <c r="C59" s="1" t="n">
        <f aca="false">B59/8</f>
        <v>0.75</v>
      </c>
      <c r="G59" s="19"/>
      <c r="H59" s="18"/>
      <c r="I59" s="18"/>
    </row>
    <row r="60" customFormat="false" ht="15" hidden="false" customHeight="false" outlineLevel="0" collapsed="false">
      <c r="A60" s="26" t="s">
        <v>72</v>
      </c>
      <c r="B60" s="1" t="n">
        <v>0</v>
      </c>
      <c r="C60" s="1" t="n">
        <f aca="false">B60/8</f>
        <v>0</v>
      </c>
      <c r="G60" s="19"/>
      <c r="H60" s="18"/>
      <c r="I60" s="18"/>
    </row>
    <row r="61" customFormat="false" ht="15" hidden="false" customHeight="false" outlineLevel="0" collapsed="false">
      <c r="A61" s="26" t="s">
        <v>73</v>
      </c>
      <c r="B61" s="1" t="n">
        <v>12</v>
      </c>
      <c r="C61" s="1" t="n">
        <f aca="false">B61/8</f>
        <v>1.5</v>
      </c>
      <c r="G61" s="19"/>
      <c r="H61" s="18"/>
      <c r="I61" s="18"/>
    </row>
    <row r="62" customFormat="false" ht="15" hidden="false" customHeight="false" outlineLevel="0" collapsed="false">
      <c r="A62" s="15" t="s">
        <v>74</v>
      </c>
      <c r="B62" s="15"/>
      <c r="C62" s="15"/>
      <c r="G62" s="19"/>
      <c r="H62" s="18"/>
      <c r="I62" s="18"/>
    </row>
    <row r="63" customFormat="false" ht="15" hidden="false" customHeight="false" outlineLevel="0" collapsed="false">
      <c r="A63" s="30" t="s">
        <v>75</v>
      </c>
      <c r="B63" s="1" t="n">
        <v>12</v>
      </c>
      <c r="C63" s="1" t="n">
        <f aca="false">B63/8</f>
        <v>1.5</v>
      </c>
      <c r="D63" s="31"/>
      <c r="G63" s="19"/>
      <c r="H63" s="18"/>
      <c r="I63" s="18"/>
    </row>
    <row r="64" customFormat="false" ht="15" hidden="false" customHeight="false" outlineLevel="0" collapsed="false">
      <c r="A64" s="30" t="s">
        <v>76</v>
      </c>
      <c r="B64" s="1" t="n">
        <v>6</v>
      </c>
      <c r="C64" s="1" t="n">
        <f aca="false">B64/8</f>
        <v>0.75</v>
      </c>
      <c r="D64" s="29"/>
    </row>
    <row r="65" customFormat="false" ht="15" hidden="false" customHeight="false" outlineLevel="0" collapsed="false">
      <c r="A65" s="30" t="s">
        <v>77</v>
      </c>
      <c r="B65" s="1" t="n">
        <v>6</v>
      </c>
      <c r="C65" s="1" t="n">
        <f aca="false">B65/8</f>
        <v>0.75</v>
      </c>
      <c r="D65" s="29"/>
    </row>
    <row r="66" customFormat="false" ht="15" hidden="false" customHeight="false" outlineLevel="0" collapsed="false">
      <c r="A66" s="30" t="s">
        <v>30</v>
      </c>
      <c r="B66" s="1" t="n">
        <v>12</v>
      </c>
      <c r="C66" s="1" t="n">
        <f aca="false">B66/8</f>
        <v>1.5</v>
      </c>
      <c r="D66" s="29"/>
    </row>
    <row r="67" customFormat="false" ht="15" hidden="false" customHeight="false" outlineLevel="0" collapsed="false">
      <c r="A67" s="30" t="s">
        <v>78</v>
      </c>
      <c r="B67" s="1" t="n">
        <v>16</v>
      </c>
      <c r="C67" s="1" t="n">
        <f aca="false">B67/8</f>
        <v>2</v>
      </c>
      <c r="D67" s="29"/>
    </row>
    <row r="68" customFormat="false" ht="15" hidden="false" customHeight="false" outlineLevel="0" collapsed="false">
      <c r="A68" s="30" t="s">
        <v>79</v>
      </c>
      <c r="B68" s="1" t="n">
        <v>6</v>
      </c>
      <c r="C68" s="1" t="n">
        <f aca="false">B68/8</f>
        <v>0.75</v>
      </c>
      <c r="D68" s="29"/>
    </row>
    <row r="69" customFormat="false" ht="15" hidden="false" customHeight="false" outlineLevel="0" collapsed="false">
      <c r="A69" s="30" t="s">
        <v>80</v>
      </c>
      <c r="B69" s="1" t="n">
        <v>16</v>
      </c>
      <c r="C69" s="1" t="n">
        <f aca="false">B69/8</f>
        <v>2</v>
      </c>
    </row>
    <row r="70" customFormat="false" ht="15" hidden="false" customHeight="false" outlineLevel="0" collapsed="false">
      <c r="A70" s="30" t="s">
        <v>81</v>
      </c>
      <c r="B70" s="1" t="n">
        <v>2</v>
      </c>
      <c r="C70" s="1" t="n">
        <f aca="false">B70/8</f>
        <v>0.25</v>
      </c>
    </row>
    <row r="71" customFormat="false" ht="15" hidden="false" customHeight="false" outlineLevel="0" collapsed="false">
      <c r="A71" s="30" t="s">
        <v>82</v>
      </c>
      <c r="B71" s="1" t="n">
        <v>4</v>
      </c>
      <c r="C71" s="1" t="n">
        <f aca="false">B71/8</f>
        <v>0.5</v>
      </c>
    </row>
    <row r="72" customFormat="false" ht="15" hidden="false" customHeight="false" outlineLevel="0" collapsed="false">
      <c r="A72" s="30" t="s">
        <v>83</v>
      </c>
      <c r="B72" s="1" t="n">
        <v>4</v>
      </c>
      <c r="C72" s="1" t="n">
        <f aca="false">B72/8</f>
        <v>0.5</v>
      </c>
    </row>
    <row r="73" customFormat="false" ht="15" hidden="false" customHeight="false" outlineLevel="0" collapsed="false">
      <c r="A73" s="30" t="s">
        <v>62</v>
      </c>
      <c r="B73" s="1" t="n">
        <v>4</v>
      </c>
      <c r="C73" s="1" t="n">
        <f aca="false">B73/8</f>
        <v>0.5</v>
      </c>
    </row>
    <row r="74" customFormat="false" ht="15" hidden="false" customHeight="false" outlineLevel="0" collapsed="false">
      <c r="A74" s="30" t="s">
        <v>84</v>
      </c>
      <c r="B74" s="1" t="n">
        <v>4</v>
      </c>
      <c r="C74" s="1" t="n">
        <f aca="false">B74/8</f>
        <v>0.5</v>
      </c>
    </row>
    <row r="75" customFormat="false" ht="15" hidden="false" customHeight="false" outlineLevel="0" collapsed="false">
      <c r="A75" s="32" t="s">
        <v>85</v>
      </c>
      <c r="B75" s="33"/>
      <c r="C75" s="33"/>
    </row>
    <row r="76" customFormat="false" ht="15" hidden="false" customHeight="false" outlineLevel="0" collapsed="false">
      <c r="A76" s="34" t="s">
        <v>86</v>
      </c>
      <c r="B76" s="1" t="n">
        <v>8</v>
      </c>
      <c r="C76" s="1" t="n">
        <f aca="false">B76/8</f>
        <v>1</v>
      </c>
    </row>
    <row r="77" customFormat="false" ht="15" hidden="false" customHeight="false" outlineLevel="0" collapsed="false">
      <c r="A77" s="34" t="s">
        <v>87</v>
      </c>
      <c r="B77" s="1" t="n">
        <v>4</v>
      </c>
      <c r="C77" s="1" t="n">
        <f aca="false">B77/8</f>
        <v>0.5</v>
      </c>
    </row>
    <row r="78" customFormat="false" ht="15" hidden="false" customHeight="false" outlineLevel="0" collapsed="false">
      <c r="A78" s="34" t="s">
        <v>88</v>
      </c>
      <c r="B78" s="1" t="n">
        <v>12</v>
      </c>
      <c r="C78" s="1" t="n">
        <f aca="false">B78/8</f>
        <v>1.5</v>
      </c>
    </row>
    <row r="79" customFormat="false" ht="15" hidden="false" customHeight="false" outlineLevel="0" collapsed="false">
      <c r="A79" s="34" t="s">
        <v>89</v>
      </c>
      <c r="B79" s="1" t="n">
        <v>20</v>
      </c>
      <c r="C79" s="1" t="n">
        <f aca="false">B79/8</f>
        <v>2.5</v>
      </c>
    </row>
    <row r="80" customFormat="false" ht="15" hidden="false" customHeight="false" outlineLevel="0" collapsed="false">
      <c r="A80" s="34" t="s">
        <v>90</v>
      </c>
      <c r="B80" s="1" t="n">
        <v>16</v>
      </c>
      <c r="C80" s="1" t="n">
        <f aca="false">B80/8</f>
        <v>2</v>
      </c>
    </row>
    <row r="81" customFormat="false" ht="15" hidden="false" customHeight="false" outlineLevel="0" collapsed="false">
      <c r="A81" s="34" t="s">
        <v>91</v>
      </c>
      <c r="B81" s="1" t="n">
        <v>0</v>
      </c>
      <c r="C81" s="1" t="n">
        <f aca="false">B81/8</f>
        <v>0</v>
      </c>
      <c r="D81" s="0" t="s">
        <v>92</v>
      </c>
    </row>
    <row r="82" customFormat="false" ht="15" hidden="false" customHeight="false" outlineLevel="0" collapsed="false">
      <c r="A82" s="34" t="s">
        <v>93</v>
      </c>
      <c r="B82" s="1" t="n">
        <v>16</v>
      </c>
      <c r="C82" s="1" t="n">
        <f aca="false">B82/8</f>
        <v>2</v>
      </c>
    </row>
    <row r="83" customFormat="false" ht="15" hidden="false" customHeight="false" outlineLevel="0" collapsed="false">
      <c r="A83" s="34" t="s">
        <v>94</v>
      </c>
      <c r="B83" s="1" t="n">
        <v>0</v>
      </c>
      <c r="C83" s="1" t="n">
        <v>0</v>
      </c>
      <c r="D83" s="0" t="s">
        <v>95</v>
      </c>
      <c r="E83" s="29" t="s">
        <v>96</v>
      </c>
    </row>
    <row r="84" customFormat="false" ht="15" hidden="false" customHeight="false" outlineLevel="0" collapsed="false">
      <c r="A84" s="34" t="s">
        <v>97</v>
      </c>
      <c r="B84" s="1" t="n">
        <v>8</v>
      </c>
      <c r="C84" s="1" t="n">
        <f aca="false">B84/8</f>
        <v>1</v>
      </c>
    </row>
    <row r="85" customFormat="false" ht="15" hidden="false" customHeight="false" outlineLevel="0" collapsed="false">
      <c r="A85" s="34" t="s">
        <v>98</v>
      </c>
      <c r="B85" s="1" t="n">
        <v>64</v>
      </c>
      <c r="C85" s="1" t="n">
        <f aca="false">B85/8</f>
        <v>8</v>
      </c>
    </row>
    <row r="86" customFormat="false" ht="15" hidden="false" customHeight="false" outlineLevel="0" collapsed="false">
      <c r="A86" s="34" t="s">
        <v>99</v>
      </c>
      <c r="B86" s="1" t="n">
        <v>32</v>
      </c>
      <c r="C86" s="1" t="n">
        <f aca="false">B86/8</f>
        <v>4</v>
      </c>
    </row>
    <row r="87" customFormat="false" ht="15" hidden="false" customHeight="false" outlineLevel="0" collapsed="false">
      <c r="A87" s="34" t="s">
        <v>100</v>
      </c>
      <c r="B87" s="1" t="n">
        <v>6</v>
      </c>
      <c r="C87" s="1" t="n">
        <f aca="false">B87/8</f>
        <v>0.75</v>
      </c>
    </row>
    <row r="88" customFormat="false" ht="15" hidden="false" customHeight="false" outlineLevel="0" collapsed="false">
      <c r="A88" s="34" t="s">
        <v>101</v>
      </c>
      <c r="B88" s="1" t="n">
        <v>6</v>
      </c>
      <c r="C88" s="1" t="n">
        <f aca="false">B88/8</f>
        <v>0.75</v>
      </c>
    </row>
    <row r="89" customFormat="false" ht="15" hidden="false" customHeight="false" outlineLevel="0" collapsed="false">
      <c r="A89" s="34" t="s">
        <v>102</v>
      </c>
      <c r="B89" s="1" t="n">
        <v>6</v>
      </c>
      <c r="C89" s="1" t="n">
        <f aca="false">B89/8</f>
        <v>0.75</v>
      </c>
    </row>
    <row r="90" customFormat="false" ht="15" hidden="false" customHeight="false" outlineLevel="0" collapsed="false">
      <c r="A90" s="34" t="s">
        <v>103</v>
      </c>
      <c r="B90" s="1" t="n">
        <v>6</v>
      </c>
      <c r="C90" s="1" t="n">
        <f aca="false">B90/8</f>
        <v>0.75</v>
      </c>
    </row>
    <row r="91" customFormat="false" ht="15" hidden="false" customHeight="false" outlineLevel="0" collapsed="false">
      <c r="A91" s="34" t="s">
        <v>104</v>
      </c>
      <c r="B91" s="1" t="n">
        <v>6</v>
      </c>
      <c r="C91" s="1" t="n">
        <f aca="false">B91/8</f>
        <v>0.75</v>
      </c>
    </row>
    <row r="92" customFormat="false" ht="15" hidden="false" customHeight="false" outlineLevel="0" collapsed="false">
      <c r="A92" s="34" t="s">
        <v>105</v>
      </c>
      <c r="B92" s="1" t="n">
        <v>6</v>
      </c>
      <c r="C92" s="1" t="n">
        <f aca="false">B92/8</f>
        <v>0.75</v>
      </c>
    </row>
    <row r="93" customFormat="false" ht="15" hidden="false" customHeight="false" outlineLevel="0" collapsed="false">
      <c r="A93" s="34" t="s">
        <v>106</v>
      </c>
      <c r="B93" s="1" t="n">
        <v>12</v>
      </c>
      <c r="C93" s="1" t="n">
        <f aca="false">B93/8</f>
        <v>1.5</v>
      </c>
    </row>
    <row r="94" customFormat="false" ht="15" hidden="false" customHeight="false" outlineLevel="0" collapsed="false">
      <c r="A94" s="34" t="s">
        <v>107</v>
      </c>
      <c r="B94" s="1" t="n">
        <v>12</v>
      </c>
      <c r="C94" s="1" t="n">
        <f aca="false">B94/8</f>
        <v>1.5</v>
      </c>
    </row>
    <row r="95" customFormat="false" ht="15" hidden="false" customHeight="false" outlineLevel="0" collapsed="false">
      <c r="A95" s="35" t="s">
        <v>108</v>
      </c>
      <c r="B95" s="35"/>
      <c r="C95" s="35"/>
    </row>
    <row r="96" customFormat="false" ht="15" hidden="false" customHeight="false" outlineLevel="0" collapsed="false">
      <c r="A96" s="34" t="s">
        <v>109</v>
      </c>
      <c r="B96" s="1" t="n">
        <f aca="false">SUM(B14:B95)*0.3</f>
        <v>179.4</v>
      </c>
      <c r="C96" s="1" t="n">
        <f aca="false">B96/8</f>
        <v>22.425</v>
      </c>
    </row>
    <row r="97" customFormat="false" ht="15" hidden="false" customHeight="false" outlineLevel="0" collapsed="false">
      <c r="A97" s="34" t="s">
        <v>110</v>
      </c>
      <c r="B97" s="1" t="n">
        <v>40</v>
      </c>
      <c r="C97" s="1" t="n">
        <f aca="false">B97/8</f>
        <v>5</v>
      </c>
    </row>
    <row r="98" customFormat="false" ht="15" hidden="false" customHeight="false" outlineLevel="0" collapsed="false">
      <c r="A98" s="34" t="s">
        <v>111</v>
      </c>
      <c r="B98" s="1" t="n">
        <v>8</v>
      </c>
      <c r="C98" s="1" t="n">
        <f aca="false">B98/8</f>
        <v>1</v>
      </c>
    </row>
    <row r="99" customFormat="false" ht="15" hidden="false" customHeight="false" outlineLevel="0" collapsed="false">
      <c r="A99" s="35" t="s">
        <v>7</v>
      </c>
      <c r="B99" s="36" t="n">
        <f aca="false">SUM(B7:B98)</f>
        <v>1011.14</v>
      </c>
      <c r="C99" s="36" t="n">
        <f aca="false">B99/8</f>
        <v>126.3925</v>
      </c>
    </row>
    <row r="101" customFormat="false" ht="15" hidden="false" customHeight="false" outlineLevel="0" collapsed="false">
      <c r="A101" s="37" t="s">
        <v>112</v>
      </c>
    </row>
    <row r="102" customFormat="false" ht="15" hidden="false" customHeight="false" outlineLevel="0" collapsed="false">
      <c r="A102" s="34" t="s">
        <v>113</v>
      </c>
    </row>
    <row r="103" customFormat="false" ht="15" hidden="false" customHeight="false" outlineLevel="0" collapsed="false">
      <c r="A103" s="34" t="s">
        <v>114</v>
      </c>
    </row>
    <row r="104" customFormat="false" ht="15" hidden="false" customHeight="false" outlineLevel="0" collapsed="false">
      <c r="A104" s="34" t="s">
        <v>115</v>
      </c>
    </row>
    <row r="105" customFormat="false" ht="15" hidden="false" customHeight="false" outlineLevel="0" collapsed="false">
      <c r="A105" s="34" t="s">
        <v>116</v>
      </c>
    </row>
    <row r="106" customFormat="false" ht="15" hidden="false" customHeight="false" outlineLevel="0" collapsed="false">
      <c r="A106" s="34" t="s">
        <v>117</v>
      </c>
    </row>
    <row r="107" customFormat="false" ht="15" hidden="false" customHeight="false" outlineLevel="0" collapsed="false">
      <c r="A107" s="34" t="s">
        <v>118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allowBlank="true" operator="between" showDropDown="false" showErrorMessage="true" showInputMessage="true" sqref="K13:K64" type="list">
      <formula1>test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7"/>
  <sheetViews>
    <sheetView showFormulas="false" showGridLines="true" showRowColHeaders="true" showZeros="true" rightToLeft="false" tabSelected="true" showOutlineSymbols="true" defaultGridColor="true" view="normal" topLeftCell="A62" colorId="64" zoomScale="100" zoomScaleNormal="100" zoomScalePageLayoutView="100" workbookViewId="0">
      <selection pane="topLeft" activeCell="A84" activeCellId="0" sqref="A84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74.57"/>
    <col collapsed="false" customWidth="true" hidden="false" outlineLevel="0" max="2" min="2" style="1" width="10.57"/>
    <col collapsed="false" customWidth="true" hidden="false" outlineLevel="0" max="3" min="3" style="1" width="11.43"/>
    <col collapsed="false" customWidth="true" hidden="false" outlineLevel="0" max="4" min="4" style="0" width="26.72"/>
    <col collapsed="false" customWidth="true" hidden="false" outlineLevel="0" max="5" min="5" style="1" width="6.43"/>
    <col collapsed="false" customWidth="true" hidden="false" outlineLevel="0" max="7" min="6" style="1" width="9.57"/>
    <col collapsed="false" customWidth="true" hidden="false" outlineLevel="0" max="8" min="8" style="0" width="10.28"/>
    <col collapsed="false" customWidth="true" hidden="false" outlineLevel="0" max="9" min="9" style="0" width="7.43"/>
    <col collapsed="false" customWidth="true" hidden="false" outlineLevel="0" max="10" min="10" style="0" width="13"/>
    <col collapsed="false" customWidth="true" hidden="false" outlineLevel="0" max="11" min="11" style="0" width="7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4"/>
      <c r="B2" s="3"/>
      <c r="C2" s="3"/>
      <c r="D2" s="3"/>
      <c r="E2" s="3"/>
      <c r="F2" s="3"/>
      <c r="G2" s="3"/>
    </row>
    <row r="3" customFormat="false" ht="31.5" hidden="false" customHeight="true" outlineLevel="0" collapsed="false">
      <c r="A3" s="5"/>
      <c r="B3" s="3"/>
      <c r="C3" s="3"/>
      <c r="D3" s="3"/>
      <c r="E3" s="3"/>
      <c r="F3" s="3"/>
      <c r="G3" s="3"/>
    </row>
    <row r="4" customFormat="false" ht="26.25" hidden="false" customHeight="true" outlineLevel="0" collapsed="false">
      <c r="A4" s="6" t="s">
        <v>0</v>
      </c>
      <c r="B4" s="6"/>
      <c r="C4" s="6"/>
      <c r="D4" s="6"/>
      <c r="E4" s="6"/>
      <c r="F4" s="6"/>
      <c r="G4" s="6"/>
    </row>
    <row r="5" customFormat="false" ht="15" hidden="false" customHeight="false" outlineLevel="0" collapsed="false">
      <c r="A5" s="7" t="s">
        <v>1</v>
      </c>
      <c r="B5" s="8" t="s">
        <v>2</v>
      </c>
      <c r="C5" s="8" t="s">
        <v>3</v>
      </c>
      <c r="D5" s="9" t="s">
        <v>4</v>
      </c>
      <c r="E5" s="10" t="s">
        <v>5</v>
      </c>
      <c r="F5" s="10" t="s">
        <v>6</v>
      </c>
      <c r="G5" s="10" t="s">
        <v>7</v>
      </c>
    </row>
    <row r="6" customFormat="false" ht="15" hidden="false" customHeight="false" outlineLevel="0" collapsed="false">
      <c r="A6" s="11" t="s">
        <v>8</v>
      </c>
      <c r="B6" s="11"/>
      <c r="C6" s="11"/>
      <c r="D6" s="0" t="s">
        <v>9</v>
      </c>
      <c r="E6" s="1" t="n">
        <v>1</v>
      </c>
      <c r="F6" s="1" t="n">
        <f aca="false">C10/E6</f>
        <v>3</v>
      </c>
      <c r="G6" s="1" t="n">
        <f aca="false">E6*F6</f>
        <v>3</v>
      </c>
    </row>
    <row r="7" customFormat="false" ht="15" hidden="false" customHeight="false" outlineLevel="0" collapsed="false">
      <c r="A7" s="12" t="s">
        <v>10</v>
      </c>
      <c r="B7" s="1" t="n">
        <v>20</v>
      </c>
      <c r="C7" s="1" t="n">
        <f aca="false">B7/8</f>
        <v>2.5</v>
      </c>
      <c r="D7" s="0" t="s">
        <v>11</v>
      </c>
      <c r="E7" s="1" t="n">
        <v>1</v>
      </c>
      <c r="F7" s="1" t="n">
        <f aca="false">C7/E7</f>
        <v>2.5</v>
      </c>
      <c r="G7" s="1" t="n">
        <f aca="false">E7*F7</f>
        <v>2.5</v>
      </c>
    </row>
    <row r="8" customFormat="false" ht="15" hidden="false" customHeight="false" outlineLevel="0" collapsed="false">
      <c r="A8" s="12" t="s">
        <v>12</v>
      </c>
      <c r="B8" s="1" t="n">
        <f aca="false">SUM(B10:B96)*0.1</f>
        <v>45.82</v>
      </c>
      <c r="C8" s="1" t="n">
        <f aca="false">B8/8</f>
        <v>5.7275</v>
      </c>
      <c r="D8" s="0" t="s">
        <v>13</v>
      </c>
      <c r="E8" s="1" t="n">
        <v>1</v>
      </c>
      <c r="F8" s="1" t="n">
        <f aca="false">C9/E8</f>
        <v>4</v>
      </c>
      <c r="G8" s="1" t="n">
        <f aca="false">E8*F8</f>
        <v>4</v>
      </c>
    </row>
    <row r="9" customFormat="false" ht="15" hidden="false" customHeight="false" outlineLevel="0" collapsed="false">
      <c r="A9" s="12" t="s">
        <v>14</v>
      </c>
      <c r="B9" s="1" t="n">
        <v>32</v>
      </c>
      <c r="C9" s="1" t="n">
        <f aca="false">B9/8</f>
        <v>4</v>
      </c>
      <c r="D9" s="0" t="s">
        <v>15</v>
      </c>
      <c r="E9" s="1" t="n">
        <v>1</v>
      </c>
      <c r="F9" s="1" t="n">
        <f aca="false">C8/E9</f>
        <v>5.7275</v>
      </c>
      <c r="G9" s="1" t="n">
        <f aca="false">E9*F9</f>
        <v>5.7275</v>
      </c>
    </row>
    <row r="10" customFormat="false" ht="15" hidden="false" customHeight="false" outlineLevel="0" collapsed="false">
      <c r="A10" s="12" t="s">
        <v>16</v>
      </c>
      <c r="B10" s="1" t="n">
        <v>24</v>
      </c>
      <c r="C10" s="1" t="n">
        <f aca="false">B10/8</f>
        <v>3</v>
      </c>
      <c r="D10" s="0" t="s">
        <v>17</v>
      </c>
      <c r="E10" s="1" t="n">
        <v>1</v>
      </c>
      <c r="F10" s="1" t="n">
        <v>21</v>
      </c>
      <c r="G10" s="1" t="n">
        <f aca="false">E10*F10</f>
        <v>21</v>
      </c>
      <c r="H10" s="13" t="n">
        <f aca="false">SUM(G10:G11)</f>
        <v>42</v>
      </c>
      <c r="I10" s="13" t="n">
        <f aca="false">SUM(C12:C94)</f>
        <v>41.75</v>
      </c>
    </row>
    <row r="11" customFormat="false" ht="15" hidden="false" customHeight="false" outlineLevel="0" collapsed="false">
      <c r="A11" s="14" t="s">
        <v>18</v>
      </c>
      <c r="B11" s="14"/>
      <c r="C11" s="14"/>
      <c r="D11" s="0" t="s">
        <v>19</v>
      </c>
      <c r="E11" s="1" t="n">
        <v>1</v>
      </c>
      <c r="F11" s="1" t="n">
        <v>21</v>
      </c>
      <c r="G11" s="1" t="n">
        <f aca="false">E11*F11</f>
        <v>21</v>
      </c>
      <c r="H11" s="13"/>
      <c r="I11" s="13"/>
    </row>
    <row r="12" customFormat="false" ht="15" hidden="false" customHeight="false" outlineLevel="0" collapsed="false">
      <c r="A12" s="0" t="s">
        <v>20</v>
      </c>
      <c r="B12" s="1" t="n">
        <v>0</v>
      </c>
      <c r="C12" s="1" t="n">
        <f aca="false">B12/8</f>
        <v>0</v>
      </c>
      <c r="D12" s="0" t="s">
        <v>21</v>
      </c>
      <c r="E12" s="1" t="n">
        <v>2</v>
      </c>
      <c r="F12" s="1" t="n">
        <f aca="false">C96/E12</f>
        <v>6.2625</v>
      </c>
      <c r="G12" s="1" t="n">
        <f aca="false">E12*F12</f>
        <v>12.525</v>
      </c>
    </row>
    <row r="13" customFormat="false" ht="15" hidden="false" customHeight="false" outlineLevel="0" collapsed="false">
      <c r="A13" s="15" t="s">
        <v>22</v>
      </c>
      <c r="B13" s="16"/>
      <c r="C13" s="16"/>
      <c r="D13" s="0" t="s">
        <v>7</v>
      </c>
      <c r="G13" s="17" t="n">
        <f aca="false">SUM(G6:G12)</f>
        <v>69.7525</v>
      </c>
      <c r="H13" s="18"/>
    </row>
    <row r="14" customFormat="false" ht="15" hidden="false" customHeight="false" outlineLevel="0" collapsed="false">
      <c r="A14" s="12" t="s">
        <v>23</v>
      </c>
      <c r="B14" s="1" t="n">
        <v>16</v>
      </c>
      <c r="C14" s="1" t="n">
        <f aca="false">B14/8</f>
        <v>2</v>
      </c>
      <c r="G14" s="19"/>
      <c r="H14" s="18"/>
    </row>
    <row r="15" customFormat="false" ht="15" hidden="false" customHeight="false" outlineLevel="0" collapsed="false">
      <c r="A15" s="20" t="s">
        <v>24</v>
      </c>
      <c r="C15" s="1" t="n">
        <f aca="false">B15/8</f>
        <v>0</v>
      </c>
      <c r="E15" s="1" t="s">
        <v>6</v>
      </c>
      <c r="F15" s="1" t="s">
        <v>25</v>
      </c>
      <c r="G15" s="19"/>
      <c r="H15" s="18"/>
    </row>
    <row r="16" customFormat="false" ht="15" hidden="false" customHeight="false" outlineLevel="0" collapsed="false">
      <c r="A16" s="21" t="s">
        <v>26</v>
      </c>
      <c r="B16" s="1" t="n">
        <v>6</v>
      </c>
      <c r="C16" s="1" t="n">
        <f aca="false">B16/8</f>
        <v>0.75</v>
      </c>
      <c r="D16" s="0" t="s">
        <v>27</v>
      </c>
      <c r="E16" s="1" t="n">
        <f aca="false">G13</f>
        <v>69.7525</v>
      </c>
      <c r="F16" s="1" t="n">
        <f aca="false">E16/20</f>
        <v>3.487625</v>
      </c>
      <c r="G16" s="19"/>
      <c r="H16" s="18"/>
    </row>
    <row r="17" customFormat="false" ht="15" hidden="false" customHeight="false" outlineLevel="0" collapsed="false">
      <c r="A17" s="21" t="s">
        <v>28</v>
      </c>
      <c r="B17" s="1" t="n">
        <v>8</v>
      </c>
      <c r="C17" s="1" t="n">
        <f aca="false">B17/8</f>
        <v>1</v>
      </c>
      <c r="D17" s="0" t="s">
        <v>29</v>
      </c>
      <c r="E17" s="22" t="n">
        <f aca="false">SUM(F12,F10,F7,F6)</f>
        <v>32.7625</v>
      </c>
      <c r="F17" s="22" t="n">
        <f aca="false">E17/20</f>
        <v>1.638125</v>
      </c>
      <c r="G17" s="19"/>
      <c r="H17" s="18"/>
    </row>
    <row r="18" customFormat="false" ht="15" hidden="false" customHeight="false" outlineLevel="0" collapsed="false">
      <c r="A18" s="21" t="s">
        <v>30</v>
      </c>
      <c r="B18" s="1" t="n">
        <v>12</v>
      </c>
      <c r="C18" s="1" t="n">
        <f aca="false">B18/8</f>
        <v>1.5</v>
      </c>
      <c r="E18" s="22"/>
      <c r="F18" s="22"/>
      <c r="G18" s="19"/>
      <c r="H18" s="18"/>
    </row>
    <row r="19" customFormat="false" ht="15" hidden="false" customHeight="false" outlineLevel="0" collapsed="false">
      <c r="A19" s="23" t="s">
        <v>31</v>
      </c>
      <c r="B19" s="1" t="n">
        <v>4</v>
      </c>
      <c r="C19" s="1" t="n">
        <f aca="false">B19/8</f>
        <v>0.5</v>
      </c>
      <c r="G19" s="19"/>
    </row>
    <row r="20" customFormat="false" ht="15" hidden="false" customHeight="false" outlineLevel="0" collapsed="false">
      <c r="A20" s="20" t="s">
        <v>32</v>
      </c>
      <c r="C20" s="1" t="n">
        <f aca="false">B20/8</f>
        <v>0</v>
      </c>
      <c r="G20" s="19"/>
      <c r="H20" s="24"/>
    </row>
    <row r="21" customFormat="false" ht="15" hidden="false" customHeight="false" outlineLevel="0" collapsed="false">
      <c r="A21" s="21" t="s">
        <v>33</v>
      </c>
      <c r="B21" s="1" t="n">
        <v>0</v>
      </c>
      <c r="C21" s="1" t="n">
        <f aca="false">B21/8</f>
        <v>0</v>
      </c>
      <c r="G21" s="19"/>
      <c r="H21" s="24"/>
    </row>
    <row r="22" customFormat="false" ht="15" hidden="false" customHeight="false" outlineLevel="0" collapsed="false">
      <c r="A22" s="21" t="s">
        <v>34</v>
      </c>
      <c r="B22" s="1" t="n">
        <v>0</v>
      </c>
      <c r="C22" s="1" t="n">
        <f aca="false">B22/8</f>
        <v>0</v>
      </c>
      <c r="G22" s="19"/>
      <c r="H22" s="24"/>
    </row>
    <row r="23" customFormat="false" ht="15" hidden="false" customHeight="false" outlineLevel="0" collapsed="false">
      <c r="A23" s="21" t="s">
        <v>35</v>
      </c>
      <c r="B23" s="1" t="n">
        <v>0</v>
      </c>
      <c r="C23" s="1" t="n">
        <f aca="false">B23/8</f>
        <v>0</v>
      </c>
      <c r="E23" s="22"/>
      <c r="F23" s="22"/>
      <c r="G23" s="19"/>
      <c r="H23" s="24"/>
    </row>
    <row r="24" customFormat="false" ht="15" hidden="false" customHeight="false" outlineLevel="0" collapsed="false">
      <c r="A24" s="21" t="s">
        <v>36</v>
      </c>
      <c r="B24" s="1" t="n">
        <v>0</v>
      </c>
      <c r="C24" s="1" t="n">
        <f aca="false">B24/8</f>
        <v>0</v>
      </c>
      <c r="D24" s="1"/>
      <c r="H24" s="23"/>
    </row>
    <row r="25" customFormat="false" ht="15" hidden="false" customHeight="false" outlineLevel="0" collapsed="false">
      <c r="A25" s="15" t="s">
        <v>37</v>
      </c>
      <c r="B25" s="16"/>
      <c r="C25" s="16"/>
      <c r="H25" s="23"/>
    </row>
    <row r="26" customFormat="false" ht="15" hidden="false" customHeight="false" outlineLevel="0" collapsed="false">
      <c r="A26" s="12" t="s">
        <v>38</v>
      </c>
      <c r="C26" s="1" t="n">
        <f aca="false">B26/8</f>
        <v>0</v>
      </c>
      <c r="G26" s="25"/>
      <c r="H26" s="23"/>
    </row>
    <row r="27" customFormat="false" ht="15" hidden="false" customHeight="false" outlineLevel="0" collapsed="false">
      <c r="A27" s="26" t="s">
        <v>39</v>
      </c>
      <c r="B27" s="1" t="n">
        <v>16</v>
      </c>
      <c r="C27" s="1" t="n">
        <f aca="false">B27/8</f>
        <v>2</v>
      </c>
      <c r="H27" s="23"/>
    </row>
    <row r="28" customFormat="false" ht="15" hidden="false" customHeight="false" outlineLevel="0" collapsed="false">
      <c r="A28" s="27" t="s">
        <v>40</v>
      </c>
      <c r="B28" s="1" t="n">
        <v>12</v>
      </c>
      <c r="C28" s="1" t="n">
        <f aca="false">B28/8</f>
        <v>1.5</v>
      </c>
      <c r="G28" s="25"/>
      <c r="H28" s="23"/>
    </row>
    <row r="29" customFormat="false" ht="15" hidden="false" customHeight="false" outlineLevel="0" collapsed="false">
      <c r="A29" s="26" t="s">
        <v>41</v>
      </c>
      <c r="B29" s="1" t="n">
        <v>4</v>
      </c>
      <c r="C29" s="1" t="n">
        <f aca="false">B29/8</f>
        <v>0.5</v>
      </c>
      <c r="G29" s="25"/>
      <c r="H29" s="23"/>
    </row>
    <row r="30" customFormat="false" ht="15" hidden="false" customHeight="false" outlineLevel="0" collapsed="false">
      <c r="A30" s="26" t="s">
        <v>42</v>
      </c>
      <c r="B30" s="1" t="n">
        <v>8</v>
      </c>
      <c r="C30" s="1" t="n">
        <f aca="false">B30/8</f>
        <v>1</v>
      </c>
      <c r="G30" s="25"/>
      <c r="H30" s="12"/>
    </row>
    <row r="31" customFormat="false" ht="15" hidden="false" customHeight="false" outlineLevel="0" collapsed="false">
      <c r="A31" s="26" t="s">
        <v>43</v>
      </c>
      <c r="B31" s="1" t="n">
        <v>6</v>
      </c>
      <c r="C31" s="1" t="n">
        <f aca="false">B31/8</f>
        <v>0.75</v>
      </c>
      <c r="G31" s="25"/>
      <c r="H31" s="12"/>
    </row>
    <row r="32" customFormat="false" ht="15" hidden="false" customHeight="false" outlineLevel="0" collapsed="false">
      <c r="A32" s="26" t="s">
        <v>44</v>
      </c>
      <c r="B32" s="1" t="n">
        <v>4</v>
      </c>
      <c r="C32" s="1" t="n">
        <f aca="false">B32/8</f>
        <v>0.5</v>
      </c>
      <c r="G32" s="25"/>
      <c r="H32" s="24"/>
    </row>
    <row r="33" customFormat="false" ht="15" hidden="false" customHeight="false" outlineLevel="0" collapsed="false">
      <c r="A33" s="12" t="s">
        <v>45</v>
      </c>
      <c r="C33" s="1" t="n">
        <f aca="false">B33/8</f>
        <v>0</v>
      </c>
      <c r="G33" s="25"/>
      <c r="H33" s="24"/>
    </row>
    <row r="34" customFormat="false" ht="15" hidden="false" customHeight="false" outlineLevel="0" collapsed="false">
      <c r="A34" s="26" t="s">
        <v>46</v>
      </c>
      <c r="B34" s="1" t="n">
        <v>4</v>
      </c>
      <c r="C34" s="1" t="n">
        <f aca="false">B34/8</f>
        <v>0.5</v>
      </c>
      <c r="G34" s="25"/>
      <c r="H34" s="24"/>
    </row>
    <row r="35" customFormat="false" ht="15" hidden="false" customHeight="false" outlineLevel="0" collapsed="false">
      <c r="A35" s="26" t="s">
        <v>47</v>
      </c>
      <c r="B35" s="1" t="n">
        <v>6</v>
      </c>
      <c r="C35" s="1" t="n">
        <f aca="false">B35/8</f>
        <v>0.75</v>
      </c>
      <c r="G35" s="25"/>
      <c r="H35" s="28"/>
    </row>
    <row r="36" customFormat="false" ht="15" hidden="false" customHeight="false" outlineLevel="0" collapsed="false">
      <c r="A36" s="12" t="s">
        <v>48</v>
      </c>
      <c r="C36" s="1" t="n">
        <f aca="false">B36/8</f>
        <v>0</v>
      </c>
      <c r="G36" s="25"/>
      <c r="H36" s="28"/>
    </row>
    <row r="37" customFormat="false" ht="15" hidden="false" customHeight="false" outlineLevel="0" collapsed="false">
      <c r="A37" s="26" t="s">
        <v>49</v>
      </c>
      <c r="B37" s="1" t="n">
        <v>0</v>
      </c>
      <c r="C37" s="1" t="n">
        <f aca="false">B37/8</f>
        <v>0</v>
      </c>
      <c r="G37" s="25"/>
      <c r="H37" s="28"/>
      <c r="I37" s="18"/>
    </row>
    <row r="38" customFormat="false" ht="15" hidden="false" customHeight="false" outlineLevel="0" collapsed="false">
      <c r="A38" s="26" t="s">
        <v>50</v>
      </c>
      <c r="B38" s="1" t="n">
        <v>0</v>
      </c>
      <c r="C38" s="1" t="n">
        <f aca="false">B38/8</f>
        <v>0</v>
      </c>
      <c r="G38" s="19"/>
      <c r="H38" s="28"/>
      <c r="I38" s="18"/>
    </row>
    <row r="39" customFormat="false" ht="15" hidden="false" customHeight="false" outlineLevel="0" collapsed="false">
      <c r="A39" s="26" t="s">
        <v>51</v>
      </c>
      <c r="B39" s="1" t="n">
        <v>0</v>
      </c>
      <c r="C39" s="1" t="n">
        <f aca="false">B39/8</f>
        <v>0</v>
      </c>
      <c r="G39" s="19"/>
      <c r="H39" s="28"/>
    </row>
    <row r="40" customFormat="false" ht="15" hidden="false" customHeight="false" outlineLevel="0" collapsed="false">
      <c r="A40" s="26" t="s">
        <v>52</v>
      </c>
      <c r="B40" s="1" t="n">
        <v>0</v>
      </c>
      <c r="G40" s="19"/>
      <c r="H40" s="28"/>
    </row>
    <row r="41" customFormat="false" ht="15" hidden="false" customHeight="false" outlineLevel="0" collapsed="false">
      <c r="A41" s="26" t="s">
        <v>53</v>
      </c>
      <c r="B41" s="1" t="n">
        <v>0</v>
      </c>
      <c r="C41" s="1" t="n">
        <f aca="false">B41/8</f>
        <v>0</v>
      </c>
      <c r="G41" s="19"/>
      <c r="H41" s="24"/>
      <c r="I41" s="18"/>
    </row>
    <row r="42" customFormat="false" ht="15" hidden="false" customHeight="false" outlineLevel="0" collapsed="false">
      <c r="A42" s="12" t="s">
        <v>54</v>
      </c>
      <c r="C42" s="1" t="n">
        <f aca="false">B42/8</f>
        <v>0</v>
      </c>
      <c r="G42" s="19"/>
      <c r="H42" s="24"/>
      <c r="I42" s="18"/>
    </row>
    <row r="43" customFormat="false" ht="15" hidden="false" customHeight="false" outlineLevel="0" collapsed="false">
      <c r="A43" s="26" t="s">
        <v>55</v>
      </c>
      <c r="B43" s="1" t="n">
        <v>20</v>
      </c>
      <c r="C43" s="1" t="n">
        <f aca="false">B43/8</f>
        <v>2.5</v>
      </c>
      <c r="G43" s="19"/>
      <c r="H43" s="18"/>
      <c r="I43" s="18"/>
    </row>
    <row r="44" customFormat="false" ht="15" hidden="false" customHeight="false" outlineLevel="0" collapsed="false">
      <c r="A44" s="26" t="s">
        <v>56</v>
      </c>
      <c r="B44" s="1" t="n">
        <v>4</v>
      </c>
      <c r="C44" s="1" t="n">
        <f aca="false">B44/8</f>
        <v>0.5</v>
      </c>
      <c r="G44" s="19"/>
      <c r="H44" s="18"/>
      <c r="I44" s="18"/>
    </row>
    <row r="45" customFormat="false" ht="15" hidden="false" customHeight="false" outlineLevel="0" collapsed="false">
      <c r="A45" s="26" t="s">
        <v>57</v>
      </c>
      <c r="B45" s="1" t="n">
        <v>6</v>
      </c>
      <c r="C45" s="1" t="n">
        <f aca="false">B45/8</f>
        <v>0.75</v>
      </c>
      <c r="G45" s="19"/>
      <c r="H45" s="18"/>
      <c r="I45" s="18"/>
    </row>
    <row r="46" customFormat="false" ht="15" hidden="false" customHeight="false" outlineLevel="0" collapsed="false">
      <c r="A46" s="26" t="s">
        <v>58</v>
      </c>
      <c r="B46" s="1" t="n">
        <v>4</v>
      </c>
      <c r="C46" s="1" t="n">
        <f aca="false">B46/8</f>
        <v>0.5</v>
      </c>
      <c r="D46" s="1"/>
      <c r="E46" s="29"/>
      <c r="G46" s="19"/>
      <c r="H46" s="18"/>
      <c r="I46" s="18"/>
    </row>
    <row r="47" customFormat="false" ht="15" hidden="false" customHeight="false" outlineLevel="0" collapsed="false">
      <c r="A47" s="26" t="s">
        <v>59</v>
      </c>
      <c r="B47" s="1" t="n">
        <v>8</v>
      </c>
      <c r="C47" s="1" t="n">
        <f aca="false">B47/8</f>
        <v>1</v>
      </c>
      <c r="G47" s="19"/>
      <c r="H47" s="18"/>
      <c r="I47" s="18"/>
    </row>
    <row r="48" customFormat="false" ht="15" hidden="false" customHeight="false" outlineLevel="0" collapsed="false">
      <c r="A48" s="26" t="s">
        <v>60</v>
      </c>
      <c r="B48" s="1" t="n">
        <v>8</v>
      </c>
      <c r="C48" s="1" t="n">
        <f aca="false">B48/8</f>
        <v>1</v>
      </c>
      <c r="G48" s="19"/>
      <c r="H48" s="18"/>
      <c r="I48" s="18"/>
    </row>
    <row r="49" customFormat="false" ht="15" hidden="false" customHeight="false" outlineLevel="0" collapsed="false">
      <c r="A49" s="26" t="s">
        <v>61</v>
      </c>
      <c r="B49" s="1" t="n">
        <v>6</v>
      </c>
      <c r="C49" s="1" t="n">
        <f aca="false">B49/8</f>
        <v>0.75</v>
      </c>
      <c r="G49" s="19"/>
      <c r="H49" s="18"/>
      <c r="I49" s="18"/>
    </row>
    <row r="50" customFormat="false" ht="15" hidden="false" customHeight="false" outlineLevel="0" collapsed="false">
      <c r="A50" s="26" t="s">
        <v>62</v>
      </c>
      <c r="B50" s="1" t="n">
        <v>0</v>
      </c>
      <c r="C50" s="1" t="n">
        <f aca="false">B50/8</f>
        <v>0</v>
      </c>
      <c r="G50" s="19"/>
      <c r="H50" s="18"/>
      <c r="I50" s="18"/>
    </row>
    <row r="51" customFormat="false" ht="15" hidden="false" customHeight="false" outlineLevel="0" collapsed="false">
      <c r="A51" s="26" t="s">
        <v>63</v>
      </c>
      <c r="B51" s="1" t="n">
        <v>0</v>
      </c>
      <c r="C51" s="1" t="n">
        <f aca="false">B51/8</f>
        <v>0</v>
      </c>
      <c r="G51" s="19"/>
      <c r="H51" s="18"/>
      <c r="I51" s="18"/>
    </row>
    <row r="52" customFormat="false" ht="15" hidden="false" customHeight="false" outlineLevel="0" collapsed="false">
      <c r="A52" s="26" t="s">
        <v>64</v>
      </c>
      <c r="B52" s="1" t="n">
        <v>0</v>
      </c>
      <c r="C52" s="1" t="n">
        <f aca="false">B52/8</f>
        <v>0</v>
      </c>
      <c r="G52" s="19"/>
      <c r="H52" s="18"/>
      <c r="I52" s="18"/>
    </row>
    <row r="53" customFormat="false" ht="15" hidden="false" customHeight="false" outlineLevel="0" collapsed="false">
      <c r="A53" s="26" t="s">
        <v>65</v>
      </c>
      <c r="B53" s="1" t="n">
        <v>0</v>
      </c>
      <c r="C53" s="1" t="n">
        <f aca="false">B53/8</f>
        <v>0</v>
      </c>
      <c r="G53" s="19"/>
      <c r="H53" s="18"/>
      <c r="I53" s="18"/>
    </row>
    <row r="54" customFormat="false" ht="15" hidden="false" customHeight="false" outlineLevel="0" collapsed="false">
      <c r="A54" s="15" t="s">
        <v>66</v>
      </c>
      <c r="B54" s="15"/>
      <c r="C54" s="15"/>
      <c r="G54" s="19"/>
      <c r="H54" s="18"/>
      <c r="I54" s="18"/>
    </row>
    <row r="55" customFormat="false" ht="15" hidden="false" customHeight="false" outlineLevel="0" collapsed="false">
      <c r="A55" s="26" t="s">
        <v>67</v>
      </c>
      <c r="B55" s="1" t="n">
        <v>0</v>
      </c>
      <c r="C55" s="1" t="n">
        <f aca="false">B55/8</f>
        <v>0</v>
      </c>
      <c r="G55" s="19"/>
      <c r="H55" s="18"/>
      <c r="I55" s="18"/>
    </row>
    <row r="56" customFormat="false" ht="15" hidden="false" customHeight="false" outlineLevel="0" collapsed="false">
      <c r="A56" s="26" t="s">
        <v>68</v>
      </c>
      <c r="B56" s="1" t="n">
        <v>0</v>
      </c>
      <c r="C56" s="1" t="n">
        <f aca="false">B56/8</f>
        <v>0</v>
      </c>
      <c r="G56" s="19"/>
      <c r="H56" s="18"/>
    </row>
    <row r="57" customFormat="false" ht="15" hidden="false" customHeight="false" outlineLevel="0" collapsed="false">
      <c r="A57" s="26" t="s">
        <v>69</v>
      </c>
      <c r="B57" s="1" t="n">
        <v>0</v>
      </c>
      <c r="C57" s="1" t="n">
        <f aca="false">B57/8</f>
        <v>0</v>
      </c>
      <c r="G57" s="19"/>
      <c r="H57" s="18"/>
      <c r="I57" s="18"/>
    </row>
    <row r="58" customFormat="false" ht="15" hidden="false" customHeight="false" outlineLevel="0" collapsed="false">
      <c r="A58" s="26" t="s">
        <v>70</v>
      </c>
      <c r="B58" s="1" t="n">
        <v>0</v>
      </c>
      <c r="C58" s="1" t="n">
        <f aca="false">B58/8</f>
        <v>0</v>
      </c>
      <c r="G58" s="19"/>
      <c r="H58" s="18"/>
      <c r="I58" s="18"/>
    </row>
    <row r="59" customFormat="false" ht="15" hidden="false" customHeight="false" outlineLevel="0" collapsed="false">
      <c r="A59" s="26" t="s">
        <v>71</v>
      </c>
      <c r="B59" s="1" t="n">
        <v>0</v>
      </c>
      <c r="C59" s="1" t="n">
        <f aca="false">B59/8</f>
        <v>0</v>
      </c>
      <c r="G59" s="19"/>
      <c r="H59" s="18"/>
      <c r="I59" s="18"/>
    </row>
    <row r="60" customFormat="false" ht="15" hidden="false" customHeight="false" outlineLevel="0" collapsed="false">
      <c r="A60" s="26" t="s">
        <v>72</v>
      </c>
      <c r="B60" s="1" t="n">
        <v>0</v>
      </c>
      <c r="C60" s="1" t="n">
        <f aca="false">B60/8</f>
        <v>0</v>
      </c>
      <c r="G60" s="19"/>
      <c r="H60" s="18"/>
      <c r="I60" s="18"/>
    </row>
    <row r="61" customFormat="false" ht="15" hidden="false" customHeight="false" outlineLevel="0" collapsed="false">
      <c r="A61" s="26" t="s">
        <v>73</v>
      </c>
      <c r="B61" s="1" t="n">
        <v>0</v>
      </c>
      <c r="C61" s="1" t="n">
        <f aca="false">B61/8</f>
        <v>0</v>
      </c>
      <c r="G61" s="19"/>
      <c r="H61" s="18"/>
      <c r="I61" s="18"/>
    </row>
    <row r="62" customFormat="false" ht="15" hidden="false" customHeight="false" outlineLevel="0" collapsed="false">
      <c r="A62" s="15" t="s">
        <v>74</v>
      </c>
      <c r="B62" s="15"/>
      <c r="C62" s="15"/>
      <c r="G62" s="19"/>
      <c r="H62" s="18"/>
      <c r="I62" s="18"/>
    </row>
    <row r="63" customFormat="false" ht="15" hidden="false" customHeight="false" outlineLevel="0" collapsed="false">
      <c r="A63" s="30" t="s">
        <v>75</v>
      </c>
      <c r="B63" s="1" t="n">
        <v>12</v>
      </c>
      <c r="C63" s="1" t="n">
        <f aca="false">B63/8</f>
        <v>1.5</v>
      </c>
      <c r="D63" s="31"/>
      <c r="G63" s="19"/>
      <c r="H63" s="18"/>
      <c r="I63" s="18"/>
    </row>
    <row r="64" customFormat="false" ht="15" hidden="false" customHeight="false" outlineLevel="0" collapsed="false">
      <c r="A64" s="30" t="s">
        <v>76</v>
      </c>
      <c r="B64" s="1" t="n">
        <v>6</v>
      </c>
      <c r="C64" s="1" t="n">
        <f aca="false">B64/8</f>
        <v>0.75</v>
      </c>
      <c r="D64" s="29"/>
    </row>
    <row r="65" customFormat="false" ht="15" hidden="false" customHeight="false" outlineLevel="0" collapsed="false">
      <c r="A65" s="30" t="s">
        <v>77</v>
      </c>
      <c r="B65" s="1" t="n">
        <v>6</v>
      </c>
      <c r="C65" s="1" t="n">
        <f aca="false">B65/8</f>
        <v>0.75</v>
      </c>
      <c r="D65" s="29"/>
    </row>
    <row r="66" customFormat="false" ht="15" hidden="false" customHeight="false" outlineLevel="0" collapsed="false">
      <c r="A66" s="30" t="s">
        <v>30</v>
      </c>
      <c r="B66" s="1" t="n">
        <v>12</v>
      </c>
      <c r="C66" s="1" t="n">
        <f aca="false">B66/8</f>
        <v>1.5</v>
      </c>
      <c r="D66" s="29"/>
    </row>
    <row r="67" customFormat="false" ht="15" hidden="false" customHeight="false" outlineLevel="0" collapsed="false">
      <c r="A67" s="30" t="s">
        <v>78</v>
      </c>
      <c r="B67" s="1" t="n">
        <v>16</v>
      </c>
      <c r="C67" s="1" t="n">
        <f aca="false">B67/8</f>
        <v>2</v>
      </c>
      <c r="D67" s="29"/>
    </row>
    <row r="68" customFormat="false" ht="15" hidden="false" customHeight="false" outlineLevel="0" collapsed="false">
      <c r="A68" s="30" t="s">
        <v>79</v>
      </c>
      <c r="B68" s="1" t="n">
        <v>6</v>
      </c>
      <c r="C68" s="1" t="n">
        <f aca="false">B68/8</f>
        <v>0.75</v>
      </c>
      <c r="D68" s="29"/>
    </row>
    <row r="69" customFormat="false" ht="15" hidden="false" customHeight="false" outlineLevel="0" collapsed="false">
      <c r="A69" s="30" t="s">
        <v>80</v>
      </c>
      <c r="B69" s="1" t="n">
        <v>0</v>
      </c>
      <c r="C69" s="1" t="n">
        <f aca="false">B69/8</f>
        <v>0</v>
      </c>
    </row>
    <row r="70" customFormat="false" ht="15" hidden="false" customHeight="false" outlineLevel="0" collapsed="false">
      <c r="A70" s="30" t="s">
        <v>81</v>
      </c>
      <c r="B70" s="1" t="n">
        <v>2</v>
      </c>
      <c r="C70" s="1" t="n">
        <f aca="false">B70/8</f>
        <v>0.25</v>
      </c>
    </row>
    <row r="71" customFormat="false" ht="15" hidden="false" customHeight="false" outlineLevel="0" collapsed="false">
      <c r="A71" s="30" t="s">
        <v>82</v>
      </c>
      <c r="B71" s="1" t="n">
        <v>0</v>
      </c>
      <c r="C71" s="1" t="n">
        <f aca="false">B71/8</f>
        <v>0</v>
      </c>
    </row>
    <row r="72" customFormat="false" ht="15" hidden="false" customHeight="false" outlineLevel="0" collapsed="false">
      <c r="A72" s="30" t="s">
        <v>83</v>
      </c>
      <c r="B72" s="1" t="n">
        <v>0</v>
      </c>
      <c r="C72" s="1" t="n">
        <f aca="false">B72/8</f>
        <v>0</v>
      </c>
    </row>
    <row r="73" customFormat="false" ht="15" hidden="false" customHeight="false" outlineLevel="0" collapsed="false">
      <c r="A73" s="30" t="s">
        <v>62</v>
      </c>
      <c r="B73" s="1" t="n">
        <v>0</v>
      </c>
      <c r="C73" s="1" t="n">
        <f aca="false">B73/8</f>
        <v>0</v>
      </c>
    </row>
    <row r="74" customFormat="false" ht="15" hidden="false" customHeight="false" outlineLevel="0" collapsed="false">
      <c r="A74" s="30" t="s">
        <v>84</v>
      </c>
      <c r="B74" s="1" t="n">
        <v>0</v>
      </c>
      <c r="C74" s="1" t="n">
        <f aca="false">B74/8</f>
        <v>0</v>
      </c>
    </row>
    <row r="75" customFormat="false" ht="15" hidden="false" customHeight="false" outlineLevel="0" collapsed="false">
      <c r="A75" s="32" t="s">
        <v>85</v>
      </c>
      <c r="B75" s="33"/>
      <c r="C75" s="33"/>
    </row>
    <row r="76" customFormat="false" ht="15" hidden="false" customHeight="false" outlineLevel="0" collapsed="false">
      <c r="A76" s="34" t="s">
        <v>86</v>
      </c>
      <c r="B76" s="1" t="n">
        <v>8</v>
      </c>
      <c r="C76" s="1" t="n">
        <f aca="false">B76/8</f>
        <v>1</v>
      </c>
    </row>
    <row r="77" customFormat="false" ht="15" hidden="false" customHeight="false" outlineLevel="0" collapsed="false">
      <c r="A77" s="34" t="s">
        <v>87</v>
      </c>
      <c r="B77" s="1" t="n">
        <v>4</v>
      </c>
      <c r="C77" s="1" t="n">
        <f aca="false">B77/8</f>
        <v>0.5</v>
      </c>
    </row>
    <row r="78" customFormat="false" ht="15" hidden="false" customHeight="false" outlineLevel="0" collapsed="false">
      <c r="A78" s="34" t="s">
        <v>88</v>
      </c>
      <c r="B78" s="1" t="n">
        <v>12</v>
      </c>
      <c r="C78" s="1" t="n">
        <f aca="false">B78/8</f>
        <v>1.5</v>
      </c>
    </row>
    <row r="79" customFormat="false" ht="15" hidden="false" customHeight="false" outlineLevel="0" collapsed="false">
      <c r="A79" s="34" t="s">
        <v>89</v>
      </c>
      <c r="B79" s="1" t="n">
        <v>20</v>
      </c>
      <c r="C79" s="1" t="n">
        <f aca="false">B79/8</f>
        <v>2.5</v>
      </c>
    </row>
    <row r="80" customFormat="false" ht="15" hidden="false" customHeight="false" outlineLevel="0" collapsed="false">
      <c r="A80" s="34" t="s">
        <v>90</v>
      </c>
      <c r="B80" s="1" t="n">
        <v>16</v>
      </c>
      <c r="C80" s="1" t="n">
        <f aca="false">B80/8</f>
        <v>2</v>
      </c>
    </row>
    <row r="81" customFormat="false" ht="13.8" hidden="false" customHeight="false" outlineLevel="0" collapsed="false">
      <c r="A81" s="34" t="s">
        <v>91</v>
      </c>
      <c r="B81" s="1" t="n">
        <v>0</v>
      </c>
      <c r="C81" s="1" t="n">
        <f aca="false">B81/8</f>
        <v>0</v>
      </c>
      <c r="E81" s="0"/>
    </row>
    <row r="82" customFormat="false" ht="15" hidden="false" customHeight="false" outlineLevel="0" collapsed="false">
      <c r="A82" s="34" t="s">
        <v>93</v>
      </c>
      <c r="B82" s="1" t="n">
        <v>16</v>
      </c>
      <c r="C82" s="1" t="n">
        <f aca="false">B82/8</f>
        <v>2</v>
      </c>
    </row>
    <row r="83" customFormat="false" ht="13.8" hidden="false" customHeight="false" outlineLevel="0" collapsed="false">
      <c r="A83" s="34" t="s">
        <v>94</v>
      </c>
      <c r="B83" s="1" t="n">
        <v>0</v>
      </c>
      <c r="C83" s="1" t="n">
        <v>0</v>
      </c>
      <c r="D83" s="0" t="s">
        <v>95</v>
      </c>
      <c r="E83" s="29" t="s">
        <v>96</v>
      </c>
    </row>
    <row r="84" customFormat="false" ht="15" hidden="false" customHeight="false" outlineLevel="0" collapsed="false">
      <c r="A84" s="34" t="s">
        <v>97</v>
      </c>
      <c r="B84" s="1" t="n">
        <v>0</v>
      </c>
      <c r="C84" s="1" t="n">
        <f aca="false">B84/8</f>
        <v>0</v>
      </c>
    </row>
    <row r="85" customFormat="false" ht="15" hidden="false" customHeight="false" outlineLevel="0" collapsed="false">
      <c r="A85" s="34" t="s">
        <v>98</v>
      </c>
      <c r="B85" s="1" t="n">
        <v>0</v>
      </c>
      <c r="C85" s="1" t="n">
        <f aca="false">B85/8</f>
        <v>0</v>
      </c>
    </row>
    <row r="86" customFormat="false" ht="15" hidden="false" customHeight="false" outlineLevel="0" collapsed="false">
      <c r="A86" s="34" t="s">
        <v>99</v>
      </c>
      <c r="B86" s="1" t="n">
        <v>0</v>
      </c>
      <c r="C86" s="1" t="n">
        <f aca="false">B86/8</f>
        <v>0</v>
      </c>
    </row>
    <row r="87" customFormat="false" ht="15" hidden="false" customHeight="false" outlineLevel="0" collapsed="false">
      <c r="A87" s="34" t="s">
        <v>100</v>
      </c>
      <c r="B87" s="1" t="n">
        <v>6</v>
      </c>
      <c r="C87" s="1" t="n">
        <f aca="false">B87/8</f>
        <v>0.75</v>
      </c>
    </row>
    <row r="88" customFormat="false" ht="15" hidden="false" customHeight="false" outlineLevel="0" collapsed="false">
      <c r="A88" s="34" t="s">
        <v>101</v>
      </c>
      <c r="B88" s="1" t="n">
        <v>6</v>
      </c>
      <c r="C88" s="1" t="n">
        <f aca="false">B88/8</f>
        <v>0.75</v>
      </c>
    </row>
    <row r="89" customFormat="false" ht="15" hidden="false" customHeight="false" outlineLevel="0" collapsed="false">
      <c r="A89" s="34" t="s">
        <v>102</v>
      </c>
      <c r="B89" s="1" t="n">
        <v>6</v>
      </c>
      <c r="C89" s="1" t="n">
        <f aca="false">B89/8</f>
        <v>0.75</v>
      </c>
    </row>
    <row r="90" customFormat="false" ht="15" hidden="false" customHeight="false" outlineLevel="0" collapsed="false">
      <c r="A90" s="34" t="s">
        <v>103</v>
      </c>
      <c r="B90" s="1" t="n">
        <v>6</v>
      </c>
      <c r="C90" s="1" t="n">
        <f aca="false">B90/8</f>
        <v>0.75</v>
      </c>
    </row>
    <row r="91" customFormat="false" ht="15" hidden="false" customHeight="false" outlineLevel="0" collapsed="false">
      <c r="A91" s="34" t="s">
        <v>104</v>
      </c>
      <c r="B91" s="1" t="n">
        <v>6</v>
      </c>
      <c r="C91" s="1" t="n">
        <f aca="false">B91/8</f>
        <v>0.75</v>
      </c>
    </row>
    <row r="92" customFormat="false" ht="15" hidden="false" customHeight="false" outlineLevel="0" collapsed="false">
      <c r="A92" s="34" t="s">
        <v>105</v>
      </c>
      <c r="B92" s="1" t="n">
        <v>6</v>
      </c>
      <c r="C92" s="1" t="n">
        <f aca="false">B92/8</f>
        <v>0.75</v>
      </c>
    </row>
    <row r="93" customFormat="false" ht="15" hidden="false" customHeight="false" outlineLevel="0" collapsed="false">
      <c r="A93" s="34" t="s">
        <v>106</v>
      </c>
      <c r="B93" s="1" t="n">
        <v>0</v>
      </c>
      <c r="C93" s="1" t="n">
        <f aca="false">B93/8</f>
        <v>0</v>
      </c>
    </row>
    <row r="94" customFormat="false" ht="15" hidden="false" customHeight="false" outlineLevel="0" collapsed="false">
      <c r="A94" s="34" t="s">
        <v>107</v>
      </c>
      <c r="B94" s="1" t="n">
        <v>0</v>
      </c>
      <c r="C94" s="1" t="n">
        <f aca="false">B94/8</f>
        <v>0</v>
      </c>
    </row>
    <row r="95" customFormat="false" ht="15" hidden="false" customHeight="false" outlineLevel="0" collapsed="false">
      <c r="A95" s="35" t="s">
        <v>108</v>
      </c>
      <c r="B95" s="35"/>
      <c r="C95" s="35"/>
    </row>
    <row r="96" customFormat="false" ht="15" hidden="false" customHeight="false" outlineLevel="0" collapsed="false">
      <c r="A96" s="34" t="s">
        <v>109</v>
      </c>
      <c r="B96" s="1" t="n">
        <f aca="false">SUM(B14:B95)*0.3</f>
        <v>100.2</v>
      </c>
      <c r="C96" s="1" t="n">
        <f aca="false">B96/8</f>
        <v>12.525</v>
      </c>
    </row>
    <row r="97" customFormat="false" ht="15" hidden="false" customHeight="false" outlineLevel="0" collapsed="false">
      <c r="A97" s="34" t="s">
        <v>110</v>
      </c>
      <c r="B97" s="1" t="n">
        <v>20</v>
      </c>
      <c r="C97" s="1" t="n">
        <f aca="false">B97/8</f>
        <v>2.5</v>
      </c>
    </row>
    <row r="98" customFormat="false" ht="15" hidden="false" customHeight="false" outlineLevel="0" collapsed="false">
      <c r="A98" s="34" t="s">
        <v>111</v>
      </c>
      <c r="B98" s="1" t="n">
        <v>4</v>
      </c>
      <c r="C98" s="1" t="n">
        <f aca="false">B98/8</f>
        <v>0.5</v>
      </c>
    </row>
    <row r="99" customFormat="false" ht="15" hidden="false" customHeight="false" outlineLevel="0" collapsed="false">
      <c r="A99" s="35" t="s">
        <v>7</v>
      </c>
      <c r="B99" s="36" t="n">
        <f aca="false">SUM(B7:B98)</f>
        <v>580.02</v>
      </c>
      <c r="C99" s="36" t="n">
        <f aca="false">B99/8</f>
        <v>72.5025</v>
      </c>
    </row>
    <row r="101" customFormat="false" ht="15" hidden="false" customHeight="false" outlineLevel="0" collapsed="false">
      <c r="A101" s="37" t="s">
        <v>112</v>
      </c>
    </row>
    <row r="102" customFormat="false" ht="15" hidden="false" customHeight="false" outlineLevel="0" collapsed="false">
      <c r="A102" s="34" t="s">
        <v>113</v>
      </c>
    </row>
    <row r="103" customFormat="false" ht="15" hidden="false" customHeight="false" outlineLevel="0" collapsed="false">
      <c r="A103" s="34" t="s">
        <v>114</v>
      </c>
    </row>
    <row r="104" customFormat="false" ht="15" hidden="false" customHeight="false" outlineLevel="0" collapsed="false">
      <c r="A104" s="34" t="s">
        <v>115</v>
      </c>
    </row>
    <row r="105" customFormat="false" ht="15" hidden="false" customHeight="false" outlineLevel="0" collapsed="false">
      <c r="A105" s="34" t="s">
        <v>116</v>
      </c>
    </row>
    <row r="106" customFormat="false" ht="15" hidden="false" customHeight="false" outlineLevel="0" collapsed="false">
      <c r="A106" s="34" t="s">
        <v>117</v>
      </c>
    </row>
    <row r="107" customFormat="false" ht="15" hidden="false" customHeight="false" outlineLevel="0" collapsed="false">
      <c r="A107" s="34" t="s">
        <v>118</v>
      </c>
    </row>
  </sheetData>
  <mergeCells count="5">
    <mergeCell ref="B1:G3"/>
    <mergeCell ref="A4:G4"/>
    <mergeCell ref="A6:C6"/>
    <mergeCell ref="H10:H11"/>
    <mergeCell ref="I10:I11"/>
  </mergeCells>
  <dataValidations count="1">
    <dataValidation allowBlank="true" operator="between" showDropDown="false" showErrorMessage="true" showInputMessage="true" sqref="K13:K64" type="list">
      <formula1>test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3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B70" activeCellId="0" sqref="B7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6.14"/>
    <col collapsed="false" customWidth="true" hidden="false" outlineLevel="0" max="2" min="2" style="0" width="72.14"/>
  </cols>
  <sheetData>
    <row r="1" customFormat="false" ht="15" hidden="false" customHeight="false" outlineLevel="0" collapsed="false">
      <c r="A1" s="38" t="s">
        <v>119</v>
      </c>
      <c r="B1" s="38" t="s">
        <v>120</v>
      </c>
    </row>
    <row r="2" customFormat="false" ht="15" hidden="false" customHeight="false" outlineLevel="0" collapsed="false">
      <c r="A2" s="39" t="s">
        <v>10</v>
      </c>
      <c r="B2" s="39" t="s">
        <v>10</v>
      </c>
    </row>
    <row r="3" customFormat="false" ht="15" hidden="false" customHeight="false" outlineLevel="0" collapsed="false">
      <c r="A3" s="39" t="s">
        <v>12</v>
      </c>
      <c r="B3" s="39" t="s">
        <v>12</v>
      </c>
    </row>
    <row r="4" customFormat="false" ht="15" hidden="false" customHeight="false" outlineLevel="0" collapsed="false">
      <c r="A4" s="39" t="s">
        <v>14</v>
      </c>
      <c r="B4" s="39" t="s">
        <v>121</v>
      </c>
    </row>
    <row r="5" customFormat="false" ht="15" hidden="false" customHeight="false" outlineLevel="0" collapsed="false">
      <c r="A5" s="39" t="s">
        <v>122</v>
      </c>
      <c r="B5" s="39" t="s">
        <v>123</v>
      </c>
    </row>
    <row r="6" customFormat="false" ht="15" hidden="false" customHeight="false" outlineLevel="0" collapsed="false">
      <c r="A6" s="40" t="s">
        <v>18</v>
      </c>
      <c r="B6" s="40"/>
    </row>
    <row r="7" customFormat="false" ht="15" hidden="false" customHeight="false" outlineLevel="0" collapsed="false">
      <c r="A7" s="41" t="s">
        <v>20</v>
      </c>
      <c r="B7" s="41"/>
    </row>
    <row r="8" customFormat="false" ht="15" hidden="false" customHeight="false" outlineLevel="0" collapsed="false">
      <c r="A8" s="42" t="s">
        <v>22</v>
      </c>
      <c r="B8" s="42" t="s">
        <v>22</v>
      </c>
    </row>
    <row r="9" customFormat="false" ht="15" hidden="false" customHeight="false" outlineLevel="0" collapsed="false">
      <c r="A9" s="39" t="s">
        <v>23</v>
      </c>
      <c r="B9" s="39"/>
    </row>
    <row r="10" customFormat="false" ht="15" hidden="false" customHeight="false" outlineLevel="0" collapsed="false">
      <c r="A10" s="43" t="s">
        <v>24</v>
      </c>
      <c r="B10" s="43"/>
    </row>
    <row r="11" customFormat="false" ht="15" hidden="false" customHeight="false" outlineLevel="0" collapsed="false">
      <c r="A11" s="44" t="s">
        <v>26</v>
      </c>
      <c r="B11" s="44"/>
    </row>
    <row r="12" customFormat="false" ht="15" hidden="false" customHeight="false" outlineLevel="0" collapsed="false">
      <c r="A12" s="44" t="s">
        <v>28</v>
      </c>
      <c r="B12" s="44"/>
    </row>
    <row r="13" customFormat="false" ht="15" hidden="false" customHeight="false" outlineLevel="0" collapsed="false">
      <c r="A13" s="44" t="s">
        <v>30</v>
      </c>
      <c r="B13" s="44"/>
    </row>
    <row r="14" customFormat="false" ht="15" hidden="false" customHeight="false" outlineLevel="0" collapsed="false">
      <c r="A14" s="45" t="s">
        <v>31</v>
      </c>
      <c r="B14" s="45"/>
    </row>
    <row r="15" customFormat="false" ht="15" hidden="false" customHeight="false" outlineLevel="0" collapsed="false">
      <c r="A15" s="43"/>
      <c r="B15" s="43" t="s">
        <v>32</v>
      </c>
    </row>
    <row r="16" customFormat="false" ht="15" hidden="false" customHeight="false" outlineLevel="0" collapsed="false">
      <c r="A16" s="46"/>
      <c r="B16" s="44" t="s">
        <v>33</v>
      </c>
    </row>
    <row r="17" customFormat="false" ht="15" hidden="false" customHeight="false" outlineLevel="0" collapsed="false">
      <c r="A17" s="44"/>
      <c r="B17" s="44" t="s">
        <v>34</v>
      </c>
    </row>
    <row r="18" customFormat="false" ht="15" hidden="false" customHeight="false" outlineLevel="0" collapsed="false">
      <c r="A18" s="44"/>
      <c r="B18" s="44" t="s">
        <v>35</v>
      </c>
    </row>
    <row r="19" customFormat="false" ht="15" hidden="false" customHeight="false" outlineLevel="0" collapsed="false">
      <c r="A19" s="44"/>
      <c r="B19" s="44" t="s">
        <v>36</v>
      </c>
    </row>
    <row r="20" customFormat="false" ht="15" hidden="false" customHeight="false" outlineLevel="0" collapsed="false">
      <c r="A20" s="42" t="s">
        <v>37</v>
      </c>
      <c r="B20" s="42" t="s">
        <v>37</v>
      </c>
    </row>
    <row r="21" customFormat="false" ht="15" hidden="false" customHeight="false" outlineLevel="0" collapsed="false">
      <c r="A21" s="39" t="s">
        <v>38</v>
      </c>
      <c r="B21" s="39"/>
    </row>
    <row r="22" customFormat="false" ht="15" hidden="false" customHeight="false" outlineLevel="0" collapsed="false">
      <c r="A22" s="47" t="s">
        <v>39</v>
      </c>
      <c r="B22" s="47"/>
    </row>
    <row r="23" customFormat="false" ht="15" hidden="false" customHeight="false" outlineLevel="0" collapsed="false">
      <c r="A23" s="48" t="s">
        <v>40</v>
      </c>
      <c r="B23" s="48"/>
    </row>
    <row r="24" customFormat="false" ht="15" hidden="false" customHeight="false" outlineLevel="0" collapsed="false">
      <c r="A24" s="47" t="s">
        <v>41</v>
      </c>
      <c r="B24" s="47"/>
    </row>
    <row r="25" customFormat="false" ht="15" hidden="false" customHeight="false" outlineLevel="0" collapsed="false">
      <c r="A25" s="47" t="s">
        <v>124</v>
      </c>
      <c r="B25" s="47"/>
    </row>
    <row r="26" customFormat="false" ht="15" hidden="false" customHeight="false" outlineLevel="0" collapsed="false">
      <c r="A26" s="47" t="s">
        <v>125</v>
      </c>
      <c r="B26" s="47"/>
    </row>
    <row r="27" customFormat="false" ht="15" hidden="false" customHeight="false" outlineLevel="0" collapsed="false">
      <c r="A27" s="47" t="s">
        <v>44</v>
      </c>
      <c r="B27" s="47"/>
    </row>
    <row r="28" customFormat="false" ht="15" hidden="false" customHeight="false" outlineLevel="0" collapsed="false">
      <c r="A28" s="39" t="s">
        <v>45</v>
      </c>
      <c r="B28" s="39"/>
    </row>
    <row r="29" customFormat="false" ht="15" hidden="false" customHeight="false" outlineLevel="0" collapsed="false">
      <c r="A29" s="47" t="s">
        <v>46</v>
      </c>
      <c r="B29" s="47"/>
    </row>
    <row r="30" customFormat="false" ht="15" hidden="false" customHeight="false" outlineLevel="0" collapsed="false">
      <c r="A30" s="47" t="s">
        <v>47</v>
      </c>
      <c r="B30" s="47"/>
    </row>
    <row r="31" customFormat="false" ht="15" hidden="false" customHeight="false" outlineLevel="0" collapsed="false">
      <c r="A31" s="39" t="s">
        <v>48</v>
      </c>
      <c r="B31" s="39"/>
    </row>
    <row r="32" customFormat="false" ht="15" hidden="false" customHeight="false" outlineLevel="0" collapsed="false">
      <c r="A32" s="47" t="s">
        <v>49</v>
      </c>
      <c r="B32" s="47"/>
    </row>
    <row r="33" customFormat="false" ht="15" hidden="false" customHeight="false" outlineLevel="0" collapsed="false">
      <c r="A33" s="47" t="s">
        <v>50</v>
      </c>
      <c r="B33" s="47"/>
    </row>
    <row r="34" customFormat="false" ht="25.5" hidden="false" customHeight="false" outlineLevel="0" collapsed="false">
      <c r="A34" s="49" t="s">
        <v>51</v>
      </c>
      <c r="B34" s="47"/>
    </row>
    <row r="35" customFormat="false" ht="15" hidden="false" customHeight="false" outlineLevel="0" collapsed="false">
      <c r="A35" s="47" t="s">
        <v>52</v>
      </c>
      <c r="B35" s="47"/>
    </row>
    <row r="36" customFormat="false" ht="15" hidden="false" customHeight="false" outlineLevel="0" collapsed="false">
      <c r="A36" s="47" t="s">
        <v>53</v>
      </c>
      <c r="B36" s="47"/>
    </row>
    <row r="37" customFormat="false" ht="15" hidden="false" customHeight="false" outlineLevel="0" collapsed="false">
      <c r="A37" s="39" t="s">
        <v>54</v>
      </c>
      <c r="B37" s="39"/>
    </row>
    <row r="38" customFormat="false" ht="15" hidden="false" customHeight="false" outlineLevel="0" collapsed="false">
      <c r="A38" s="47" t="s">
        <v>55</v>
      </c>
      <c r="B38" s="47"/>
    </row>
    <row r="39" customFormat="false" ht="15" hidden="false" customHeight="false" outlineLevel="0" collapsed="false">
      <c r="A39" s="47" t="s">
        <v>56</v>
      </c>
      <c r="B39" s="47"/>
    </row>
    <row r="40" customFormat="false" ht="15" hidden="false" customHeight="false" outlineLevel="0" collapsed="false">
      <c r="A40" s="47" t="s">
        <v>57</v>
      </c>
      <c r="B40" s="47"/>
    </row>
    <row r="41" customFormat="false" ht="15" hidden="false" customHeight="false" outlineLevel="0" collapsed="false">
      <c r="A41" s="47" t="s">
        <v>58</v>
      </c>
      <c r="B41" s="47"/>
    </row>
    <row r="42" customFormat="false" ht="15" hidden="false" customHeight="false" outlineLevel="0" collapsed="false">
      <c r="A42" s="47"/>
      <c r="B42" s="50" t="s">
        <v>59</v>
      </c>
    </row>
    <row r="43" customFormat="false" ht="15" hidden="false" customHeight="false" outlineLevel="0" collapsed="false">
      <c r="A43" s="47" t="s">
        <v>60</v>
      </c>
      <c r="B43" s="47"/>
    </row>
    <row r="44" customFormat="false" ht="15" hidden="false" customHeight="false" outlineLevel="0" collapsed="false">
      <c r="A44" s="47"/>
      <c r="B44" s="50" t="s">
        <v>61</v>
      </c>
    </row>
    <row r="45" customFormat="false" ht="15" hidden="false" customHeight="false" outlineLevel="0" collapsed="false">
      <c r="A45" s="47"/>
      <c r="B45" s="47" t="s">
        <v>62</v>
      </c>
    </row>
    <row r="46" customFormat="false" ht="15" hidden="false" customHeight="false" outlineLevel="0" collapsed="false">
      <c r="A46" s="47"/>
      <c r="B46" s="47" t="s">
        <v>63</v>
      </c>
    </row>
    <row r="47" customFormat="false" ht="15" hidden="false" customHeight="false" outlineLevel="0" collapsed="false">
      <c r="A47" s="47"/>
      <c r="B47" s="47" t="s">
        <v>64</v>
      </c>
    </row>
    <row r="48" customFormat="false" ht="15" hidden="false" customHeight="false" outlineLevel="0" collapsed="false">
      <c r="A48" s="47"/>
      <c r="B48" s="47" t="s">
        <v>65</v>
      </c>
    </row>
    <row r="49" customFormat="false" ht="25.5" hidden="false" customHeight="false" outlineLevel="0" collapsed="false">
      <c r="A49" s="51" t="s">
        <v>66</v>
      </c>
      <c r="B49" s="42" t="s">
        <v>66</v>
      </c>
    </row>
    <row r="50" customFormat="false" ht="15" hidden="false" customHeight="false" outlineLevel="0" collapsed="false">
      <c r="A50" s="47"/>
      <c r="B50" s="47" t="s">
        <v>67</v>
      </c>
    </row>
    <row r="51" customFormat="false" ht="15" hidden="false" customHeight="false" outlineLevel="0" collapsed="false">
      <c r="A51" s="47"/>
      <c r="B51" s="47" t="s">
        <v>68</v>
      </c>
    </row>
    <row r="52" customFormat="false" ht="15" hidden="false" customHeight="false" outlineLevel="0" collapsed="false">
      <c r="A52" s="47"/>
      <c r="B52" s="47" t="s">
        <v>69</v>
      </c>
    </row>
    <row r="53" customFormat="false" ht="15" hidden="false" customHeight="false" outlineLevel="0" collapsed="false">
      <c r="A53" s="47"/>
      <c r="B53" s="47" t="s">
        <v>70</v>
      </c>
    </row>
    <row r="54" customFormat="false" ht="15" hidden="false" customHeight="false" outlineLevel="0" collapsed="false">
      <c r="A54" s="47"/>
      <c r="B54" s="47" t="s">
        <v>71</v>
      </c>
    </row>
    <row r="55" customFormat="false" ht="15" hidden="false" customHeight="false" outlineLevel="0" collapsed="false">
      <c r="A55" s="47"/>
      <c r="B55" s="47" t="s">
        <v>72</v>
      </c>
    </row>
    <row r="56" customFormat="false" ht="15" hidden="false" customHeight="false" outlineLevel="0" collapsed="false">
      <c r="A56" s="47"/>
      <c r="B56" s="47" t="s">
        <v>73</v>
      </c>
    </row>
    <row r="57" customFormat="false" ht="15" hidden="false" customHeight="false" outlineLevel="0" collapsed="false">
      <c r="A57" s="42" t="s">
        <v>74</v>
      </c>
      <c r="B57" s="42" t="s">
        <v>74</v>
      </c>
    </row>
    <row r="58" customFormat="false" ht="15" hidden="false" customHeight="false" outlineLevel="0" collapsed="false">
      <c r="A58" s="47" t="s">
        <v>75</v>
      </c>
      <c r="B58" s="47"/>
    </row>
    <row r="59" customFormat="false" ht="15" hidden="false" customHeight="false" outlineLevel="0" collapsed="false">
      <c r="A59" s="47" t="s">
        <v>76</v>
      </c>
      <c r="B59" s="47"/>
    </row>
    <row r="60" customFormat="false" ht="15" hidden="false" customHeight="false" outlineLevel="0" collapsed="false">
      <c r="A60" s="47" t="s">
        <v>77</v>
      </c>
      <c r="B60" s="47"/>
    </row>
    <row r="61" customFormat="false" ht="15" hidden="false" customHeight="false" outlineLevel="0" collapsed="false">
      <c r="A61" s="47" t="s">
        <v>30</v>
      </c>
      <c r="B61" s="47"/>
    </row>
    <row r="62" customFormat="false" ht="15" hidden="false" customHeight="false" outlineLevel="0" collapsed="false">
      <c r="A62" s="47" t="s">
        <v>78</v>
      </c>
      <c r="B62" s="47"/>
    </row>
    <row r="63" customFormat="false" ht="15" hidden="false" customHeight="false" outlineLevel="0" collapsed="false">
      <c r="A63" s="47" t="s">
        <v>79</v>
      </c>
      <c r="B63" s="47"/>
    </row>
    <row r="64" customFormat="false" ht="15" hidden="false" customHeight="false" outlineLevel="0" collapsed="false">
      <c r="A64" s="47"/>
      <c r="B64" s="47" t="s">
        <v>80</v>
      </c>
    </row>
    <row r="65" customFormat="false" ht="15" hidden="false" customHeight="false" outlineLevel="0" collapsed="false">
      <c r="A65" s="47" t="s">
        <v>81</v>
      </c>
      <c r="B65" s="47"/>
    </row>
    <row r="66" customFormat="false" ht="15" hidden="false" customHeight="false" outlineLevel="0" collapsed="false">
      <c r="A66" s="47"/>
      <c r="B66" s="47" t="s">
        <v>82</v>
      </c>
    </row>
    <row r="67" customFormat="false" ht="15" hidden="false" customHeight="false" outlineLevel="0" collapsed="false">
      <c r="A67" s="47"/>
      <c r="B67" s="47" t="s">
        <v>83</v>
      </c>
    </row>
    <row r="68" customFormat="false" ht="15" hidden="false" customHeight="false" outlineLevel="0" collapsed="false">
      <c r="A68" s="47"/>
      <c r="B68" s="47" t="s">
        <v>62</v>
      </c>
    </row>
    <row r="69" customFormat="false" ht="15" hidden="false" customHeight="false" outlineLevel="0" collapsed="false">
      <c r="A69" s="47"/>
      <c r="B69" s="47" t="s">
        <v>84</v>
      </c>
    </row>
    <row r="70" customFormat="false" ht="15" hidden="false" customHeight="false" outlineLevel="0" collapsed="false">
      <c r="A70" s="52" t="s">
        <v>85</v>
      </c>
      <c r="B70" s="52" t="s">
        <v>85</v>
      </c>
    </row>
    <row r="71" customFormat="false" ht="15" hidden="false" customHeight="false" outlineLevel="0" collapsed="false">
      <c r="A71" s="53" t="s">
        <v>86</v>
      </c>
      <c r="B71" s="53"/>
    </row>
    <row r="72" customFormat="false" ht="15" hidden="false" customHeight="false" outlineLevel="0" collapsed="false">
      <c r="A72" s="53" t="s">
        <v>87</v>
      </c>
      <c r="B72" s="53"/>
    </row>
    <row r="73" customFormat="false" ht="15" hidden="false" customHeight="false" outlineLevel="0" collapsed="false">
      <c r="A73" s="53" t="s">
        <v>88</v>
      </c>
      <c r="B73" s="53"/>
    </row>
    <row r="74" customFormat="false" ht="15" hidden="false" customHeight="false" outlineLevel="0" collapsed="false">
      <c r="A74" s="53" t="s">
        <v>89</v>
      </c>
      <c r="B74" s="53"/>
    </row>
    <row r="75" customFormat="false" ht="15" hidden="false" customHeight="false" outlineLevel="0" collapsed="false">
      <c r="A75" s="53" t="s">
        <v>90</v>
      </c>
      <c r="B75" s="53"/>
    </row>
    <row r="76" customFormat="false" ht="25.5" hidden="false" customHeight="false" outlineLevel="0" collapsed="false">
      <c r="A76" s="54" t="s">
        <v>126</v>
      </c>
      <c r="B76" s="53" t="s">
        <v>91</v>
      </c>
    </row>
    <row r="77" customFormat="false" ht="25.5" hidden="false" customHeight="false" outlineLevel="0" collapsed="false">
      <c r="A77" s="54" t="s">
        <v>127</v>
      </c>
      <c r="B77" s="53"/>
    </row>
    <row r="78" customFormat="false" ht="15" hidden="false" customHeight="false" outlineLevel="0" collapsed="false">
      <c r="A78" s="53"/>
      <c r="B78" s="53" t="s">
        <v>94</v>
      </c>
    </row>
    <row r="79" customFormat="false" ht="15" hidden="false" customHeight="false" outlineLevel="0" collapsed="false">
      <c r="A79" s="53"/>
      <c r="B79" s="53" t="s">
        <v>97</v>
      </c>
    </row>
    <row r="80" customFormat="false" ht="15" hidden="false" customHeight="false" outlineLevel="0" collapsed="false">
      <c r="A80" s="53"/>
      <c r="B80" s="53" t="s">
        <v>98</v>
      </c>
    </row>
    <row r="81" customFormat="false" ht="15" hidden="false" customHeight="false" outlineLevel="0" collapsed="false">
      <c r="A81" s="53"/>
      <c r="B81" s="53" t="s">
        <v>99</v>
      </c>
    </row>
    <row r="82" customFormat="false" ht="15" hidden="false" customHeight="false" outlineLevel="0" collapsed="false">
      <c r="A82" s="53" t="s">
        <v>100</v>
      </c>
      <c r="B82" s="53"/>
    </row>
    <row r="83" customFormat="false" ht="15" hidden="false" customHeight="false" outlineLevel="0" collapsed="false">
      <c r="A83" s="53" t="s">
        <v>101</v>
      </c>
      <c r="B83" s="53"/>
    </row>
    <row r="84" customFormat="false" ht="15" hidden="false" customHeight="false" outlineLevel="0" collapsed="false">
      <c r="A84" s="53" t="s">
        <v>102</v>
      </c>
      <c r="B84" s="53"/>
    </row>
    <row r="85" customFormat="false" ht="15" hidden="false" customHeight="false" outlineLevel="0" collapsed="false">
      <c r="A85" s="53" t="s">
        <v>103</v>
      </c>
      <c r="B85" s="53"/>
    </row>
    <row r="86" customFormat="false" ht="15" hidden="false" customHeight="false" outlineLevel="0" collapsed="false">
      <c r="A86" s="53" t="s">
        <v>104</v>
      </c>
      <c r="B86" s="53"/>
    </row>
    <row r="87" customFormat="false" ht="15" hidden="false" customHeight="false" outlineLevel="0" collapsed="false">
      <c r="A87" s="53" t="s">
        <v>105</v>
      </c>
      <c r="B87" s="53"/>
    </row>
    <row r="88" customFormat="false" ht="25.5" hidden="false" customHeight="false" outlineLevel="0" collapsed="false">
      <c r="A88" s="53"/>
      <c r="B88" s="54" t="s">
        <v>106</v>
      </c>
    </row>
    <row r="89" customFormat="false" ht="15" hidden="false" customHeight="false" outlineLevel="0" collapsed="false">
      <c r="A89" s="53"/>
      <c r="B89" s="53" t="s">
        <v>107</v>
      </c>
    </row>
    <row r="90" customFormat="false" ht="15" hidden="false" customHeight="false" outlineLevel="0" collapsed="false">
      <c r="A90" s="55" t="s">
        <v>108</v>
      </c>
      <c r="B90" s="55" t="s">
        <v>108</v>
      </c>
    </row>
    <row r="91" customFormat="false" ht="15" hidden="false" customHeight="false" outlineLevel="0" collapsed="false">
      <c r="A91" s="53" t="s">
        <v>109</v>
      </c>
      <c r="B91" s="53" t="s">
        <v>109</v>
      </c>
    </row>
    <row r="92" customFormat="false" ht="15" hidden="false" customHeight="false" outlineLevel="0" collapsed="false">
      <c r="A92" s="53" t="s">
        <v>110</v>
      </c>
      <c r="B92" s="53" t="s">
        <v>110</v>
      </c>
    </row>
    <row r="93" customFormat="false" ht="15" hidden="false" customHeight="false" outlineLevel="0" collapsed="false">
      <c r="A93" s="53" t="s">
        <v>111</v>
      </c>
      <c r="B93" s="53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0.43"/>
    <col collapsed="false" customWidth="true" hidden="false" outlineLevel="0" max="2" min="2" style="0" width="16.57"/>
    <col collapsed="false" customWidth="true" hidden="false" outlineLevel="0" max="3" min="3" style="0" width="45.28"/>
  </cols>
  <sheetData>
    <row r="1" customFormat="false" ht="15" hidden="false" customHeight="false" outlineLevel="0" collapsed="false">
      <c r="A1" s="56" t="s">
        <v>128</v>
      </c>
      <c r="B1" s="56" t="s">
        <v>129</v>
      </c>
      <c r="C1" s="41"/>
    </row>
    <row r="2" customFormat="false" ht="15" hidden="false" customHeight="false" outlineLevel="0" collapsed="false">
      <c r="A2" s="57" t="s">
        <v>130</v>
      </c>
      <c r="B2" s="41"/>
      <c r="C2" s="41"/>
    </row>
    <row r="3" customFormat="false" ht="15" hidden="false" customHeight="false" outlineLevel="0" collapsed="false">
      <c r="A3" s="58" t="s">
        <v>131</v>
      </c>
      <c r="B3" s="41" t="n">
        <v>1</v>
      </c>
      <c r="C3" s="41"/>
    </row>
    <row r="4" customFormat="false" ht="15" hidden="false" customHeight="false" outlineLevel="0" collapsed="false">
      <c r="A4" s="59" t="s">
        <v>132</v>
      </c>
      <c r="B4" s="41" t="n">
        <v>1</v>
      </c>
      <c r="C4" s="41"/>
    </row>
    <row r="5" customFormat="false" ht="15" hidden="false" customHeight="false" outlineLevel="0" collapsed="false">
      <c r="A5" s="59" t="s">
        <v>133</v>
      </c>
      <c r="B5" s="41" t="n">
        <v>1</v>
      </c>
      <c r="C5" s="41"/>
    </row>
    <row r="6" customFormat="false" ht="15" hidden="false" customHeight="false" outlineLevel="0" collapsed="false">
      <c r="A6" s="59" t="s">
        <v>134</v>
      </c>
      <c r="B6" s="41" t="n">
        <v>1</v>
      </c>
      <c r="C6" s="41"/>
    </row>
    <row r="7" customFormat="false" ht="30" hidden="false" customHeight="false" outlineLevel="0" collapsed="false">
      <c r="A7" s="59" t="s">
        <v>135</v>
      </c>
      <c r="B7" s="41" t="n">
        <v>1</v>
      </c>
      <c r="C7" s="41"/>
    </row>
    <row r="8" customFormat="false" ht="15" hidden="false" customHeight="false" outlineLevel="0" collapsed="false">
      <c r="A8" s="59" t="s">
        <v>136</v>
      </c>
      <c r="B8" s="41" t="n">
        <v>1</v>
      </c>
      <c r="C8" s="41"/>
    </row>
    <row r="9" customFormat="false" ht="15" hidden="false" customHeight="false" outlineLevel="0" collapsed="false">
      <c r="A9" s="60"/>
      <c r="B9" s="41"/>
      <c r="C9" s="41"/>
    </row>
    <row r="10" customFormat="false" ht="15" hidden="false" customHeight="false" outlineLevel="0" collapsed="false">
      <c r="A10" s="61" t="s">
        <v>137</v>
      </c>
      <c r="B10" s="41" t="n">
        <v>1</v>
      </c>
      <c r="C10" s="41"/>
    </row>
    <row r="11" customFormat="false" ht="30" hidden="false" customHeight="false" outlineLevel="0" collapsed="false">
      <c r="A11" s="62" t="s">
        <v>138</v>
      </c>
      <c r="B11" s="41" t="n">
        <v>1</v>
      </c>
      <c r="C11" s="41"/>
    </row>
    <row r="12" customFormat="false" ht="15" hidden="false" customHeight="false" outlineLevel="0" collapsed="false">
      <c r="A12" s="62" t="s">
        <v>139</v>
      </c>
      <c r="B12" s="41" t="n">
        <v>2</v>
      </c>
      <c r="C12" s="41"/>
    </row>
    <row r="13" customFormat="false" ht="15" hidden="false" customHeight="false" outlineLevel="0" collapsed="false">
      <c r="A13" s="62" t="s">
        <v>140</v>
      </c>
      <c r="B13" s="41" t="n">
        <v>2</v>
      </c>
      <c r="C13" s="41"/>
    </row>
    <row r="14" customFormat="false" ht="15" hidden="false" customHeight="false" outlineLevel="0" collapsed="false">
      <c r="A14" s="62" t="s">
        <v>141</v>
      </c>
      <c r="B14" s="41" t="n">
        <v>2</v>
      </c>
      <c r="C14" s="41"/>
    </row>
    <row r="15" customFormat="false" ht="15" hidden="false" customHeight="false" outlineLevel="0" collapsed="false">
      <c r="A15" s="60"/>
      <c r="B15" s="41"/>
      <c r="C15" s="41"/>
    </row>
    <row r="16" customFormat="false" ht="15" hidden="false" customHeight="false" outlineLevel="0" collapsed="false">
      <c r="A16" s="57" t="s">
        <v>142</v>
      </c>
      <c r="B16" s="41"/>
      <c r="C16" s="41"/>
    </row>
    <row r="17" customFormat="false" ht="15" hidden="false" customHeight="false" outlineLevel="0" collapsed="false">
      <c r="A17" s="61" t="s">
        <v>143</v>
      </c>
      <c r="B17" s="41" t="n">
        <v>1</v>
      </c>
      <c r="C17" s="41"/>
    </row>
    <row r="18" customFormat="false" ht="15" hidden="false" customHeight="false" outlineLevel="0" collapsed="false">
      <c r="A18" s="41" t="s">
        <v>144</v>
      </c>
      <c r="B18" s="41" t="n">
        <v>1</v>
      </c>
      <c r="C18" s="41"/>
    </row>
    <row r="19" customFormat="false" ht="15" hidden="false" customHeight="false" outlineLevel="0" collapsed="false">
      <c r="A19" s="41" t="s">
        <v>145</v>
      </c>
      <c r="B19" s="41" t="n">
        <v>1</v>
      </c>
      <c r="C19" s="41"/>
    </row>
    <row r="20" customFormat="false" ht="15" hidden="false" customHeight="false" outlineLevel="0" collapsed="false">
      <c r="A20" s="41" t="s">
        <v>146</v>
      </c>
      <c r="B20" s="41" t="n">
        <v>1</v>
      </c>
      <c r="C20" s="41"/>
    </row>
    <row r="21" customFormat="false" ht="15" hidden="false" customHeight="false" outlineLevel="0" collapsed="false">
      <c r="A21" s="41" t="s">
        <v>147</v>
      </c>
      <c r="B21" s="41" t="n">
        <v>2</v>
      </c>
      <c r="C21" s="63" t="s">
        <v>148</v>
      </c>
    </row>
    <row r="22" customFormat="false" ht="15" hidden="false" customHeight="false" outlineLevel="0" collapsed="false">
      <c r="A22" s="41"/>
      <c r="B22" s="41"/>
      <c r="C22" s="41"/>
    </row>
    <row r="23" customFormat="false" ht="15" hidden="false" customHeight="false" outlineLevel="0" collapsed="false">
      <c r="A23" s="64" t="s">
        <v>149</v>
      </c>
      <c r="B23" s="41" t="n">
        <v>1</v>
      </c>
      <c r="C23" s="41"/>
    </row>
    <row r="24" customFormat="false" ht="15" hidden="false" customHeight="false" outlineLevel="0" collapsed="false">
      <c r="A24" s="65" t="s">
        <v>150</v>
      </c>
      <c r="B24" s="41" t="n">
        <v>1</v>
      </c>
      <c r="C24" s="41"/>
    </row>
    <row r="25" customFormat="false" ht="15" hidden="false" customHeight="false" outlineLevel="0" collapsed="false">
      <c r="A25" s="65" t="s">
        <v>151</v>
      </c>
      <c r="B25" s="41" t="n">
        <v>1</v>
      </c>
      <c r="C25" s="41"/>
    </row>
    <row r="26" customFormat="false" ht="15" hidden="false" customHeight="false" outlineLevel="0" collapsed="false">
      <c r="A26" s="64" t="s">
        <v>152</v>
      </c>
      <c r="B26" s="41" t="n">
        <v>1</v>
      </c>
      <c r="C26" s="41"/>
    </row>
    <row r="27" customFormat="false" ht="15" hidden="false" customHeight="false" outlineLevel="0" collapsed="false">
      <c r="A27" s="59" t="s">
        <v>153</v>
      </c>
      <c r="B27" s="41" t="n">
        <v>1</v>
      </c>
      <c r="C27" s="41"/>
    </row>
    <row r="28" customFormat="false" ht="15" hidden="false" customHeight="false" outlineLevel="0" collapsed="false">
      <c r="A28" s="59" t="s">
        <v>154</v>
      </c>
      <c r="B28" s="41" t="n">
        <v>1</v>
      </c>
      <c r="C28" s="41"/>
    </row>
    <row r="29" customFormat="false" ht="15" hidden="false" customHeight="false" outlineLevel="0" collapsed="false">
      <c r="A29" s="59" t="s">
        <v>155</v>
      </c>
      <c r="B29" s="41" t="n">
        <v>1</v>
      </c>
      <c r="C29" s="41"/>
    </row>
    <row r="30" customFormat="false" ht="15" hidden="false" customHeight="false" outlineLevel="0" collapsed="false">
      <c r="A30" s="59" t="s">
        <v>156</v>
      </c>
      <c r="B30" s="41" t="n">
        <v>1</v>
      </c>
      <c r="C30" s="41"/>
    </row>
    <row r="31" customFormat="false" ht="15" hidden="false" customHeight="false" outlineLevel="0" collapsed="false">
      <c r="A31" s="64" t="s">
        <v>157</v>
      </c>
      <c r="B31" s="41" t="n">
        <v>1</v>
      </c>
      <c r="C31" s="41"/>
    </row>
    <row r="32" customFormat="false" ht="15" hidden="false" customHeight="false" outlineLevel="0" collapsed="false">
      <c r="A32" s="59" t="s">
        <v>158</v>
      </c>
      <c r="B32" s="41" t="n">
        <v>1</v>
      </c>
      <c r="C32" s="41"/>
    </row>
    <row r="33" customFormat="false" ht="15" hidden="false" customHeight="false" outlineLevel="0" collapsed="false">
      <c r="A33" s="59" t="s">
        <v>159</v>
      </c>
      <c r="B33" s="41" t="n">
        <v>1</v>
      </c>
      <c r="C33" s="41"/>
    </row>
    <row r="34" customFormat="false" ht="15" hidden="false" customHeight="false" outlineLevel="0" collapsed="false">
      <c r="A34" s="59" t="s">
        <v>160</v>
      </c>
      <c r="B34" s="41" t="n">
        <v>1</v>
      </c>
      <c r="C34" s="41"/>
    </row>
    <row r="35" customFormat="false" ht="15" hidden="false" customHeight="false" outlineLevel="0" collapsed="false">
      <c r="A35" s="59" t="s">
        <v>161</v>
      </c>
      <c r="B35" s="41" t="n">
        <v>1</v>
      </c>
      <c r="C35" s="41"/>
    </row>
    <row r="36" customFormat="false" ht="15" hidden="false" customHeight="false" outlineLevel="0" collapsed="false">
      <c r="A36" s="59" t="s">
        <v>162</v>
      </c>
      <c r="B36" s="41" t="n">
        <v>1</v>
      </c>
      <c r="C36" s="41"/>
    </row>
    <row r="37" customFormat="false" ht="15" hidden="false" customHeight="false" outlineLevel="0" collapsed="false">
      <c r="A37" s="59" t="s">
        <v>163</v>
      </c>
      <c r="B37" s="41" t="n">
        <v>2</v>
      </c>
      <c r="C37" s="41"/>
    </row>
    <row r="38" customFormat="false" ht="15" hidden="false" customHeight="false" outlineLevel="0" collapsed="false">
      <c r="A38" s="59" t="s">
        <v>164</v>
      </c>
      <c r="B38" s="41" t="n">
        <v>2</v>
      </c>
      <c r="C38" s="41"/>
    </row>
    <row r="39" customFormat="false" ht="30" hidden="false" customHeight="false" outlineLevel="0" collapsed="false">
      <c r="A39" s="59" t="s">
        <v>165</v>
      </c>
      <c r="B39" s="41" t="n">
        <v>1</v>
      </c>
      <c r="C39" s="41"/>
    </row>
    <row r="40" customFormat="false" ht="15" hidden="false" customHeight="false" outlineLevel="0" collapsed="false">
      <c r="A40" s="59" t="s">
        <v>166</v>
      </c>
      <c r="B40" s="41" t="n">
        <v>2</v>
      </c>
      <c r="C40" s="41"/>
    </row>
    <row r="41" customFormat="false" ht="30" hidden="false" customHeight="false" outlineLevel="0" collapsed="false">
      <c r="A41" s="59" t="s">
        <v>167</v>
      </c>
      <c r="B41" s="41" t="n">
        <v>2</v>
      </c>
      <c r="C41" s="41"/>
    </row>
    <row r="42" customFormat="false" ht="15" hidden="false" customHeight="false" outlineLevel="0" collapsed="false">
      <c r="A42" s="59" t="s">
        <v>168</v>
      </c>
      <c r="B42" s="41" t="n">
        <v>2</v>
      </c>
      <c r="C42" s="41"/>
    </row>
    <row r="43" customFormat="false" ht="15" hidden="false" customHeight="false" outlineLevel="0" collapsed="false">
      <c r="A43" s="59" t="s">
        <v>169</v>
      </c>
      <c r="B43" s="41" t="n">
        <v>2</v>
      </c>
      <c r="C43" s="41"/>
    </row>
    <row r="44" customFormat="false" ht="15" hidden="false" customHeight="false" outlineLevel="0" collapsed="false">
      <c r="A44" s="66" t="s">
        <v>170</v>
      </c>
      <c r="B44" s="41" t="n">
        <v>2</v>
      </c>
      <c r="C44" s="41"/>
    </row>
    <row r="45" customFormat="false" ht="15" hidden="false" customHeight="false" outlineLevel="0" collapsed="false">
      <c r="A45" s="59" t="s">
        <v>171</v>
      </c>
      <c r="B45" s="41" t="n">
        <v>2</v>
      </c>
      <c r="C45" s="41"/>
    </row>
    <row r="46" customFormat="false" ht="15" hidden="false" customHeight="false" outlineLevel="0" collapsed="false">
      <c r="A46" s="59" t="s">
        <v>172</v>
      </c>
      <c r="B46" s="41" t="n">
        <v>2</v>
      </c>
      <c r="C46" s="41"/>
    </row>
    <row r="47" customFormat="false" ht="15" hidden="false" customHeight="false" outlineLevel="0" collapsed="false">
      <c r="A47" s="59" t="s">
        <v>173</v>
      </c>
      <c r="B47" s="41" t="n">
        <v>2</v>
      </c>
      <c r="C47" s="41"/>
    </row>
    <row r="48" customFormat="false" ht="15" hidden="false" customHeight="false" outlineLevel="0" collapsed="false">
      <c r="A48" s="59" t="s">
        <v>174</v>
      </c>
      <c r="B48" s="41" t="n">
        <v>2</v>
      </c>
      <c r="C48" s="41"/>
    </row>
    <row r="49" customFormat="false" ht="15" hidden="false" customHeight="false" outlineLevel="0" collapsed="false">
      <c r="A49" s="59" t="s">
        <v>175</v>
      </c>
      <c r="B49" s="41" t="n">
        <v>2</v>
      </c>
      <c r="C49" s="41"/>
    </row>
    <row r="50" customFormat="false" ht="15" hidden="false" customHeight="false" outlineLevel="0" collapsed="false">
      <c r="A50" s="41"/>
      <c r="B50" s="41"/>
      <c r="C50" s="41"/>
    </row>
    <row r="51" customFormat="false" ht="15" hidden="false" customHeight="false" outlineLevel="0" collapsed="false">
      <c r="A51" s="66" t="s">
        <v>176</v>
      </c>
      <c r="B51" s="41"/>
      <c r="C51" s="41"/>
    </row>
    <row r="52" customFormat="false" ht="15" hidden="false" customHeight="false" outlineLevel="0" collapsed="false">
      <c r="A52" s="59" t="s">
        <v>177</v>
      </c>
      <c r="B52" s="41" t="n">
        <v>1</v>
      </c>
      <c r="C52" s="41"/>
    </row>
    <row r="53" customFormat="false" ht="15" hidden="false" customHeight="false" outlineLevel="0" collapsed="false">
      <c r="A53" s="59" t="s">
        <v>178</v>
      </c>
      <c r="B53" s="41" t="n">
        <v>1</v>
      </c>
      <c r="C53" s="41"/>
    </row>
    <row r="54" customFormat="false" ht="15" hidden="false" customHeight="false" outlineLevel="0" collapsed="false">
      <c r="A54" s="59" t="s">
        <v>179</v>
      </c>
      <c r="B54" s="41" t="n">
        <v>1</v>
      </c>
      <c r="C54" s="41"/>
    </row>
    <row r="55" customFormat="false" ht="15" hidden="false" customHeight="false" outlineLevel="0" collapsed="false">
      <c r="A55" s="59" t="s">
        <v>180</v>
      </c>
      <c r="B55" s="41" t="n">
        <v>1</v>
      </c>
      <c r="C55" s="41"/>
    </row>
    <row r="56" customFormat="false" ht="15" hidden="false" customHeight="false" outlineLevel="0" collapsed="false">
      <c r="A56" s="59" t="s">
        <v>181</v>
      </c>
      <c r="B56" s="41" t="n">
        <v>1</v>
      </c>
      <c r="C56" s="41"/>
    </row>
    <row r="57" customFormat="false" ht="15" hidden="false" customHeight="false" outlineLevel="0" collapsed="false">
      <c r="A57" s="59" t="s">
        <v>182</v>
      </c>
      <c r="B57" s="41" t="n">
        <v>1</v>
      </c>
      <c r="C57" s="41"/>
    </row>
    <row r="58" customFormat="false" ht="15" hidden="false" customHeight="false" outlineLevel="0" collapsed="false">
      <c r="A58" s="59" t="s">
        <v>183</v>
      </c>
      <c r="B58" s="41" t="n">
        <v>1</v>
      </c>
      <c r="C58" s="41"/>
    </row>
    <row r="59" customFormat="false" ht="15" hidden="false" customHeight="false" outlineLevel="0" collapsed="false">
      <c r="A59" s="59" t="s">
        <v>184</v>
      </c>
      <c r="B59" s="41" t="n">
        <v>2</v>
      </c>
      <c r="C59" s="41"/>
    </row>
    <row r="60" customFormat="false" ht="15" hidden="false" customHeight="false" outlineLevel="0" collapsed="false">
      <c r="A60" s="59" t="s">
        <v>185</v>
      </c>
      <c r="B60" s="41" t="n">
        <v>1</v>
      </c>
      <c r="C60" s="41"/>
    </row>
    <row r="61" customFormat="false" ht="15" hidden="false" customHeight="false" outlineLevel="0" collapsed="false">
      <c r="A61" s="66" t="s">
        <v>85</v>
      </c>
      <c r="B61" s="41"/>
      <c r="C61" s="41"/>
    </row>
    <row r="62" customFormat="false" ht="15" hidden="false" customHeight="false" outlineLevel="0" collapsed="false">
      <c r="A62" s="59" t="s">
        <v>186</v>
      </c>
      <c r="B62" s="41" t="n">
        <v>1</v>
      </c>
      <c r="C62" s="41"/>
    </row>
    <row r="63" customFormat="false" ht="15" hidden="false" customHeight="false" outlineLevel="0" collapsed="false">
      <c r="A63" s="59" t="s">
        <v>187</v>
      </c>
      <c r="B63" s="41" t="n">
        <v>1</v>
      </c>
      <c r="C63" s="41"/>
    </row>
    <row r="64" customFormat="false" ht="15" hidden="false" customHeight="false" outlineLevel="0" collapsed="false">
      <c r="A64" s="59" t="s">
        <v>188</v>
      </c>
      <c r="B64" s="41" t="n">
        <v>1</v>
      </c>
      <c r="C64" s="41"/>
    </row>
    <row r="65" customFormat="false" ht="15" hidden="false" customHeight="false" outlineLevel="0" collapsed="false">
      <c r="A65" s="59" t="s">
        <v>189</v>
      </c>
      <c r="B65" s="41" t="n">
        <v>1</v>
      </c>
      <c r="C65" s="41"/>
    </row>
    <row r="66" customFormat="false" ht="15" hidden="false" customHeight="false" outlineLevel="0" collapsed="false">
      <c r="A66" s="59" t="s">
        <v>190</v>
      </c>
      <c r="B66" s="41" t="n">
        <v>1</v>
      </c>
      <c r="C66" s="41"/>
    </row>
    <row r="67" customFormat="false" ht="45" hidden="false" customHeight="false" outlineLevel="0" collapsed="false">
      <c r="A67" s="59" t="s">
        <v>191</v>
      </c>
      <c r="B67" s="41" t="n">
        <v>2</v>
      </c>
      <c r="C67" s="41" t="s">
        <v>192</v>
      </c>
    </row>
    <row r="68" customFormat="false" ht="15" hidden="false" customHeight="false" outlineLevel="0" collapsed="false">
      <c r="A68" s="59" t="s">
        <v>193</v>
      </c>
      <c r="B68" s="41" t="n">
        <v>2</v>
      </c>
      <c r="C68" s="41"/>
    </row>
    <row r="69" customFormat="false" ht="15" hidden="false" customHeight="false" outlineLevel="0" collapsed="false">
      <c r="A69" s="59" t="s">
        <v>194</v>
      </c>
      <c r="B69" s="41" t="n">
        <v>2</v>
      </c>
      <c r="C69" s="41"/>
    </row>
    <row r="70" customFormat="false" ht="15" hidden="false" customHeight="false" outlineLevel="0" collapsed="false">
      <c r="A70" s="41" t="s">
        <v>195</v>
      </c>
      <c r="B70" s="41" t="n">
        <v>2</v>
      </c>
      <c r="C70" s="41"/>
    </row>
    <row r="71" customFormat="false" ht="15" hidden="false" customHeight="false" outlineLevel="0" collapsed="false">
      <c r="A71" s="41" t="s">
        <v>196</v>
      </c>
      <c r="B71" s="41" t="n">
        <v>2</v>
      </c>
      <c r="C71" s="41"/>
    </row>
    <row r="72" customFormat="false" ht="15" hidden="false" customHeight="false" outlineLevel="0" collapsed="false">
      <c r="A72" s="41" t="s">
        <v>197</v>
      </c>
      <c r="B72" s="41"/>
      <c r="C72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2020-06-30T05:08:16Z</dcterms:created>
  <dc:creator>Prashant</dc:creator>
  <dc:description/>
  <dc:language>en-IN</dc:language>
  <cp:lastModifiedBy/>
  <dcterms:modified xsi:type="dcterms:W3CDTF">2020-10-14T10:01:47Z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