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shantmall1997/Coding/KDD/Problem5/"/>
    </mc:Choice>
  </mc:AlternateContent>
  <xr:revisionPtr revIDLastSave="0" documentId="8_{C06C97F0-72E2-CF4C-9AAB-E0BC989B3071}" xr6:coauthVersionLast="47" xr6:coauthVersionMax="47" xr10:uidLastSave="{00000000-0000-0000-0000-000000000000}"/>
  <bookViews>
    <workbookView xWindow="11980" yWindow="5900" windowWidth="27640" windowHeight="16940" xr2:uid="{78F22644-0B3C-2841-87E6-79E3F14CFE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0" i="1" l="1"/>
  <c r="J30" i="1"/>
  <c r="I30" i="1"/>
  <c r="E30" i="1"/>
  <c r="F30" i="1" s="1"/>
  <c r="K30" i="1" s="1"/>
  <c r="M30" i="1" s="1"/>
  <c r="L29" i="1"/>
  <c r="I29" i="1"/>
  <c r="J29" i="1" s="1"/>
  <c r="F29" i="1"/>
  <c r="E29" i="1"/>
  <c r="L28" i="1"/>
  <c r="L31" i="1" s="1"/>
  <c r="I28" i="1"/>
  <c r="J28" i="1" s="1"/>
  <c r="E28" i="1"/>
  <c r="F28" i="1" s="1"/>
  <c r="K28" i="1" s="1"/>
  <c r="M28" i="1" s="1"/>
  <c r="L21" i="1"/>
  <c r="M21" i="1" s="1"/>
  <c r="I21" i="1"/>
  <c r="J21" i="1" s="1"/>
  <c r="F21" i="1"/>
  <c r="E21" i="1"/>
  <c r="L20" i="1"/>
  <c r="I20" i="1"/>
  <c r="J20" i="1" s="1"/>
  <c r="E20" i="1"/>
  <c r="F20" i="1" s="1"/>
  <c r="K20" i="1" s="1"/>
  <c r="M20" i="1" s="1"/>
  <c r="L19" i="1"/>
  <c r="L22" i="1" s="1"/>
  <c r="I19" i="1"/>
  <c r="J19" i="1" s="1"/>
  <c r="E19" i="1"/>
  <c r="F19" i="1" s="1"/>
  <c r="K19" i="1" s="1"/>
  <c r="M19" i="1" s="1"/>
  <c r="M22" i="1" s="1"/>
  <c r="E14" i="1"/>
  <c r="F14" i="1" s="1"/>
  <c r="G14" i="1" s="1"/>
  <c r="E13" i="1"/>
  <c r="F13" i="1" s="1"/>
  <c r="K29" i="1" l="1"/>
  <c r="M29" i="1" s="1"/>
  <c r="M31" i="1"/>
  <c r="G13" i="1"/>
  <c r="H13" i="1" s="1"/>
  <c r="C32" i="1" l="1"/>
  <c r="C23" i="1"/>
</calcChain>
</file>

<file path=xl/sharedStrings.xml><?xml version="1.0" encoding="utf-8"?>
<sst xmlns="http://schemas.openxmlformats.org/spreadsheetml/2006/main" count="75" uniqueCount="29">
  <si>
    <t>Applicant</t>
  </si>
  <si>
    <t>GRE</t>
  </si>
  <si>
    <t>GPA</t>
  </si>
  <si>
    <t>Admitted</t>
  </si>
  <si>
    <t>Medium</t>
  </si>
  <si>
    <t>High</t>
  </si>
  <si>
    <t>Yes</t>
  </si>
  <si>
    <t>Low</t>
  </si>
  <si>
    <t>No</t>
  </si>
  <si>
    <t>Admitted Status</t>
  </si>
  <si>
    <t>Count</t>
  </si>
  <si>
    <t>Total</t>
  </si>
  <si>
    <t>Pj</t>
  </si>
  <si>
    <r>
      <t>log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(Pj)</t>
    </r>
  </si>
  <si>
    <r>
      <t>-Pj*log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(Pj)</t>
    </r>
  </si>
  <si>
    <t>H(T)</t>
  </si>
  <si>
    <t>Categories</t>
  </si>
  <si>
    <t>Admitted = Yes</t>
  </si>
  <si>
    <t>Admitted = No</t>
  </si>
  <si>
    <t>Row Total</t>
  </si>
  <si>
    <t>Percent</t>
  </si>
  <si>
    <t>Percent*Row Total</t>
  </si>
  <si>
    <t>GRE = Low</t>
  </si>
  <si>
    <t>GRE = Medium</t>
  </si>
  <si>
    <t>GRE = High</t>
  </si>
  <si>
    <t>Net Gain</t>
  </si>
  <si>
    <t>GPA = Low</t>
  </si>
  <si>
    <t>GPA = Medium</t>
  </si>
  <si>
    <t>GPA =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</si>
</sst>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" xfId="0" quotePrefix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quotePrefix="1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9080B-353C-7144-9DBB-633AEF8914CC}">
  <dimension ref="B1:M32"/>
  <sheetViews>
    <sheetView tabSelected="1" workbookViewId="0">
      <selection activeCell="J12" sqref="J12"/>
    </sheetView>
  </sheetViews>
  <sheetFormatPr baseColWidth="10" defaultColWidth="8.83203125" defaultRowHeight="16" x14ac:dyDescent="0.2"/>
  <cols>
    <col min="1" max="1" width="8.83203125" style="1"/>
    <col min="2" max="5" width="16.5" style="1" customWidth="1"/>
    <col min="6" max="6" width="14" style="1" customWidth="1"/>
    <col min="7" max="7" width="13.1640625" style="1" customWidth="1"/>
    <col min="8" max="9" width="8.83203125" style="1"/>
    <col min="10" max="10" width="12.33203125" style="1" customWidth="1"/>
    <col min="11" max="11" width="7.5" style="1" customWidth="1"/>
    <col min="12" max="12" width="8.83203125" style="1"/>
    <col min="13" max="13" width="17.83203125" style="1" customWidth="1"/>
    <col min="14" max="16384" width="8.83203125" style="1"/>
  </cols>
  <sheetData>
    <row r="1" spans="2:8" ht="17" thickBot="1" x14ac:dyDescent="0.25"/>
    <row r="2" spans="2:8" ht="17" thickBot="1" x14ac:dyDescent="0.25">
      <c r="B2" s="2" t="s">
        <v>0</v>
      </c>
      <c r="C2" s="3" t="s">
        <v>1</v>
      </c>
      <c r="D2" s="3" t="s">
        <v>2</v>
      </c>
      <c r="E2" s="4" t="s">
        <v>3</v>
      </c>
    </row>
    <row r="3" spans="2:8" x14ac:dyDescent="0.2">
      <c r="B3" s="5">
        <v>1</v>
      </c>
      <c r="C3" s="1" t="s">
        <v>4</v>
      </c>
      <c r="D3" s="1" t="s">
        <v>5</v>
      </c>
      <c r="E3" s="6" t="s">
        <v>6</v>
      </c>
    </row>
    <row r="4" spans="2:8" x14ac:dyDescent="0.2">
      <c r="B4" s="5">
        <v>2</v>
      </c>
      <c r="C4" s="1" t="s">
        <v>7</v>
      </c>
      <c r="D4" s="1" t="s">
        <v>7</v>
      </c>
      <c r="E4" s="6" t="s">
        <v>8</v>
      </c>
    </row>
    <row r="5" spans="2:8" x14ac:dyDescent="0.2">
      <c r="B5" s="5">
        <v>3</v>
      </c>
      <c r="C5" s="1" t="s">
        <v>5</v>
      </c>
      <c r="D5" s="1" t="s">
        <v>4</v>
      </c>
      <c r="E5" s="6" t="s">
        <v>6</v>
      </c>
    </row>
    <row r="6" spans="2:8" x14ac:dyDescent="0.2">
      <c r="B6" s="5">
        <v>4</v>
      </c>
      <c r="C6" s="1" t="s">
        <v>4</v>
      </c>
      <c r="D6" s="1" t="s">
        <v>4</v>
      </c>
      <c r="E6" s="6" t="s">
        <v>8</v>
      </c>
    </row>
    <row r="7" spans="2:8" x14ac:dyDescent="0.2">
      <c r="B7" s="5">
        <v>5</v>
      </c>
      <c r="C7" s="1" t="s">
        <v>7</v>
      </c>
      <c r="D7" s="1" t="s">
        <v>4</v>
      </c>
      <c r="E7" s="6" t="s">
        <v>8</v>
      </c>
    </row>
    <row r="8" spans="2:8" x14ac:dyDescent="0.2">
      <c r="B8" s="5">
        <v>6</v>
      </c>
      <c r="C8" s="1" t="s">
        <v>5</v>
      </c>
      <c r="D8" s="1" t="s">
        <v>5</v>
      </c>
      <c r="E8" s="6" t="s">
        <v>6</v>
      </c>
    </row>
    <row r="9" spans="2:8" x14ac:dyDescent="0.2">
      <c r="B9" s="5">
        <v>7</v>
      </c>
      <c r="C9" s="1" t="s">
        <v>7</v>
      </c>
      <c r="D9" s="1" t="s">
        <v>7</v>
      </c>
      <c r="E9" s="6" t="s">
        <v>8</v>
      </c>
    </row>
    <row r="10" spans="2:8" ht="17" thickBot="1" x14ac:dyDescent="0.25">
      <c r="B10" s="7">
        <v>8</v>
      </c>
      <c r="C10" s="8" t="s">
        <v>4</v>
      </c>
      <c r="D10" s="8" t="s">
        <v>4</v>
      </c>
      <c r="E10" s="9" t="s">
        <v>6</v>
      </c>
    </row>
    <row r="11" spans="2:8" ht="17" thickBot="1" x14ac:dyDescent="0.25"/>
    <row r="12" spans="2:8" ht="18" thickBot="1" x14ac:dyDescent="0.25">
      <c r="B12" s="2" t="s">
        <v>9</v>
      </c>
      <c r="C12" s="3" t="s">
        <v>10</v>
      </c>
      <c r="D12" s="3" t="s">
        <v>11</v>
      </c>
      <c r="E12" s="3" t="s">
        <v>12</v>
      </c>
      <c r="F12" s="3" t="s">
        <v>13</v>
      </c>
      <c r="G12" s="10" t="s">
        <v>14</v>
      </c>
      <c r="H12" s="4" t="s">
        <v>15</v>
      </c>
    </row>
    <row r="13" spans="2:8" x14ac:dyDescent="0.2">
      <c r="B13" s="5" t="s">
        <v>6</v>
      </c>
      <c r="C13" s="1">
        <v>4</v>
      </c>
      <c r="D13" s="1">
        <v>8</v>
      </c>
      <c r="E13" s="1">
        <f>C13/D13</f>
        <v>0.5</v>
      </c>
      <c r="F13" s="1">
        <f>LOG(E13,2)</f>
        <v>-1</v>
      </c>
      <c r="G13" s="1">
        <f>-1*E13*F13</f>
        <v>0.5</v>
      </c>
      <c r="H13" s="11">
        <f>G13 + G14</f>
        <v>1</v>
      </c>
    </row>
    <row r="14" spans="2:8" ht="17" thickBot="1" x14ac:dyDescent="0.25">
      <c r="B14" s="7" t="s">
        <v>8</v>
      </c>
      <c r="C14" s="8">
        <v>4</v>
      </c>
      <c r="D14" s="8">
        <v>8</v>
      </c>
      <c r="E14" s="8">
        <f>C14/D14</f>
        <v>0.5</v>
      </c>
      <c r="F14" s="8">
        <f>LOG(E14,2)</f>
        <v>-1</v>
      </c>
      <c r="G14" s="8">
        <f>-E14*F14</f>
        <v>0.5</v>
      </c>
      <c r="H14" s="12"/>
    </row>
    <row r="16" spans="2:8" ht="17" thickBot="1" x14ac:dyDescent="0.25"/>
    <row r="17" spans="2:13" x14ac:dyDescent="0.2">
      <c r="B17" s="13" t="s">
        <v>16</v>
      </c>
      <c r="C17" s="14" t="s">
        <v>17</v>
      </c>
      <c r="D17" s="14"/>
      <c r="E17" s="14"/>
      <c r="F17" s="14"/>
      <c r="G17" s="14" t="s">
        <v>18</v>
      </c>
      <c r="H17" s="14"/>
      <c r="I17" s="14"/>
      <c r="J17" s="14"/>
      <c r="K17" s="15" t="s">
        <v>19</v>
      </c>
      <c r="L17" s="14" t="s">
        <v>20</v>
      </c>
      <c r="M17" s="16" t="s">
        <v>21</v>
      </c>
    </row>
    <row r="18" spans="2:13" ht="18" thickBot="1" x14ac:dyDescent="0.25">
      <c r="B18" s="17"/>
      <c r="C18" s="8" t="s">
        <v>10</v>
      </c>
      <c r="D18" s="8" t="s">
        <v>11</v>
      </c>
      <c r="E18" s="8" t="s">
        <v>12</v>
      </c>
      <c r="F18" s="18" t="s">
        <v>14</v>
      </c>
      <c r="G18" s="8" t="s">
        <v>10</v>
      </c>
      <c r="H18" s="8" t="s">
        <v>11</v>
      </c>
      <c r="I18" s="8" t="s">
        <v>12</v>
      </c>
      <c r="J18" s="18" t="s">
        <v>14</v>
      </c>
      <c r="K18" s="19"/>
      <c r="L18" s="20"/>
      <c r="M18" s="12"/>
    </row>
    <row r="19" spans="2:13" x14ac:dyDescent="0.2">
      <c r="B19" s="21" t="s">
        <v>22</v>
      </c>
      <c r="C19" s="22">
        <v>0</v>
      </c>
      <c r="D19" s="22">
        <v>3</v>
      </c>
      <c r="E19" s="22">
        <f>C19/D19</f>
        <v>0</v>
      </c>
      <c r="F19" s="22">
        <f>E19</f>
        <v>0</v>
      </c>
      <c r="G19" s="22">
        <v>3</v>
      </c>
      <c r="H19" s="22">
        <v>3</v>
      </c>
      <c r="I19" s="22">
        <f>G19/H19</f>
        <v>1</v>
      </c>
      <c r="J19" s="22">
        <f>-I19*LOG(I19,2)</f>
        <v>0</v>
      </c>
      <c r="K19" s="22">
        <f>F19 + J19</f>
        <v>0</v>
      </c>
      <c r="L19" s="22">
        <f>D19/D13</f>
        <v>0.375</v>
      </c>
      <c r="M19" s="23">
        <f>K19*L19</f>
        <v>0</v>
      </c>
    </row>
    <row r="20" spans="2:13" x14ac:dyDescent="0.2">
      <c r="B20" s="5" t="s">
        <v>23</v>
      </c>
      <c r="C20" s="1">
        <v>2</v>
      </c>
      <c r="D20" s="1">
        <v>3</v>
      </c>
      <c r="E20" s="1">
        <f>C20/D20</f>
        <v>0.66666666666666663</v>
      </c>
      <c r="F20" s="1">
        <f>-1*E20*LOG(E20,2)</f>
        <v>0.38997500048077083</v>
      </c>
      <c r="G20" s="1">
        <v>1</v>
      </c>
      <c r="H20" s="1">
        <v>3</v>
      </c>
      <c r="I20" s="1">
        <f>G20/H20</f>
        <v>0.33333333333333331</v>
      </c>
      <c r="J20" s="1">
        <f>-1*I20*LOG(I20,2)</f>
        <v>0.52832083357371873</v>
      </c>
      <c r="K20" s="1">
        <f>F20 + J20</f>
        <v>0.91829583405448956</v>
      </c>
      <c r="L20" s="1">
        <f>D20/D13</f>
        <v>0.375</v>
      </c>
      <c r="M20" s="6">
        <f>K20*L20</f>
        <v>0.34436093777043358</v>
      </c>
    </row>
    <row r="21" spans="2:13" ht="17" thickBot="1" x14ac:dyDescent="0.25">
      <c r="B21" s="5" t="s">
        <v>24</v>
      </c>
      <c r="C21" s="1">
        <v>2</v>
      </c>
      <c r="D21" s="1">
        <v>2</v>
      </c>
      <c r="E21" s="1">
        <f>C21/D21</f>
        <v>1</v>
      </c>
      <c r="F21" s="1">
        <f>-1*E21*LOG(E21,2)</f>
        <v>0</v>
      </c>
      <c r="G21" s="1">
        <v>0</v>
      </c>
      <c r="H21" s="1">
        <v>2</v>
      </c>
      <c r="I21" s="1">
        <f>G21/H21</f>
        <v>0</v>
      </c>
      <c r="J21" s="1">
        <f>I21</f>
        <v>0</v>
      </c>
      <c r="K21" s="1">
        <v>0</v>
      </c>
      <c r="L21" s="1">
        <f>D21/D13</f>
        <v>0.25</v>
      </c>
      <c r="M21" s="6">
        <f>K21*L21</f>
        <v>0</v>
      </c>
    </row>
    <row r="22" spans="2:13" ht="17" thickBot="1" x14ac:dyDescent="0.25">
      <c r="B22" s="2" t="s">
        <v>11</v>
      </c>
      <c r="C22" s="3"/>
      <c r="D22" s="3"/>
      <c r="E22" s="3"/>
      <c r="F22" s="3"/>
      <c r="G22" s="3"/>
      <c r="H22" s="3"/>
      <c r="I22" s="3"/>
      <c r="J22" s="3"/>
      <c r="K22" s="3"/>
      <c r="L22" s="24">
        <f>L19+L20+L21</f>
        <v>1</v>
      </c>
      <c r="M22" s="4">
        <f>M19+M20+M21</f>
        <v>0.34436093777043358</v>
      </c>
    </row>
    <row r="23" spans="2:13" ht="17" thickBot="1" x14ac:dyDescent="0.25">
      <c r="B23" s="24" t="s">
        <v>25</v>
      </c>
      <c r="C23" s="25">
        <f>H13 - M22</f>
        <v>0.65563906222956647</v>
      </c>
      <c r="D23" s="25"/>
      <c r="E23" s="25"/>
      <c r="F23" s="25"/>
      <c r="G23" s="25"/>
      <c r="H23" s="25"/>
      <c r="I23" s="25"/>
      <c r="J23" s="25"/>
      <c r="K23" s="25"/>
      <c r="L23" s="25"/>
      <c r="M23" s="26"/>
    </row>
    <row r="25" spans="2:13" ht="17" thickBot="1" x14ac:dyDescent="0.25"/>
    <row r="26" spans="2:13" x14ac:dyDescent="0.2">
      <c r="B26" s="13" t="s">
        <v>16</v>
      </c>
      <c r="C26" s="14" t="s">
        <v>17</v>
      </c>
      <c r="D26" s="14"/>
      <c r="E26" s="14"/>
      <c r="F26" s="14"/>
      <c r="G26" s="14" t="s">
        <v>18</v>
      </c>
      <c r="H26" s="14"/>
      <c r="I26" s="14"/>
      <c r="J26" s="14"/>
      <c r="K26" s="15" t="s">
        <v>19</v>
      </c>
      <c r="L26" s="14" t="s">
        <v>20</v>
      </c>
      <c r="M26" s="16" t="s">
        <v>21</v>
      </c>
    </row>
    <row r="27" spans="2:13" ht="18" thickBot="1" x14ac:dyDescent="0.25">
      <c r="B27" s="17"/>
      <c r="C27" s="8" t="s">
        <v>10</v>
      </c>
      <c r="D27" s="8" t="s">
        <v>11</v>
      </c>
      <c r="E27" s="8" t="s">
        <v>12</v>
      </c>
      <c r="F27" s="18" t="s">
        <v>14</v>
      </c>
      <c r="G27" s="8" t="s">
        <v>10</v>
      </c>
      <c r="H27" s="8" t="s">
        <v>11</v>
      </c>
      <c r="I27" s="8" t="s">
        <v>12</v>
      </c>
      <c r="J27" s="18" t="s">
        <v>14</v>
      </c>
      <c r="K27" s="19"/>
      <c r="L27" s="20"/>
      <c r="M27" s="12"/>
    </row>
    <row r="28" spans="2:13" x14ac:dyDescent="0.2">
      <c r="B28" s="21" t="s">
        <v>26</v>
      </c>
      <c r="C28" s="22">
        <v>0</v>
      </c>
      <c r="D28" s="22">
        <v>2</v>
      </c>
      <c r="E28" s="22">
        <f>C28/D28</f>
        <v>0</v>
      </c>
      <c r="F28" s="22">
        <f>E28</f>
        <v>0</v>
      </c>
      <c r="G28" s="22">
        <v>2</v>
      </c>
      <c r="H28" s="22">
        <v>2</v>
      </c>
      <c r="I28" s="22">
        <f>G28/H28</f>
        <v>1</v>
      </c>
      <c r="J28" s="22">
        <f>-I28*LOG(I28,2)</f>
        <v>0</v>
      </c>
      <c r="K28" s="22">
        <f>F28 + J28</f>
        <v>0</v>
      </c>
      <c r="L28" s="22">
        <f>D28/D14</f>
        <v>0.25</v>
      </c>
      <c r="M28" s="23">
        <f>K28*L28</f>
        <v>0</v>
      </c>
    </row>
    <row r="29" spans="2:13" x14ac:dyDescent="0.2">
      <c r="B29" s="5" t="s">
        <v>27</v>
      </c>
      <c r="C29" s="1">
        <v>2</v>
      </c>
      <c r="D29" s="1">
        <v>4</v>
      </c>
      <c r="E29" s="1">
        <f>C29/D29</f>
        <v>0.5</v>
      </c>
      <c r="F29" s="1">
        <f>-1*E29*LOG(E29,2)</f>
        <v>0.5</v>
      </c>
      <c r="G29" s="1">
        <v>2</v>
      </c>
      <c r="H29" s="1">
        <v>4</v>
      </c>
      <c r="I29" s="1">
        <f>G29/H29</f>
        <v>0.5</v>
      </c>
      <c r="J29" s="1">
        <f>-1*I29*LOG(I29,2)</f>
        <v>0.5</v>
      </c>
      <c r="K29" s="1">
        <f>F29 + J29</f>
        <v>1</v>
      </c>
      <c r="L29" s="1">
        <f>D29/D14</f>
        <v>0.5</v>
      </c>
      <c r="M29" s="6">
        <f>K29*L29</f>
        <v>0.5</v>
      </c>
    </row>
    <row r="30" spans="2:13" ht="17" thickBot="1" x14ac:dyDescent="0.25">
      <c r="B30" s="5" t="s">
        <v>28</v>
      </c>
      <c r="C30" s="1">
        <v>2</v>
      </c>
      <c r="D30" s="1">
        <v>2</v>
      </c>
      <c r="E30" s="1">
        <f>C30/D30</f>
        <v>1</v>
      </c>
      <c r="F30" s="1">
        <f>-1*E30*LOG(E30,2)</f>
        <v>0</v>
      </c>
      <c r="G30" s="1">
        <v>0</v>
      </c>
      <c r="H30" s="1">
        <v>2</v>
      </c>
      <c r="I30" s="1">
        <f>G30/H30</f>
        <v>0</v>
      </c>
      <c r="J30" s="1">
        <f>I30</f>
        <v>0</v>
      </c>
      <c r="K30" s="1">
        <f>F30 + J30</f>
        <v>0</v>
      </c>
      <c r="L30" s="1">
        <f>D30/D14</f>
        <v>0.25</v>
      </c>
      <c r="M30" s="6">
        <f>K30*L30</f>
        <v>0</v>
      </c>
    </row>
    <row r="31" spans="2:13" ht="17" thickBot="1" x14ac:dyDescent="0.25">
      <c r="B31" s="2" t="s">
        <v>11</v>
      </c>
      <c r="C31" s="3"/>
      <c r="D31" s="3"/>
      <c r="E31" s="3"/>
      <c r="F31" s="3"/>
      <c r="G31" s="3"/>
      <c r="H31" s="3"/>
      <c r="I31" s="3"/>
      <c r="J31" s="3"/>
      <c r="K31" s="3"/>
      <c r="L31" s="24">
        <f>L28+L29+L30</f>
        <v>1</v>
      </c>
      <c r="M31" s="4">
        <f>M28+M29+M30</f>
        <v>0.5</v>
      </c>
    </row>
    <row r="32" spans="2:13" ht="17" thickBot="1" x14ac:dyDescent="0.25">
      <c r="B32" s="24" t="s">
        <v>25</v>
      </c>
      <c r="C32" s="25">
        <f>H13 - M31</f>
        <v>0.5</v>
      </c>
      <c r="D32" s="25"/>
      <c r="E32" s="25"/>
      <c r="F32" s="25"/>
      <c r="G32" s="25"/>
      <c r="H32" s="25"/>
      <c r="I32" s="25"/>
      <c r="J32" s="25"/>
      <c r="K32" s="25"/>
      <c r="L32" s="25"/>
      <c r="M32" s="26"/>
    </row>
  </sheetData>
  <mergeCells count="15">
    <mergeCell ref="C32:M32"/>
    <mergeCell ref="M17:M18"/>
    <mergeCell ref="C23:M23"/>
    <mergeCell ref="B26:B27"/>
    <mergeCell ref="C26:F26"/>
    <mergeCell ref="G26:J26"/>
    <mergeCell ref="K26:K27"/>
    <mergeCell ref="L26:L27"/>
    <mergeCell ref="M26:M27"/>
    <mergeCell ref="H13:H14"/>
    <mergeCell ref="B17:B18"/>
    <mergeCell ref="C17:F17"/>
    <mergeCell ref="G17:J17"/>
    <mergeCell ref="K17:K18"/>
    <mergeCell ref="L17:L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2022-05-11T00:08:33Z</dcterms:created>
  <dcterms:modified xsi:type="dcterms:W3CDTF">2022-05-11T00:09:00Z</dcterms:modified>
</cp:coreProperties>
</file>