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/>
  <mc:AlternateContent xmlns:mc="http://schemas.openxmlformats.org/markup-compatibility/2006">
    <mc:Choice Requires="x15">
      <x15ac:absPath xmlns:x15ac="http://schemas.microsoft.com/office/spreadsheetml/2010/11/ac" url="D:\Top Mentor\DAY 03 - 04-8-2024\Class notes 1 - Bynka Sales Data\"/>
    </mc:Choice>
  </mc:AlternateContent>
  <xr:revisionPtr revIDLastSave="0" documentId="13_ncr:1_{DDB06442-B08D-4771-9C9A-0A699758898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upermarket_sales - 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47" i="1" l="1"/>
  <c r="T48" i="1"/>
  <c r="T45" i="1"/>
  <c r="S46" i="1"/>
  <c r="T46" i="1" s="1"/>
  <c r="S47" i="1"/>
  <c r="S48" i="1"/>
  <c r="S49" i="1"/>
  <c r="T49" i="1" s="1"/>
  <c r="S50" i="1"/>
  <c r="T50" i="1" s="1"/>
  <c r="S45" i="1"/>
  <c r="R46" i="1"/>
  <c r="R47" i="1"/>
  <c r="R48" i="1"/>
  <c r="R49" i="1"/>
  <c r="R50" i="1"/>
  <c r="R45" i="1"/>
  <c r="M2" i="1"/>
  <c r="R38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R34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3" i="1"/>
  <c r="Q26" i="1"/>
  <c r="Q27" i="1"/>
  <c r="I561" i="1" l="1"/>
  <c r="I593" i="1"/>
  <c r="I742" i="1"/>
  <c r="I227" i="1"/>
  <c r="I900" i="1"/>
  <c r="I149" i="1"/>
  <c r="I170" i="1"/>
  <c r="I261" i="1"/>
  <c r="I286" i="1"/>
  <c r="I540" i="1"/>
  <c r="I100" i="1"/>
  <c r="I121" i="1"/>
  <c r="I886" i="1"/>
  <c r="I101" i="1"/>
  <c r="I714" i="1"/>
  <c r="I201" i="1"/>
  <c r="I297" i="1"/>
  <c r="I26" i="1"/>
  <c r="I739" i="1"/>
  <c r="I709" i="1"/>
  <c r="I70" i="1"/>
  <c r="I874" i="1"/>
  <c r="I91" i="1"/>
  <c r="I985" i="1"/>
  <c r="I232" i="1"/>
  <c r="I244" i="1"/>
  <c r="I322" i="1"/>
  <c r="I75" i="1"/>
  <c r="I13" i="1"/>
  <c r="I245" i="1"/>
  <c r="I771" i="1"/>
  <c r="I442" i="1"/>
  <c r="I152" i="1"/>
  <c r="I931" i="1"/>
  <c r="I519" i="1"/>
  <c r="I450" i="1"/>
  <c r="I180" i="1"/>
  <c r="I444" i="1"/>
  <c r="I849" i="1"/>
  <c r="I772" i="1"/>
  <c r="I76" i="1"/>
  <c r="I332" i="1"/>
  <c r="I531" i="1"/>
  <c r="I65" i="1"/>
  <c r="I624" i="1"/>
  <c r="I394" i="1"/>
  <c r="I865" i="1"/>
  <c r="I451" i="1"/>
  <c r="I409" i="1"/>
  <c r="I202" i="1"/>
  <c r="I596" i="1"/>
  <c r="I999" i="1"/>
  <c r="I693" i="1"/>
  <c r="I346" i="1"/>
  <c r="I34" i="1"/>
  <c r="I715" i="1"/>
  <c r="I437" i="1"/>
  <c r="I681" i="1"/>
  <c r="I587" i="1"/>
  <c r="I379" i="1"/>
  <c r="I632" i="1"/>
  <c r="I613" i="1"/>
  <c r="I856" i="1"/>
  <c r="I316" i="1"/>
  <c r="I834" i="1"/>
  <c r="I682" i="1"/>
  <c r="I363" i="1"/>
  <c r="I145" i="1"/>
  <c r="I773" i="1"/>
  <c r="I928" i="1"/>
  <c r="I146" i="1"/>
  <c r="I464" i="1"/>
  <c r="I816" i="1"/>
  <c r="I77" i="1"/>
  <c r="I813" i="1"/>
  <c r="I620" i="1"/>
  <c r="I307" i="1"/>
  <c r="I301" i="1"/>
  <c r="I295" i="1"/>
  <c r="I572" i="1"/>
  <c r="I504" i="1"/>
  <c r="I153" i="1"/>
  <c r="I228" i="1"/>
  <c r="I60" i="1"/>
  <c r="I954" i="1"/>
  <c r="I663" i="1"/>
  <c r="I369" i="1"/>
  <c r="I206" i="1"/>
  <c r="I562" i="1"/>
  <c r="I769" i="1"/>
  <c r="I277" i="1"/>
  <c r="I186" i="1"/>
  <c r="I857" i="1"/>
  <c r="I937" i="1"/>
  <c r="I107" i="1"/>
  <c r="I645" i="1"/>
  <c r="I800" i="1"/>
  <c r="I265" i="1"/>
  <c r="I569" i="1"/>
  <c r="I893" i="1"/>
  <c r="I93" i="1"/>
  <c r="I827" i="1"/>
  <c r="I879" i="1"/>
  <c r="I633" i="1"/>
  <c r="I154" i="1"/>
  <c r="I882" i="1"/>
  <c r="I61" i="1"/>
  <c r="I532" i="1"/>
  <c r="I750" i="1"/>
  <c r="I438" i="1"/>
  <c r="I962" i="1"/>
  <c r="I691" i="1"/>
  <c r="I554" i="1"/>
  <c r="I429" i="1"/>
  <c r="I425" i="1"/>
  <c r="I828" i="1"/>
  <c r="I80" i="1"/>
  <c r="I293" i="1"/>
  <c r="I336" i="1"/>
  <c r="I653" i="1"/>
  <c r="I212" i="1"/>
  <c r="I318" i="1"/>
  <c r="I824" i="1"/>
  <c r="I102" i="1"/>
  <c r="I304" i="1"/>
  <c r="I268" i="1"/>
  <c r="I705" i="1"/>
  <c r="I780" i="1"/>
  <c r="I169" i="1"/>
  <c r="I794" i="1"/>
  <c r="I163" i="1"/>
  <c r="I617" i="1"/>
  <c r="I174" i="1"/>
  <c r="I887" i="1"/>
  <c r="I608" i="1"/>
  <c r="I648" i="1"/>
  <c r="I987" i="1"/>
  <c r="I99" i="1"/>
  <c r="I359" i="1"/>
  <c r="I31" i="1"/>
  <c r="I71" i="1"/>
  <c r="I580" i="1"/>
  <c r="I370" i="1"/>
  <c r="I744" i="1"/>
  <c r="I353" i="1"/>
  <c r="I817" i="1"/>
  <c r="I238" i="1"/>
  <c r="I298" i="1"/>
  <c r="I175" i="1"/>
  <c r="I729" i="1"/>
  <c r="I398" i="1"/>
  <c r="I195" i="1"/>
  <c r="I210" i="1"/>
  <c r="I325" i="1"/>
  <c r="I926" i="1"/>
  <c r="I933" i="1"/>
  <c r="I240" i="1"/>
  <c r="I963" i="1"/>
  <c r="I605" i="1"/>
  <c r="I658" i="1"/>
  <c r="I373" i="1"/>
  <c r="I248" i="1"/>
  <c r="I380" i="1"/>
  <c r="I53" i="1"/>
  <c r="I23" i="1"/>
  <c r="I21" i="1"/>
  <c r="I24" i="1"/>
  <c r="I181" i="1"/>
  <c r="I452" i="1"/>
  <c r="I310" i="1"/>
  <c r="I326" i="1"/>
  <c r="I614" i="1"/>
  <c r="I840" i="1"/>
  <c r="I803" i="1"/>
  <c r="I311" i="1"/>
  <c r="I515" i="1"/>
  <c r="I901" i="1"/>
  <c r="I315" i="1"/>
  <c r="I858" i="1"/>
  <c r="I241" i="1"/>
  <c r="I445" i="1"/>
  <c r="I178" i="1"/>
  <c r="I854" i="1"/>
  <c r="I410" i="1"/>
  <c r="I439" i="1"/>
  <c r="I364" i="1"/>
  <c r="I618" i="1"/>
  <c r="I774" i="1"/>
  <c r="I664" i="1"/>
  <c r="I719" i="1"/>
  <c r="I936" i="1"/>
  <c r="I269" i="1"/>
  <c r="I399" i="1"/>
  <c r="I35" i="1"/>
  <c r="I365" i="1"/>
  <c r="I423" i="1"/>
  <c r="I68" i="1"/>
  <c r="I381" i="1"/>
  <c r="I477" i="1"/>
  <c r="I132" i="1"/>
  <c r="I863" i="1"/>
  <c r="I10" i="1"/>
  <c r="I964" i="1"/>
  <c r="I979" i="1"/>
  <c r="I938" i="1"/>
  <c r="I55" i="1"/>
  <c r="I747" i="1"/>
  <c r="I312" i="1"/>
  <c r="I706" i="1"/>
  <c r="I133" i="1"/>
  <c r="I844" i="1"/>
  <c r="I573" i="1"/>
  <c r="I763" i="1"/>
  <c r="I89" i="1"/>
  <c r="I271" i="1"/>
  <c r="I512" i="1"/>
  <c r="I946" i="1"/>
  <c r="I126" i="1"/>
  <c r="I382" i="1"/>
  <c r="I760" i="1"/>
  <c r="I56" i="1"/>
  <c r="I42" i="1"/>
  <c r="I751" i="1"/>
  <c r="I287" i="1"/>
  <c r="I198" i="1"/>
  <c r="I354" i="1"/>
  <c r="I14" i="1"/>
  <c r="I5" i="1"/>
  <c r="I253" i="1"/>
  <c r="I242" i="1"/>
  <c r="I685" i="1"/>
  <c r="I752" i="1"/>
  <c r="I808" i="1"/>
  <c r="I471" i="1"/>
  <c r="I588" i="1"/>
  <c r="I563" i="1"/>
  <c r="I16" i="1"/>
  <c r="I939" i="1"/>
  <c r="I694" i="1"/>
  <c r="I103" i="1"/>
  <c r="I920" i="1"/>
  <c r="I784" i="1"/>
  <c r="I229" i="1"/>
  <c r="I695" i="1"/>
  <c r="I785" i="1"/>
  <c r="I19" i="1"/>
  <c r="I748" i="1"/>
  <c r="I81" i="1"/>
  <c r="I66" i="1"/>
  <c r="I947" i="1"/>
  <c r="I676" i="1"/>
  <c r="I639" i="1"/>
  <c r="I419" i="1"/>
  <c r="I927" i="1"/>
  <c r="I239" i="1"/>
  <c r="I405" i="1"/>
  <c r="I421" i="1"/>
  <c r="I899" i="1"/>
  <c r="I631" i="1"/>
  <c r="I959" i="1"/>
  <c r="I319" i="1"/>
  <c r="I665" i="1"/>
  <c r="I574" i="1"/>
  <c r="I544" i="1"/>
  <c r="I2" i="1"/>
  <c r="I164" i="1"/>
  <c r="I453" i="1"/>
  <c r="I852" i="1"/>
  <c r="I993" i="1"/>
  <c r="I903" i="1"/>
  <c r="I972" i="1"/>
  <c r="I72" i="1"/>
  <c r="I845" i="1"/>
  <c r="I385" i="1"/>
  <c r="I804" i="1"/>
  <c r="I717" i="1"/>
  <c r="I187" i="1"/>
  <c r="I988" i="1"/>
  <c r="I507" i="1"/>
  <c r="I260" i="1"/>
  <c r="I296" i="1"/>
  <c r="I556" i="1"/>
  <c r="I666" i="1"/>
  <c r="I589" i="1"/>
  <c r="I890" i="1"/>
  <c r="I427" i="1"/>
  <c r="I134" i="1"/>
  <c r="I246" i="1"/>
  <c r="I219" i="1"/>
  <c r="I859" i="1"/>
  <c r="I508" i="1"/>
  <c r="I950" i="1"/>
  <c r="I914" i="1"/>
  <c r="I267" i="1"/>
  <c r="I473" i="1"/>
  <c r="I371" i="1"/>
  <c r="I754" i="1"/>
  <c r="I775" i="1"/>
  <c r="I523" i="1"/>
  <c r="I606" i="1"/>
  <c r="I329" i="1"/>
  <c r="I165" i="1"/>
  <c r="I172" i="1"/>
  <c r="I207" i="1"/>
  <c r="I968" i="1"/>
  <c r="I701" i="1"/>
  <c r="I829" i="1"/>
  <c r="I517" i="1"/>
  <c r="I781" i="1"/>
  <c r="I850" i="1"/>
  <c r="I250" i="1"/>
  <c r="I915" i="1"/>
  <c r="I677" i="1"/>
  <c r="I431" i="1"/>
  <c r="I289" i="1"/>
  <c r="I818" i="1"/>
  <c r="I866" i="1"/>
  <c r="I294" i="1"/>
  <c r="I841" i="1"/>
  <c r="I994" i="1"/>
  <c r="I880" i="1"/>
  <c r="I980" i="1"/>
  <c r="I894" i="1"/>
  <c r="I94" i="1"/>
  <c r="I400" i="1"/>
  <c r="I736" i="1"/>
  <c r="I846" i="1"/>
  <c r="I456" i="1"/>
  <c r="I835" i="1"/>
  <c r="I255" i="1"/>
  <c r="I82" i="1"/>
  <c r="I867" i="1"/>
  <c r="I836" i="1"/>
  <c r="I654" i="1"/>
  <c r="I764" i="1"/>
  <c r="I765" i="1"/>
  <c r="I524" i="1"/>
  <c r="I830" i="1"/>
  <c r="I182" i="1"/>
  <c r="I290" i="1"/>
  <c r="I942" i="1"/>
  <c r="I85" i="1"/>
  <c r="I557" i="1"/>
  <c r="I86" i="1"/>
  <c r="I349" i="1"/>
  <c r="I659" i="1"/>
  <c r="I299" i="1"/>
  <c r="I305" i="1"/>
  <c r="I660" i="1"/>
  <c r="I333" i="1"/>
  <c r="I640" i="1"/>
  <c r="I50" i="1"/>
  <c r="I875" i="1"/>
  <c r="I981" i="1"/>
  <c r="I533" i="1"/>
  <c r="I837" i="1"/>
  <c r="I270" i="1"/>
  <c r="I345" i="1"/>
  <c r="I883" i="1"/>
  <c r="I969" i="1"/>
  <c r="I948" i="1"/>
  <c r="I233" i="1"/>
  <c r="I786" i="1"/>
  <c r="I78" i="1"/>
  <c r="I607" i="1"/>
  <c r="I551" i="1"/>
  <c r="I822" i="1"/>
  <c r="I698" i="1"/>
  <c r="I541" i="1"/>
  <c r="I383" i="1"/>
  <c r="I342" i="1"/>
  <c r="I480" i="1"/>
  <c r="I789" i="1"/>
  <c r="I57" i="1"/>
  <c r="I67" i="1"/>
  <c r="I104" i="1"/>
  <c r="I581" i="1"/>
  <c r="I597" i="1"/>
  <c r="I272" i="1"/>
  <c r="I254" i="1"/>
  <c r="I12" i="1"/>
  <c r="I36" i="1"/>
  <c r="I95" i="1"/>
  <c r="I538" i="1"/>
  <c r="I158" i="1"/>
  <c r="I721" i="1"/>
  <c r="I579" i="1"/>
  <c r="I300" i="1"/>
  <c r="I79" i="1"/>
  <c r="I401" i="1"/>
  <c r="I283" i="1"/>
  <c r="I15" i="1"/>
  <c r="I916" i="1"/>
  <c r="I542" i="1"/>
  <c r="I323" i="1"/>
  <c r="I702" i="1"/>
  <c r="I420" i="1"/>
  <c r="I944" i="1"/>
  <c r="I692" i="1"/>
  <c r="I226" i="1"/>
  <c r="I150" i="1"/>
  <c r="I699" i="1"/>
  <c r="I806" i="1"/>
  <c r="I795" i="1"/>
  <c r="I386" i="1"/>
  <c r="I668" i="1"/>
  <c r="I730" i="1"/>
  <c r="I650" i="1"/>
  <c r="I355" i="1"/>
  <c r="I183" i="1"/>
  <c r="I842" i="1"/>
  <c r="I575" i="1"/>
  <c r="I58" i="1"/>
  <c r="I374" i="1"/>
  <c r="I20" i="1"/>
  <c r="I279" i="1"/>
  <c r="I275" i="1"/>
  <c r="I390" i="1"/>
  <c r="I489" i="1"/>
  <c r="I478" i="1"/>
  <c r="I558" i="1"/>
  <c r="I776" i="1"/>
  <c r="I434" i="1"/>
  <c r="I230" i="1"/>
  <c r="I529" i="1"/>
  <c r="I855" i="1"/>
  <c r="I989" i="1"/>
  <c r="I196" i="1"/>
  <c r="I534" i="1"/>
  <c r="I213" i="1"/>
  <c r="I884" i="1"/>
  <c r="I155" i="1"/>
  <c r="I123" i="1"/>
  <c r="I957" i="1"/>
  <c r="I671" i="1"/>
  <c r="I655" i="1"/>
  <c r="I367" i="1"/>
  <c r="I124" i="1"/>
  <c r="I885" i="1"/>
  <c r="I116" i="1"/>
  <c r="I499" i="1"/>
  <c r="I105" i="1"/>
  <c r="I45" i="1"/>
  <c r="I590" i="1"/>
  <c r="I28" i="1"/>
  <c r="I731" i="1"/>
  <c r="I465" i="1"/>
  <c r="I777" i="1"/>
  <c r="I696" i="1"/>
  <c r="I1000" i="1"/>
  <c r="I251" i="1"/>
  <c r="I291" i="1"/>
  <c r="I564" i="1"/>
  <c r="I552" i="1"/>
  <c r="I148" i="1"/>
  <c r="I520" i="1"/>
  <c r="I876" i="1"/>
  <c r="I667" i="1"/>
  <c r="I710" i="1"/>
  <c r="I37" i="1"/>
  <c r="I675" i="1"/>
  <c r="I584" i="1"/>
  <c r="I234" i="1"/>
  <c r="I949" i="1"/>
  <c r="I417" i="1"/>
  <c r="I433" i="1"/>
  <c r="I982" i="1"/>
  <c r="I482" i="1"/>
  <c r="I142" i="1"/>
  <c r="I38" i="1"/>
  <c r="I179" i="1"/>
  <c r="I766" i="1"/>
  <c r="I199" i="1"/>
  <c r="I435" i="1"/>
  <c r="I440" i="1"/>
  <c r="I378" i="1"/>
  <c r="I414" i="1"/>
  <c r="I753" i="1"/>
  <c r="I288" i="1"/>
  <c r="I43" i="1"/>
  <c r="I313" i="1"/>
  <c r="I32" i="1"/>
  <c r="I483" i="1"/>
  <c r="I565" i="1"/>
  <c r="I615" i="1"/>
  <c r="I636" i="1"/>
  <c r="I720" i="1"/>
  <c r="I59" i="1"/>
  <c r="I801" i="1"/>
  <c r="I25" i="1"/>
  <c r="I356" i="1"/>
  <c r="I457" i="1"/>
  <c r="I547" i="1"/>
  <c r="I454" i="1"/>
  <c r="I436" i="1"/>
  <c r="I292" i="1"/>
  <c r="I140" i="1"/>
  <c r="I204" i="1"/>
  <c r="I576" i="1"/>
  <c r="I415" i="1"/>
  <c r="I188" i="1"/>
  <c r="I215" i="1"/>
  <c r="I6" i="1"/>
  <c r="I634" i="1"/>
  <c r="I516" i="1"/>
  <c r="I458" i="1"/>
  <c r="I156" i="1"/>
  <c r="I474" i="1"/>
  <c r="I117" i="1"/>
  <c r="I495" i="1"/>
  <c r="I497" i="1"/>
  <c r="I340" i="1"/>
  <c r="I683" i="1"/>
  <c r="I945" i="1"/>
  <c r="I909" i="1"/>
  <c r="I703" i="1"/>
  <c r="I990" i="1"/>
  <c r="I334" i="1"/>
  <c r="I868" i="1"/>
  <c r="I143" i="1"/>
  <c r="I951" i="1"/>
  <c r="I189" i="1"/>
  <c r="I343" i="1"/>
  <c r="I73" i="1"/>
  <c r="I869" i="1"/>
  <c r="I411" i="1"/>
  <c r="I625" i="1"/>
  <c r="I33" i="1"/>
  <c r="I585" i="1"/>
  <c r="I745" i="1"/>
  <c r="I17" i="1"/>
  <c r="I940" i="1"/>
  <c r="I214" i="1"/>
  <c r="I737" i="1"/>
  <c r="I200" i="1"/>
  <c r="I46" i="1"/>
  <c r="I929" i="1"/>
  <c r="I641" i="1"/>
  <c r="I351" i="1"/>
  <c r="I905" i="1"/>
  <c r="I910" i="1"/>
  <c r="I406" i="1"/>
  <c r="I224" i="1"/>
  <c r="I553" i="1"/>
  <c r="I807" i="1"/>
  <c r="I602" i="1"/>
  <c r="I192" i="1"/>
  <c r="I284" i="1"/>
  <c r="I208" i="1"/>
  <c r="I407" i="1"/>
  <c r="I125" i="1"/>
  <c r="I891" i="1"/>
  <c r="I280" i="1"/>
  <c r="I941" i="1"/>
  <c r="I211" i="1"/>
  <c r="I686" i="1"/>
  <c r="I843" i="1"/>
  <c r="I463" i="1"/>
  <c r="I510" i="1"/>
  <c r="I360" i="1"/>
  <c r="I3" i="1"/>
  <c r="I225" i="1"/>
  <c r="I917" i="1"/>
  <c r="I330" i="1"/>
  <c r="I223" i="1"/>
  <c r="I796" i="1"/>
  <c r="I732" i="1"/>
  <c r="I756" i="1"/>
  <c r="I74" i="1"/>
  <c r="I934" i="1"/>
  <c r="I203" i="1"/>
  <c r="I173" i="1"/>
  <c r="I366" i="1"/>
  <c r="I907" i="1"/>
  <c r="I481" i="1"/>
  <c r="I678" i="1"/>
  <c r="I877" i="1"/>
  <c r="I205" i="1"/>
  <c r="I722" i="1"/>
  <c r="I973" i="1"/>
  <c r="I976" i="1"/>
  <c r="I69" i="1"/>
  <c r="I8" i="1"/>
  <c r="I521" i="1"/>
  <c r="I273" i="1"/>
  <c r="I218" i="1"/>
  <c r="I598" i="1"/>
  <c r="I176" i="1"/>
  <c r="I599" i="1"/>
  <c r="I282" i="1"/>
  <c r="I235" i="1"/>
  <c r="I376" i="1"/>
  <c r="I264" i="1"/>
  <c r="I113" i="1"/>
  <c r="I341" i="1"/>
  <c r="I805" i="1"/>
  <c r="I995" i="1"/>
  <c r="I548" i="1"/>
  <c r="I278" i="1"/>
  <c r="I490" i="1"/>
  <c r="I932" i="1"/>
  <c r="I642" i="1"/>
  <c r="I649" i="1"/>
  <c r="I733" i="1"/>
  <c r="I159" i="1"/>
  <c r="I166" i="1"/>
  <c r="I496" i="1"/>
  <c r="I335" i="1"/>
  <c r="I621" i="1"/>
  <c r="I965" i="1"/>
  <c r="I595" i="1"/>
  <c r="I767" i="1"/>
  <c r="I637" i="1"/>
  <c r="I586" i="1"/>
  <c r="I446" i="1"/>
  <c r="I184" i="1"/>
  <c r="I525" i="1"/>
  <c r="I447" i="1"/>
  <c r="I996" i="1"/>
  <c r="I108" i="1"/>
  <c r="I527" i="1"/>
  <c r="I757" i="1"/>
  <c r="I908" i="1"/>
  <c r="I802" i="1"/>
  <c r="I566" i="1"/>
  <c r="I486" i="1"/>
  <c r="I723" i="1"/>
  <c r="I684" i="1"/>
  <c r="I743" i="1"/>
  <c r="I9" i="1"/>
  <c r="I960" i="1"/>
  <c r="I513" i="1"/>
  <c r="I669" i="1"/>
  <c r="I778" i="1"/>
  <c r="I167" i="1"/>
  <c r="I416" i="1"/>
  <c r="I109" i="1"/>
  <c r="I888" i="1"/>
  <c r="I467" i="1"/>
  <c r="I609" i="1"/>
  <c r="I638" i="1"/>
  <c r="I395" i="1"/>
  <c r="I498" i="1"/>
  <c r="I966" i="1"/>
  <c r="I505" i="1"/>
  <c r="I670" i="1"/>
  <c r="I952" i="1"/>
  <c r="I847" i="1"/>
  <c r="I895" i="1"/>
  <c r="I679" i="1"/>
  <c r="I317" i="1"/>
  <c r="I49" i="1"/>
  <c r="I135" i="1"/>
  <c r="I136" i="1"/>
  <c r="I977" i="1"/>
  <c r="I262" i="1"/>
  <c r="I51" i="1"/>
  <c r="I147" i="1"/>
  <c r="I190" i="1"/>
  <c r="I424" i="1"/>
  <c r="I955" i="1"/>
  <c r="I546" i="1"/>
  <c r="I713" i="1"/>
  <c r="I819" i="1"/>
  <c r="I656" i="1"/>
  <c r="I361" i="1"/>
  <c r="I243" i="1"/>
  <c r="I630" i="1"/>
  <c r="I787" i="1"/>
  <c r="I193" i="1"/>
  <c r="I47" i="1"/>
  <c r="I992" i="1"/>
  <c r="I904" i="1"/>
  <c r="I662" i="1"/>
  <c r="I83" i="1"/>
  <c r="I459" i="1"/>
  <c r="I402" i="1"/>
  <c r="I344" i="1"/>
  <c r="I90" i="1"/>
  <c r="I724" i="1"/>
  <c r="I171" i="1"/>
  <c r="I740" i="1"/>
  <c r="I896" i="1"/>
  <c r="I118" i="1"/>
  <c r="I468" i="1"/>
  <c r="I672" i="1"/>
  <c r="I252" i="1"/>
  <c r="I256" i="1"/>
  <c r="I911" i="1"/>
  <c r="I881" i="1"/>
  <c r="I687" i="1"/>
  <c r="I137" i="1"/>
  <c r="I387" i="1"/>
  <c r="I408" i="1"/>
  <c r="I96" i="1"/>
  <c r="I860" i="1"/>
  <c r="I832" i="1"/>
  <c r="I11" i="1"/>
  <c r="I484" i="1"/>
  <c r="I412" i="1"/>
  <c r="I302" i="1"/>
  <c r="I725" i="1"/>
  <c r="I362" i="1"/>
  <c r="I809" i="1"/>
  <c r="I600" i="1"/>
  <c r="I377" i="1"/>
  <c r="I209" i="1"/>
  <c r="I357" i="1"/>
  <c r="I509" i="1"/>
  <c r="I970" i="1"/>
  <c r="I391" i="1"/>
  <c r="I492" i="1"/>
  <c r="I619" i="1"/>
  <c r="I328" i="1"/>
  <c r="I853" i="1"/>
  <c r="I131" i="1"/>
  <c r="I790" i="1"/>
  <c r="I814" i="1"/>
  <c r="I555" i="1"/>
  <c r="I535" i="1"/>
  <c r="I935" i="1"/>
  <c r="I906" i="1"/>
  <c r="I141" i="1"/>
  <c r="I758" i="1"/>
  <c r="I403" i="1"/>
  <c r="I902" i="1"/>
  <c r="I559" i="1"/>
  <c r="I610" i="1"/>
  <c r="I404" i="1"/>
  <c r="I236" i="1"/>
  <c r="I539" i="1"/>
  <c r="I991" i="1"/>
  <c r="I870" i="1"/>
  <c r="I475" i="1"/>
  <c r="I303" i="1"/>
  <c r="I441" i="1"/>
  <c r="I257" i="1"/>
  <c r="I476" i="1"/>
  <c r="I878" i="1"/>
  <c r="I680" i="1"/>
  <c r="I119" i="1"/>
  <c r="I285" i="1"/>
  <c r="I921" i="1"/>
  <c r="I974" i="1"/>
  <c r="I661" i="1"/>
  <c r="I626" i="1"/>
  <c r="I958" i="1"/>
  <c r="I54" i="1"/>
  <c r="I18" i="1"/>
  <c r="I396" i="1"/>
  <c r="I560" i="1"/>
  <c r="I627" i="1"/>
  <c r="I48" i="1"/>
  <c r="I768" i="1"/>
  <c r="I797" i="1"/>
  <c r="I249" i="1"/>
  <c r="I347" i="1"/>
  <c r="I798" i="1"/>
  <c r="I622" i="1"/>
  <c r="I913" i="1"/>
  <c r="I331" i="1"/>
  <c r="I864" i="1"/>
  <c r="I791" i="1"/>
  <c r="I810" i="1"/>
  <c r="I570" i="1"/>
  <c r="I413" i="1"/>
  <c r="I707" i="1"/>
  <c r="I449" i="1"/>
  <c r="I601" i="1"/>
  <c r="I138" i="1"/>
  <c r="I718" i="1"/>
  <c r="I651" i="1"/>
  <c r="I918" i="1"/>
  <c r="I276" i="1"/>
  <c r="I838" i="1"/>
  <c r="I114" i="1"/>
  <c r="I983" i="1"/>
  <c r="I493" i="1"/>
  <c r="I491" i="1"/>
  <c r="I106" i="1"/>
  <c r="I22" i="1"/>
  <c r="Q25" i="1" s="1"/>
  <c r="R29" i="1" s="1"/>
  <c r="I749" i="1"/>
  <c r="I688" i="1"/>
  <c r="I247" i="1"/>
  <c r="I741" i="1"/>
  <c r="I392" i="1"/>
  <c r="I591" i="1"/>
  <c r="I577" i="1"/>
  <c r="I470" i="1"/>
  <c r="I388" i="1"/>
  <c r="I997" i="1"/>
  <c r="I500" i="1"/>
  <c r="I792" i="1"/>
  <c r="I115" i="1"/>
  <c r="I87" i="1"/>
  <c r="I258" i="1"/>
  <c r="I571" i="1"/>
  <c r="I127" i="1"/>
  <c r="I943" i="1"/>
  <c r="I711" i="1"/>
  <c r="I389" i="1"/>
  <c r="I393" i="1"/>
  <c r="I274" i="1"/>
  <c r="I4" i="1"/>
  <c r="I871" i="1"/>
  <c r="I526" i="1"/>
  <c r="I986" i="1"/>
  <c r="I128" i="1"/>
  <c r="I759" i="1"/>
  <c r="I635" i="1"/>
  <c r="I761" i="1"/>
  <c r="I375" i="1"/>
  <c r="I528" i="1"/>
  <c r="I432" i="1"/>
  <c r="I1001" i="1"/>
  <c r="I833" i="1"/>
  <c r="I839" i="1"/>
  <c r="I139" i="1"/>
  <c r="I110" i="1"/>
  <c r="I177" i="1"/>
  <c r="I320" i="1"/>
  <c r="I321" i="1"/>
  <c r="I194" i="1"/>
  <c r="I956" i="1"/>
  <c r="I872" i="1"/>
  <c r="I485" i="1"/>
  <c r="I160" i="1"/>
  <c r="I191" i="1"/>
  <c r="I689" i="1"/>
  <c r="I92" i="1"/>
  <c r="I7" i="1"/>
  <c r="I734" i="1"/>
  <c r="I39" i="1"/>
  <c r="I443" i="1"/>
  <c r="I220" i="1"/>
  <c r="I603" i="1"/>
  <c r="I308" i="1"/>
  <c r="I897" i="1"/>
  <c r="I657" i="1"/>
  <c r="I799" i="1"/>
  <c r="I309" i="1"/>
  <c r="I825" i="1"/>
  <c r="I372" i="1"/>
  <c r="I652" i="1"/>
  <c r="I673" i="1"/>
  <c r="I643" i="1"/>
  <c r="I428" i="1"/>
  <c r="I549" i="1"/>
  <c r="I422" i="1"/>
  <c r="I628" i="1"/>
  <c r="I998" i="1"/>
  <c r="I168" i="1"/>
  <c r="I708" i="1"/>
  <c r="I418" i="1"/>
  <c r="I567" i="1"/>
  <c r="I568" i="1"/>
  <c r="I755" i="1"/>
  <c r="I611" i="1"/>
  <c r="I919" i="1"/>
  <c r="I716" i="1"/>
  <c r="I348" i="1"/>
  <c r="I582" i="1"/>
  <c r="I157" i="1"/>
  <c r="I144" i="1"/>
  <c r="I530" i="1"/>
  <c r="I604" i="1"/>
  <c r="I511" i="1"/>
  <c r="I623" i="1"/>
  <c r="I697" i="1"/>
  <c r="I221" i="1"/>
  <c r="I455" i="1"/>
  <c r="I873" i="1"/>
  <c r="I368" i="1"/>
  <c r="I971" i="1"/>
  <c r="I259" i="1"/>
  <c r="I815" i="1"/>
  <c r="I460" i="1"/>
  <c r="I466" i="1"/>
  <c r="I522" i="1"/>
  <c r="I820" i="1"/>
  <c r="I197" i="1"/>
  <c r="I851" i="1"/>
  <c r="I738" i="1"/>
  <c r="I826" i="1"/>
  <c r="I306" i="1"/>
  <c r="I506" i="1"/>
  <c r="I823" i="1"/>
  <c r="I848" i="1"/>
  <c r="I337" i="1"/>
  <c r="I314" i="1"/>
  <c r="I350" i="1"/>
  <c r="I704" i="1"/>
  <c r="I923" i="1"/>
  <c r="I545" i="1"/>
  <c r="I967" i="1"/>
  <c r="I779" i="1"/>
  <c r="I129" i="1"/>
  <c r="I161" i="1"/>
  <c r="I889" i="1"/>
  <c r="I216" i="1"/>
  <c r="I327" i="1"/>
  <c r="I646" i="1"/>
  <c r="I735" i="1"/>
  <c r="I924" i="1"/>
  <c r="I130" i="1"/>
  <c r="I469" i="1"/>
  <c r="I44" i="1"/>
  <c r="I550" i="1"/>
  <c r="I448" i="1"/>
  <c r="I84" i="1"/>
  <c r="I690" i="1"/>
  <c r="I40" i="1"/>
  <c r="I217" i="1"/>
  <c r="I727" i="1"/>
  <c r="I616" i="1"/>
  <c r="I358" i="1"/>
  <c r="I762" i="1"/>
  <c r="I487" i="1"/>
  <c r="I162" i="1"/>
  <c r="I984" i="1"/>
  <c r="I831" i="1"/>
  <c r="I644" i="1"/>
  <c r="I793" i="1"/>
  <c r="I536" i="1"/>
  <c r="I27" i="1"/>
  <c r="I461" i="1"/>
  <c r="I384" i="1"/>
  <c r="I578" i="1"/>
  <c r="I97" i="1"/>
  <c r="I746" i="1"/>
  <c r="I811" i="1"/>
  <c r="I222" i="1"/>
  <c r="I430" i="1"/>
  <c r="I501" i="1"/>
  <c r="I263" i="1"/>
  <c r="I961" i="1"/>
  <c r="I770" i="1"/>
  <c r="I62" i="1"/>
  <c r="I712" i="1"/>
  <c r="I111" i="1"/>
  <c r="I975" i="1"/>
  <c r="I788" i="1"/>
  <c r="I41" i="1"/>
  <c r="I726" i="1"/>
  <c r="I861" i="1"/>
  <c r="I592" i="1"/>
  <c r="I231" i="1"/>
  <c r="I782" i="1"/>
  <c r="I120" i="1"/>
  <c r="I88" i="1"/>
  <c r="I29" i="1"/>
  <c r="I122" i="1"/>
  <c r="I821" i="1"/>
  <c r="I338" i="1"/>
  <c r="I52" i="1"/>
  <c r="I502" i="1"/>
  <c r="I892" i="1"/>
  <c r="I426" i="1"/>
  <c r="I462" i="1"/>
  <c r="I953" i="1"/>
  <c r="I812" i="1"/>
  <c r="I537" i="1"/>
  <c r="I479" i="1"/>
  <c r="I281" i="1"/>
  <c r="I700" i="1"/>
  <c r="I978" i="1"/>
  <c r="I472" i="1"/>
  <c r="I503" i="1"/>
  <c r="I930" i="1"/>
  <c r="I185" i="1"/>
  <c r="I898" i="1"/>
  <c r="I912" i="1"/>
  <c r="I674" i="1"/>
  <c r="I514" i="1"/>
  <c r="I98" i="1"/>
  <c r="I266" i="1"/>
  <c r="I543" i="1"/>
  <c r="I862" i="1"/>
  <c r="I63" i="1"/>
  <c r="I612" i="1"/>
  <c r="I583" i="1"/>
  <c r="I339" i="1"/>
  <c r="I352" i="1"/>
  <c r="I237" i="1"/>
  <c r="I30" i="1"/>
  <c r="I647" i="1"/>
  <c r="I324" i="1"/>
  <c r="I397" i="1"/>
  <c r="I783" i="1"/>
  <c r="I518" i="1"/>
  <c r="I594" i="1"/>
  <c r="I922" i="1"/>
  <c r="I494" i="1"/>
  <c r="I728" i="1"/>
  <c r="I64" i="1"/>
  <c r="I629" i="1"/>
  <c r="I112" i="1"/>
  <c r="I151" i="1"/>
  <c r="I925" i="1"/>
  <c r="I488" i="1"/>
  <c r="R1" i="1" l="1"/>
  <c r="Q10" i="1" s="1"/>
  <c r="Q7" i="1"/>
  <c r="Q11" i="1"/>
  <c r="R20" i="1" s="1"/>
  <c r="Q12" i="1"/>
  <c r="R3" i="1"/>
  <c r="Q13" i="1" l="1"/>
  <c r="Q8" i="1"/>
  <c r="Q14" i="1"/>
  <c r="Q9" i="1"/>
  <c r="Q6" i="1"/>
</calcChain>
</file>

<file path=xl/sharedStrings.xml><?xml version="1.0" encoding="utf-8"?>
<sst xmlns="http://schemas.openxmlformats.org/spreadsheetml/2006/main" count="7045" uniqueCount="1054">
  <si>
    <t>Invoice ID</t>
  </si>
  <si>
    <t>Branch</t>
  </si>
  <si>
    <t>City</t>
  </si>
  <si>
    <t>Customer type</t>
  </si>
  <si>
    <t>Gender</t>
  </si>
  <si>
    <t>Product line</t>
  </si>
  <si>
    <t>Unit price</t>
  </si>
  <si>
    <t>Quantity</t>
  </si>
  <si>
    <t>Date</t>
  </si>
  <si>
    <t>Time</t>
  </si>
  <si>
    <t>Payment</t>
  </si>
  <si>
    <t>750-67-8428</t>
  </si>
  <si>
    <t>A</t>
  </si>
  <si>
    <t>Yangon</t>
  </si>
  <si>
    <t>Member</t>
  </si>
  <si>
    <t>Female</t>
  </si>
  <si>
    <t>Health and beauty</t>
  </si>
  <si>
    <t>Ewallet</t>
  </si>
  <si>
    <t>226-31-3081</t>
  </si>
  <si>
    <t>C</t>
  </si>
  <si>
    <t>Naypyitaw</t>
  </si>
  <si>
    <t>Normal</t>
  </si>
  <si>
    <t>Electronic accessories</t>
  </si>
  <si>
    <t>Cash</t>
  </si>
  <si>
    <t>631-41-3108</t>
  </si>
  <si>
    <t>Male</t>
  </si>
  <si>
    <t>Home and lifestyle</t>
  </si>
  <si>
    <t>Credit card</t>
  </si>
  <si>
    <t>123-19-1176</t>
  </si>
  <si>
    <t>373-73-7910</t>
  </si>
  <si>
    <t>Sports and travel</t>
  </si>
  <si>
    <t>699-14-3026</t>
  </si>
  <si>
    <t>355-53-5943</t>
  </si>
  <si>
    <t>315-22-5665</t>
  </si>
  <si>
    <t>665-32-9167</t>
  </si>
  <si>
    <t>692-92-5582</t>
  </si>
  <si>
    <t>B</t>
  </si>
  <si>
    <t>Mandalay</t>
  </si>
  <si>
    <t>Food and beverages</t>
  </si>
  <si>
    <t>351-62-0822</t>
  </si>
  <si>
    <t>Fashion accessories</t>
  </si>
  <si>
    <t>529-56-3974</t>
  </si>
  <si>
    <t>365-64-0515</t>
  </si>
  <si>
    <t>252-56-2699</t>
  </si>
  <si>
    <t>829-34-3910</t>
  </si>
  <si>
    <t>299-46-1805</t>
  </si>
  <si>
    <t>656-95-9349</t>
  </si>
  <si>
    <t>765-26-6951</t>
  </si>
  <si>
    <t>329-62-1586</t>
  </si>
  <si>
    <t>319-50-3348</t>
  </si>
  <si>
    <t>300-71-4605</t>
  </si>
  <si>
    <t>371-85-5789</t>
  </si>
  <si>
    <t>273-16-6619</t>
  </si>
  <si>
    <t>636-48-8204</t>
  </si>
  <si>
    <t>549-59-1358</t>
  </si>
  <si>
    <t>227-03-5010</t>
  </si>
  <si>
    <t>649-29-6775</t>
  </si>
  <si>
    <t>189-17-4241</t>
  </si>
  <si>
    <t>145-94-9061</t>
  </si>
  <si>
    <t>848-62-7243</t>
  </si>
  <si>
    <t>871-79-8483</t>
  </si>
  <si>
    <t>149-71-6266</t>
  </si>
  <si>
    <t>640-49-2076</t>
  </si>
  <si>
    <t>595-11-5460</t>
  </si>
  <si>
    <t>183-56-6882</t>
  </si>
  <si>
    <t>232-16-2483</t>
  </si>
  <si>
    <t>129-29-8530</t>
  </si>
  <si>
    <t>272-65-1806</t>
  </si>
  <si>
    <t>333-73-7901</t>
  </si>
  <si>
    <t>777-82-7220</t>
  </si>
  <si>
    <t>280-35-5823</t>
  </si>
  <si>
    <t>554-53-8700</t>
  </si>
  <si>
    <t>354-25-5821</t>
  </si>
  <si>
    <t>228-96-1411</t>
  </si>
  <si>
    <t>617-15-4209</t>
  </si>
  <si>
    <t>132-32-9879</t>
  </si>
  <si>
    <t>370-41-7321</t>
  </si>
  <si>
    <t>727-46-3608</t>
  </si>
  <si>
    <t>669-54-1719</t>
  </si>
  <si>
    <t>574-22-5561</t>
  </si>
  <si>
    <t>326-78-5178</t>
  </si>
  <si>
    <t>162-48-8011</t>
  </si>
  <si>
    <t>616-24-2851</t>
  </si>
  <si>
    <t>778-71-5554</t>
  </si>
  <si>
    <t>242-55-6721</t>
  </si>
  <si>
    <t>399-46-5918</t>
  </si>
  <si>
    <t>106-35-6779</t>
  </si>
  <si>
    <t>635-40-6220</t>
  </si>
  <si>
    <t>817-48-8732</t>
  </si>
  <si>
    <t>120-06-4233</t>
  </si>
  <si>
    <t>285-68-5083</t>
  </si>
  <si>
    <t>803-83-5989</t>
  </si>
  <si>
    <t>347-34-2234</t>
  </si>
  <si>
    <t>199-75-8169</t>
  </si>
  <si>
    <t>853-23-2453</t>
  </si>
  <si>
    <t>877-22-3308</t>
  </si>
  <si>
    <t>838-78-4295</t>
  </si>
  <si>
    <t>109-28-2512</t>
  </si>
  <si>
    <t>232-11-3025</t>
  </si>
  <si>
    <t>382-03-4532</t>
  </si>
  <si>
    <t>393-65-2792</t>
  </si>
  <si>
    <t>796-12-2025</t>
  </si>
  <si>
    <t>510-95-6347</t>
  </si>
  <si>
    <t>841-35-6630</t>
  </si>
  <si>
    <t>287-21-9091</t>
  </si>
  <si>
    <t>732-94-0499</t>
  </si>
  <si>
    <t>263-10-3913</t>
  </si>
  <si>
    <t>381-20-0914</t>
  </si>
  <si>
    <t>829-49-1914</t>
  </si>
  <si>
    <t>756-01-7507</t>
  </si>
  <si>
    <t>870-72-4431</t>
  </si>
  <si>
    <t>847-38-7188</t>
  </si>
  <si>
    <t>480-63-2856</t>
  </si>
  <si>
    <t>787-56-0757</t>
  </si>
  <si>
    <t>360-39-5055</t>
  </si>
  <si>
    <t>730-50-9884</t>
  </si>
  <si>
    <t>362-58-8315</t>
  </si>
  <si>
    <t>633-44-8566</t>
  </si>
  <si>
    <t>504-35-8843</t>
  </si>
  <si>
    <t>318-68-5053</t>
  </si>
  <si>
    <t>565-80-5980</t>
  </si>
  <si>
    <t>225-32-0908</t>
  </si>
  <si>
    <t>873-51-0671</t>
  </si>
  <si>
    <t>152-08-9985</t>
  </si>
  <si>
    <t>512-91-0811</t>
  </si>
  <si>
    <t>594-34-4444</t>
  </si>
  <si>
    <t>766-85-7061</t>
  </si>
  <si>
    <t>871-39-9221</t>
  </si>
  <si>
    <t>865-92-6136</t>
  </si>
  <si>
    <t>733-01-9107</t>
  </si>
  <si>
    <t>163-56-7055</t>
  </si>
  <si>
    <t>189-98-2939</t>
  </si>
  <si>
    <t>551-21-3069</t>
  </si>
  <si>
    <t>212-62-1842</t>
  </si>
  <si>
    <t>716-39-1409</t>
  </si>
  <si>
    <t>704-48-3927</t>
  </si>
  <si>
    <t>628-34-3388</t>
  </si>
  <si>
    <t>630-74-5166</t>
  </si>
  <si>
    <t>588-01-7461</t>
  </si>
  <si>
    <t>861-77-0145</t>
  </si>
  <si>
    <t>479-26-8945</t>
  </si>
  <si>
    <t>210-67-5886</t>
  </si>
  <si>
    <t>227-78-1148</t>
  </si>
  <si>
    <t>645-44-1170</t>
  </si>
  <si>
    <t>237-01-6122</t>
  </si>
  <si>
    <t>225-98-1496</t>
  </si>
  <si>
    <t>291-32-1427</t>
  </si>
  <si>
    <t>659-65-8956</t>
  </si>
  <si>
    <t>642-32-2990</t>
  </si>
  <si>
    <t>378-24-2715</t>
  </si>
  <si>
    <t>638-60-7125</t>
  </si>
  <si>
    <t>659-36-1684</t>
  </si>
  <si>
    <t>219-22-9386</t>
  </si>
  <si>
    <t>336-78-2147</t>
  </si>
  <si>
    <t>268-27-6179</t>
  </si>
  <si>
    <t>668-90-8900</t>
  </si>
  <si>
    <t>870-54-3162</t>
  </si>
  <si>
    <t>189-08-9157</t>
  </si>
  <si>
    <t>663-86-9076</t>
  </si>
  <si>
    <t>549-84-7482</t>
  </si>
  <si>
    <t>191-10-6171</t>
  </si>
  <si>
    <t>802-70-5316</t>
  </si>
  <si>
    <t>695-51-0018</t>
  </si>
  <si>
    <t>590-83-4591</t>
  </si>
  <si>
    <t>483-71-1164</t>
  </si>
  <si>
    <t>597-78-7908</t>
  </si>
  <si>
    <t>700-81-1757</t>
  </si>
  <si>
    <t>354-39-5160</t>
  </si>
  <si>
    <t>241-72-9525</t>
  </si>
  <si>
    <t>575-30-8091</t>
  </si>
  <si>
    <t>731-81-9469</t>
  </si>
  <si>
    <t>280-17-4359</t>
  </si>
  <si>
    <t>338-65-2210</t>
  </si>
  <si>
    <t>488-25-4221</t>
  </si>
  <si>
    <t>239-10-7476</t>
  </si>
  <si>
    <t>458-41-1477</t>
  </si>
  <si>
    <t>685-64-1609</t>
  </si>
  <si>
    <t>568-90-5112</t>
  </si>
  <si>
    <t>262-47-2794</t>
  </si>
  <si>
    <t>238-49-0436</t>
  </si>
  <si>
    <t>608-96-3517</t>
  </si>
  <si>
    <t>584-86-7256</t>
  </si>
  <si>
    <t>746-94-0204</t>
  </si>
  <si>
    <t>214-17-6927</t>
  </si>
  <si>
    <t>400-89-4171</t>
  </si>
  <si>
    <t>782-95-9291</t>
  </si>
  <si>
    <t>279-74-2924</t>
  </si>
  <si>
    <t>307-85-2293</t>
  </si>
  <si>
    <t>743-04-1105</t>
  </si>
  <si>
    <t>423-57-2993</t>
  </si>
  <si>
    <t>894-41-5205</t>
  </si>
  <si>
    <t>275-28-0149</t>
  </si>
  <si>
    <t>101-17-6199</t>
  </si>
  <si>
    <t>423-80-0988</t>
  </si>
  <si>
    <t>548-46-9322</t>
  </si>
  <si>
    <t>505-02-0892</t>
  </si>
  <si>
    <t>234-65-2137</t>
  </si>
  <si>
    <t>687-47-8271</t>
  </si>
  <si>
    <t>796-32-9050</t>
  </si>
  <si>
    <t>105-31-1824</t>
  </si>
  <si>
    <t>249-42-3782</t>
  </si>
  <si>
    <t>316-55-4634</t>
  </si>
  <si>
    <t>733-33-4967</t>
  </si>
  <si>
    <t>608-27-6295</t>
  </si>
  <si>
    <t>414-12-7047</t>
  </si>
  <si>
    <t>827-26-2100</t>
  </si>
  <si>
    <t>175-54-2529</t>
  </si>
  <si>
    <t>139-52-2867</t>
  </si>
  <si>
    <t>407-63-8975</t>
  </si>
  <si>
    <t>342-65-4817</t>
  </si>
  <si>
    <t>130-98-8941</t>
  </si>
  <si>
    <t>434-83-9547</t>
  </si>
  <si>
    <t>851-28-6367</t>
  </si>
  <si>
    <t>824-88-3614</t>
  </si>
  <si>
    <t>586-25-0848</t>
  </si>
  <si>
    <t>895-66-0685</t>
  </si>
  <si>
    <t>305-14-0245</t>
  </si>
  <si>
    <t>732-04-5373</t>
  </si>
  <si>
    <t>400-60-7251</t>
  </si>
  <si>
    <t>593-65-1552</t>
  </si>
  <si>
    <t>284-34-9626</t>
  </si>
  <si>
    <t>437-58-8131</t>
  </si>
  <si>
    <t>286-43-6208</t>
  </si>
  <si>
    <t>641-43-2399</t>
  </si>
  <si>
    <t>831-07-6050</t>
  </si>
  <si>
    <t>556-86-3144</t>
  </si>
  <si>
    <t>848-24-9445</t>
  </si>
  <si>
    <t>856-22-8149</t>
  </si>
  <si>
    <t>699-01-4164</t>
  </si>
  <si>
    <t>420-11-4919</t>
  </si>
  <si>
    <t>606-80-4905</t>
  </si>
  <si>
    <t>542-41-0513</t>
  </si>
  <si>
    <t>426-39-2418</t>
  </si>
  <si>
    <t>875-46-5808</t>
  </si>
  <si>
    <t>394-43-4238</t>
  </si>
  <si>
    <t>749-24-1565</t>
  </si>
  <si>
    <t>672-51-8681</t>
  </si>
  <si>
    <t>263-87-5680</t>
  </si>
  <si>
    <t>573-58-9734</t>
  </si>
  <si>
    <t>817-69-8206</t>
  </si>
  <si>
    <t>888-02-0338</t>
  </si>
  <si>
    <t>677-11-0152</t>
  </si>
  <si>
    <t>142-63-6033</t>
  </si>
  <si>
    <t>656-16-1063</t>
  </si>
  <si>
    <t>891-58-8335</t>
  </si>
  <si>
    <t>802-43-8934</t>
  </si>
  <si>
    <t>560-30-5617</t>
  </si>
  <si>
    <t>319-74-2561</t>
  </si>
  <si>
    <t>549-03-9315</t>
  </si>
  <si>
    <t>790-29-1172</t>
  </si>
  <si>
    <t>239-36-3640</t>
  </si>
  <si>
    <t>468-01-2051</t>
  </si>
  <si>
    <t>389-25-3394</t>
  </si>
  <si>
    <t>279-62-1445</t>
  </si>
  <si>
    <t>213-72-6612</t>
  </si>
  <si>
    <t>746-68-6593</t>
  </si>
  <si>
    <t>836-82-5858</t>
  </si>
  <si>
    <t>583-72-1480</t>
  </si>
  <si>
    <t>466-61-5506</t>
  </si>
  <si>
    <t>721-86-6247</t>
  </si>
  <si>
    <t>289-65-5721</t>
  </si>
  <si>
    <t>545-46-3100</t>
  </si>
  <si>
    <t>418-02-5978</t>
  </si>
  <si>
    <t>269-04-5750</t>
  </si>
  <si>
    <t>157-13-5295</t>
  </si>
  <si>
    <t>645-78-8093</t>
  </si>
  <si>
    <t>211-30-9270</t>
  </si>
  <si>
    <t>755-12-3214</t>
  </si>
  <si>
    <t>346-84-3103</t>
  </si>
  <si>
    <t>478-06-7835</t>
  </si>
  <si>
    <t>540-11-4336</t>
  </si>
  <si>
    <t>448-81-5016</t>
  </si>
  <si>
    <t>142-72-4741</t>
  </si>
  <si>
    <t>217-58-1179</t>
  </si>
  <si>
    <t>376-02-8238</t>
  </si>
  <si>
    <t>530-90-9855</t>
  </si>
  <si>
    <t>866-05-7563</t>
  </si>
  <si>
    <t>604-70-6476</t>
  </si>
  <si>
    <t>799-71-1548</t>
  </si>
  <si>
    <t>785-13-7708</t>
  </si>
  <si>
    <t>845-51-0542</t>
  </si>
  <si>
    <t>662-47-5456</t>
  </si>
  <si>
    <t>883-17-4236</t>
  </si>
  <si>
    <t>290-68-2984</t>
  </si>
  <si>
    <t>704-11-6354</t>
  </si>
  <si>
    <t>110-48-7033</t>
  </si>
  <si>
    <t>366-93-0948</t>
  </si>
  <si>
    <t>729-09-9681</t>
  </si>
  <si>
    <t>151-16-1484</t>
  </si>
  <si>
    <t>380-94-4661</t>
  </si>
  <si>
    <t>850-41-9669</t>
  </si>
  <si>
    <t>821-07-3596</t>
  </si>
  <si>
    <t>655-85-5130</t>
  </si>
  <si>
    <t>447-15-7839</t>
  </si>
  <si>
    <t>154-74-7179</t>
  </si>
  <si>
    <t>253-12-6086</t>
  </si>
  <si>
    <t>808-65-0703</t>
  </si>
  <si>
    <t>571-94-0759</t>
  </si>
  <si>
    <t>144-51-6085</t>
  </si>
  <si>
    <t>731-14-2199</t>
  </si>
  <si>
    <t>783-09-1637</t>
  </si>
  <si>
    <t>687-15-1097</t>
  </si>
  <si>
    <t>126-54-1082</t>
  </si>
  <si>
    <t>633-91-1052</t>
  </si>
  <si>
    <t>477-24-6490</t>
  </si>
  <si>
    <t>566-19-5475</t>
  </si>
  <si>
    <t>526-86-8552</t>
  </si>
  <si>
    <t>376-56-3573</t>
  </si>
  <si>
    <t>537-72-0426</t>
  </si>
  <si>
    <t>828-61-5674</t>
  </si>
  <si>
    <t>136-08-6195</t>
  </si>
  <si>
    <t>523-38-0215</t>
  </si>
  <si>
    <t>490-29-1201</t>
  </si>
  <si>
    <t>667-92-0055</t>
  </si>
  <si>
    <t>565-17-3836</t>
  </si>
  <si>
    <t>498-41-1961</t>
  </si>
  <si>
    <t>593-95-4461</t>
  </si>
  <si>
    <t>226-71-3580</t>
  </si>
  <si>
    <t>283-79-9594</t>
  </si>
  <si>
    <t>430-60-3493</t>
  </si>
  <si>
    <t>139-20-0155</t>
  </si>
  <si>
    <t>558-80-4082</t>
  </si>
  <si>
    <t>278-97-7759</t>
  </si>
  <si>
    <t>316-68-6352</t>
  </si>
  <si>
    <t>585-03-5943</t>
  </si>
  <si>
    <t>211-05-0490</t>
  </si>
  <si>
    <t>727-75-6477</t>
  </si>
  <si>
    <t>744-02-5987</t>
  </si>
  <si>
    <t>307-83-9164</t>
  </si>
  <si>
    <t>779-06-0012</t>
  </si>
  <si>
    <t>446-47-6729</t>
  </si>
  <si>
    <t>573-10-3877</t>
  </si>
  <si>
    <t>735-06-4124</t>
  </si>
  <si>
    <t>439-54-7422</t>
  </si>
  <si>
    <t>396-90-2219</t>
  </si>
  <si>
    <t>411-77-0180</t>
  </si>
  <si>
    <t>286-01-5402</t>
  </si>
  <si>
    <t>803-17-8013</t>
  </si>
  <si>
    <t>512-98-1403</t>
  </si>
  <si>
    <t>848-42-2560</t>
  </si>
  <si>
    <t>532-59-7201</t>
  </si>
  <si>
    <t>181-94-6432</t>
  </si>
  <si>
    <t>870-76-1733</t>
  </si>
  <si>
    <t>423-64-4619</t>
  </si>
  <si>
    <t>227-07-4446</t>
  </si>
  <si>
    <t>174-36-3675</t>
  </si>
  <si>
    <t>428-83-5800</t>
  </si>
  <si>
    <t>603-07-0961</t>
  </si>
  <si>
    <t>704-20-4138</t>
  </si>
  <si>
    <t>787-15-1757</t>
  </si>
  <si>
    <t>649-11-3678</t>
  </si>
  <si>
    <t>622-20-1945</t>
  </si>
  <si>
    <t>372-94-8041</t>
  </si>
  <si>
    <t>563-91-7120</t>
  </si>
  <si>
    <t>746-54-5508</t>
  </si>
  <si>
    <t>276-54-0879</t>
  </si>
  <si>
    <t>815-11-1168</t>
  </si>
  <si>
    <t>719-76-3868</t>
  </si>
  <si>
    <t>730-61-8757</t>
  </si>
  <si>
    <t>340-66-0321</t>
  </si>
  <si>
    <t>868-81-1752</t>
  </si>
  <si>
    <t>634-97-8956</t>
  </si>
  <si>
    <t>566-71-1091</t>
  </si>
  <si>
    <t>442-48-3607</t>
  </si>
  <si>
    <t>835-16-0096</t>
  </si>
  <si>
    <t>527-09-6272</t>
  </si>
  <si>
    <t>898-04-2717</t>
  </si>
  <si>
    <t>692-27-8933</t>
  </si>
  <si>
    <t>633-09-3463</t>
  </si>
  <si>
    <t>374-17-3652</t>
  </si>
  <si>
    <t>378-07-7001</t>
  </si>
  <si>
    <t>433-75-6987</t>
  </si>
  <si>
    <t>873-95-4984</t>
  </si>
  <si>
    <t>416-13-5917</t>
  </si>
  <si>
    <t>150-89-8043</t>
  </si>
  <si>
    <t>135-84-8019</t>
  </si>
  <si>
    <t>441-94-7118</t>
  </si>
  <si>
    <t>725-96-3778</t>
  </si>
  <si>
    <t>531-80-1784</t>
  </si>
  <si>
    <t>400-45-1220</t>
  </si>
  <si>
    <t>860-79-0874</t>
  </si>
  <si>
    <t>834-61-8124</t>
  </si>
  <si>
    <t>115-99-4379</t>
  </si>
  <si>
    <t>565-67-6697</t>
  </si>
  <si>
    <t>320-49-6392</t>
  </si>
  <si>
    <t>889-04-9723</t>
  </si>
  <si>
    <t>632-90-0281</t>
  </si>
  <si>
    <t>554-42-2417</t>
  </si>
  <si>
    <t>453-63-6187</t>
  </si>
  <si>
    <t>578-80-7669</t>
  </si>
  <si>
    <t>612-36-5536</t>
  </si>
  <si>
    <t>605-72-4132</t>
  </si>
  <si>
    <t>471-41-2823</t>
  </si>
  <si>
    <t>462-67-9126</t>
  </si>
  <si>
    <t>272-27-9238</t>
  </si>
  <si>
    <t>834-25-9262</t>
  </si>
  <si>
    <t>122-61-9553</t>
  </si>
  <si>
    <t>468-88-0009</t>
  </si>
  <si>
    <t>613-59-9758</t>
  </si>
  <si>
    <t>254-31-0042</t>
  </si>
  <si>
    <t>201-86-2184</t>
  </si>
  <si>
    <t>261-12-8671</t>
  </si>
  <si>
    <t>730-70-9830</t>
  </si>
  <si>
    <t>382-25-8917</t>
  </si>
  <si>
    <t>422-29-8786</t>
  </si>
  <si>
    <t>667-23-5919</t>
  </si>
  <si>
    <t>843-01-4703</t>
  </si>
  <si>
    <t>743-88-1662</t>
  </si>
  <si>
    <t>595-86-2894</t>
  </si>
  <si>
    <t>182-69-8360</t>
  </si>
  <si>
    <t>289-15-7034</t>
  </si>
  <si>
    <t>462-78-5240</t>
  </si>
  <si>
    <t>868-52-7573</t>
  </si>
  <si>
    <t>153-58-4872</t>
  </si>
  <si>
    <t>662-72-2873</t>
  </si>
  <si>
    <t>525-88-7307</t>
  </si>
  <si>
    <t>689-16-9784</t>
  </si>
  <si>
    <t>725-56-0833</t>
  </si>
  <si>
    <t>394-41-0748</t>
  </si>
  <si>
    <t>596-42-3999</t>
  </si>
  <si>
    <t>541-89-9860</t>
  </si>
  <si>
    <t>173-82-9529</t>
  </si>
  <si>
    <t>563-36-9814</t>
  </si>
  <si>
    <t>308-47-4913</t>
  </si>
  <si>
    <t>885-17-6250</t>
  </si>
  <si>
    <t>726-27-2396</t>
  </si>
  <si>
    <t>316-01-3952</t>
  </si>
  <si>
    <t>760-54-1821</t>
  </si>
  <si>
    <t>793-10-3222</t>
  </si>
  <si>
    <t>346-12-3257</t>
  </si>
  <si>
    <t>110-05-6330</t>
  </si>
  <si>
    <t>651-61-0874</t>
  </si>
  <si>
    <t>236-86-3015</t>
  </si>
  <si>
    <t>831-64-0259</t>
  </si>
  <si>
    <t>587-03-7455</t>
  </si>
  <si>
    <t>882-40-4577</t>
  </si>
  <si>
    <t>732-67-5346</t>
  </si>
  <si>
    <t>725-32-9708</t>
  </si>
  <si>
    <t>256-08-8343</t>
  </si>
  <si>
    <t>372-26-1506</t>
  </si>
  <si>
    <t>244-08-0162</t>
  </si>
  <si>
    <t>569-71-4390</t>
  </si>
  <si>
    <t>132-23-6451</t>
  </si>
  <si>
    <t>696-90-2548</t>
  </si>
  <si>
    <t>472-15-9636</t>
  </si>
  <si>
    <t>268-03-6164</t>
  </si>
  <si>
    <t>750-57-9686</t>
  </si>
  <si>
    <t>186-09-3669</t>
  </si>
  <si>
    <t>848-07-1692</t>
  </si>
  <si>
    <t>745-71-3520</t>
  </si>
  <si>
    <t>266-76-6436</t>
  </si>
  <si>
    <t>740-22-2500</t>
  </si>
  <si>
    <t>271-88-8734</t>
  </si>
  <si>
    <t>301-81-8610</t>
  </si>
  <si>
    <t>489-64-4354</t>
  </si>
  <si>
    <t>198-84-7132</t>
  </si>
  <si>
    <t>269-10-8440</t>
  </si>
  <si>
    <t>650-98-6268</t>
  </si>
  <si>
    <t>741-73-3559</t>
  </si>
  <si>
    <t>325-77-6186</t>
  </si>
  <si>
    <t>286-75-7818</t>
  </si>
  <si>
    <t>574-57-9721</t>
  </si>
  <si>
    <t>459-50-7686</t>
  </si>
  <si>
    <t>616-87-0016</t>
  </si>
  <si>
    <t>837-55-7229</t>
  </si>
  <si>
    <t>751-69-0068</t>
  </si>
  <si>
    <t>257-73-1380</t>
  </si>
  <si>
    <t>345-08-4992</t>
  </si>
  <si>
    <t>549-96-4200</t>
  </si>
  <si>
    <t>810-60-6344</t>
  </si>
  <si>
    <t>450-28-2866</t>
  </si>
  <si>
    <t>394-30-3170</t>
  </si>
  <si>
    <t>138-17-5109</t>
  </si>
  <si>
    <t>192-98-7397</t>
  </si>
  <si>
    <t>301-11-9629</t>
  </si>
  <si>
    <t>390-80-5128</t>
  </si>
  <si>
    <t>235-46-8343</t>
  </si>
  <si>
    <t>453-12-7053</t>
  </si>
  <si>
    <t>296-11-7041</t>
  </si>
  <si>
    <t>449-27-2918</t>
  </si>
  <si>
    <t>891-01-7034</t>
  </si>
  <si>
    <t>744-09-5786</t>
  </si>
  <si>
    <t>727-17-0390</t>
  </si>
  <si>
    <t>568-88-3448</t>
  </si>
  <si>
    <t>187-83-5490</t>
  </si>
  <si>
    <t>767-54-1907</t>
  </si>
  <si>
    <t>710-46-4433</t>
  </si>
  <si>
    <t>533-33-5337</t>
  </si>
  <si>
    <t>325-90-8763</t>
  </si>
  <si>
    <t>729-46-7422</t>
  </si>
  <si>
    <t>639-76-1242</t>
  </si>
  <si>
    <t>234-03-4040</t>
  </si>
  <si>
    <t>326-71-2155</t>
  </si>
  <si>
    <t>320-32-8842</t>
  </si>
  <si>
    <t>470-32-9057</t>
  </si>
  <si>
    <t>878-30-2331</t>
  </si>
  <si>
    <t>440-59-5691</t>
  </si>
  <si>
    <t>554-53-3790</t>
  </si>
  <si>
    <t>746-19-0921</t>
  </si>
  <si>
    <t>233-34-0817</t>
  </si>
  <si>
    <t>767-05-1286</t>
  </si>
  <si>
    <t>340-21-9136</t>
  </si>
  <si>
    <t>405-31-3305</t>
  </si>
  <si>
    <t>731-59-7531</t>
  </si>
  <si>
    <t>676-39-6028</t>
  </si>
  <si>
    <t>502-05-1910</t>
  </si>
  <si>
    <t>485-30-8700</t>
  </si>
  <si>
    <t>598-47-9715</t>
  </si>
  <si>
    <t>701-69-8742</t>
  </si>
  <si>
    <t>575-67-1508</t>
  </si>
  <si>
    <t>541-08-3113</t>
  </si>
  <si>
    <t>246-11-3901</t>
  </si>
  <si>
    <t>674-15-9296</t>
  </si>
  <si>
    <t>305-18-3552</t>
  </si>
  <si>
    <t>493-65-6248</t>
  </si>
  <si>
    <t>438-01-4015</t>
  </si>
  <si>
    <t>709-58-4068</t>
  </si>
  <si>
    <t>795-49-7276</t>
  </si>
  <si>
    <t>556-72-8512</t>
  </si>
  <si>
    <t>627-95-3243</t>
  </si>
  <si>
    <t>686-41-0932</t>
  </si>
  <si>
    <t>510-09-5628</t>
  </si>
  <si>
    <t>608-04-3797</t>
  </si>
  <si>
    <t>148-82-2527</t>
  </si>
  <si>
    <t>437-53-3084</t>
  </si>
  <si>
    <t>632-32-4574</t>
  </si>
  <si>
    <t>556-97-7101</t>
  </si>
  <si>
    <t>862-59-8517</t>
  </si>
  <si>
    <t>401-18-8016</t>
  </si>
  <si>
    <t>420-18-8989</t>
  </si>
  <si>
    <t>277-63-2961</t>
  </si>
  <si>
    <t>573-98-8548</t>
  </si>
  <si>
    <t>620-02-2046</t>
  </si>
  <si>
    <t>282-35-2475</t>
  </si>
  <si>
    <t>511-54-3087</t>
  </si>
  <si>
    <t>726-29-6793</t>
  </si>
  <si>
    <t>387-49-4215</t>
  </si>
  <si>
    <t>862-17-9201</t>
  </si>
  <si>
    <t>291-21-5991</t>
  </si>
  <si>
    <t>602-80-9671</t>
  </si>
  <si>
    <t>347-72-6115</t>
  </si>
  <si>
    <t>209-61-0206</t>
  </si>
  <si>
    <t>595-27-4851</t>
  </si>
  <si>
    <t>189-52-0236</t>
  </si>
  <si>
    <t>503-07-0930</t>
  </si>
  <si>
    <t>413-20-6708</t>
  </si>
  <si>
    <t>425-85-2085</t>
  </si>
  <si>
    <t>521-18-7827</t>
  </si>
  <si>
    <t>220-28-1851</t>
  </si>
  <si>
    <t>600-38-9738</t>
  </si>
  <si>
    <t>734-91-1155</t>
  </si>
  <si>
    <t>451-28-5717</t>
  </si>
  <si>
    <t>609-81-8548</t>
  </si>
  <si>
    <t>133-14-7229</t>
  </si>
  <si>
    <t>534-01-4457</t>
  </si>
  <si>
    <t>719-89-8991</t>
  </si>
  <si>
    <t>286-62-6248</t>
  </si>
  <si>
    <t>339-38-9982</t>
  </si>
  <si>
    <t>827-44-5872</t>
  </si>
  <si>
    <t>827-77-7633</t>
  </si>
  <si>
    <t>287-83-1405</t>
  </si>
  <si>
    <t>435-13-4908</t>
  </si>
  <si>
    <t>857-67-9057</t>
  </si>
  <si>
    <t>236-27-1144</t>
  </si>
  <si>
    <t>892-05-6689</t>
  </si>
  <si>
    <t>583-41-4548</t>
  </si>
  <si>
    <t>339-12-4827</t>
  </si>
  <si>
    <t>643-38-7867</t>
  </si>
  <si>
    <t>308-81-0538</t>
  </si>
  <si>
    <t>358-88-9262</t>
  </si>
  <si>
    <t>460-35-4390</t>
  </si>
  <si>
    <t>343-87-0864</t>
  </si>
  <si>
    <t>173-50-1108</t>
  </si>
  <si>
    <t>243-47-2663</t>
  </si>
  <si>
    <t>841-18-8232</t>
  </si>
  <si>
    <t>701-23-5550</t>
  </si>
  <si>
    <t>647-50-1224</t>
  </si>
  <si>
    <t>541-48-8554</t>
  </si>
  <si>
    <t>539-21-7227</t>
  </si>
  <si>
    <t>213-32-1216</t>
  </si>
  <si>
    <t>747-58-7183</t>
  </si>
  <si>
    <t>582-52-8065</t>
  </si>
  <si>
    <t>210-57-1719</t>
  </si>
  <si>
    <t>399-69-4630</t>
  </si>
  <si>
    <t>134-75-2619</t>
  </si>
  <si>
    <t>356-44-8813</t>
  </si>
  <si>
    <t>198-66-9832</t>
  </si>
  <si>
    <t>283-26-5248</t>
  </si>
  <si>
    <t>712-39-0363</t>
  </si>
  <si>
    <t>218-59-9410</t>
  </si>
  <si>
    <t>174-75-0888</t>
  </si>
  <si>
    <t>866-99-7614</t>
  </si>
  <si>
    <t>134-54-4720</t>
  </si>
  <si>
    <t>760-90-2357</t>
  </si>
  <si>
    <t>514-37-2845</t>
  </si>
  <si>
    <t>698-98-5964</t>
  </si>
  <si>
    <t>718-57-9773</t>
  </si>
  <si>
    <t>651-88-7328</t>
  </si>
  <si>
    <t>241-11-2261</t>
  </si>
  <si>
    <t>408-26-9866</t>
  </si>
  <si>
    <t>834-83-1826</t>
  </si>
  <si>
    <t>343-61-3544</t>
  </si>
  <si>
    <t>239-48-4278</t>
  </si>
  <si>
    <t>355-34-6244</t>
  </si>
  <si>
    <t>550-84-8664</t>
  </si>
  <si>
    <t>339-96-8318</t>
  </si>
  <si>
    <t>458-61-0011</t>
  </si>
  <si>
    <t>592-34-6155</t>
  </si>
  <si>
    <t>797-88-0493</t>
  </si>
  <si>
    <t>207-73-1363</t>
  </si>
  <si>
    <t>390-31-6381</t>
  </si>
  <si>
    <t>443-82-0585</t>
  </si>
  <si>
    <t>339-18-7061</t>
  </si>
  <si>
    <t>359-90-3665</t>
  </si>
  <si>
    <t>375-72-3056</t>
  </si>
  <si>
    <t>127-47-6963</t>
  </si>
  <si>
    <t>278-86-2735</t>
  </si>
  <si>
    <t>695-28-6250</t>
  </si>
  <si>
    <t>379-17-6588</t>
  </si>
  <si>
    <t>227-50-3718</t>
  </si>
  <si>
    <t>302-15-2162</t>
  </si>
  <si>
    <t>788-07-8452</t>
  </si>
  <si>
    <t>560-49-6611</t>
  </si>
  <si>
    <t>880-35-0356</t>
  </si>
  <si>
    <t>585-11-6748</t>
  </si>
  <si>
    <t>470-31-3286</t>
  </si>
  <si>
    <t>152-68-2907</t>
  </si>
  <si>
    <t>123-35-4896</t>
  </si>
  <si>
    <t>258-69-7810</t>
  </si>
  <si>
    <t>334-64-2006</t>
  </si>
  <si>
    <t>219-61-4139</t>
  </si>
  <si>
    <t>881-41-7302</t>
  </si>
  <si>
    <t>373-09-4567</t>
  </si>
  <si>
    <t>642-30-6693</t>
  </si>
  <si>
    <t>484-22-8230</t>
  </si>
  <si>
    <t>830-58-2383</t>
  </si>
  <si>
    <t>559-98-9873</t>
  </si>
  <si>
    <t>544-32-5024</t>
  </si>
  <si>
    <t>318-12-0304</t>
  </si>
  <si>
    <t>349-97-8902</t>
  </si>
  <si>
    <t>421-95-9805</t>
  </si>
  <si>
    <t>277-35-5865</t>
  </si>
  <si>
    <t>789-23-8625</t>
  </si>
  <si>
    <t>284-54-4231</t>
  </si>
  <si>
    <t>443-59-0061</t>
  </si>
  <si>
    <t>509-29-3912</t>
  </si>
  <si>
    <t>327-40-9673</t>
  </si>
  <si>
    <t>840-19-2096</t>
  </si>
  <si>
    <t>828-46-6863</t>
  </si>
  <si>
    <t>641-96-3695</t>
  </si>
  <si>
    <t>420-97-3340</t>
  </si>
  <si>
    <t>436-54-4512</t>
  </si>
  <si>
    <t>670-79-6321</t>
  </si>
  <si>
    <t>852-62-7105</t>
  </si>
  <si>
    <t>598-06-7312</t>
  </si>
  <si>
    <t>135-13-8269</t>
  </si>
  <si>
    <t>816-57-2053</t>
  </si>
  <si>
    <t>628-90-8624</t>
  </si>
  <si>
    <t>856-66-2701</t>
  </si>
  <si>
    <t>308-39-1707</t>
  </si>
  <si>
    <t>149-61-1929</t>
  </si>
  <si>
    <t>655-07-2265</t>
  </si>
  <si>
    <t>589-02-8023</t>
  </si>
  <si>
    <t>420-04-7590</t>
  </si>
  <si>
    <t>182-88-2763</t>
  </si>
  <si>
    <t>188-55-0967</t>
  </si>
  <si>
    <t>610-46-4100</t>
  </si>
  <si>
    <t>318-81-2368</t>
  </si>
  <si>
    <t>364-33-8584</t>
  </si>
  <si>
    <t>665-63-9737</t>
  </si>
  <si>
    <t>695-09-5146</t>
  </si>
  <si>
    <t>155-45-3814</t>
  </si>
  <si>
    <t>794-32-2436</t>
  </si>
  <si>
    <t>131-15-8856</t>
  </si>
  <si>
    <t>273-84-2164</t>
  </si>
  <si>
    <t>706-36-6154</t>
  </si>
  <si>
    <t>778-89-7974</t>
  </si>
  <si>
    <t>574-31-8277</t>
  </si>
  <si>
    <t>859-71-0933</t>
  </si>
  <si>
    <t>740-11-5257</t>
  </si>
  <si>
    <t>369-82-2676</t>
  </si>
  <si>
    <t>563-47-4072</t>
  </si>
  <si>
    <t>742-04-5161</t>
  </si>
  <si>
    <t>149-15-7606</t>
  </si>
  <si>
    <t>133-77-3154</t>
  </si>
  <si>
    <t>169-52-4504</t>
  </si>
  <si>
    <t>250-81-7186</t>
  </si>
  <si>
    <t>562-12-5430</t>
  </si>
  <si>
    <t>816-72-8853</t>
  </si>
  <si>
    <t>491-38-3499</t>
  </si>
  <si>
    <t>322-02-2271</t>
  </si>
  <si>
    <t>842-29-4695</t>
  </si>
  <si>
    <t>725-67-2480</t>
  </si>
  <si>
    <t>641-51-2661</t>
  </si>
  <si>
    <t>714-02-3114</t>
  </si>
  <si>
    <t>518-17-2983</t>
  </si>
  <si>
    <t>779-42-2410</t>
  </si>
  <si>
    <t>190-14-3147</t>
  </si>
  <si>
    <t>408-66-6712</t>
  </si>
  <si>
    <t>679-22-6530</t>
  </si>
  <si>
    <t>588-47-8641</t>
  </si>
  <si>
    <t>642-61-4706</t>
  </si>
  <si>
    <t>576-31-4774</t>
  </si>
  <si>
    <t>556-41-6224</t>
  </si>
  <si>
    <t>811-03-8790</t>
  </si>
  <si>
    <t>242-11-3142</t>
  </si>
  <si>
    <t>752-23-3760</t>
  </si>
  <si>
    <t>274-05-5470</t>
  </si>
  <si>
    <t>648-94-3045</t>
  </si>
  <si>
    <t>130-67-4723</t>
  </si>
  <si>
    <t>528-87-5606</t>
  </si>
  <si>
    <t>320-85-2052</t>
  </si>
  <si>
    <t>370-96-0655</t>
  </si>
  <si>
    <t>105-10-6182</t>
  </si>
  <si>
    <t>510-79-0415</t>
  </si>
  <si>
    <t>241-96-5076</t>
  </si>
  <si>
    <t>767-97-4650</t>
  </si>
  <si>
    <t>648-83-1321</t>
  </si>
  <si>
    <t>173-57-2300</t>
  </si>
  <si>
    <t>305-03-2383</t>
  </si>
  <si>
    <t>394-55-6384</t>
  </si>
  <si>
    <t>266-20-6657</t>
  </si>
  <si>
    <t>689-05-1884</t>
  </si>
  <si>
    <t>196-01-2849</t>
  </si>
  <si>
    <t>372-62-5264</t>
  </si>
  <si>
    <t>800-09-8606</t>
  </si>
  <si>
    <t>182-52-7000</t>
  </si>
  <si>
    <t>826-58-8051</t>
  </si>
  <si>
    <t>868-06-0466</t>
  </si>
  <si>
    <t>751-41-9720</t>
  </si>
  <si>
    <t>626-43-7888</t>
  </si>
  <si>
    <t>176-64-7711</t>
  </si>
  <si>
    <t>191-29-0321</t>
  </si>
  <si>
    <t>729-06-2010</t>
  </si>
  <si>
    <t>640-48-5028</t>
  </si>
  <si>
    <t>186-79-9562</t>
  </si>
  <si>
    <t>834-45-5519</t>
  </si>
  <si>
    <t>162-65-8559</t>
  </si>
  <si>
    <t>760-27-5490</t>
  </si>
  <si>
    <t>445-30-9252</t>
  </si>
  <si>
    <t>786-94-2700</t>
  </si>
  <si>
    <t>728-88-7867</t>
  </si>
  <si>
    <t>183-21-3799</t>
  </si>
  <si>
    <t>268-20-3585</t>
  </si>
  <si>
    <t>735-32-9839</t>
  </si>
  <si>
    <t>258-92-7466</t>
  </si>
  <si>
    <t>857-16-3520</t>
  </si>
  <si>
    <t>482-17-1179</t>
  </si>
  <si>
    <t>788-21-5741</t>
  </si>
  <si>
    <t>821-14-9046</t>
  </si>
  <si>
    <t>418-05-0656</t>
  </si>
  <si>
    <t>678-79-0726</t>
  </si>
  <si>
    <t>776-68-1096</t>
  </si>
  <si>
    <t>592-46-1692</t>
  </si>
  <si>
    <t>434-35-9162</t>
  </si>
  <si>
    <t>149-14-0304</t>
  </si>
  <si>
    <t>442-44-6497</t>
  </si>
  <si>
    <t>174-64-0215</t>
  </si>
  <si>
    <t>210-74-9613</t>
  </si>
  <si>
    <t>299-29-0180</t>
  </si>
  <si>
    <t>247-11-2470</t>
  </si>
  <si>
    <t>635-28-5728</t>
  </si>
  <si>
    <t>756-49-0168</t>
  </si>
  <si>
    <t>438-23-1242</t>
  </si>
  <si>
    <t>238-45-6950</t>
  </si>
  <si>
    <t>607-65-2441</t>
  </si>
  <si>
    <t>386-27-7606</t>
  </si>
  <si>
    <t>137-63-5492</t>
  </si>
  <si>
    <t>197-77-7132</t>
  </si>
  <si>
    <t>805-86-0265</t>
  </si>
  <si>
    <t>733-29-1227</t>
  </si>
  <si>
    <t>451-73-2711</t>
  </si>
  <si>
    <t>373-14-0504</t>
  </si>
  <si>
    <t>546-80-2899</t>
  </si>
  <si>
    <t>345-68-9016</t>
  </si>
  <si>
    <t>390-17-5806</t>
  </si>
  <si>
    <t>457-13-1708</t>
  </si>
  <si>
    <t>664-14-2882</t>
  </si>
  <si>
    <t>487-79-6868</t>
  </si>
  <si>
    <t>314-23-4520</t>
  </si>
  <si>
    <t>210-30-7976</t>
  </si>
  <si>
    <t>585-86-8361</t>
  </si>
  <si>
    <t>807-14-7833</t>
  </si>
  <si>
    <t>775-72-1988</t>
  </si>
  <si>
    <t>288-38-3758</t>
  </si>
  <si>
    <t>652-43-6591</t>
  </si>
  <si>
    <t>785-96-0615</t>
  </si>
  <si>
    <t>406-46-7107</t>
  </si>
  <si>
    <t>250-17-5703</t>
  </si>
  <si>
    <t>156-95-3964</t>
  </si>
  <si>
    <t>842-40-8179</t>
  </si>
  <si>
    <t>525-09-8450</t>
  </si>
  <si>
    <t>410-67-1709</t>
  </si>
  <si>
    <t>587-73-4862</t>
  </si>
  <si>
    <t>787-87-2010</t>
  </si>
  <si>
    <t>593-14-4239</t>
  </si>
  <si>
    <t>801-88-0346</t>
  </si>
  <si>
    <t>388-76-2555</t>
  </si>
  <si>
    <t>711-31-1234</t>
  </si>
  <si>
    <t>886-54-6089</t>
  </si>
  <si>
    <t>707-32-7409</t>
  </si>
  <si>
    <t>759-98-4285</t>
  </si>
  <si>
    <t>201-63-8275</t>
  </si>
  <si>
    <t>471-06-8611</t>
  </si>
  <si>
    <t>200-16-5952</t>
  </si>
  <si>
    <t>120-54-2248</t>
  </si>
  <si>
    <t>102-77-2261</t>
  </si>
  <si>
    <t>875-31-8302</t>
  </si>
  <si>
    <t>102-06-2002</t>
  </si>
  <si>
    <t>457-94-0464</t>
  </si>
  <si>
    <t>629-42-4133</t>
  </si>
  <si>
    <t>534-53-3526</t>
  </si>
  <si>
    <t>307-04-2070</t>
  </si>
  <si>
    <t>468-99-7231</t>
  </si>
  <si>
    <t>516-77-6464</t>
  </si>
  <si>
    <t>404-91-5964</t>
  </si>
  <si>
    <t>886-77-9084</t>
  </si>
  <si>
    <t>790-38-4466</t>
  </si>
  <si>
    <t>704-10-4056</t>
  </si>
  <si>
    <t>497-37-6538</t>
  </si>
  <si>
    <t>651-96-5970</t>
  </si>
  <si>
    <t>400-80-4065</t>
  </si>
  <si>
    <t>744-16-7898</t>
  </si>
  <si>
    <t>263-12-5321</t>
  </si>
  <si>
    <t>702-72-0487</t>
  </si>
  <si>
    <t>605-83-1050</t>
  </si>
  <si>
    <t>443-60-9639</t>
  </si>
  <si>
    <t>864-24-7918</t>
  </si>
  <si>
    <t>359-94-5395</t>
  </si>
  <si>
    <t>401-09-4232</t>
  </si>
  <si>
    <t>751-15-6198</t>
  </si>
  <si>
    <t>324-41-6833</t>
  </si>
  <si>
    <t>474-33-8305</t>
  </si>
  <si>
    <t>759-29-9521</t>
  </si>
  <si>
    <t>831-81-6575</t>
  </si>
  <si>
    <t>220-68-6701</t>
  </si>
  <si>
    <t>618-34-8551</t>
  </si>
  <si>
    <t>257-60-7754</t>
  </si>
  <si>
    <t>559-61-5987</t>
  </si>
  <si>
    <t>189-55-2313</t>
  </si>
  <si>
    <t>565-91-4567</t>
  </si>
  <si>
    <t>380-60-5336</t>
  </si>
  <si>
    <t>815-04-6282</t>
  </si>
  <si>
    <t>674-56-6360</t>
  </si>
  <si>
    <t>778-34-2523</t>
  </si>
  <si>
    <t>499-27-7781</t>
  </si>
  <si>
    <t>477-59-2456</t>
  </si>
  <si>
    <t>832-51-6761</t>
  </si>
  <si>
    <t>869-11-3082</t>
  </si>
  <si>
    <t>190-59-3964</t>
  </si>
  <si>
    <t>366-43-6862</t>
  </si>
  <si>
    <t>186-43-8965</t>
  </si>
  <si>
    <t>784-21-9238</t>
  </si>
  <si>
    <t>276-75-6884</t>
  </si>
  <si>
    <t>109-86-4363</t>
  </si>
  <si>
    <t>569-76-2760</t>
  </si>
  <si>
    <t>222-42-0244</t>
  </si>
  <si>
    <t>760-53-9233</t>
  </si>
  <si>
    <t>538-22-0304</t>
  </si>
  <si>
    <t>416-17-9926</t>
  </si>
  <si>
    <t>237-44-6163</t>
  </si>
  <si>
    <t>636-17-0325</t>
  </si>
  <si>
    <t>343-75-9322</t>
  </si>
  <si>
    <t>528-14-9470</t>
  </si>
  <si>
    <t>427-45-9297</t>
  </si>
  <si>
    <t>807-34-3742</t>
  </si>
  <si>
    <t>288-62-1085</t>
  </si>
  <si>
    <t>670-71-7306</t>
  </si>
  <si>
    <t>660-29-7083</t>
  </si>
  <si>
    <t>271-77-8740</t>
  </si>
  <si>
    <t>497-36-0989</t>
  </si>
  <si>
    <t>291-59-1384</t>
  </si>
  <si>
    <t>860-73-6466</t>
  </si>
  <si>
    <t>549-23-9016</t>
  </si>
  <si>
    <t>896-34-0956</t>
  </si>
  <si>
    <t>804-38-3935</t>
  </si>
  <si>
    <t>585-90-0249</t>
  </si>
  <si>
    <t>862-29-5914</t>
  </si>
  <si>
    <t>845-94-6841</t>
  </si>
  <si>
    <t>125-45-2293</t>
  </si>
  <si>
    <t>843-73-4724</t>
  </si>
  <si>
    <t>409-33-9708</t>
  </si>
  <si>
    <t>658-66-3967</t>
  </si>
  <si>
    <t>866-70-2814</t>
  </si>
  <si>
    <t>160-22-2687</t>
  </si>
  <si>
    <t>895-03-6665</t>
  </si>
  <si>
    <t>770-42-8960</t>
  </si>
  <si>
    <t>748-45-2862</t>
  </si>
  <si>
    <t>234-36-2483</t>
  </si>
  <si>
    <t>316-66-3011</t>
  </si>
  <si>
    <t>848-95-6252</t>
  </si>
  <si>
    <t>840-76-5966</t>
  </si>
  <si>
    <t>152-03-4217</t>
  </si>
  <si>
    <t>533-66-5566</t>
  </si>
  <si>
    <t>124-31-1458</t>
  </si>
  <si>
    <t>176-78-1170</t>
  </si>
  <si>
    <t>361-59-0574</t>
  </si>
  <si>
    <t>101-81-4070</t>
  </si>
  <si>
    <t>631-34-1880</t>
  </si>
  <si>
    <t>852-82-2749</t>
  </si>
  <si>
    <t>873-14-6353</t>
  </si>
  <si>
    <t>584-66-4073</t>
  </si>
  <si>
    <t>544-55-9589</t>
  </si>
  <si>
    <t>166-19-2553</t>
  </si>
  <si>
    <t>737-88-5876</t>
  </si>
  <si>
    <t>154-87-7367</t>
  </si>
  <si>
    <t>885-56-0389</t>
  </si>
  <si>
    <t>608-05-3804</t>
  </si>
  <si>
    <t>448-61-3783</t>
  </si>
  <si>
    <t>761-49-0439</t>
  </si>
  <si>
    <t>490-95-0021</t>
  </si>
  <si>
    <t>115-38-7388</t>
  </si>
  <si>
    <t>311-13-6971</t>
  </si>
  <si>
    <t>291-55-6563</t>
  </si>
  <si>
    <t>548-48-3156</t>
  </si>
  <si>
    <t>460-93-5834</t>
  </si>
  <si>
    <t>325-89-4209</t>
  </si>
  <si>
    <t>884-80-6021</t>
  </si>
  <si>
    <t>137-74-8729</t>
  </si>
  <si>
    <t>880-46-5796</t>
  </si>
  <si>
    <t>389-70-2397</t>
  </si>
  <si>
    <t>114-35-5271</t>
  </si>
  <si>
    <t>607-76-6216</t>
  </si>
  <si>
    <t>715-20-1673</t>
  </si>
  <si>
    <t>811-35-1094</t>
  </si>
  <si>
    <t>699-88-1972</t>
  </si>
  <si>
    <t>781-84-8059</t>
  </si>
  <si>
    <t>409-49-6995</t>
  </si>
  <si>
    <t>725-54-0677</t>
  </si>
  <si>
    <t>146-09-5432</t>
  </si>
  <si>
    <t>377-79-7592</t>
  </si>
  <si>
    <t>509-10-0516</t>
  </si>
  <si>
    <t>595-94-9924</t>
  </si>
  <si>
    <t>865-41-9075</t>
  </si>
  <si>
    <t>545-07-8534</t>
  </si>
  <si>
    <t>118-62-1812</t>
  </si>
  <si>
    <t>450-42-3339</t>
  </si>
  <si>
    <t>851-98-3555</t>
  </si>
  <si>
    <t>186-71-5196</t>
  </si>
  <si>
    <t>624-01-8356</t>
  </si>
  <si>
    <t>313-66-9943</t>
  </si>
  <si>
    <t>151-27-8496</t>
  </si>
  <si>
    <t>453-33-6436</t>
  </si>
  <si>
    <t>522-57-8364</t>
  </si>
  <si>
    <t>459-45-2396</t>
  </si>
  <si>
    <t>717-96-4189</t>
  </si>
  <si>
    <t>722-13-2115</t>
  </si>
  <si>
    <t>749-81-8133</t>
  </si>
  <si>
    <t>777-67-2495</t>
  </si>
  <si>
    <t>636-98-3364</t>
  </si>
  <si>
    <t>246-55-6923</t>
  </si>
  <si>
    <t>181-82-6255</t>
  </si>
  <si>
    <t>838-02-1821</t>
  </si>
  <si>
    <t>887-42-0517</t>
  </si>
  <si>
    <t>457-12-0244</t>
  </si>
  <si>
    <t>226-34-0034</t>
  </si>
  <si>
    <t>321-49-7382</t>
  </si>
  <si>
    <t>397-25-8725</t>
  </si>
  <si>
    <t>431-66-2305</t>
  </si>
  <si>
    <t>825-94-5922</t>
  </si>
  <si>
    <t>641-62-7288</t>
  </si>
  <si>
    <t>756-93-1854</t>
  </si>
  <si>
    <t>243-55-8457</t>
  </si>
  <si>
    <t>458-10-8612</t>
  </si>
  <si>
    <t>501-61-1753</t>
  </si>
  <si>
    <t>235-06-8510</t>
  </si>
  <si>
    <t>433-08-7822</t>
  </si>
  <si>
    <t>361-85-2571</t>
  </si>
  <si>
    <t>131-70-8179</t>
  </si>
  <si>
    <t>500-02-2261</t>
  </si>
  <si>
    <t>720-72-2436</t>
  </si>
  <si>
    <t>702-83-5291</t>
  </si>
  <si>
    <t>809-69-9497</t>
  </si>
  <si>
    <t>449-16-6770</t>
  </si>
  <si>
    <t>333-23-2632</t>
  </si>
  <si>
    <t>489-82-1237</t>
  </si>
  <si>
    <t>859-97-6048</t>
  </si>
  <si>
    <t>676-10-2200</t>
  </si>
  <si>
    <t>373-88-1424</t>
  </si>
  <si>
    <t>365-16-4334</t>
  </si>
  <si>
    <t>503-21-4385</t>
  </si>
  <si>
    <t>305-89-2768</t>
  </si>
  <si>
    <t>574-80-1489</t>
  </si>
  <si>
    <t>784-08-0310</t>
  </si>
  <si>
    <t>200-40-6154</t>
  </si>
  <si>
    <t>846-10-0341</t>
  </si>
  <si>
    <t>577-34-7579</t>
  </si>
  <si>
    <t>430-02-3888</t>
  </si>
  <si>
    <t>867-47-1948</t>
  </si>
  <si>
    <t>384-59-6655</t>
  </si>
  <si>
    <t>256-58-3609</t>
  </si>
  <si>
    <t>324-92-3863</t>
  </si>
  <si>
    <t>593-08-5916</t>
  </si>
  <si>
    <t>364-34-2972</t>
  </si>
  <si>
    <t>794-42-3736</t>
  </si>
  <si>
    <t>172-42-8274</t>
  </si>
  <si>
    <t>558-60-5016</t>
  </si>
  <si>
    <t>195-06-0432</t>
  </si>
  <si>
    <t>605-03-2706</t>
  </si>
  <si>
    <t>214-30-2776</t>
  </si>
  <si>
    <t>746-04-1077</t>
  </si>
  <si>
    <t>448-34-8700</t>
  </si>
  <si>
    <t>452-04-8808</t>
  </si>
  <si>
    <t>531-56-4728</t>
  </si>
  <si>
    <t>744-82-9138</t>
  </si>
  <si>
    <t>883-69-1285</t>
  </si>
  <si>
    <t>221-25-5073</t>
  </si>
  <si>
    <t>518-71-6847</t>
  </si>
  <si>
    <t>156-20-0370</t>
  </si>
  <si>
    <t>151-33-7434</t>
  </si>
  <si>
    <t>728-47-9078</t>
  </si>
  <si>
    <t>809-46-1866</t>
  </si>
  <si>
    <t>139-32-4183</t>
  </si>
  <si>
    <t>148-41-7930</t>
  </si>
  <si>
    <t>189-40-5216</t>
  </si>
  <si>
    <t>374-38-5555</t>
  </si>
  <si>
    <t>764-44-8999</t>
  </si>
  <si>
    <t>552-44-5977</t>
  </si>
  <si>
    <t>267-62-7380</t>
  </si>
  <si>
    <t>430-53-4718</t>
  </si>
  <si>
    <t>886-18-2897</t>
  </si>
  <si>
    <t>602-16-6955</t>
  </si>
  <si>
    <t>745-74-0715</t>
  </si>
  <si>
    <t>690-01-6631</t>
  </si>
  <si>
    <t>652-49-6720</t>
  </si>
  <si>
    <t>233-67-5758</t>
  </si>
  <si>
    <t>303-96-2227</t>
  </si>
  <si>
    <t>727-02-1313</t>
  </si>
  <si>
    <t>347-56-2442</t>
  </si>
  <si>
    <t>849-09-3807</t>
  </si>
  <si>
    <t>Target?</t>
  </si>
  <si>
    <t>Type?</t>
  </si>
  <si>
    <t>Growth Rate</t>
  </si>
  <si>
    <t>Total</t>
  </si>
  <si>
    <t xml:space="preserve">2020 Total sales </t>
  </si>
  <si>
    <t xml:space="preserve">Projected 2021 sales </t>
  </si>
  <si>
    <t>Answer A</t>
  </si>
  <si>
    <t>Answer B</t>
  </si>
  <si>
    <t>Answer C</t>
  </si>
  <si>
    <t>Answer D</t>
  </si>
  <si>
    <t>Answer E</t>
  </si>
  <si>
    <t>Answer E (i)</t>
  </si>
  <si>
    <t>Answer F (ii)</t>
  </si>
  <si>
    <t>Answer G (i)</t>
  </si>
  <si>
    <t>Answer G (ii)</t>
  </si>
  <si>
    <t>Credit Card</t>
  </si>
  <si>
    <t>* Assumed List buyer as &gt; 1 and &lt;= 5)</t>
  </si>
  <si>
    <t>Gender = Female and Product = Health and beauty</t>
  </si>
  <si>
    <t>Total Cost</t>
  </si>
  <si>
    <t>Avg Cost</t>
  </si>
  <si>
    <t>Reason: As average selling price is high for these 4 product lines.</t>
  </si>
  <si>
    <t>Profit = Total revenue − Total cost</t>
  </si>
  <si>
    <t xml:space="preserve"> = (Price)(Quantity produced) − (Average cost)(Quantity produced)</t>
  </si>
  <si>
    <t>Sports and travel,  Food and beverages, Fashion accessories, Home and lifestyle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</si>
</sst>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"/>
    <numFmt numFmtId="166" formatCode="&quot;₹&quot;\ #,##0.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14" fontId="0" fillId="0" borderId="0" xfId="0" applyNumberFormat="1"/>
    <xf numFmtId="20" fontId="0" fillId="0" borderId="0" xfId="0" applyNumberFormat="1"/>
    <xf numFmtId="0" fontId="16" fillId="26" borderId="10" xfId="35" applyFont="1" applyBorder="1"/>
    <xf numFmtId="0" fontId="16" fillId="26" borderId="11" xfId="35" applyFont="1" applyBorder="1"/>
    <xf numFmtId="0" fontId="16" fillId="26" borderId="13" xfId="35" applyFont="1" applyBorder="1"/>
    <xf numFmtId="0" fontId="18" fillId="33" borderId="15" xfId="0" applyFont="1" applyFill="1" applyBorder="1"/>
    <xf numFmtId="0" fontId="18" fillId="33" borderId="14" xfId="0" applyFont="1" applyFill="1" applyBorder="1"/>
    <xf numFmtId="0" fontId="19" fillId="0" borderId="0" xfId="0" applyFont="1"/>
    <xf numFmtId="0" fontId="18" fillId="33" borderId="14" xfId="0" applyFont="1" applyFill="1" applyBorder="1" applyAlignment="1">
      <alignment vertical="center"/>
    </xf>
    <xf numFmtId="0" fontId="0" fillId="34" borderId="14" xfId="0" applyFill="1" applyBorder="1"/>
    <xf numFmtId="10" fontId="0" fillId="0" borderId="12" xfId="0" applyNumberFormat="1" applyBorder="1"/>
    <xf numFmtId="164" fontId="0" fillId="34" borderId="14" xfId="0" applyNumberFormat="1" applyFill="1" applyBorder="1"/>
    <xf numFmtId="165" fontId="0" fillId="34" borderId="14" xfId="0" applyNumberFormat="1" applyFill="1" applyBorder="1"/>
    <xf numFmtId="10" fontId="0" fillId="34" borderId="14" xfId="42" applyNumberFormat="1" applyFont="1" applyFill="1" applyBorder="1"/>
    <xf numFmtId="0" fontId="0" fillId="33" borderId="0" xfId="0" applyFill="1"/>
    <xf numFmtId="0" fontId="16" fillId="0" borderId="0" xfId="0" applyFont="1"/>
    <xf numFmtId="166" fontId="0" fillId="34" borderId="16" xfId="0" applyNumberFormat="1" applyFill="1" applyBorder="1"/>
    <xf numFmtId="166" fontId="0" fillId="34" borderId="17" xfId="0" applyNumberFormat="1" applyFill="1" applyBorder="1"/>
    <xf numFmtId="166" fontId="0" fillId="34" borderId="14" xfId="0" applyNumberFormat="1" applyFill="1" applyBorder="1"/>
    <xf numFmtId="0" fontId="19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166" fontId="0" fillId="0" borderId="0" xfId="0" applyNumberForma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itle 2" xfId="43" xr:uid="{00000000-0005-0000-0000-000029000000}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abSelected="1" topLeftCell="C25" workbookViewId="0">
      <selection activeCell="R42" sqref="R42"/>
    </sheetView>
  </sheetViews>
  <sheetFormatPr defaultRowHeight="14.4" x14ac:dyDescent="0.3"/>
  <cols>
    <col min="1" max="1" width="11.44140625" bestFit="1" customWidth="1"/>
    <col min="3" max="3" width="10.44140625" bestFit="1" customWidth="1"/>
    <col min="4" max="4" width="14.109375" bestFit="1" customWidth="1"/>
    <col min="6" max="6" width="20.44140625" bestFit="1" customWidth="1"/>
    <col min="8" max="8" width="8.77734375" bestFit="1" customWidth="1"/>
    <col min="10" max="10" width="10.77734375" bestFit="1" customWidth="1"/>
    <col min="11" max="11" width="5.5546875" bestFit="1" customWidth="1"/>
    <col min="12" max="12" width="10.5546875" bestFit="1" customWidth="1"/>
    <col min="14" max="14" width="14.109375" bestFit="1" customWidth="1"/>
    <col min="17" max="17" width="19.5546875" bestFit="1" customWidth="1"/>
    <col min="18" max="18" width="12" bestFit="1" customWidth="1"/>
    <col min="19" max="19" width="11.109375" bestFit="1" customWidth="1"/>
  </cols>
  <sheetData>
    <row r="1" spans="1:1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1033</v>
      </c>
      <c r="J1" t="s">
        <v>8</v>
      </c>
      <c r="K1" t="s">
        <v>9</v>
      </c>
      <c r="L1" t="s">
        <v>10</v>
      </c>
      <c r="M1" s="7" t="s">
        <v>1030</v>
      </c>
      <c r="N1" s="7" t="s">
        <v>1031</v>
      </c>
      <c r="Q1" s="3" t="s">
        <v>1034</v>
      </c>
      <c r="R1" s="17">
        <f>SUM(I2:I1001)</f>
        <v>307587.38000000006</v>
      </c>
      <c r="S1" s="7" t="s">
        <v>1036</v>
      </c>
    </row>
    <row r="2" spans="1:19" x14ac:dyDescent="0.3">
      <c r="A2" t="s">
        <v>295</v>
      </c>
      <c r="B2" t="s">
        <v>12</v>
      </c>
      <c r="C2" t="s">
        <v>13</v>
      </c>
      <c r="D2" t="s">
        <v>14</v>
      </c>
      <c r="E2" t="s">
        <v>15</v>
      </c>
      <c r="F2" t="s">
        <v>30</v>
      </c>
      <c r="G2">
        <v>98.4</v>
      </c>
      <c r="H2">
        <v>7</v>
      </c>
      <c r="I2">
        <f t="shared" ref="I2:I65" si="0">G2*H2</f>
        <v>688.80000000000007</v>
      </c>
      <c r="J2" s="1">
        <v>43831</v>
      </c>
      <c r="K2" s="2">
        <v>0.52986111111111112</v>
      </c>
      <c r="L2" t="s">
        <v>27</v>
      </c>
      <c r="M2" t="str">
        <f>IF(E2="Female",IF(F2="Health and beauty","Yes","No"),"No")</f>
        <v>No</v>
      </c>
      <c r="N2" t="str">
        <f>IF(H2=1,"Product Specific",IF(H2&gt;5,"Impulsive","List"))</f>
        <v>Impulsive</v>
      </c>
      <c r="Q2" s="4" t="s">
        <v>1032</v>
      </c>
      <c r="R2" s="11">
        <v>2.5000000000000001E-2</v>
      </c>
    </row>
    <row r="3" spans="1:19" ht="15" thickBot="1" x14ac:dyDescent="0.35">
      <c r="A3" t="s">
        <v>591</v>
      </c>
      <c r="B3" t="s">
        <v>19</v>
      </c>
      <c r="C3" t="s">
        <v>20</v>
      </c>
      <c r="D3" t="s">
        <v>21</v>
      </c>
      <c r="E3" t="s">
        <v>25</v>
      </c>
      <c r="F3" t="s">
        <v>38</v>
      </c>
      <c r="G3">
        <v>89.2</v>
      </c>
      <c r="H3">
        <v>10</v>
      </c>
      <c r="I3">
        <f t="shared" si="0"/>
        <v>892</v>
      </c>
      <c r="J3" s="1">
        <v>43831</v>
      </c>
      <c r="K3" s="2">
        <v>0.65416666666666667</v>
      </c>
      <c r="L3" t="s">
        <v>27</v>
      </c>
      <c r="M3" t="str">
        <f>IF(E3="Female",IF(F3="Health and beauty","Yes","No"),"No")</f>
        <v>No</v>
      </c>
      <c r="N3" t="str">
        <f t="shared" ref="N3:N66" si="1">IF(H3=1,"Product Specific",IF(H3&gt;5,"Impulsive","List"))</f>
        <v>Impulsive</v>
      </c>
      <c r="Q3" s="5" t="s">
        <v>1035</v>
      </c>
      <c r="R3" s="18">
        <f>R1+R2*R1</f>
        <v>315277.06450000004</v>
      </c>
      <c r="S3" s="7" t="s">
        <v>1037</v>
      </c>
    </row>
    <row r="4" spans="1:19" x14ac:dyDescent="0.3">
      <c r="A4" t="s">
        <v>834</v>
      </c>
      <c r="B4" t="s">
        <v>36</v>
      </c>
      <c r="C4" t="s">
        <v>37</v>
      </c>
      <c r="D4" t="s">
        <v>14</v>
      </c>
      <c r="E4" t="s">
        <v>15</v>
      </c>
      <c r="F4" t="s">
        <v>22</v>
      </c>
      <c r="G4">
        <v>75.59</v>
      </c>
      <c r="H4">
        <v>9</v>
      </c>
      <c r="I4">
        <f t="shared" si="0"/>
        <v>680.31000000000006</v>
      </c>
      <c r="J4" s="1">
        <v>43831</v>
      </c>
      <c r="K4" s="2">
        <v>0.46666666666666662</v>
      </c>
      <c r="L4" t="s">
        <v>23</v>
      </c>
      <c r="M4" t="str">
        <f t="shared" ref="M4:M67" si="2">IF(E4="Female",IF(F4="Health and beauty","Yes","No"),"No")</f>
        <v>No</v>
      </c>
      <c r="N4" t="str">
        <f t="shared" si="1"/>
        <v>Impulsive</v>
      </c>
    </row>
    <row r="5" spans="1:19" x14ac:dyDescent="0.3">
      <c r="A5" t="s">
        <v>258</v>
      </c>
      <c r="B5" t="s">
        <v>36</v>
      </c>
      <c r="C5" t="s">
        <v>37</v>
      </c>
      <c r="D5" t="s">
        <v>14</v>
      </c>
      <c r="E5" t="s">
        <v>15</v>
      </c>
      <c r="F5" t="s">
        <v>22</v>
      </c>
      <c r="G5">
        <v>90.7</v>
      </c>
      <c r="H5">
        <v>6</v>
      </c>
      <c r="I5">
        <f t="shared" si="0"/>
        <v>544.20000000000005</v>
      </c>
      <c r="J5" s="1">
        <v>43832</v>
      </c>
      <c r="K5" s="2">
        <v>0.45277777777777778</v>
      </c>
      <c r="L5" t="s">
        <v>23</v>
      </c>
      <c r="M5" t="str">
        <f t="shared" si="2"/>
        <v>No</v>
      </c>
      <c r="N5" t="str">
        <f t="shared" si="1"/>
        <v>Impulsive</v>
      </c>
    </row>
    <row r="6" spans="1:19" x14ac:dyDescent="0.3">
      <c r="A6" t="s">
        <v>533</v>
      </c>
      <c r="B6" t="s">
        <v>36</v>
      </c>
      <c r="C6" t="s">
        <v>37</v>
      </c>
      <c r="D6" t="s">
        <v>21</v>
      </c>
      <c r="E6" t="s">
        <v>15</v>
      </c>
      <c r="F6" t="s">
        <v>30</v>
      </c>
      <c r="G6">
        <v>93.31</v>
      </c>
      <c r="H6">
        <v>2</v>
      </c>
      <c r="I6">
        <f t="shared" si="0"/>
        <v>186.62</v>
      </c>
      <c r="J6" s="1">
        <v>43832</v>
      </c>
      <c r="K6" s="2">
        <v>0.74513888888888891</v>
      </c>
      <c r="L6" t="s">
        <v>23</v>
      </c>
      <c r="M6" t="str">
        <f t="shared" si="2"/>
        <v>No</v>
      </c>
      <c r="N6" t="str">
        <f t="shared" si="1"/>
        <v>List</v>
      </c>
      <c r="Q6" s="19">
        <f>$R$1+$R$1*R6</f>
        <v>310663.25380000006</v>
      </c>
      <c r="R6" s="12">
        <v>0.01</v>
      </c>
      <c r="S6" s="6" t="s">
        <v>1038</v>
      </c>
    </row>
    <row r="7" spans="1:19" x14ac:dyDescent="0.3">
      <c r="A7" t="s">
        <v>861</v>
      </c>
      <c r="B7" t="s">
        <v>36</v>
      </c>
      <c r="C7" t="s">
        <v>37</v>
      </c>
      <c r="D7" t="s">
        <v>21</v>
      </c>
      <c r="E7" t="s">
        <v>25</v>
      </c>
      <c r="F7" t="s">
        <v>16</v>
      </c>
      <c r="G7">
        <v>62.57</v>
      </c>
      <c r="H7">
        <v>4</v>
      </c>
      <c r="I7">
        <f t="shared" si="0"/>
        <v>250.28</v>
      </c>
      <c r="J7" s="1">
        <v>43832</v>
      </c>
      <c r="K7" s="2">
        <v>0.77569444444444446</v>
      </c>
      <c r="L7" t="s">
        <v>23</v>
      </c>
      <c r="M7" t="str">
        <f t="shared" si="2"/>
        <v>No</v>
      </c>
      <c r="N7" t="str">
        <f t="shared" si="1"/>
        <v>List</v>
      </c>
      <c r="Q7" s="19">
        <f t="shared" ref="Q7:Q14" si="3">$R$1+$R$1*R7</f>
        <v>312201.19070000004</v>
      </c>
      <c r="R7" s="12">
        <v>1.4999999999999999E-2</v>
      </c>
    </row>
    <row r="8" spans="1:19" x14ac:dyDescent="0.3">
      <c r="A8" t="s">
        <v>613</v>
      </c>
      <c r="B8" t="s">
        <v>36</v>
      </c>
      <c r="C8" t="s">
        <v>37</v>
      </c>
      <c r="D8" t="s">
        <v>14</v>
      </c>
      <c r="E8" t="s">
        <v>15</v>
      </c>
      <c r="F8" t="s">
        <v>40</v>
      </c>
      <c r="G8">
        <v>18.079999999999998</v>
      </c>
      <c r="H8">
        <v>4</v>
      </c>
      <c r="I8">
        <f t="shared" si="0"/>
        <v>72.319999999999993</v>
      </c>
      <c r="J8" s="1">
        <v>43834</v>
      </c>
      <c r="K8" s="2">
        <v>0.75208333333333333</v>
      </c>
      <c r="L8" t="s">
        <v>27</v>
      </c>
      <c r="M8" t="str">
        <f t="shared" si="2"/>
        <v>No</v>
      </c>
      <c r="N8" t="str">
        <f t="shared" si="1"/>
        <v>List</v>
      </c>
      <c r="Q8" s="19">
        <f t="shared" si="3"/>
        <v>313739.12760000007</v>
      </c>
      <c r="R8" s="12">
        <v>0.02</v>
      </c>
    </row>
    <row r="9" spans="1:19" x14ac:dyDescent="0.3">
      <c r="A9" t="s">
        <v>660</v>
      </c>
      <c r="B9" t="s">
        <v>12</v>
      </c>
      <c r="C9" t="s">
        <v>13</v>
      </c>
      <c r="D9" t="s">
        <v>21</v>
      </c>
      <c r="E9" t="s">
        <v>25</v>
      </c>
      <c r="F9" t="s">
        <v>30</v>
      </c>
      <c r="G9">
        <v>64.19</v>
      </c>
      <c r="H9">
        <v>10</v>
      </c>
      <c r="I9">
        <f t="shared" si="0"/>
        <v>641.9</v>
      </c>
      <c r="J9" s="1">
        <v>43835</v>
      </c>
      <c r="K9" s="2">
        <v>0.58888888888888891</v>
      </c>
      <c r="L9" t="s">
        <v>27</v>
      </c>
      <c r="M9" t="str">
        <f t="shared" si="2"/>
        <v>No</v>
      </c>
      <c r="N9" t="str">
        <f t="shared" si="1"/>
        <v>Impulsive</v>
      </c>
      <c r="Q9" s="19">
        <f t="shared" si="3"/>
        <v>315277.06450000004</v>
      </c>
      <c r="R9" s="12">
        <v>2.5000000000000001E-2</v>
      </c>
    </row>
    <row r="10" spans="1:19" x14ac:dyDescent="0.3">
      <c r="A10" t="s">
        <v>232</v>
      </c>
      <c r="B10" t="s">
        <v>19</v>
      </c>
      <c r="C10" t="s">
        <v>20</v>
      </c>
      <c r="D10" t="s">
        <v>21</v>
      </c>
      <c r="E10" t="s">
        <v>25</v>
      </c>
      <c r="F10" t="s">
        <v>22</v>
      </c>
      <c r="G10">
        <v>61.41</v>
      </c>
      <c r="H10">
        <v>7</v>
      </c>
      <c r="I10">
        <f t="shared" si="0"/>
        <v>429.87</v>
      </c>
      <c r="J10" s="1">
        <v>43836</v>
      </c>
      <c r="K10" s="2">
        <v>0.41805555555555557</v>
      </c>
      <c r="L10" t="s">
        <v>23</v>
      </c>
      <c r="M10" t="str">
        <f t="shared" si="2"/>
        <v>No</v>
      </c>
      <c r="N10" t="str">
        <f t="shared" si="1"/>
        <v>Impulsive</v>
      </c>
      <c r="Q10" s="19">
        <f t="shared" si="3"/>
        <v>316815.00140000007</v>
      </c>
      <c r="R10" s="12">
        <v>0.03</v>
      </c>
    </row>
    <row r="11" spans="1:19" x14ac:dyDescent="0.3">
      <c r="A11" t="s">
        <v>728</v>
      </c>
      <c r="B11" t="s">
        <v>12</v>
      </c>
      <c r="C11" t="s">
        <v>13</v>
      </c>
      <c r="D11" t="s">
        <v>14</v>
      </c>
      <c r="E11" t="s">
        <v>25</v>
      </c>
      <c r="F11" t="s">
        <v>22</v>
      </c>
      <c r="G11">
        <v>69.58</v>
      </c>
      <c r="H11">
        <v>9</v>
      </c>
      <c r="I11">
        <f t="shared" si="0"/>
        <v>626.22</v>
      </c>
      <c r="J11" s="1">
        <v>43836</v>
      </c>
      <c r="K11" s="2">
        <v>0.81805555555555554</v>
      </c>
      <c r="L11" t="s">
        <v>27</v>
      </c>
      <c r="M11" t="str">
        <f t="shared" si="2"/>
        <v>No</v>
      </c>
      <c r="N11" t="str">
        <f t="shared" si="1"/>
        <v>Impulsive</v>
      </c>
      <c r="Q11" s="19">
        <f t="shared" si="3"/>
        <v>318352.93830000004</v>
      </c>
      <c r="R11" s="12">
        <v>3.5000000000000003E-2</v>
      </c>
    </row>
    <row r="12" spans="1:19" x14ac:dyDescent="0.3">
      <c r="A12" t="s">
        <v>411</v>
      </c>
      <c r="B12" t="s">
        <v>19</v>
      </c>
      <c r="C12" t="s">
        <v>20</v>
      </c>
      <c r="D12" t="s">
        <v>21</v>
      </c>
      <c r="E12" t="s">
        <v>15</v>
      </c>
      <c r="F12" t="s">
        <v>22</v>
      </c>
      <c r="G12">
        <v>26.61</v>
      </c>
      <c r="H12">
        <v>2</v>
      </c>
      <c r="I12">
        <f t="shared" si="0"/>
        <v>53.22</v>
      </c>
      <c r="J12" s="1">
        <v>43837</v>
      </c>
      <c r="K12" s="2">
        <v>0.60763888888888895</v>
      </c>
      <c r="L12" t="s">
        <v>23</v>
      </c>
      <c r="M12" t="str">
        <f t="shared" si="2"/>
        <v>No</v>
      </c>
      <c r="N12" t="str">
        <f t="shared" si="1"/>
        <v>List</v>
      </c>
      <c r="Q12" s="19">
        <f t="shared" si="3"/>
        <v>319890.87520000007</v>
      </c>
      <c r="R12" s="12">
        <v>0.04</v>
      </c>
    </row>
    <row r="13" spans="1:19" x14ac:dyDescent="0.3">
      <c r="A13" t="s">
        <v>59</v>
      </c>
      <c r="B13" t="s">
        <v>12</v>
      </c>
      <c r="C13" t="s">
        <v>13</v>
      </c>
      <c r="D13" t="s">
        <v>21</v>
      </c>
      <c r="E13" t="s">
        <v>25</v>
      </c>
      <c r="F13" t="s">
        <v>16</v>
      </c>
      <c r="G13">
        <v>24.89</v>
      </c>
      <c r="H13">
        <v>9</v>
      </c>
      <c r="I13">
        <f t="shared" si="0"/>
        <v>224.01</v>
      </c>
      <c r="J13" s="1">
        <v>43838</v>
      </c>
      <c r="K13" s="2">
        <v>0.65</v>
      </c>
      <c r="L13" t="s">
        <v>23</v>
      </c>
      <c r="M13" t="str">
        <f t="shared" si="2"/>
        <v>No</v>
      </c>
      <c r="N13" t="str">
        <f t="shared" si="1"/>
        <v>Impulsive</v>
      </c>
      <c r="Q13" s="19">
        <f t="shared" si="3"/>
        <v>321428.81210000004</v>
      </c>
      <c r="R13" s="12">
        <v>4.4999999999999998E-2</v>
      </c>
    </row>
    <row r="14" spans="1:19" x14ac:dyDescent="0.3">
      <c r="A14" t="s">
        <v>257</v>
      </c>
      <c r="B14" t="s">
        <v>19</v>
      </c>
      <c r="C14" t="s">
        <v>20</v>
      </c>
      <c r="D14" t="s">
        <v>14</v>
      </c>
      <c r="E14" t="s">
        <v>25</v>
      </c>
      <c r="F14" t="s">
        <v>22</v>
      </c>
      <c r="G14">
        <v>37.06</v>
      </c>
      <c r="H14">
        <v>4</v>
      </c>
      <c r="I14">
        <f t="shared" si="0"/>
        <v>148.24</v>
      </c>
      <c r="J14" s="1">
        <v>43838</v>
      </c>
      <c r="K14" s="2">
        <v>0.68333333333333324</v>
      </c>
      <c r="L14" t="s">
        <v>17</v>
      </c>
      <c r="M14" t="str">
        <f t="shared" si="2"/>
        <v>No</v>
      </c>
      <c r="N14" t="str">
        <f t="shared" si="1"/>
        <v>List</v>
      </c>
      <c r="Q14" s="19">
        <f t="shared" si="3"/>
        <v>322966.74900000007</v>
      </c>
      <c r="R14" s="12">
        <v>0.05</v>
      </c>
    </row>
    <row r="15" spans="1:19" x14ac:dyDescent="0.3">
      <c r="A15" t="s">
        <v>422</v>
      </c>
      <c r="B15" t="s">
        <v>12</v>
      </c>
      <c r="C15" t="s">
        <v>13</v>
      </c>
      <c r="D15" t="s">
        <v>14</v>
      </c>
      <c r="E15" t="s">
        <v>25</v>
      </c>
      <c r="F15" t="s">
        <v>22</v>
      </c>
      <c r="G15">
        <v>76.819999999999993</v>
      </c>
      <c r="H15">
        <v>1</v>
      </c>
      <c r="I15">
        <f t="shared" si="0"/>
        <v>76.819999999999993</v>
      </c>
      <c r="J15" s="1">
        <v>43838</v>
      </c>
      <c r="K15" s="2">
        <v>0.76874999999999993</v>
      </c>
      <c r="L15" t="s">
        <v>17</v>
      </c>
      <c r="M15" t="str">
        <f t="shared" si="2"/>
        <v>No</v>
      </c>
      <c r="N15" t="str">
        <f t="shared" si="1"/>
        <v>Product Specific</v>
      </c>
      <c r="Q15" s="10"/>
      <c r="R15" s="10"/>
    </row>
    <row r="16" spans="1:19" x14ac:dyDescent="0.3">
      <c r="A16" t="s">
        <v>267</v>
      </c>
      <c r="B16" t="s">
        <v>19</v>
      </c>
      <c r="C16" t="s">
        <v>20</v>
      </c>
      <c r="D16" t="s">
        <v>14</v>
      </c>
      <c r="E16" t="s">
        <v>15</v>
      </c>
      <c r="F16" t="s">
        <v>40</v>
      </c>
      <c r="G16">
        <v>44.22</v>
      </c>
      <c r="H16">
        <v>5</v>
      </c>
      <c r="I16">
        <f t="shared" si="0"/>
        <v>221.1</v>
      </c>
      <c r="J16" s="1">
        <v>43839</v>
      </c>
      <c r="K16" s="2">
        <v>0.71319444444444446</v>
      </c>
      <c r="L16" t="s">
        <v>27</v>
      </c>
      <c r="M16" t="str">
        <f t="shared" si="2"/>
        <v>No</v>
      </c>
      <c r="N16" t="str">
        <f t="shared" si="1"/>
        <v>List</v>
      </c>
      <c r="Q16" s="10"/>
      <c r="R16" s="10"/>
    </row>
    <row r="17" spans="1:19" x14ac:dyDescent="0.3">
      <c r="A17" t="s">
        <v>561</v>
      </c>
      <c r="B17" t="s">
        <v>12</v>
      </c>
      <c r="C17" t="s">
        <v>13</v>
      </c>
      <c r="D17" t="s">
        <v>14</v>
      </c>
      <c r="E17" t="s">
        <v>25</v>
      </c>
      <c r="F17" t="s">
        <v>40</v>
      </c>
      <c r="G17">
        <v>86.68</v>
      </c>
      <c r="H17">
        <v>8</v>
      </c>
      <c r="I17">
        <f t="shared" si="0"/>
        <v>693.44</v>
      </c>
      <c r="J17" s="1">
        <v>43839</v>
      </c>
      <c r="K17" s="2">
        <v>0.75277777777777777</v>
      </c>
      <c r="L17" t="s">
        <v>27</v>
      </c>
      <c r="M17" t="str">
        <f t="shared" si="2"/>
        <v>No</v>
      </c>
      <c r="N17" t="str">
        <f t="shared" si="1"/>
        <v>Impulsive</v>
      </c>
      <c r="Q17" s="10"/>
      <c r="R17" s="10"/>
    </row>
    <row r="18" spans="1:19" x14ac:dyDescent="0.3">
      <c r="A18" t="s">
        <v>779</v>
      </c>
      <c r="B18" t="s">
        <v>19</v>
      </c>
      <c r="C18" t="s">
        <v>20</v>
      </c>
      <c r="D18" t="s">
        <v>14</v>
      </c>
      <c r="E18" t="s">
        <v>25</v>
      </c>
      <c r="F18" t="s">
        <v>16</v>
      </c>
      <c r="G18">
        <v>81.23</v>
      </c>
      <c r="H18">
        <v>7</v>
      </c>
      <c r="I18">
        <f t="shared" si="0"/>
        <v>568.61</v>
      </c>
      <c r="J18" s="1">
        <v>43839</v>
      </c>
      <c r="K18" s="2">
        <v>0.86388888888888893</v>
      </c>
      <c r="L18" t="s">
        <v>23</v>
      </c>
      <c r="M18" t="str">
        <f t="shared" si="2"/>
        <v>No</v>
      </c>
      <c r="N18" t="str">
        <f t="shared" si="1"/>
        <v>Impulsive</v>
      </c>
      <c r="Q18" s="10"/>
      <c r="R18" s="10"/>
    </row>
    <row r="19" spans="1:19" x14ac:dyDescent="0.3">
      <c r="A19" t="s">
        <v>276</v>
      </c>
      <c r="B19" t="s">
        <v>36</v>
      </c>
      <c r="C19" t="s">
        <v>37</v>
      </c>
      <c r="D19" t="s">
        <v>14</v>
      </c>
      <c r="E19" t="s">
        <v>15</v>
      </c>
      <c r="F19" t="s">
        <v>22</v>
      </c>
      <c r="G19">
        <v>81.400000000000006</v>
      </c>
      <c r="H19">
        <v>3</v>
      </c>
      <c r="I19">
        <f t="shared" si="0"/>
        <v>244.20000000000002</v>
      </c>
      <c r="J19" s="1">
        <v>43840</v>
      </c>
      <c r="K19" s="2">
        <v>0.82152777777777775</v>
      </c>
      <c r="L19" t="s">
        <v>23</v>
      </c>
      <c r="M19" t="str">
        <f t="shared" si="2"/>
        <v>No</v>
      </c>
      <c r="N19" t="str">
        <f t="shared" si="1"/>
        <v>List</v>
      </c>
    </row>
    <row r="20" spans="1:19" x14ac:dyDescent="0.3">
      <c r="A20" t="s">
        <v>445</v>
      </c>
      <c r="B20" t="s">
        <v>36</v>
      </c>
      <c r="C20" t="s">
        <v>37</v>
      </c>
      <c r="D20" t="s">
        <v>21</v>
      </c>
      <c r="E20" t="s">
        <v>25</v>
      </c>
      <c r="F20" t="s">
        <v>16</v>
      </c>
      <c r="G20">
        <v>96.11</v>
      </c>
      <c r="H20">
        <v>1</v>
      </c>
      <c r="I20">
        <f t="shared" si="0"/>
        <v>96.11</v>
      </c>
      <c r="J20" s="1">
        <v>43840</v>
      </c>
      <c r="K20" s="2">
        <v>0.68611111111111101</v>
      </c>
      <c r="L20" t="s">
        <v>17</v>
      </c>
      <c r="M20" t="str">
        <f t="shared" si="2"/>
        <v>No</v>
      </c>
      <c r="N20" t="str">
        <f t="shared" si="1"/>
        <v>Product Specific</v>
      </c>
      <c r="R20" s="19">
        <f>_xlfn.XLOOKUP(R11,R6:R14,Q6:Q14,"Don’t Know",0,1)</f>
        <v>318352.93830000004</v>
      </c>
      <c r="S20" s="7" t="s">
        <v>1039</v>
      </c>
    </row>
    <row r="21" spans="1:19" x14ac:dyDescent="0.3">
      <c r="A21" t="s">
        <v>196</v>
      </c>
      <c r="B21" t="s">
        <v>19</v>
      </c>
      <c r="C21" t="s">
        <v>20</v>
      </c>
      <c r="D21" t="s">
        <v>21</v>
      </c>
      <c r="E21" t="s">
        <v>25</v>
      </c>
      <c r="F21" t="s">
        <v>26</v>
      </c>
      <c r="G21">
        <v>95.58</v>
      </c>
      <c r="H21">
        <v>10</v>
      </c>
      <c r="I21">
        <f t="shared" si="0"/>
        <v>955.8</v>
      </c>
      <c r="J21" s="1">
        <v>43841</v>
      </c>
      <c r="K21" s="2">
        <v>0.56388888888888888</v>
      </c>
      <c r="L21" t="s">
        <v>23</v>
      </c>
      <c r="M21" t="str">
        <f t="shared" si="2"/>
        <v>No</v>
      </c>
      <c r="N21" t="str">
        <f t="shared" si="1"/>
        <v>Impulsive</v>
      </c>
    </row>
    <row r="22" spans="1:19" x14ac:dyDescent="0.3">
      <c r="A22" t="s">
        <v>811</v>
      </c>
      <c r="B22" t="s">
        <v>12</v>
      </c>
      <c r="C22" t="s">
        <v>13</v>
      </c>
      <c r="D22" t="s">
        <v>21</v>
      </c>
      <c r="E22" t="s">
        <v>15</v>
      </c>
      <c r="F22" t="s">
        <v>30</v>
      </c>
      <c r="G22">
        <v>94.76</v>
      </c>
      <c r="H22">
        <v>4</v>
      </c>
      <c r="I22">
        <f t="shared" si="0"/>
        <v>379.04</v>
      </c>
      <c r="J22" s="1">
        <v>43841</v>
      </c>
      <c r="K22" s="2">
        <v>0.67083333333333339</v>
      </c>
      <c r="L22" t="s">
        <v>17</v>
      </c>
      <c r="M22" t="str">
        <f t="shared" si="2"/>
        <v>No</v>
      </c>
      <c r="N22" t="str">
        <f t="shared" si="1"/>
        <v>List</v>
      </c>
    </row>
    <row r="23" spans="1:19" x14ac:dyDescent="0.3">
      <c r="A23" t="s">
        <v>195</v>
      </c>
      <c r="B23" t="s">
        <v>36</v>
      </c>
      <c r="C23" t="s">
        <v>37</v>
      </c>
      <c r="D23" t="s">
        <v>14</v>
      </c>
      <c r="E23" t="s">
        <v>25</v>
      </c>
      <c r="F23" t="s">
        <v>16</v>
      </c>
      <c r="G23">
        <v>42.57</v>
      </c>
      <c r="H23">
        <v>8</v>
      </c>
      <c r="I23">
        <f t="shared" si="0"/>
        <v>340.56</v>
      </c>
      <c r="J23" s="1">
        <v>43842</v>
      </c>
      <c r="K23" s="2">
        <v>0.59166666666666667</v>
      </c>
      <c r="L23" t="s">
        <v>17</v>
      </c>
      <c r="M23" t="str">
        <f t="shared" si="2"/>
        <v>No</v>
      </c>
      <c r="N23" t="str">
        <f t="shared" si="1"/>
        <v>Impulsive</v>
      </c>
    </row>
    <row r="24" spans="1:19" x14ac:dyDescent="0.3">
      <c r="A24" t="s">
        <v>197</v>
      </c>
      <c r="B24" t="s">
        <v>12</v>
      </c>
      <c r="C24" t="s">
        <v>13</v>
      </c>
      <c r="D24" t="s">
        <v>21</v>
      </c>
      <c r="E24" t="s">
        <v>25</v>
      </c>
      <c r="F24" t="s">
        <v>40</v>
      </c>
      <c r="G24">
        <v>98.98</v>
      </c>
      <c r="H24">
        <v>10</v>
      </c>
      <c r="I24">
        <f t="shared" si="0"/>
        <v>989.80000000000007</v>
      </c>
      <c r="J24" s="1">
        <v>43842</v>
      </c>
      <c r="K24" s="2">
        <v>0.68055555555555547</v>
      </c>
      <c r="L24" t="s">
        <v>27</v>
      </c>
      <c r="M24" t="str">
        <f t="shared" si="2"/>
        <v>No</v>
      </c>
      <c r="N24" t="str">
        <f t="shared" si="1"/>
        <v>Impulsive</v>
      </c>
      <c r="S24" s="8"/>
    </row>
    <row r="25" spans="1:19" x14ac:dyDescent="0.3">
      <c r="A25" t="s">
        <v>520</v>
      </c>
      <c r="B25" t="s">
        <v>36</v>
      </c>
      <c r="C25" t="s">
        <v>37</v>
      </c>
      <c r="D25" t="s">
        <v>21</v>
      </c>
      <c r="E25" t="s">
        <v>15</v>
      </c>
      <c r="F25" t="s">
        <v>40</v>
      </c>
      <c r="G25">
        <v>34.700000000000003</v>
      </c>
      <c r="H25">
        <v>2</v>
      </c>
      <c r="I25">
        <f t="shared" si="0"/>
        <v>69.400000000000006</v>
      </c>
      <c r="J25" s="1">
        <v>43842</v>
      </c>
      <c r="K25" s="2">
        <v>0.82500000000000007</v>
      </c>
      <c r="L25" t="s">
        <v>17</v>
      </c>
      <c r="M25" t="str">
        <f t="shared" si="2"/>
        <v>No</v>
      </c>
      <c r="N25" t="str">
        <f t="shared" si="1"/>
        <v>List</v>
      </c>
      <c r="Q25" s="19">
        <f>SUMIF($L$2:$L$1001,R25,$I$2:$I$1001)</f>
        <v>104755.33999999995</v>
      </c>
      <c r="R25" s="10" t="s">
        <v>17</v>
      </c>
      <c r="S25" s="6" t="s">
        <v>1040</v>
      </c>
    </row>
    <row r="26" spans="1:19" x14ac:dyDescent="0.3">
      <c r="A26" t="s">
        <v>48</v>
      </c>
      <c r="B26" t="s">
        <v>12</v>
      </c>
      <c r="C26" t="s">
        <v>13</v>
      </c>
      <c r="D26" t="s">
        <v>21</v>
      </c>
      <c r="E26" t="s">
        <v>25</v>
      </c>
      <c r="F26" t="s">
        <v>38</v>
      </c>
      <c r="G26">
        <v>54.67</v>
      </c>
      <c r="H26">
        <v>3</v>
      </c>
      <c r="I26">
        <f t="shared" si="0"/>
        <v>164.01</v>
      </c>
      <c r="J26" s="1">
        <v>43843</v>
      </c>
      <c r="K26" s="2">
        <v>0.75</v>
      </c>
      <c r="L26" t="s">
        <v>27</v>
      </c>
      <c r="M26" t="str">
        <f t="shared" si="2"/>
        <v>No</v>
      </c>
      <c r="N26" t="str">
        <f t="shared" si="1"/>
        <v>List</v>
      </c>
      <c r="Q26" s="19">
        <f t="shared" ref="Q26:Q27" si="4">SUMIF($L$2:$L$1001,R26,$I$2:$I$1001)</f>
        <v>95968.640000000029</v>
      </c>
      <c r="R26" s="10" t="s">
        <v>1045</v>
      </c>
    </row>
    <row r="27" spans="1:19" x14ac:dyDescent="0.3">
      <c r="A27" t="s">
        <v>955</v>
      </c>
      <c r="B27" t="s">
        <v>36</v>
      </c>
      <c r="C27" t="s">
        <v>37</v>
      </c>
      <c r="D27" t="s">
        <v>21</v>
      </c>
      <c r="E27" t="s">
        <v>15</v>
      </c>
      <c r="F27" t="s">
        <v>22</v>
      </c>
      <c r="G27">
        <v>13.78</v>
      </c>
      <c r="H27">
        <v>4</v>
      </c>
      <c r="I27">
        <f t="shared" si="0"/>
        <v>55.12</v>
      </c>
      <c r="J27" s="1">
        <v>43843</v>
      </c>
      <c r="K27" s="2">
        <v>0.46527777777777773</v>
      </c>
      <c r="L27" t="s">
        <v>17</v>
      </c>
      <c r="M27" t="str">
        <f t="shared" si="2"/>
        <v>No</v>
      </c>
      <c r="N27" t="str">
        <f t="shared" si="1"/>
        <v>List</v>
      </c>
      <c r="Q27" s="19">
        <f t="shared" si="4"/>
        <v>106863.40000000007</v>
      </c>
      <c r="R27" s="10" t="s">
        <v>23</v>
      </c>
    </row>
    <row r="28" spans="1:19" x14ac:dyDescent="0.3">
      <c r="A28" t="s">
        <v>475</v>
      </c>
      <c r="B28" t="s">
        <v>36</v>
      </c>
      <c r="C28" t="s">
        <v>37</v>
      </c>
      <c r="D28" t="s">
        <v>14</v>
      </c>
      <c r="E28" t="s">
        <v>15</v>
      </c>
      <c r="F28" t="s">
        <v>16</v>
      </c>
      <c r="G28">
        <v>19.149999999999999</v>
      </c>
      <c r="H28">
        <v>1</v>
      </c>
      <c r="I28">
        <f t="shared" si="0"/>
        <v>19.149999999999999</v>
      </c>
      <c r="J28" s="1">
        <v>43844</v>
      </c>
      <c r="K28" s="2">
        <v>0.74861111111111101</v>
      </c>
      <c r="L28" t="s">
        <v>27</v>
      </c>
      <c r="M28" t="str">
        <f t="shared" si="2"/>
        <v>Yes</v>
      </c>
      <c r="N28" t="str">
        <f t="shared" si="1"/>
        <v>Product Specific</v>
      </c>
    </row>
    <row r="29" spans="1:19" x14ac:dyDescent="0.3">
      <c r="A29" t="s">
        <v>981</v>
      </c>
      <c r="B29" t="s">
        <v>36</v>
      </c>
      <c r="C29" t="s">
        <v>37</v>
      </c>
      <c r="D29" t="s">
        <v>14</v>
      </c>
      <c r="E29" t="s">
        <v>15</v>
      </c>
      <c r="F29" t="s">
        <v>26</v>
      </c>
      <c r="G29">
        <v>21.9</v>
      </c>
      <c r="H29">
        <v>3</v>
      </c>
      <c r="I29">
        <f t="shared" si="0"/>
        <v>65.699999999999989</v>
      </c>
      <c r="J29" s="1">
        <v>43844</v>
      </c>
      <c r="K29" s="2">
        <v>0.77986111111111101</v>
      </c>
      <c r="L29" t="s">
        <v>17</v>
      </c>
      <c r="M29" t="str">
        <f t="shared" si="2"/>
        <v>No</v>
      </c>
      <c r="N29" t="str">
        <f t="shared" si="1"/>
        <v>List</v>
      </c>
      <c r="Q29" s="7" t="s">
        <v>1041</v>
      </c>
      <c r="R29" s="13" t="str">
        <f>_xlfn.XLOOKUP(MAX(Q25:Q27),Q25:Q27,R25:R27,"NA",0,1)</f>
        <v>Cash</v>
      </c>
      <c r="S29" s="22"/>
    </row>
    <row r="30" spans="1:19" x14ac:dyDescent="0.3">
      <c r="A30" t="s">
        <v>1015</v>
      </c>
      <c r="B30" t="s">
        <v>36</v>
      </c>
      <c r="C30" t="s">
        <v>37</v>
      </c>
      <c r="D30" t="s">
        <v>21</v>
      </c>
      <c r="E30" t="s">
        <v>15</v>
      </c>
      <c r="F30" t="s">
        <v>40</v>
      </c>
      <c r="G30">
        <v>63.71</v>
      </c>
      <c r="H30">
        <v>5</v>
      </c>
      <c r="I30">
        <f t="shared" si="0"/>
        <v>318.55</v>
      </c>
      <c r="J30" s="1">
        <v>43844</v>
      </c>
      <c r="K30" s="2">
        <v>0.8125</v>
      </c>
      <c r="L30" t="s">
        <v>17</v>
      </c>
      <c r="M30" t="str">
        <f t="shared" si="2"/>
        <v>No</v>
      </c>
      <c r="N30" t="str">
        <f t="shared" si="1"/>
        <v>List</v>
      </c>
    </row>
    <row r="31" spans="1:19" x14ac:dyDescent="0.3">
      <c r="A31" t="s">
        <v>170</v>
      </c>
      <c r="B31" t="s">
        <v>19</v>
      </c>
      <c r="C31" t="s">
        <v>20</v>
      </c>
      <c r="D31" t="s">
        <v>14</v>
      </c>
      <c r="E31" t="s">
        <v>15</v>
      </c>
      <c r="F31" t="s">
        <v>30</v>
      </c>
      <c r="G31">
        <v>89.8</v>
      </c>
      <c r="H31">
        <v>10</v>
      </c>
      <c r="I31">
        <f t="shared" si="0"/>
        <v>898</v>
      </c>
      <c r="J31" s="1">
        <v>43845</v>
      </c>
      <c r="K31" s="2">
        <v>0.54166666666666663</v>
      </c>
      <c r="L31" t="s">
        <v>27</v>
      </c>
      <c r="M31" t="str">
        <f t="shared" si="2"/>
        <v>No</v>
      </c>
      <c r="N31" t="str">
        <f t="shared" si="1"/>
        <v>Impulsive</v>
      </c>
    </row>
    <row r="32" spans="1:19" x14ac:dyDescent="0.3">
      <c r="A32" t="s">
        <v>512</v>
      </c>
      <c r="B32" t="s">
        <v>12</v>
      </c>
      <c r="C32" t="s">
        <v>13</v>
      </c>
      <c r="D32" t="s">
        <v>21</v>
      </c>
      <c r="E32" t="s">
        <v>25</v>
      </c>
      <c r="F32" t="s">
        <v>30</v>
      </c>
      <c r="G32">
        <v>37.14</v>
      </c>
      <c r="H32">
        <v>5</v>
      </c>
      <c r="I32">
        <f t="shared" si="0"/>
        <v>185.7</v>
      </c>
      <c r="J32" s="1">
        <v>43845</v>
      </c>
      <c r="K32" s="2">
        <v>0.54513888888888895</v>
      </c>
      <c r="L32" t="s">
        <v>17</v>
      </c>
      <c r="M32" t="str">
        <f t="shared" si="2"/>
        <v>No</v>
      </c>
      <c r="N32" t="str">
        <f t="shared" si="1"/>
        <v>List</v>
      </c>
    </row>
    <row r="33" spans="1:20" x14ac:dyDescent="0.3">
      <c r="A33" t="s">
        <v>558</v>
      </c>
      <c r="B33" t="s">
        <v>36</v>
      </c>
      <c r="C33" t="s">
        <v>37</v>
      </c>
      <c r="D33" t="s">
        <v>14</v>
      </c>
      <c r="E33" t="s">
        <v>15</v>
      </c>
      <c r="F33" t="s">
        <v>38</v>
      </c>
      <c r="G33">
        <v>54.36</v>
      </c>
      <c r="H33">
        <v>10</v>
      </c>
      <c r="I33">
        <f t="shared" si="0"/>
        <v>543.6</v>
      </c>
      <c r="J33" s="1">
        <v>43845</v>
      </c>
      <c r="K33" s="2">
        <v>0.4777777777777778</v>
      </c>
      <c r="L33" t="s">
        <v>27</v>
      </c>
      <c r="M33" t="str">
        <f t="shared" si="2"/>
        <v>No</v>
      </c>
      <c r="N33" t="str">
        <f t="shared" si="1"/>
        <v>Impulsive</v>
      </c>
      <c r="Q33" t="s">
        <v>1047</v>
      </c>
    </row>
    <row r="34" spans="1:20" x14ac:dyDescent="0.3">
      <c r="A34" t="s">
        <v>85</v>
      </c>
      <c r="B34" t="s">
        <v>19</v>
      </c>
      <c r="C34" t="s">
        <v>20</v>
      </c>
      <c r="D34" t="s">
        <v>21</v>
      </c>
      <c r="E34" t="s">
        <v>15</v>
      </c>
      <c r="F34" t="s">
        <v>22</v>
      </c>
      <c r="G34">
        <v>85.98</v>
      </c>
      <c r="H34">
        <v>8</v>
      </c>
      <c r="I34">
        <f t="shared" si="0"/>
        <v>687.84</v>
      </c>
      <c r="J34" s="1">
        <v>43846</v>
      </c>
      <c r="K34" s="2">
        <v>0.79236111111111107</v>
      </c>
      <c r="L34" t="s">
        <v>23</v>
      </c>
      <c r="M34" t="str">
        <f t="shared" si="2"/>
        <v>No</v>
      </c>
      <c r="N34" t="str">
        <f t="shared" si="1"/>
        <v>Impulsive</v>
      </c>
      <c r="Q34" s="9" t="s">
        <v>1042</v>
      </c>
      <c r="R34" s="14">
        <f>SUMIF(M2:M1001,"Yes",I2:I1001) /R1</f>
        <v>5.7470270724371074E-2</v>
      </c>
    </row>
    <row r="35" spans="1:20" x14ac:dyDescent="0.3">
      <c r="A35" t="s">
        <v>224</v>
      </c>
      <c r="B35" t="s">
        <v>12</v>
      </c>
      <c r="C35" t="s">
        <v>13</v>
      </c>
      <c r="D35" t="s">
        <v>21</v>
      </c>
      <c r="E35" t="s">
        <v>25</v>
      </c>
      <c r="F35" t="s">
        <v>22</v>
      </c>
      <c r="G35">
        <v>32.71</v>
      </c>
      <c r="H35">
        <v>5</v>
      </c>
      <c r="I35">
        <f t="shared" si="0"/>
        <v>163.55000000000001</v>
      </c>
      <c r="J35" s="1">
        <v>43846</v>
      </c>
      <c r="K35" s="2">
        <v>0.47916666666666669</v>
      </c>
      <c r="L35" t="s">
        <v>27</v>
      </c>
      <c r="M35" t="str">
        <f t="shared" si="2"/>
        <v>No</v>
      </c>
      <c r="N35" t="str">
        <f t="shared" si="1"/>
        <v>List</v>
      </c>
    </row>
    <row r="36" spans="1:20" x14ac:dyDescent="0.3">
      <c r="A36" t="s">
        <v>412</v>
      </c>
      <c r="B36" t="s">
        <v>36</v>
      </c>
      <c r="C36" t="s">
        <v>37</v>
      </c>
      <c r="D36" t="s">
        <v>21</v>
      </c>
      <c r="E36" t="s">
        <v>15</v>
      </c>
      <c r="F36" t="s">
        <v>38</v>
      </c>
      <c r="G36">
        <v>99.69</v>
      </c>
      <c r="H36">
        <v>5</v>
      </c>
      <c r="I36">
        <f t="shared" si="0"/>
        <v>498.45</v>
      </c>
      <c r="J36" s="1">
        <v>43846</v>
      </c>
      <c r="K36" s="2">
        <v>0.50624999999999998</v>
      </c>
      <c r="L36" t="s">
        <v>23</v>
      </c>
      <c r="M36" t="str">
        <f t="shared" si="2"/>
        <v>No</v>
      </c>
      <c r="N36" t="str">
        <f t="shared" si="1"/>
        <v>List</v>
      </c>
    </row>
    <row r="37" spans="1:20" x14ac:dyDescent="0.3">
      <c r="A37" t="s">
        <v>490</v>
      </c>
      <c r="B37" t="s">
        <v>19</v>
      </c>
      <c r="C37" t="s">
        <v>20</v>
      </c>
      <c r="D37" t="s">
        <v>21</v>
      </c>
      <c r="E37" t="s">
        <v>25</v>
      </c>
      <c r="F37" t="s">
        <v>38</v>
      </c>
      <c r="G37">
        <v>40.520000000000003</v>
      </c>
      <c r="H37">
        <v>5</v>
      </c>
      <c r="I37">
        <f t="shared" si="0"/>
        <v>202.60000000000002</v>
      </c>
      <c r="J37" s="1">
        <v>43847</v>
      </c>
      <c r="K37" s="2">
        <v>0.6381944444444444</v>
      </c>
      <c r="L37" t="s">
        <v>23</v>
      </c>
      <c r="M37" t="str">
        <f t="shared" si="2"/>
        <v>No</v>
      </c>
      <c r="N37" t="str">
        <f t="shared" si="1"/>
        <v>List</v>
      </c>
      <c r="Q37" t="s">
        <v>1046</v>
      </c>
    </row>
    <row r="38" spans="1:20" x14ac:dyDescent="0.3">
      <c r="A38" t="s">
        <v>500</v>
      </c>
      <c r="B38" t="s">
        <v>19</v>
      </c>
      <c r="C38" t="s">
        <v>20</v>
      </c>
      <c r="D38" t="s">
        <v>14</v>
      </c>
      <c r="E38" t="s">
        <v>15</v>
      </c>
      <c r="F38" t="s">
        <v>26</v>
      </c>
      <c r="G38">
        <v>83.77</v>
      </c>
      <c r="H38">
        <v>6</v>
      </c>
      <c r="I38">
        <f t="shared" si="0"/>
        <v>502.62</v>
      </c>
      <c r="J38" s="1">
        <v>43847</v>
      </c>
      <c r="K38" s="2">
        <v>0.50694444444444442</v>
      </c>
      <c r="L38" t="s">
        <v>17</v>
      </c>
      <c r="M38" t="str">
        <f t="shared" si="2"/>
        <v>No</v>
      </c>
      <c r="N38" t="str">
        <f t="shared" si="1"/>
        <v>Impulsive</v>
      </c>
      <c r="Q38" s="9" t="s">
        <v>1043</v>
      </c>
      <c r="R38" s="10">
        <f>COUNTIF(N2:N1001,"Product Specific")</f>
        <v>112</v>
      </c>
    </row>
    <row r="39" spans="1:20" x14ac:dyDescent="0.3">
      <c r="A39" t="s">
        <v>863</v>
      </c>
      <c r="B39" t="s">
        <v>12</v>
      </c>
      <c r="C39" t="s">
        <v>13</v>
      </c>
      <c r="D39" t="s">
        <v>14</v>
      </c>
      <c r="E39" t="s">
        <v>25</v>
      </c>
      <c r="F39" t="s">
        <v>16</v>
      </c>
      <c r="G39">
        <v>91.3</v>
      </c>
      <c r="H39">
        <v>1</v>
      </c>
      <c r="I39">
        <f t="shared" si="0"/>
        <v>91.3</v>
      </c>
      <c r="J39" s="1">
        <v>43847</v>
      </c>
      <c r="K39" s="2">
        <v>0.61249999999999993</v>
      </c>
      <c r="L39" t="s">
        <v>17</v>
      </c>
      <c r="M39" t="str">
        <f t="shared" si="2"/>
        <v>No</v>
      </c>
      <c r="N39" t="str">
        <f t="shared" si="1"/>
        <v>Product Specific</v>
      </c>
    </row>
    <row r="40" spans="1:20" x14ac:dyDescent="0.3">
      <c r="A40" t="s">
        <v>942</v>
      </c>
      <c r="B40" t="s">
        <v>12</v>
      </c>
      <c r="C40" t="s">
        <v>13</v>
      </c>
      <c r="D40" t="s">
        <v>21</v>
      </c>
      <c r="E40" t="s">
        <v>15</v>
      </c>
      <c r="F40" t="s">
        <v>26</v>
      </c>
      <c r="G40">
        <v>93.12</v>
      </c>
      <c r="H40">
        <v>8</v>
      </c>
      <c r="I40">
        <f t="shared" si="0"/>
        <v>744.96</v>
      </c>
      <c r="J40" s="1">
        <v>43847</v>
      </c>
      <c r="K40" s="2">
        <v>0.42291666666666666</v>
      </c>
      <c r="L40" t="s">
        <v>23</v>
      </c>
      <c r="M40" t="str">
        <f t="shared" si="2"/>
        <v>No</v>
      </c>
      <c r="N40" t="str">
        <f t="shared" si="1"/>
        <v>Impulsive</v>
      </c>
    </row>
    <row r="41" spans="1:20" x14ac:dyDescent="0.3">
      <c r="A41" t="s">
        <v>973</v>
      </c>
      <c r="B41" t="s">
        <v>12</v>
      </c>
      <c r="C41" t="s">
        <v>13</v>
      </c>
      <c r="D41" t="s">
        <v>21</v>
      </c>
      <c r="E41" t="s">
        <v>25</v>
      </c>
      <c r="F41" t="s">
        <v>16</v>
      </c>
      <c r="G41">
        <v>50.79</v>
      </c>
      <c r="H41">
        <v>5</v>
      </c>
      <c r="I41">
        <f t="shared" si="0"/>
        <v>253.95</v>
      </c>
      <c r="J41" s="1">
        <v>43847</v>
      </c>
      <c r="K41" s="2">
        <v>0.62013888888888891</v>
      </c>
      <c r="L41" t="s">
        <v>27</v>
      </c>
      <c r="M41" t="str">
        <f t="shared" si="2"/>
        <v>No</v>
      </c>
      <c r="N41" t="str">
        <f t="shared" si="1"/>
        <v>List</v>
      </c>
      <c r="Q41" s="9" t="s">
        <v>1044</v>
      </c>
      <c r="R41" s="15" t="s">
        <v>1053</v>
      </c>
    </row>
    <row r="42" spans="1:20" x14ac:dyDescent="0.3">
      <c r="A42" t="s">
        <v>252</v>
      </c>
      <c r="B42" t="s">
        <v>19</v>
      </c>
      <c r="C42" t="s">
        <v>20</v>
      </c>
      <c r="D42" t="s">
        <v>21</v>
      </c>
      <c r="E42" t="s">
        <v>25</v>
      </c>
      <c r="F42" t="s">
        <v>22</v>
      </c>
      <c r="G42">
        <v>11.81</v>
      </c>
      <c r="H42">
        <v>5</v>
      </c>
      <c r="I42">
        <f t="shared" si="0"/>
        <v>59.050000000000004</v>
      </c>
      <c r="J42" s="1">
        <v>43848</v>
      </c>
      <c r="K42" s="2">
        <v>0.75416666666666676</v>
      </c>
      <c r="L42" t="s">
        <v>23</v>
      </c>
      <c r="M42" t="str">
        <f t="shared" si="2"/>
        <v>No</v>
      </c>
      <c r="N42" t="str">
        <f t="shared" si="1"/>
        <v>List</v>
      </c>
      <c r="Q42" t="s">
        <v>1050</v>
      </c>
    </row>
    <row r="43" spans="1:20" x14ac:dyDescent="0.3">
      <c r="A43" t="s">
        <v>510</v>
      </c>
      <c r="B43" t="s">
        <v>19</v>
      </c>
      <c r="C43" t="s">
        <v>20</v>
      </c>
      <c r="D43" t="s">
        <v>21</v>
      </c>
      <c r="E43" t="s">
        <v>25</v>
      </c>
      <c r="F43" t="s">
        <v>38</v>
      </c>
      <c r="G43">
        <v>65.97</v>
      </c>
      <c r="H43">
        <v>8</v>
      </c>
      <c r="I43">
        <f t="shared" si="0"/>
        <v>527.76</v>
      </c>
      <c r="J43" s="1">
        <v>43848</v>
      </c>
      <c r="K43" s="2">
        <v>0.8534722222222223</v>
      </c>
      <c r="L43" t="s">
        <v>23</v>
      </c>
      <c r="M43" t="str">
        <f t="shared" si="2"/>
        <v>No</v>
      </c>
      <c r="N43" t="str">
        <f t="shared" si="1"/>
        <v>Impulsive</v>
      </c>
    </row>
    <row r="44" spans="1:20" x14ac:dyDescent="0.3">
      <c r="A44" t="s">
        <v>937</v>
      </c>
      <c r="B44" t="s">
        <v>36</v>
      </c>
      <c r="C44" t="s">
        <v>37</v>
      </c>
      <c r="D44" t="s">
        <v>21</v>
      </c>
      <c r="E44" t="s">
        <v>15</v>
      </c>
      <c r="F44" t="s">
        <v>16</v>
      </c>
      <c r="G44">
        <v>82.88</v>
      </c>
      <c r="H44">
        <v>5</v>
      </c>
      <c r="I44">
        <f t="shared" si="0"/>
        <v>414.4</v>
      </c>
      <c r="J44" s="1">
        <v>43848</v>
      </c>
      <c r="K44" s="2">
        <v>0.58888888888888891</v>
      </c>
      <c r="L44" t="s">
        <v>27</v>
      </c>
      <c r="M44" t="str">
        <f t="shared" si="2"/>
        <v>Yes</v>
      </c>
      <c r="N44" t="str">
        <f t="shared" si="1"/>
        <v>List</v>
      </c>
      <c r="Q44" s="16" t="s">
        <v>5</v>
      </c>
      <c r="R44" s="16" t="s">
        <v>1048</v>
      </c>
      <c r="S44" s="16" t="s">
        <v>7</v>
      </c>
      <c r="T44" s="16" t="s">
        <v>1049</v>
      </c>
    </row>
    <row r="45" spans="1:20" x14ac:dyDescent="0.3">
      <c r="A45" t="s">
        <v>473</v>
      </c>
      <c r="B45" t="s">
        <v>19</v>
      </c>
      <c r="C45" t="s">
        <v>20</v>
      </c>
      <c r="D45" t="s">
        <v>21</v>
      </c>
      <c r="E45" t="s">
        <v>25</v>
      </c>
      <c r="F45" t="s">
        <v>40</v>
      </c>
      <c r="G45">
        <v>12.78</v>
      </c>
      <c r="H45">
        <v>1</v>
      </c>
      <c r="I45">
        <f t="shared" si="0"/>
        <v>12.78</v>
      </c>
      <c r="J45" s="1">
        <v>43849</v>
      </c>
      <c r="K45" s="2">
        <v>0.59097222222222223</v>
      </c>
      <c r="L45" t="s">
        <v>17</v>
      </c>
      <c r="M45" t="str">
        <f t="shared" si="2"/>
        <v>No</v>
      </c>
      <c r="N45" t="str">
        <f t="shared" si="1"/>
        <v>Product Specific</v>
      </c>
      <c r="Q45" s="15" t="s">
        <v>30</v>
      </c>
      <c r="R45">
        <f>SUMIF($F$2:$F$1001,Q45,$H$2:$H$1001)</f>
        <v>920</v>
      </c>
      <c r="S45">
        <f>SUMIF($F$2:$F$1001,Q45,$I$2:$I$1001)</f>
        <v>52497.930000000015</v>
      </c>
      <c r="T45">
        <f>ROUNDUP(S45/R45,1)</f>
        <v>57.1</v>
      </c>
    </row>
    <row r="46" spans="1:20" x14ac:dyDescent="0.3">
      <c r="A46" t="s">
        <v>566</v>
      </c>
      <c r="B46" t="s">
        <v>36</v>
      </c>
      <c r="C46" t="s">
        <v>37</v>
      </c>
      <c r="D46" t="s">
        <v>14</v>
      </c>
      <c r="E46" t="s">
        <v>15</v>
      </c>
      <c r="F46" t="s">
        <v>40</v>
      </c>
      <c r="G46">
        <v>73.959999999999994</v>
      </c>
      <c r="H46">
        <v>1</v>
      </c>
      <c r="I46">
        <f t="shared" si="0"/>
        <v>73.959999999999994</v>
      </c>
      <c r="J46" s="1">
        <v>43849</v>
      </c>
      <c r="K46" s="2">
        <v>0.48055555555555557</v>
      </c>
      <c r="L46" t="s">
        <v>27</v>
      </c>
      <c r="M46" t="str">
        <f t="shared" si="2"/>
        <v>No</v>
      </c>
      <c r="N46" t="str">
        <f t="shared" si="1"/>
        <v>Product Specific</v>
      </c>
      <c r="Q46" s="15" t="s">
        <v>38</v>
      </c>
      <c r="R46">
        <f t="shared" ref="R46:T46" si="5">SUMIF($F$2:$F$1001,Q46,$H$2:$H$1001)</f>
        <v>952</v>
      </c>
      <c r="S46">
        <f t="shared" ref="S46:S50" si="6">SUMIF($F$2:$F$1001,Q46,$I$2:$I$1001)</f>
        <v>53471.280000000006</v>
      </c>
      <c r="T46">
        <f t="shared" ref="T46:T50" si="7">ROUNDUP(S46/R46,1)</f>
        <v>56.2</v>
      </c>
    </row>
    <row r="47" spans="1:20" x14ac:dyDescent="0.3">
      <c r="A47" t="s">
        <v>701</v>
      </c>
      <c r="B47" t="s">
        <v>36</v>
      </c>
      <c r="C47" t="s">
        <v>37</v>
      </c>
      <c r="D47" t="s">
        <v>14</v>
      </c>
      <c r="E47" t="s">
        <v>25</v>
      </c>
      <c r="F47" t="s">
        <v>38</v>
      </c>
      <c r="G47">
        <v>93.4</v>
      </c>
      <c r="H47">
        <v>2</v>
      </c>
      <c r="I47">
        <f t="shared" si="0"/>
        <v>186.8</v>
      </c>
      <c r="J47" s="1">
        <v>43849</v>
      </c>
      <c r="K47" s="2">
        <v>0.69027777777777777</v>
      </c>
      <c r="L47" t="s">
        <v>23</v>
      </c>
      <c r="M47" t="str">
        <f t="shared" si="2"/>
        <v>No</v>
      </c>
      <c r="N47" t="str">
        <f t="shared" si="1"/>
        <v>List</v>
      </c>
      <c r="Q47" t="s">
        <v>22</v>
      </c>
      <c r="R47">
        <f t="shared" ref="R47:T47" si="8">SUMIF($F$2:$F$1001,Q47,$H$2:$H$1001)</f>
        <v>971</v>
      </c>
      <c r="S47">
        <f t="shared" si="6"/>
        <v>51750.02999999997</v>
      </c>
      <c r="T47">
        <f t="shared" si="7"/>
        <v>53.300000000000004</v>
      </c>
    </row>
    <row r="48" spans="1:20" x14ac:dyDescent="0.3">
      <c r="A48" t="s">
        <v>783</v>
      </c>
      <c r="B48" t="s">
        <v>36</v>
      </c>
      <c r="C48" t="s">
        <v>37</v>
      </c>
      <c r="D48" t="s">
        <v>21</v>
      </c>
      <c r="E48" t="s">
        <v>25</v>
      </c>
      <c r="F48" t="s">
        <v>26</v>
      </c>
      <c r="G48">
        <v>73.28</v>
      </c>
      <c r="H48">
        <v>5</v>
      </c>
      <c r="I48">
        <f t="shared" si="0"/>
        <v>366.4</v>
      </c>
      <c r="J48" s="1">
        <v>43849</v>
      </c>
      <c r="K48" s="2">
        <v>0.62847222222222221</v>
      </c>
      <c r="L48" t="s">
        <v>17</v>
      </c>
      <c r="M48" t="str">
        <f t="shared" si="2"/>
        <v>No</v>
      </c>
      <c r="N48" t="str">
        <f t="shared" si="1"/>
        <v>List</v>
      </c>
      <c r="Q48" t="s">
        <v>16</v>
      </c>
      <c r="R48">
        <f t="shared" ref="R48:T48" si="9">SUMIF($F$2:$F$1001,Q48,$H$2:$H$1001)</f>
        <v>854</v>
      </c>
      <c r="S48">
        <f t="shared" si="6"/>
        <v>46851.180000000015</v>
      </c>
      <c r="T48">
        <f t="shared" si="7"/>
        <v>54.9</v>
      </c>
    </row>
    <row r="49" spans="1:20" x14ac:dyDescent="0.3">
      <c r="A49" t="s">
        <v>682</v>
      </c>
      <c r="B49" t="s">
        <v>12</v>
      </c>
      <c r="C49" t="s">
        <v>13</v>
      </c>
      <c r="D49" t="s">
        <v>14</v>
      </c>
      <c r="E49" t="s">
        <v>25</v>
      </c>
      <c r="F49" t="s">
        <v>26</v>
      </c>
      <c r="G49">
        <v>72.78</v>
      </c>
      <c r="H49">
        <v>10</v>
      </c>
      <c r="I49">
        <f t="shared" si="0"/>
        <v>727.8</v>
      </c>
      <c r="J49" s="1">
        <v>43850</v>
      </c>
      <c r="K49" s="2">
        <v>0.72499999999999998</v>
      </c>
      <c r="L49" t="s">
        <v>23</v>
      </c>
      <c r="M49" t="str">
        <f t="shared" si="2"/>
        <v>No</v>
      </c>
      <c r="N49" t="str">
        <f t="shared" si="1"/>
        <v>Impulsive</v>
      </c>
      <c r="Q49" s="15" t="s">
        <v>40</v>
      </c>
      <c r="R49">
        <f t="shared" ref="R49:T49" si="10">SUMIF($F$2:$F$1001,Q49,$H$2:$H$1001)</f>
        <v>902</v>
      </c>
      <c r="S49">
        <f t="shared" si="6"/>
        <v>51719.89999999998</v>
      </c>
      <c r="T49">
        <f t="shared" si="7"/>
        <v>57.4</v>
      </c>
    </row>
    <row r="50" spans="1:20" x14ac:dyDescent="0.3">
      <c r="A50" t="s">
        <v>382</v>
      </c>
      <c r="B50" t="s">
        <v>36</v>
      </c>
      <c r="C50" t="s">
        <v>37</v>
      </c>
      <c r="D50" t="s">
        <v>14</v>
      </c>
      <c r="E50" t="s">
        <v>15</v>
      </c>
      <c r="F50" t="s">
        <v>40</v>
      </c>
      <c r="G50">
        <v>54.73</v>
      </c>
      <c r="H50">
        <v>7</v>
      </c>
      <c r="I50">
        <f t="shared" si="0"/>
        <v>383.10999999999996</v>
      </c>
      <c r="J50" s="1">
        <v>43851</v>
      </c>
      <c r="K50" s="2">
        <v>0.79305555555555562</v>
      </c>
      <c r="L50" t="s">
        <v>27</v>
      </c>
      <c r="M50" t="str">
        <f t="shared" si="2"/>
        <v>No</v>
      </c>
      <c r="N50" t="str">
        <f t="shared" si="1"/>
        <v>Impulsive</v>
      </c>
      <c r="Q50" s="15" t="s">
        <v>26</v>
      </c>
      <c r="R50">
        <f t="shared" ref="R50:T50" si="11">SUMIF($F$2:$F$1001,Q50,$H$2:$H$1001)</f>
        <v>911</v>
      </c>
      <c r="S50">
        <f t="shared" si="6"/>
        <v>51297.059999999976</v>
      </c>
      <c r="T50">
        <f t="shared" si="7"/>
        <v>56.4</v>
      </c>
    </row>
    <row r="51" spans="1:20" x14ac:dyDescent="0.3">
      <c r="A51" t="s">
        <v>687</v>
      </c>
      <c r="B51" t="s">
        <v>12</v>
      </c>
      <c r="C51" t="s">
        <v>13</v>
      </c>
      <c r="D51" t="s">
        <v>14</v>
      </c>
      <c r="E51" t="s">
        <v>15</v>
      </c>
      <c r="F51" t="s">
        <v>40</v>
      </c>
      <c r="G51">
        <v>88.15</v>
      </c>
      <c r="H51">
        <v>3</v>
      </c>
      <c r="I51">
        <f t="shared" si="0"/>
        <v>264.45000000000005</v>
      </c>
      <c r="J51" s="1">
        <v>43851</v>
      </c>
      <c r="K51" s="2">
        <v>0.42430555555555555</v>
      </c>
      <c r="L51" t="s">
        <v>17</v>
      </c>
      <c r="M51" t="str">
        <f t="shared" si="2"/>
        <v>No</v>
      </c>
      <c r="N51" t="str">
        <f t="shared" si="1"/>
        <v>List</v>
      </c>
    </row>
    <row r="52" spans="1:20" x14ac:dyDescent="0.3">
      <c r="A52" t="s">
        <v>985</v>
      </c>
      <c r="B52" t="s">
        <v>12</v>
      </c>
      <c r="C52" t="s">
        <v>13</v>
      </c>
      <c r="D52" t="s">
        <v>21</v>
      </c>
      <c r="E52" t="s">
        <v>15</v>
      </c>
      <c r="F52" t="s">
        <v>40</v>
      </c>
      <c r="G52">
        <v>42.57</v>
      </c>
      <c r="H52">
        <v>7</v>
      </c>
      <c r="I52">
        <f t="shared" si="0"/>
        <v>297.99</v>
      </c>
      <c r="J52" s="1">
        <v>43851</v>
      </c>
      <c r="K52" s="2">
        <v>0.49374999999999997</v>
      </c>
      <c r="L52" t="s">
        <v>23</v>
      </c>
      <c r="M52" t="str">
        <f t="shared" si="2"/>
        <v>No</v>
      </c>
      <c r="N52" t="str">
        <f t="shared" si="1"/>
        <v>Impulsive</v>
      </c>
    </row>
    <row r="53" spans="1:20" x14ac:dyDescent="0.3">
      <c r="A53" t="s">
        <v>194</v>
      </c>
      <c r="B53" t="s">
        <v>36</v>
      </c>
      <c r="C53" t="s">
        <v>37</v>
      </c>
      <c r="D53" t="s">
        <v>21</v>
      </c>
      <c r="E53" t="s">
        <v>25</v>
      </c>
      <c r="F53" t="s">
        <v>38</v>
      </c>
      <c r="G53">
        <v>39.9</v>
      </c>
      <c r="H53">
        <v>10</v>
      </c>
      <c r="I53">
        <f t="shared" si="0"/>
        <v>399</v>
      </c>
      <c r="J53" s="1">
        <v>43852</v>
      </c>
      <c r="K53" s="2">
        <v>0.64166666666666672</v>
      </c>
      <c r="L53" t="s">
        <v>27</v>
      </c>
      <c r="M53" t="str">
        <f t="shared" si="2"/>
        <v>No</v>
      </c>
      <c r="N53" t="str">
        <f t="shared" si="1"/>
        <v>Impulsive</v>
      </c>
      <c r="Q53" s="20" t="s">
        <v>1051</v>
      </c>
    </row>
    <row r="54" spans="1:20" x14ac:dyDescent="0.3">
      <c r="A54" t="s">
        <v>778</v>
      </c>
      <c r="B54" t="s">
        <v>36</v>
      </c>
      <c r="C54" t="s">
        <v>37</v>
      </c>
      <c r="D54" t="s">
        <v>14</v>
      </c>
      <c r="E54" t="s">
        <v>15</v>
      </c>
      <c r="F54" t="s">
        <v>26</v>
      </c>
      <c r="G54">
        <v>12.29</v>
      </c>
      <c r="H54">
        <v>9</v>
      </c>
      <c r="I54">
        <f t="shared" si="0"/>
        <v>110.60999999999999</v>
      </c>
      <c r="J54" s="1">
        <v>43852</v>
      </c>
      <c r="K54" s="2">
        <v>0.81111111111111101</v>
      </c>
      <c r="L54" t="s">
        <v>27</v>
      </c>
      <c r="M54" t="str">
        <f t="shared" si="2"/>
        <v>No</v>
      </c>
      <c r="N54" t="str">
        <f t="shared" si="1"/>
        <v>Impulsive</v>
      </c>
      <c r="Q54" s="21" t="s">
        <v>1052</v>
      </c>
    </row>
    <row r="55" spans="1:20" x14ac:dyDescent="0.3">
      <c r="A55" t="s">
        <v>236</v>
      </c>
      <c r="B55" t="s">
        <v>19</v>
      </c>
      <c r="C55" t="s">
        <v>20</v>
      </c>
      <c r="D55" t="s">
        <v>14</v>
      </c>
      <c r="E55" t="s">
        <v>15</v>
      </c>
      <c r="F55" t="s">
        <v>22</v>
      </c>
      <c r="G55">
        <v>66.650000000000006</v>
      </c>
      <c r="H55">
        <v>9</v>
      </c>
      <c r="I55">
        <f t="shared" si="0"/>
        <v>599.85</v>
      </c>
      <c r="J55" s="1">
        <v>43853</v>
      </c>
      <c r="K55" s="2">
        <v>0.7631944444444444</v>
      </c>
      <c r="L55" t="s">
        <v>27</v>
      </c>
      <c r="M55" t="str">
        <f t="shared" si="2"/>
        <v>No</v>
      </c>
      <c r="N55" t="str">
        <f t="shared" si="1"/>
        <v>Impulsive</v>
      </c>
    </row>
    <row r="56" spans="1:20" x14ac:dyDescent="0.3">
      <c r="A56" t="s">
        <v>251</v>
      </c>
      <c r="B56" t="s">
        <v>36</v>
      </c>
      <c r="C56" t="s">
        <v>37</v>
      </c>
      <c r="D56" t="s">
        <v>21</v>
      </c>
      <c r="E56" t="s">
        <v>25</v>
      </c>
      <c r="F56" t="s">
        <v>38</v>
      </c>
      <c r="G56">
        <v>62.08</v>
      </c>
      <c r="H56">
        <v>7</v>
      </c>
      <c r="I56">
        <f t="shared" si="0"/>
        <v>434.56</v>
      </c>
      <c r="J56" s="1">
        <v>43853</v>
      </c>
      <c r="K56" s="2">
        <v>0.57361111111111118</v>
      </c>
      <c r="L56" t="s">
        <v>17</v>
      </c>
      <c r="M56" t="str">
        <f t="shared" si="2"/>
        <v>No</v>
      </c>
      <c r="N56" t="str">
        <f t="shared" si="1"/>
        <v>Impulsive</v>
      </c>
    </row>
    <row r="57" spans="1:20" x14ac:dyDescent="0.3">
      <c r="A57" t="s">
        <v>404</v>
      </c>
      <c r="B57" t="s">
        <v>12</v>
      </c>
      <c r="C57" t="s">
        <v>13</v>
      </c>
      <c r="D57" t="s">
        <v>21</v>
      </c>
      <c r="E57" t="s">
        <v>15</v>
      </c>
      <c r="F57" t="s">
        <v>26</v>
      </c>
      <c r="G57">
        <v>67.09</v>
      </c>
      <c r="H57">
        <v>5</v>
      </c>
      <c r="I57">
        <f t="shared" si="0"/>
        <v>335.45000000000005</v>
      </c>
      <c r="J57" s="1">
        <v>43853</v>
      </c>
      <c r="K57" s="2">
        <v>0.69930555555555562</v>
      </c>
      <c r="L57" t="s">
        <v>27</v>
      </c>
      <c r="M57" t="str">
        <f t="shared" si="2"/>
        <v>No</v>
      </c>
      <c r="N57" t="str">
        <f t="shared" si="1"/>
        <v>List</v>
      </c>
    </row>
    <row r="58" spans="1:20" x14ac:dyDescent="0.3">
      <c r="A58" t="s">
        <v>443</v>
      </c>
      <c r="B58" t="s">
        <v>12</v>
      </c>
      <c r="C58" t="s">
        <v>13</v>
      </c>
      <c r="D58" t="s">
        <v>21</v>
      </c>
      <c r="E58" t="s">
        <v>25</v>
      </c>
      <c r="F58" t="s">
        <v>30</v>
      </c>
      <c r="G58">
        <v>25.84</v>
      </c>
      <c r="H58">
        <v>3</v>
      </c>
      <c r="I58">
        <f t="shared" si="0"/>
        <v>77.52</v>
      </c>
      <c r="J58" s="1">
        <v>43853</v>
      </c>
      <c r="K58" s="2">
        <v>0.78819444444444453</v>
      </c>
      <c r="L58" t="s">
        <v>17</v>
      </c>
      <c r="M58" t="str">
        <f t="shared" si="2"/>
        <v>No</v>
      </c>
      <c r="N58" t="str">
        <f t="shared" si="1"/>
        <v>List</v>
      </c>
    </row>
    <row r="59" spans="1:20" x14ac:dyDescent="0.3">
      <c r="A59" t="s">
        <v>518</v>
      </c>
      <c r="B59" t="s">
        <v>19</v>
      </c>
      <c r="C59" t="s">
        <v>20</v>
      </c>
      <c r="D59" t="s">
        <v>21</v>
      </c>
      <c r="E59" t="s">
        <v>25</v>
      </c>
      <c r="F59" t="s">
        <v>26</v>
      </c>
      <c r="G59">
        <v>22.96</v>
      </c>
      <c r="H59">
        <v>1</v>
      </c>
      <c r="I59">
        <f t="shared" si="0"/>
        <v>22.96</v>
      </c>
      <c r="J59" s="1">
        <v>43853</v>
      </c>
      <c r="K59" s="2">
        <v>0.86597222222222225</v>
      </c>
      <c r="L59" t="s">
        <v>23</v>
      </c>
      <c r="M59" t="str">
        <f t="shared" si="2"/>
        <v>No</v>
      </c>
      <c r="N59" t="str">
        <f t="shared" si="1"/>
        <v>Product Specific</v>
      </c>
    </row>
    <row r="60" spans="1:20" x14ac:dyDescent="0.3">
      <c r="A60" t="s">
        <v>114</v>
      </c>
      <c r="B60" t="s">
        <v>19</v>
      </c>
      <c r="C60" t="s">
        <v>20</v>
      </c>
      <c r="D60" t="s">
        <v>14</v>
      </c>
      <c r="E60" t="s">
        <v>25</v>
      </c>
      <c r="F60" t="s">
        <v>30</v>
      </c>
      <c r="G60">
        <v>48.91</v>
      </c>
      <c r="H60">
        <v>5</v>
      </c>
      <c r="I60">
        <f t="shared" si="0"/>
        <v>244.54999999999998</v>
      </c>
      <c r="J60" s="1">
        <v>43854</v>
      </c>
      <c r="K60" s="2">
        <v>0.4284722222222222</v>
      </c>
      <c r="L60" t="s">
        <v>23</v>
      </c>
      <c r="M60" t="str">
        <f t="shared" si="2"/>
        <v>No</v>
      </c>
      <c r="N60" t="str">
        <f t="shared" si="1"/>
        <v>List</v>
      </c>
    </row>
    <row r="61" spans="1:20" x14ac:dyDescent="0.3">
      <c r="A61" t="s">
        <v>137</v>
      </c>
      <c r="B61" t="s">
        <v>12</v>
      </c>
      <c r="C61" t="s">
        <v>13</v>
      </c>
      <c r="D61" t="s">
        <v>21</v>
      </c>
      <c r="E61" t="s">
        <v>25</v>
      </c>
      <c r="F61" t="s">
        <v>30</v>
      </c>
      <c r="G61">
        <v>62.13</v>
      </c>
      <c r="H61">
        <v>6</v>
      </c>
      <c r="I61">
        <f t="shared" si="0"/>
        <v>372.78000000000003</v>
      </c>
      <c r="J61" s="1">
        <v>43854</v>
      </c>
      <c r="K61" s="2">
        <v>0.84652777777777777</v>
      </c>
      <c r="L61" t="s">
        <v>23</v>
      </c>
      <c r="M61" t="str">
        <f t="shared" si="2"/>
        <v>No</v>
      </c>
      <c r="N61" t="str">
        <f t="shared" si="1"/>
        <v>Impulsive</v>
      </c>
    </row>
    <row r="62" spans="1:20" x14ac:dyDescent="0.3">
      <c r="A62" t="s">
        <v>968</v>
      </c>
      <c r="B62" t="s">
        <v>12</v>
      </c>
      <c r="C62" t="s">
        <v>13</v>
      </c>
      <c r="D62" t="s">
        <v>14</v>
      </c>
      <c r="E62" t="s">
        <v>15</v>
      </c>
      <c r="F62" t="s">
        <v>16</v>
      </c>
      <c r="G62">
        <v>92.09</v>
      </c>
      <c r="H62">
        <v>3</v>
      </c>
      <c r="I62">
        <f t="shared" si="0"/>
        <v>276.27</v>
      </c>
      <c r="J62" s="1">
        <v>43854</v>
      </c>
      <c r="K62" s="2">
        <v>0.68541666666666667</v>
      </c>
      <c r="L62" t="s">
        <v>23</v>
      </c>
      <c r="M62" t="str">
        <f t="shared" si="2"/>
        <v>Yes</v>
      </c>
      <c r="N62" t="str">
        <f t="shared" si="1"/>
        <v>List</v>
      </c>
    </row>
    <row r="63" spans="1:20" x14ac:dyDescent="0.3">
      <c r="A63" t="s">
        <v>1009</v>
      </c>
      <c r="B63" t="s">
        <v>36</v>
      </c>
      <c r="C63" t="s">
        <v>37</v>
      </c>
      <c r="D63" t="s">
        <v>21</v>
      </c>
      <c r="E63" t="s">
        <v>15</v>
      </c>
      <c r="F63" t="s">
        <v>38</v>
      </c>
      <c r="G63">
        <v>67.77</v>
      </c>
      <c r="H63">
        <v>1</v>
      </c>
      <c r="I63">
        <f t="shared" si="0"/>
        <v>67.77</v>
      </c>
      <c r="J63" s="1">
        <v>43854</v>
      </c>
      <c r="K63" s="2">
        <v>0.86319444444444438</v>
      </c>
      <c r="L63" t="s">
        <v>27</v>
      </c>
      <c r="M63" t="str">
        <f t="shared" si="2"/>
        <v>No</v>
      </c>
      <c r="N63" t="str">
        <f t="shared" si="1"/>
        <v>Product Specific</v>
      </c>
    </row>
    <row r="64" spans="1:20" x14ac:dyDescent="0.3">
      <c r="A64" t="s">
        <v>1025</v>
      </c>
      <c r="B64" t="s">
        <v>19</v>
      </c>
      <c r="C64" t="s">
        <v>20</v>
      </c>
      <c r="D64" t="s">
        <v>21</v>
      </c>
      <c r="E64" t="s">
        <v>25</v>
      </c>
      <c r="F64" t="s">
        <v>16</v>
      </c>
      <c r="G64">
        <v>40.35</v>
      </c>
      <c r="H64">
        <v>1</v>
      </c>
      <c r="I64">
        <f t="shared" si="0"/>
        <v>40.35</v>
      </c>
      <c r="J64" s="1">
        <v>43854</v>
      </c>
      <c r="K64" s="2">
        <v>0.57361111111111118</v>
      </c>
      <c r="L64" t="s">
        <v>17</v>
      </c>
      <c r="M64" t="str">
        <f t="shared" si="2"/>
        <v>No</v>
      </c>
      <c r="N64" t="str">
        <f t="shared" si="1"/>
        <v>Product Specific</v>
      </c>
    </row>
    <row r="65" spans="1:14" x14ac:dyDescent="0.3">
      <c r="A65" t="s">
        <v>74</v>
      </c>
      <c r="B65" t="s">
        <v>19</v>
      </c>
      <c r="C65" t="s">
        <v>20</v>
      </c>
      <c r="D65" t="s">
        <v>14</v>
      </c>
      <c r="E65" t="s">
        <v>25</v>
      </c>
      <c r="F65" t="s">
        <v>16</v>
      </c>
      <c r="G65">
        <v>15.37</v>
      </c>
      <c r="H65">
        <v>2</v>
      </c>
      <c r="I65">
        <f t="shared" si="0"/>
        <v>30.74</v>
      </c>
      <c r="J65" s="1">
        <v>43856</v>
      </c>
      <c r="K65" s="2">
        <v>0.82430555555555562</v>
      </c>
      <c r="L65" t="s">
        <v>23</v>
      </c>
      <c r="M65" t="str">
        <f t="shared" si="2"/>
        <v>No</v>
      </c>
      <c r="N65" t="str">
        <f t="shared" si="1"/>
        <v>List</v>
      </c>
    </row>
    <row r="66" spans="1:14" x14ac:dyDescent="0.3">
      <c r="A66" t="s">
        <v>279</v>
      </c>
      <c r="B66" t="s">
        <v>36</v>
      </c>
      <c r="C66" t="s">
        <v>37</v>
      </c>
      <c r="D66" t="s">
        <v>21</v>
      </c>
      <c r="E66" t="s">
        <v>25</v>
      </c>
      <c r="F66" t="s">
        <v>38</v>
      </c>
      <c r="G66">
        <v>73.06</v>
      </c>
      <c r="H66">
        <v>7</v>
      </c>
      <c r="I66">
        <f t="shared" ref="I66:I129" si="12">G66*H66</f>
        <v>511.42</v>
      </c>
      <c r="J66" s="1">
        <v>43856</v>
      </c>
      <c r="K66" s="2">
        <v>0.79583333333333339</v>
      </c>
      <c r="L66" t="s">
        <v>27</v>
      </c>
      <c r="M66" t="str">
        <f t="shared" si="2"/>
        <v>No</v>
      </c>
      <c r="N66" t="str">
        <f t="shared" si="1"/>
        <v>Impulsive</v>
      </c>
    </row>
    <row r="67" spans="1:14" x14ac:dyDescent="0.3">
      <c r="A67" t="s">
        <v>405</v>
      </c>
      <c r="B67" t="s">
        <v>12</v>
      </c>
      <c r="C67" t="s">
        <v>13</v>
      </c>
      <c r="D67" t="s">
        <v>14</v>
      </c>
      <c r="E67" t="s">
        <v>15</v>
      </c>
      <c r="F67" t="s">
        <v>40</v>
      </c>
      <c r="G67">
        <v>96.7</v>
      </c>
      <c r="H67">
        <v>5</v>
      </c>
      <c r="I67">
        <f t="shared" si="12"/>
        <v>483.5</v>
      </c>
      <c r="J67" s="1">
        <v>43856</v>
      </c>
      <c r="K67" s="2">
        <v>0.53611111111111109</v>
      </c>
      <c r="L67" t="s">
        <v>17</v>
      </c>
      <c r="M67" t="str">
        <f t="shared" si="2"/>
        <v>No</v>
      </c>
      <c r="N67" t="str">
        <f t="shared" ref="N67:N130" si="13">IF(H67=1,"Product Specific",IF(H67&gt;5,"Impulsive","List"))</f>
        <v>List</v>
      </c>
    </row>
    <row r="68" spans="1:14" x14ac:dyDescent="0.3">
      <c r="A68" t="s">
        <v>227</v>
      </c>
      <c r="B68" t="s">
        <v>12</v>
      </c>
      <c r="C68" t="s">
        <v>13</v>
      </c>
      <c r="D68" t="s">
        <v>21</v>
      </c>
      <c r="E68" t="s">
        <v>15</v>
      </c>
      <c r="F68" t="s">
        <v>26</v>
      </c>
      <c r="G68">
        <v>25.29</v>
      </c>
      <c r="H68">
        <v>1</v>
      </c>
      <c r="I68">
        <f t="shared" si="12"/>
        <v>25.29</v>
      </c>
      <c r="J68" s="1">
        <v>43857</v>
      </c>
      <c r="K68" s="2">
        <v>0.42569444444444443</v>
      </c>
      <c r="L68" t="s">
        <v>17</v>
      </c>
      <c r="M68" t="str">
        <f t="shared" ref="M68:M131" si="14">IF(E68="Female",IF(F68="Health and beauty","Yes","No"),"No")</f>
        <v>No</v>
      </c>
      <c r="N68" t="str">
        <f t="shared" si="13"/>
        <v>Product Specific</v>
      </c>
    </row>
    <row r="69" spans="1:14" x14ac:dyDescent="0.3">
      <c r="A69" t="s">
        <v>612</v>
      </c>
      <c r="B69" t="s">
        <v>19</v>
      </c>
      <c r="C69" t="s">
        <v>20</v>
      </c>
      <c r="D69" t="s">
        <v>14</v>
      </c>
      <c r="E69" t="s">
        <v>15</v>
      </c>
      <c r="F69" t="s">
        <v>40</v>
      </c>
      <c r="G69">
        <v>92.98</v>
      </c>
      <c r="H69">
        <v>2</v>
      </c>
      <c r="I69">
        <f t="shared" si="12"/>
        <v>185.96</v>
      </c>
      <c r="J69" s="1">
        <v>43857</v>
      </c>
      <c r="K69" s="2">
        <v>0.62916666666666665</v>
      </c>
      <c r="L69" t="s">
        <v>27</v>
      </c>
      <c r="M69" t="str">
        <f t="shared" si="14"/>
        <v>No</v>
      </c>
      <c r="N69" t="str">
        <f t="shared" si="13"/>
        <v>List</v>
      </c>
    </row>
    <row r="70" spans="1:14" x14ac:dyDescent="0.3">
      <c r="A70" t="s">
        <v>51</v>
      </c>
      <c r="B70" t="s">
        <v>36</v>
      </c>
      <c r="C70" t="s">
        <v>37</v>
      </c>
      <c r="D70" t="s">
        <v>21</v>
      </c>
      <c r="E70" t="s">
        <v>25</v>
      </c>
      <c r="F70" t="s">
        <v>16</v>
      </c>
      <c r="G70">
        <v>87.98</v>
      </c>
      <c r="H70">
        <v>3</v>
      </c>
      <c r="I70">
        <f t="shared" si="12"/>
        <v>263.94</v>
      </c>
      <c r="J70" s="1">
        <v>43858</v>
      </c>
      <c r="K70" s="2">
        <v>0.44444444444444442</v>
      </c>
      <c r="L70" t="s">
        <v>17</v>
      </c>
      <c r="M70" t="str">
        <f t="shared" si="14"/>
        <v>No</v>
      </c>
      <c r="N70" t="str">
        <f t="shared" si="13"/>
        <v>List</v>
      </c>
    </row>
    <row r="71" spans="1:14" x14ac:dyDescent="0.3">
      <c r="A71" t="s">
        <v>171</v>
      </c>
      <c r="B71" t="s">
        <v>19</v>
      </c>
      <c r="C71" t="s">
        <v>20</v>
      </c>
      <c r="D71" t="s">
        <v>14</v>
      </c>
      <c r="E71" t="s">
        <v>25</v>
      </c>
      <c r="F71" t="s">
        <v>16</v>
      </c>
      <c r="G71">
        <v>90.5</v>
      </c>
      <c r="H71">
        <v>10</v>
      </c>
      <c r="I71">
        <f t="shared" si="12"/>
        <v>905</v>
      </c>
      <c r="J71" s="1">
        <v>43858</v>
      </c>
      <c r="K71" s="2">
        <v>0.57500000000000007</v>
      </c>
      <c r="L71" t="s">
        <v>23</v>
      </c>
      <c r="M71" t="str">
        <f t="shared" si="14"/>
        <v>No</v>
      </c>
      <c r="N71" t="str">
        <f t="shared" si="13"/>
        <v>Impulsive</v>
      </c>
    </row>
    <row r="72" spans="1:14" x14ac:dyDescent="0.3">
      <c r="A72" t="s">
        <v>302</v>
      </c>
      <c r="B72" t="s">
        <v>12</v>
      </c>
      <c r="C72" t="s">
        <v>13</v>
      </c>
      <c r="D72" t="s">
        <v>14</v>
      </c>
      <c r="E72" t="s">
        <v>15</v>
      </c>
      <c r="F72" t="s">
        <v>26</v>
      </c>
      <c r="G72">
        <v>21.54</v>
      </c>
      <c r="H72">
        <v>9</v>
      </c>
      <c r="I72">
        <f t="shared" si="12"/>
        <v>193.85999999999999</v>
      </c>
      <c r="J72" s="1">
        <v>43858</v>
      </c>
      <c r="K72" s="2">
        <v>0.48888888888888887</v>
      </c>
      <c r="L72" t="s">
        <v>27</v>
      </c>
      <c r="M72" t="str">
        <f t="shared" si="14"/>
        <v>No</v>
      </c>
      <c r="N72" t="str">
        <f t="shared" si="13"/>
        <v>Impulsive</v>
      </c>
    </row>
    <row r="73" spans="1:14" x14ac:dyDescent="0.3">
      <c r="A73" t="s">
        <v>554</v>
      </c>
      <c r="B73" t="s">
        <v>12</v>
      </c>
      <c r="C73" t="s">
        <v>13</v>
      </c>
      <c r="D73" t="s">
        <v>21</v>
      </c>
      <c r="E73" t="s">
        <v>25</v>
      </c>
      <c r="F73" t="s">
        <v>38</v>
      </c>
      <c r="G73">
        <v>81.709999999999994</v>
      </c>
      <c r="H73">
        <v>6</v>
      </c>
      <c r="I73">
        <f t="shared" si="12"/>
        <v>490.26</v>
      </c>
      <c r="J73" s="1">
        <v>43858</v>
      </c>
      <c r="K73" s="2">
        <v>0.60833333333333328</v>
      </c>
      <c r="L73" t="s">
        <v>27</v>
      </c>
      <c r="M73" t="str">
        <f t="shared" si="14"/>
        <v>No</v>
      </c>
      <c r="N73" t="str">
        <f t="shared" si="13"/>
        <v>Impulsive</v>
      </c>
    </row>
    <row r="74" spans="1:14" x14ac:dyDescent="0.3">
      <c r="A74" t="s">
        <v>599</v>
      </c>
      <c r="B74" t="s">
        <v>19</v>
      </c>
      <c r="C74" t="s">
        <v>20</v>
      </c>
      <c r="D74" t="s">
        <v>21</v>
      </c>
      <c r="E74" t="s">
        <v>15</v>
      </c>
      <c r="F74" t="s">
        <v>30</v>
      </c>
      <c r="G74">
        <v>73.98</v>
      </c>
      <c r="H74">
        <v>7</v>
      </c>
      <c r="I74">
        <f t="shared" si="12"/>
        <v>517.86</v>
      </c>
      <c r="J74" s="1">
        <v>43858</v>
      </c>
      <c r="K74" s="2">
        <v>0.6958333333333333</v>
      </c>
      <c r="L74" t="s">
        <v>17</v>
      </c>
      <c r="M74" t="str">
        <f t="shared" si="14"/>
        <v>No</v>
      </c>
      <c r="N74" t="str">
        <f t="shared" si="13"/>
        <v>Impulsive</v>
      </c>
    </row>
    <row r="75" spans="1:14" x14ac:dyDescent="0.3">
      <c r="A75" t="s">
        <v>58</v>
      </c>
      <c r="B75" t="s">
        <v>36</v>
      </c>
      <c r="C75" t="s">
        <v>37</v>
      </c>
      <c r="D75" t="s">
        <v>21</v>
      </c>
      <c r="E75" t="s">
        <v>15</v>
      </c>
      <c r="F75" t="s">
        <v>38</v>
      </c>
      <c r="G75">
        <v>88.36</v>
      </c>
      <c r="H75">
        <v>5</v>
      </c>
      <c r="I75">
        <f t="shared" si="12"/>
        <v>441.8</v>
      </c>
      <c r="J75" s="1">
        <v>43859</v>
      </c>
      <c r="K75" s="2">
        <v>0.82500000000000007</v>
      </c>
      <c r="L75" t="s">
        <v>23</v>
      </c>
      <c r="M75" t="str">
        <f t="shared" si="14"/>
        <v>No</v>
      </c>
      <c r="N75" t="str">
        <f t="shared" si="13"/>
        <v>List</v>
      </c>
    </row>
    <row r="76" spans="1:14" x14ac:dyDescent="0.3">
      <c r="A76" t="s">
        <v>71</v>
      </c>
      <c r="B76" t="s">
        <v>19</v>
      </c>
      <c r="C76" t="s">
        <v>20</v>
      </c>
      <c r="D76" t="s">
        <v>14</v>
      </c>
      <c r="E76" t="s">
        <v>25</v>
      </c>
      <c r="F76" t="s">
        <v>26</v>
      </c>
      <c r="G76">
        <v>56.11</v>
      </c>
      <c r="H76">
        <v>2</v>
      </c>
      <c r="I76">
        <f t="shared" si="12"/>
        <v>112.22</v>
      </c>
      <c r="J76" s="1">
        <v>43859</v>
      </c>
      <c r="K76" s="2">
        <v>0.42430555555555555</v>
      </c>
      <c r="L76" t="s">
        <v>23</v>
      </c>
      <c r="M76" t="str">
        <f t="shared" si="14"/>
        <v>No</v>
      </c>
      <c r="N76" t="str">
        <f t="shared" si="13"/>
        <v>List</v>
      </c>
    </row>
    <row r="77" spans="1:14" x14ac:dyDescent="0.3">
      <c r="A77" t="s">
        <v>104</v>
      </c>
      <c r="B77" t="s">
        <v>12</v>
      </c>
      <c r="C77" t="s">
        <v>13</v>
      </c>
      <c r="D77" t="s">
        <v>21</v>
      </c>
      <c r="E77" t="s">
        <v>25</v>
      </c>
      <c r="F77" t="s">
        <v>26</v>
      </c>
      <c r="G77">
        <v>74.67</v>
      </c>
      <c r="H77">
        <v>9</v>
      </c>
      <c r="I77">
        <f t="shared" si="12"/>
        <v>672.03</v>
      </c>
      <c r="J77" s="1">
        <v>43859</v>
      </c>
      <c r="K77" s="2">
        <v>0.4548611111111111</v>
      </c>
      <c r="L77" t="s">
        <v>17</v>
      </c>
      <c r="M77" t="str">
        <f t="shared" si="14"/>
        <v>No</v>
      </c>
      <c r="N77" t="str">
        <f t="shared" si="13"/>
        <v>Impulsive</v>
      </c>
    </row>
    <row r="78" spans="1:14" x14ac:dyDescent="0.3">
      <c r="A78" t="s">
        <v>394</v>
      </c>
      <c r="B78" t="s">
        <v>19</v>
      </c>
      <c r="C78" t="s">
        <v>20</v>
      </c>
      <c r="D78" t="s">
        <v>21</v>
      </c>
      <c r="E78" t="s">
        <v>15</v>
      </c>
      <c r="F78" t="s">
        <v>38</v>
      </c>
      <c r="G78">
        <v>41.24</v>
      </c>
      <c r="H78">
        <v>4</v>
      </c>
      <c r="I78">
        <f t="shared" si="12"/>
        <v>164.96</v>
      </c>
      <c r="J78" s="1">
        <v>43859</v>
      </c>
      <c r="K78" s="2">
        <v>0.68263888888888891</v>
      </c>
      <c r="L78" t="s">
        <v>23</v>
      </c>
      <c r="M78" t="str">
        <f t="shared" si="14"/>
        <v>No</v>
      </c>
      <c r="N78" t="str">
        <f t="shared" si="13"/>
        <v>List</v>
      </c>
    </row>
    <row r="79" spans="1:14" x14ac:dyDescent="0.3">
      <c r="A79" t="s">
        <v>419</v>
      </c>
      <c r="B79" t="s">
        <v>36</v>
      </c>
      <c r="C79" t="s">
        <v>37</v>
      </c>
      <c r="D79" t="s">
        <v>21</v>
      </c>
      <c r="E79" t="s">
        <v>25</v>
      </c>
      <c r="F79" t="s">
        <v>38</v>
      </c>
      <c r="G79">
        <v>18.22</v>
      </c>
      <c r="H79">
        <v>7</v>
      </c>
      <c r="I79">
        <f t="shared" si="12"/>
        <v>127.53999999999999</v>
      </c>
      <c r="J79" s="1">
        <v>43859</v>
      </c>
      <c r="K79" s="2">
        <v>0.58611111111111114</v>
      </c>
      <c r="L79" t="s">
        <v>27</v>
      </c>
      <c r="M79" t="str">
        <f t="shared" si="14"/>
        <v>No</v>
      </c>
      <c r="N79" t="str">
        <f t="shared" si="13"/>
        <v>Impulsive</v>
      </c>
    </row>
    <row r="80" spans="1:14" x14ac:dyDescent="0.3">
      <c r="A80" t="s">
        <v>147</v>
      </c>
      <c r="B80" t="s">
        <v>36</v>
      </c>
      <c r="C80" t="s">
        <v>37</v>
      </c>
      <c r="D80" t="s">
        <v>14</v>
      </c>
      <c r="E80" t="s">
        <v>25</v>
      </c>
      <c r="F80" t="s">
        <v>40</v>
      </c>
      <c r="G80">
        <v>51.36</v>
      </c>
      <c r="H80">
        <v>1</v>
      </c>
      <c r="I80">
        <f t="shared" si="12"/>
        <v>51.36</v>
      </c>
      <c r="J80" s="1">
        <v>43860</v>
      </c>
      <c r="K80" s="2">
        <v>0.6430555555555556</v>
      </c>
      <c r="L80" t="s">
        <v>17</v>
      </c>
      <c r="M80" t="str">
        <f t="shared" si="14"/>
        <v>No</v>
      </c>
      <c r="N80" t="str">
        <f t="shared" si="13"/>
        <v>Product Specific</v>
      </c>
    </row>
    <row r="81" spans="1:14" x14ac:dyDescent="0.3">
      <c r="A81" t="s">
        <v>278</v>
      </c>
      <c r="B81" t="s">
        <v>12</v>
      </c>
      <c r="C81" t="s">
        <v>13</v>
      </c>
      <c r="D81" t="s">
        <v>14</v>
      </c>
      <c r="E81" t="s">
        <v>25</v>
      </c>
      <c r="F81" t="s">
        <v>22</v>
      </c>
      <c r="G81">
        <v>77.72</v>
      </c>
      <c r="H81">
        <v>4</v>
      </c>
      <c r="I81">
        <f t="shared" si="12"/>
        <v>310.88</v>
      </c>
      <c r="J81" s="1">
        <v>43860</v>
      </c>
      <c r="K81" s="2">
        <v>0.6743055555555556</v>
      </c>
      <c r="L81" t="s">
        <v>27</v>
      </c>
      <c r="M81" t="str">
        <f t="shared" si="14"/>
        <v>No</v>
      </c>
      <c r="N81" t="str">
        <f t="shared" si="13"/>
        <v>List</v>
      </c>
    </row>
    <row r="82" spans="1:14" x14ac:dyDescent="0.3">
      <c r="A82" t="s">
        <v>361</v>
      </c>
      <c r="B82" t="s">
        <v>12</v>
      </c>
      <c r="C82" t="s">
        <v>13</v>
      </c>
      <c r="D82" t="s">
        <v>21</v>
      </c>
      <c r="E82" t="s">
        <v>25</v>
      </c>
      <c r="F82" t="s">
        <v>38</v>
      </c>
      <c r="G82">
        <v>32.9</v>
      </c>
      <c r="H82">
        <v>3</v>
      </c>
      <c r="I82">
        <f t="shared" si="12"/>
        <v>98.699999999999989</v>
      </c>
      <c r="J82" s="1">
        <v>43860</v>
      </c>
      <c r="K82" s="2">
        <v>0.7270833333333333</v>
      </c>
      <c r="L82" t="s">
        <v>27</v>
      </c>
      <c r="M82" t="str">
        <f t="shared" si="14"/>
        <v>No</v>
      </c>
      <c r="N82" t="str">
        <f t="shared" si="13"/>
        <v>List</v>
      </c>
    </row>
    <row r="83" spans="1:14" x14ac:dyDescent="0.3">
      <c r="A83" t="s">
        <v>705</v>
      </c>
      <c r="B83" t="s">
        <v>36</v>
      </c>
      <c r="C83" t="s">
        <v>37</v>
      </c>
      <c r="D83" t="s">
        <v>14</v>
      </c>
      <c r="E83" t="s">
        <v>25</v>
      </c>
      <c r="F83" t="s">
        <v>40</v>
      </c>
      <c r="G83">
        <v>83.77</v>
      </c>
      <c r="H83">
        <v>2</v>
      </c>
      <c r="I83">
        <f t="shared" si="12"/>
        <v>167.54</v>
      </c>
      <c r="J83" s="1">
        <v>43860</v>
      </c>
      <c r="K83" s="2">
        <v>0.83124999999999993</v>
      </c>
      <c r="L83" t="s">
        <v>23</v>
      </c>
      <c r="M83" t="str">
        <f t="shared" si="14"/>
        <v>No</v>
      </c>
      <c r="N83" t="str">
        <f t="shared" si="13"/>
        <v>List</v>
      </c>
    </row>
    <row r="84" spans="1:14" x14ac:dyDescent="0.3">
      <c r="A84" t="s">
        <v>940</v>
      </c>
      <c r="B84" t="s">
        <v>36</v>
      </c>
      <c r="C84" t="s">
        <v>37</v>
      </c>
      <c r="D84" t="s">
        <v>14</v>
      </c>
      <c r="E84" t="s">
        <v>15</v>
      </c>
      <c r="F84" t="s">
        <v>38</v>
      </c>
      <c r="G84">
        <v>29.15</v>
      </c>
      <c r="H84">
        <v>3</v>
      </c>
      <c r="I84">
        <f t="shared" si="12"/>
        <v>87.449999999999989</v>
      </c>
      <c r="J84" s="1">
        <v>43860</v>
      </c>
      <c r="K84" s="2">
        <v>0.8534722222222223</v>
      </c>
      <c r="L84" t="s">
        <v>27</v>
      </c>
      <c r="M84" t="str">
        <f t="shared" si="14"/>
        <v>No</v>
      </c>
      <c r="N84" t="str">
        <f t="shared" si="13"/>
        <v>List</v>
      </c>
    </row>
    <row r="85" spans="1:14" x14ac:dyDescent="0.3">
      <c r="A85" t="s">
        <v>372</v>
      </c>
      <c r="B85" t="s">
        <v>36</v>
      </c>
      <c r="C85" t="s">
        <v>37</v>
      </c>
      <c r="D85" t="s">
        <v>14</v>
      </c>
      <c r="E85" t="s">
        <v>15</v>
      </c>
      <c r="F85" t="s">
        <v>16</v>
      </c>
      <c r="G85">
        <v>76.900000000000006</v>
      </c>
      <c r="H85">
        <v>7</v>
      </c>
      <c r="I85">
        <f t="shared" si="12"/>
        <v>538.30000000000007</v>
      </c>
      <c r="J85" s="1">
        <v>43861</v>
      </c>
      <c r="K85" s="2">
        <v>0.84791666666666676</v>
      </c>
      <c r="L85" t="s">
        <v>23</v>
      </c>
      <c r="M85" t="str">
        <f t="shared" si="14"/>
        <v>Yes</v>
      </c>
      <c r="N85" t="str">
        <f t="shared" si="13"/>
        <v>Impulsive</v>
      </c>
    </row>
    <row r="86" spans="1:14" x14ac:dyDescent="0.3">
      <c r="A86" t="s">
        <v>374</v>
      </c>
      <c r="B86" t="s">
        <v>12</v>
      </c>
      <c r="C86" t="s">
        <v>13</v>
      </c>
      <c r="D86" t="s">
        <v>21</v>
      </c>
      <c r="E86" t="s">
        <v>25</v>
      </c>
      <c r="F86" t="s">
        <v>30</v>
      </c>
      <c r="G86">
        <v>44.65</v>
      </c>
      <c r="H86">
        <v>3</v>
      </c>
      <c r="I86">
        <f t="shared" si="12"/>
        <v>133.94999999999999</v>
      </c>
      <c r="J86" s="1">
        <v>43861</v>
      </c>
      <c r="K86" s="2">
        <v>0.62777777777777777</v>
      </c>
      <c r="L86" t="s">
        <v>23</v>
      </c>
      <c r="M86" t="str">
        <f t="shared" si="14"/>
        <v>No</v>
      </c>
      <c r="N86" t="str">
        <f t="shared" si="13"/>
        <v>List</v>
      </c>
    </row>
    <row r="87" spans="1:14" x14ac:dyDescent="0.3">
      <c r="A87" t="s">
        <v>825</v>
      </c>
      <c r="B87" t="s">
        <v>36</v>
      </c>
      <c r="C87" t="s">
        <v>37</v>
      </c>
      <c r="D87" t="s">
        <v>21</v>
      </c>
      <c r="E87" t="s">
        <v>25</v>
      </c>
      <c r="F87" t="s">
        <v>40</v>
      </c>
      <c r="G87">
        <v>27.18</v>
      </c>
      <c r="H87">
        <v>2</v>
      </c>
      <c r="I87">
        <f t="shared" si="12"/>
        <v>54.36</v>
      </c>
      <c r="J87" s="1">
        <v>43861</v>
      </c>
      <c r="K87" s="2">
        <v>0.68472222222222223</v>
      </c>
      <c r="L87" t="s">
        <v>17</v>
      </c>
      <c r="M87" t="str">
        <f t="shared" si="14"/>
        <v>No</v>
      </c>
      <c r="N87" t="str">
        <f t="shared" si="13"/>
        <v>List</v>
      </c>
    </row>
    <row r="88" spans="1:14" x14ac:dyDescent="0.3">
      <c r="A88" t="s">
        <v>980</v>
      </c>
      <c r="B88" t="s">
        <v>36</v>
      </c>
      <c r="C88" t="s">
        <v>37</v>
      </c>
      <c r="D88" t="s">
        <v>14</v>
      </c>
      <c r="E88" t="s">
        <v>25</v>
      </c>
      <c r="F88" t="s">
        <v>16</v>
      </c>
      <c r="G88">
        <v>39.909999999999997</v>
      </c>
      <c r="H88">
        <v>3</v>
      </c>
      <c r="I88">
        <f t="shared" si="12"/>
        <v>119.72999999999999</v>
      </c>
      <c r="J88" s="1">
        <v>43862</v>
      </c>
      <c r="K88" s="2">
        <v>0.52777777777777779</v>
      </c>
      <c r="L88" t="s">
        <v>17</v>
      </c>
      <c r="M88" t="str">
        <f t="shared" si="14"/>
        <v>No</v>
      </c>
      <c r="N88" t="str">
        <f t="shared" si="13"/>
        <v>List</v>
      </c>
    </row>
    <row r="89" spans="1:14" x14ac:dyDescent="0.3">
      <c r="A89" t="s">
        <v>244</v>
      </c>
      <c r="B89" t="s">
        <v>36</v>
      </c>
      <c r="C89" t="s">
        <v>37</v>
      </c>
      <c r="D89" t="s">
        <v>14</v>
      </c>
      <c r="E89" t="s">
        <v>15</v>
      </c>
      <c r="F89" t="s">
        <v>30</v>
      </c>
      <c r="G89">
        <v>29.61</v>
      </c>
      <c r="H89">
        <v>7</v>
      </c>
      <c r="I89">
        <f t="shared" si="12"/>
        <v>207.26999999999998</v>
      </c>
      <c r="J89" s="1">
        <v>43863</v>
      </c>
      <c r="K89" s="2">
        <v>0.66180555555555554</v>
      </c>
      <c r="L89" t="s">
        <v>23</v>
      </c>
      <c r="M89" t="str">
        <f t="shared" si="14"/>
        <v>No</v>
      </c>
      <c r="N89" t="str">
        <f t="shared" si="13"/>
        <v>Impulsive</v>
      </c>
    </row>
    <row r="90" spans="1:14" x14ac:dyDescent="0.3">
      <c r="A90" t="s">
        <v>709</v>
      </c>
      <c r="B90" t="s">
        <v>12</v>
      </c>
      <c r="C90" t="s">
        <v>13</v>
      </c>
      <c r="D90" t="s">
        <v>14</v>
      </c>
      <c r="E90" t="s">
        <v>25</v>
      </c>
      <c r="F90" t="s">
        <v>38</v>
      </c>
      <c r="G90">
        <v>48.5</v>
      </c>
      <c r="H90">
        <v>6</v>
      </c>
      <c r="I90">
        <f t="shared" si="12"/>
        <v>291</v>
      </c>
      <c r="J90" s="1">
        <v>43863</v>
      </c>
      <c r="K90" s="2">
        <v>0.58124999999999993</v>
      </c>
      <c r="L90" t="s">
        <v>17</v>
      </c>
      <c r="M90" t="str">
        <f t="shared" si="14"/>
        <v>No</v>
      </c>
      <c r="N90" t="str">
        <f t="shared" si="13"/>
        <v>Impulsive</v>
      </c>
    </row>
    <row r="91" spans="1:14" x14ac:dyDescent="0.3">
      <c r="A91" t="s">
        <v>53</v>
      </c>
      <c r="B91" t="s">
        <v>12</v>
      </c>
      <c r="C91" t="s">
        <v>13</v>
      </c>
      <c r="D91" t="s">
        <v>21</v>
      </c>
      <c r="E91" t="s">
        <v>25</v>
      </c>
      <c r="F91" t="s">
        <v>22</v>
      </c>
      <c r="G91">
        <v>34.56</v>
      </c>
      <c r="H91">
        <v>5</v>
      </c>
      <c r="I91">
        <f t="shared" si="12"/>
        <v>172.8</v>
      </c>
      <c r="J91" s="1">
        <v>43864</v>
      </c>
      <c r="K91" s="2">
        <v>0.46875</v>
      </c>
      <c r="L91" t="s">
        <v>17</v>
      </c>
      <c r="M91" t="str">
        <f t="shared" si="14"/>
        <v>No</v>
      </c>
      <c r="N91" t="str">
        <f t="shared" si="13"/>
        <v>List</v>
      </c>
    </row>
    <row r="92" spans="1:14" x14ac:dyDescent="0.3">
      <c r="A92" t="s">
        <v>860</v>
      </c>
      <c r="B92" t="s">
        <v>12</v>
      </c>
      <c r="C92" t="s">
        <v>13</v>
      </c>
      <c r="D92" t="s">
        <v>21</v>
      </c>
      <c r="E92" t="s">
        <v>25</v>
      </c>
      <c r="F92" t="s">
        <v>22</v>
      </c>
      <c r="G92">
        <v>10.56</v>
      </c>
      <c r="H92">
        <v>8</v>
      </c>
      <c r="I92">
        <f t="shared" si="12"/>
        <v>84.48</v>
      </c>
      <c r="J92" s="1">
        <v>43865</v>
      </c>
      <c r="K92" s="2">
        <v>0.73819444444444438</v>
      </c>
      <c r="L92" t="s">
        <v>23</v>
      </c>
      <c r="M92" t="str">
        <f t="shared" si="14"/>
        <v>No</v>
      </c>
      <c r="N92" t="str">
        <f t="shared" si="13"/>
        <v>Impulsive</v>
      </c>
    </row>
    <row r="93" spans="1:14" x14ac:dyDescent="0.3">
      <c r="A93" t="s">
        <v>131</v>
      </c>
      <c r="B93" t="s">
        <v>19</v>
      </c>
      <c r="C93" t="s">
        <v>20</v>
      </c>
      <c r="D93" t="s">
        <v>21</v>
      </c>
      <c r="E93" t="s">
        <v>25</v>
      </c>
      <c r="F93" t="s">
        <v>40</v>
      </c>
      <c r="G93">
        <v>78.55</v>
      </c>
      <c r="H93">
        <v>9</v>
      </c>
      <c r="I93">
        <f t="shared" si="12"/>
        <v>706.94999999999993</v>
      </c>
      <c r="J93" s="1">
        <v>43866</v>
      </c>
      <c r="K93" s="2">
        <v>0.55694444444444446</v>
      </c>
      <c r="L93" t="s">
        <v>23</v>
      </c>
      <c r="M93" t="str">
        <f t="shared" si="14"/>
        <v>No</v>
      </c>
      <c r="N93" t="str">
        <f t="shared" si="13"/>
        <v>Impulsive</v>
      </c>
    </row>
    <row r="94" spans="1:14" x14ac:dyDescent="0.3">
      <c r="A94" t="s">
        <v>354</v>
      </c>
      <c r="B94" t="s">
        <v>12</v>
      </c>
      <c r="C94" t="s">
        <v>13</v>
      </c>
      <c r="D94" t="s">
        <v>21</v>
      </c>
      <c r="E94" t="s">
        <v>25</v>
      </c>
      <c r="F94" t="s">
        <v>26</v>
      </c>
      <c r="G94">
        <v>21.52</v>
      </c>
      <c r="H94">
        <v>6</v>
      </c>
      <c r="I94">
        <f t="shared" si="12"/>
        <v>129.12</v>
      </c>
      <c r="J94" s="1">
        <v>43866</v>
      </c>
      <c r="K94" s="2">
        <v>0.53333333333333333</v>
      </c>
      <c r="L94" t="s">
        <v>27</v>
      </c>
      <c r="M94" t="str">
        <f t="shared" si="14"/>
        <v>No</v>
      </c>
      <c r="N94" t="str">
        <f t="shared" si="13"/>
        <v>Impulsive</v>
      </c>
    </row>
    <row r="95" spans="1:14" x14ac:dyDescent="0.3">
      <c r="A95" t="s">
        <v>413</v>
      </c>
      <c r="B95" t="s">
        <v>19</v>
      </c>
      <c r="C95" t="s">
        <v>20</v>
      </c>
      <c r="D95" t="s">
        <v>14</v>
      </c>
      <c r="E95" t="s">
        <v>15</v>
      </c>
      <c r="F95" t="s">
        <v>38</v>
      </c>
      <c r="G95">
        <v>74.89</v>
      </c>
      <c r="H95">
        <v>4</v>
      </c>
      <c r="I95">
        <f t="shared" si="12"/>
        <v>299.56</v>
      </c>
      <c r="J95" s="1">
        <v>43866</v>
      </c>
      <c r="K95" s="2">
        <v>0.64722222222222225</v>
      </c>
      <c r="L95" t="s">
        <v>17</v>
      </c>
      <c r="M95" t="str">
        <f t="shared" si="14"/>
        <v>No</v>
      </c>
      <c r="N95" t="str">
        <f t="shared" si="13"/>
        <v>List</v>
      </c>
    </row>
    <row r="96" spans="1:14" x14ac:dyDescent="0.3">
      <c r="A96" t="s">
        <v>725</v>
      </c>
      <c r="B96" t="s">
        <v>12</v>
      </c>
      <c r="C96" t="s">
        <v>13</v>
      </c>
      <c r="D96" t="s">
        <v>14</v>
      </c>
      <c r="E96" t="s">
        <v>15</v>
      </c>
      <c r="F96" t="s">
        <v>26</v>
      </c>
      <c r="G96">
        <v>87.37</v>
      </c>
      <c r="H96">
        <v>5</v>
      </c>
      <c r="I96">
        <f t="shared" si="12"/>
        <v>436.85</v>
      </c>
      <c r="J96" s="1">
        <v>43866</v>
      </c>
      <c r="K96" s="2">
        <v>0.82291666666666663</v>
      </c>
      <c r="L96" t="s">
        <v>23</v>
      </c>
      <c r="M96" t="str">
        <f t="shared" si="14"/>
        <v>No</v>
      </c>
      <c r="N96" t="str">
        <f t="shared" si="13"/>
        <v>List</v>
      </c>
    </row>
    <row r="97" spans="1:14" x14ac:dyDescent="0.3">
      <c r="A97" t="s">
        <v>959</v>
      </c>
      <c r="B97" t="s">
        <v>36</v>
      </c>
      <c r="C97" t="s">
        <v>37</v>
      </c>
      <c r="D97" t="s">
        <v>21</v>
      </c>
      <c r="E97" t="s">
        <v>25</v>
      </c>
      <c r="F97" t="s">
        <v>30</v>
      </c>
      <c r="G97">
        <v>25.31</v>
      </c>
      <c r="H97">
        <v>2</v>
      </c>
      <c r="I97">
        <f t="shared" si="12"/>
        <v>50.62</v>
      </c>
      <c r="J97" s="1">
        <v>43866</v>
      </c>
      <c r="K97" s="2">
        <v>0.80972222222222223</v>
      </c>
      <c r="L97" t="s">
        <v>17</v>
      </c>
      <c r="M97" t="str">
        <f t="shared" si="14"/>
        <v>No</v>
      </c>
      <c r="N97" t="str">
        <f t="shared" si="13"/>
        <v>List</v>
      </c>
    </row>
    <row r="98" spans="1:14" x14ac:dyDescent="0.3">
      <c r="A98" t="s">
        <v>1005</v>
      </c>
      <c r="B98" t="s">
        <v>36</v>
      </c>
      <c r="C98" t="s">
        <v>37</v>
      </c>
      <c r="D98" t="s">
        <v>14</v>
      </c>
      <c r="E98" t="s">
        <v>25</v>
      </c>
      <c r="F98" t="s">
        <v>40</v>
      </c>
      <c r="G98">
        <v>49.92</v>
      </c>
      <c r="H98">
        <v>2</v>
      </c>
      <c r="I98">
        <f t="shared" si="12"/>
        <v>99.84</v>
      </c>
      <c r="J98" s="1">
        <v>43866</v>
      </c>
      <c r="K98" s="2">
        <v>0.49652777777777773</v>
      </c>
      <c r="L98" t="s">
        <v>27</v>
      </c>
      <c r="M98" t="str">
        <f t="shared" si="14"/>
        <v>No</v>
      </c>
      <c r="N98" t="str">
        <f t="shared" si="13"/>
        <v>List</v>
      </c>
    </row>
    <row r="99" spans="1:14" x14ac:dyDescent="0.3">
      <c r="A99" t="s">
        <v>168</v>
      </c>
      <c r="B99" t="s">
        <v>36</v>
      </c>
      <c r="C99" t="s">
        <v>37</v>
      </c>
      <c r="D99" t="s">
        <v>21</v>
      </c>
      <c r="E99" t="s">
        <v>25</v>
      </c>
      <c r="F99" t="s">
        <v>30</v>
      </c>
      <c r="G99">
        <v>51.91</v>
      </c>
      <c r="H99">
        <v>10</v>
      </c>
      <c r="I99">
        <f t="shared" si="12"/>
        <v>519.09999999999991</v>
      </c>
      <c r="J99" s="1">
        <v>43867</v>
      </c>
      <c r="K99" s="2">
        <v>0.51458333333333328</v>
      </c>
      <c r="L99" t="s">
        <v>23</v>
      </c>
      <c r="M99" t="str">
        <f t="shared" si="14"/>
        <v>No</v>
      </c>
      <c r="N99" t="str">
        <f t="shared" si="13"/>
        <v>Impulsive</v>
      </c>
    </row>
    <row r="100" spans="1:14" x14ac:dyDescent="0.3">
      <c r="A100" t="s">
        <v>41</v>
      </c>
      <c r="B100" t="s">
        <v>36</v>
      </c>
      <c r="C100" t="s">
        <v>37</v>
      </c>
      <c r="D100" t="s">
        <v>14</v>
      </c>
      <c r="E100" t="s">
        <v>25</v>
      </c>
      <c r="F100" t="s">
        <v>22</v>
      </c>
      <c r="G100">
        <v>25.51</v>
      </c>
      <c r="H100">
        <v>4</v>
      </c>
      <c r="I100">
        <f t="shared" si="12"/>
        <v>102.04</v>
      </c>
      <c r="J100" s="1">
        <v>43868</v>
      </c>
      <c r="K100" s="2">
        <v>0.7104166666666667</v>
      </c>
      <c r="L100" t="s">
        <v>23</v>
      </c>
      <c r="M100" t="str">
        <f t="shared" si="14"/>
        <v>No</v>
      </c>
      <c r="N100" t="str">
        <f t="shared" si="13"/>
        <v>List</v>
      </c>
    </row>
    <row r="101" spans="1:14" x14ac:dyDescent="0.3">
      <c r="A101" t="s">
        <v>44</v>
      </c>
      <c r="B101" t="s">
        <v>12</v>
      </c>
      <c r="C101" t="s">
        <v>13</v>
      </c>
      <c r="D101" t="s">
        <v>21</v>
      </c>
      <c r="E101" t="s">
        <v>15</v>
      </c>
      <c r="F101" t="s">
        <v>16</v>
      </c>
      <c r="G101">
        <v>71.38</v>
      </c>
      <c r="H101">
        <v>10</v>
      </c>
      <c r="I101">
        <f t="shared" si="12"/>
        <v>713.8</v>
      </c>
      <c r="J101" s="1">
        <v>43869</v>
      </c>
      <c r="K101" s="2">
        <v>0.80625000000000002</v>
      </c>
      <c r="L101" t="s">
        <v>23</v>
      </c>
      <c r="M101" t="str">
        <f t="shared" si="14"/>
        <v>Yes</v>
      </c>
      <c r="N101" t="str">
        <f t="shared" si="13"/>
        <v>Impulsive</v>
      </c>
    </row>
    <row r="102" spans="1:14" x14ac:dyDescent="0.3">
      <c r="A102" t="s">
        <v>154</v>
      </c>
      <c r="B102" t="s">
        <v>36</v>
      </c>
      <c r="C102" t="s">
        <v>37</v>
      </c>
      <c r="D102" t="s">
        <v>14</v>
      </c>
      <c r="E102" t="s">
        <v>15</v>
      </c>
      <c r="F102" t="s">
        <v>40</v>
      </c>
      <c r="G102">
        <v>56.47</v>
      </c>
      <c r="H102">
        <v>8</v>
      </c>
      <c r="I102">
        <f t="shared" si="12"/>
        <v>451.76</v>
      </c>
      <c r="J102" s="1">
        <v>43869</v>
      </c>
      <c r="K102" s="2">
        <v>0.62291666666666667</v>
      </c>
      <c r="L102" t="s">
        <v>17</v>
      </c>
      <c r="M102" t="str">
        <f t="shared" si="14"/>
        <v>No</v>
      </c>
      <c r="N102" t="str">
        <f t="shared" si="13"/>
        <v>Impulsive</v>
      </c>
    </row>
    <row r="103" spans="1:14" x14ac:dyDescent="0.3">
      <c r="A103" t="s">
        <v>270</v>
      </c>
      <c r="B103" t="s">
        <v>12</v>
      </c>
      <c r="C103" t="s">
        <v>13</v>
      </c>
      <c r="D103" t="s">
        <v>21</v>
      </c>
      <c r="E103" t="s">
        <v>25</v>
      </c>
      <c r="F103" t="s">
        <v>38</v>
      </c>
      <c r="G103">
        <v>24.94</v>
      </c>
      <c r="H103">
        <v>9</v>
      </c>
      <c r="I103">
        <f t="shared" si="12"/>
        <v>224.46</v>
      </c>
      <c r="J103" s="1">
        <v>43869</v>
      </c>
      <c r="K103" s="2">
        <v>0.7006944444444444</v>
      </c>
      <c r="L103" t="s">
        <v>27</v>
      </c>
      <c r="M103" t="str">
        <f t="shared" si="14"/>
        <v>No</v>
      </c>
      <c r="N103" t="str">
        <f t="shared" si="13"/>
        <v>Impulsive</v>
      </c>
    </row>
    <row r="104" spans="1:14" x14ac:dyDescent="0.3">
      <c r="A104" t="s">
        <v>406</v>
      </c>
      <c r="B104" t="s">
        <v>36</v>
      </c>
      <c r="C104" t="s">
        <v>37</v>
      </c>
      <c r="D104" t="s">
        <v>14</v>
      </c>
      <c r="E104" t="s">
        <v>15</v>
      </c>
      <c r="F104" t="s">
        <v>26</v>
      </c>
      <c r="G104">
        <v>35.380000000000003</v>
      </c>
      <c r="H104">
        <v>9</v>
      </c>
      <c r="I104">
        <f t="shared" si="12"/>
        <v>318.42</v>
      </c>
      <c r="J104" s="1">
        <v>43869</v>
      </c>
      <c r="K104" s="2">
        <v>0.82638888888888884</v>
      </c>
      <c r="L104" t="s">
        <v>27</v>
      </c>
      <c r="M104" t="str">
        <f t="shared" si="14"/>
        <v>No</v>
      </c>
      <c r="N104" t="str">
        <f t="shared" si="13"/>
        <v>Impulsive</v>
      </c>
    </row>
    <row r="105" spans="1:14" x14ac:dyDescent="0.3">
      <c r="A105" t="s">
        <v>472</v>
      </c>
      <c r="B105" t="s">
        <v>12</v>
      </c>
      <c r="C105" t="s">
        <v>13</v>
      </c>
      <c r="D105" t="s">
        <v>14</v>
      </c>
      <c r="E105" t="s">
        <v>15</v>
      </c>
      <c r="F105" t="s">
        <v>26</v>
      </c>
      <c r="G105">
        <v>89.21</v>
      </c>
      <c r="H105">
        <v>9</v>
      </c>
      <c r="I105">
        <f t="shared" si="12"/>
        <v>802.89</v>
      </c>
      <c r="J105" s="1">
        <v>43869</v>
      </c>
      <c r="K105" s="2">
        <v>0.65416666666666667</v>
      </c>
      <c r="L105" t="s">
        <v>27</v>
      </c>
      <c r="M105" t="str">
        <f t="shared" si="14"/>
        <v>No</v>
      </c>
      <c r="N105" t="str">
        <f t="shared" si="13"/>
        <v>Impulsive</v>
      </c>
    </row>
    <row r="106" spans="1:14" x14ac:dyDescent="0.3">
      <c r="A106" t="s">
        <v>810</v>
      </c>
      <c r="B106" t="s">
        <v>19</v>
      </c>
      <c r="C106" t="s">
        <v>20</v>
      </c>
      <c r="D106" t="s">
        <v>21</v>
      </c>
      <c r="E106" t="s">
        <v>25</v>
      </c>
      <c r="F106" t="s">
        <v>16</v>
      </c>
      <c r="G106">
        <v>21.8</v>
      </c>
      <c r="H106">
        <v>8</v>
      </c>
      <c r="I106">
        <f t="shared" si="12"/>
        <v>174.4</v>
      </c>
      <c r="J106" s="1">
        <v>43869</v>
      </c>
      <c r="K106" s="2">
        <v>0.80833333333333324</v>
      </c>
      <c r="L106" t="s">
        <v>23</v>
      </c>
      <c r="M106" t="str">
        <f t="shared" si="14"/>
        <v>No</v>
      </c>
      <c r="N106" t="str">
        <f t="shared" si="13"/>
        <v>Impulsive</v>
      </c>
    </row>
    <row r="107" spans="1:14" x14ac:dyDescent="0.3">
      <c r="A107" t="s">
        <v>125</v>
      </c>
      <c r="B107" t="s">
        <v>12</v>
      </c>
      <c r="C107" t="s">
        <v>13</v>
      </c>
      <c r="D107" t="s">
        <v>21</v>
      </c>
      <c r="E107" t="s">
        <v>25</v>
      </c>
      <c r="F107" t="s">
        <v>22</v>
      </c>
      <c r="G107">
        <v>97.16</v>
      </c>
      <c r="H107">
        <v>1</v>
      </c>
      <c r="I107">
        <f t="shared" si="12"/>
        <v>97.16</v>
      </c>
      <c r="J107" s="1">
        <v>43870</v>
      </c>
      <c r="K107" s="2">
        <v>0.85972222222222217</v>
      </c>
      <c r="L107" t="s">
        <v>17</v>
      </c>
      <c r="M107" t="str">
        <f t="shared" si="14"/>
        <v>No</v>
      </c>
      <c r="N107" t="str">
        <f t="shared" si="13"/>
        <v>Product Specific</v>
      </c>
    </row>
    <row r="108" spans="1:14" x14ac:dyDescent="0.3">
      <c r="A108" t="s">
        <v>650</v>
      </c>
      <c r="B108" t="s">
        <v>12</v>
      </c>
      <c r="C108" t="s">
        <v>13</v>
      </c>
      <c r="D108" t="s">
        <v>21</v>
      </c>
      <c r="E108" t="s">
        <v>15</v>
      </c>
      <c r="F108" t="s">
        <v>38</v>
      </c>
      <c r="G108">
        <v>71.680000000000007</v>
      </c>
      <c r="H108">
        <v>3</v>
      </c>
      <c r="I108">
        <f t="shared" si="12"/>
        <v>215.04000000000002</v>
      </c>
      <c r="J108" s="1">
        <v>43870</v>
      </c>
      <c r="K108" s="2">
        <v>0.64583333333333337</v>
      </c>
      <c r="L108" t="s">
        <v>27</v>
      </c>
      <c r="M108" t="str">
        <f t="shared" si="14"/>
        <v>No</v>
      </c>
      <c r="N108" t="str">
        <f t="shared" si="13"/>
        <v>List</v>
      </c>
    </row>
    <row r="109" spans="1:14" x14ac:dyDescent="0.3">
      <c r="A109" t="s">
        <v>667</v>
      </c>
      <c r="B109" t="s">
        <v>19</v>
      </c>
      <c r="C109" t="s">
        <v>20</v>
      </c>
      <c r="D109" t="s">
        <v>21</v>
      </c>
      <c r="E109" t="s">
        <v>15</v>
      </c>
      <c r="F109" t="s">
        <v>22</v>
      </c>
      <c r="G109">
        <v>46.2</v>
      </c>
      <c r="H109">
        <v>1</v>
      </c>
      <c r="I109">
        <f t="shared" si="12"/>
        <v>46.2</v>
      </c>
      <c r="J109" s="1">
        <v>43870</v>
      </c>
      <c r="K109" s="2">
        <v>0.51111111111111118</v>
      </c>
      <c r="L109" t="s">
        <v>23</v>
      </c>
      <c r="M109" t="str">
        <f t="shared" si="14"/>
        <v>No</v>
      </c>
      <c r="N109" t="str">
        <f t="shared" si="13"/>
        <v>Product Specific</v>
      </c>
    </row>
    <row r="110" spans="1:14" x14ac:dyDescent="0.3">
      <c r="A110" t="s">
        <v>849</v>
      </c>
      <c r="B110" t="s">
        <v>36</v>
      </c>
      <c r="C110" t="s">
        <v>37</v>
      </c>
      <c r="D110" t="s">
        <v>14</v>
      </c>
      <c r="E110" t="s">
        <v>25</v>
      </c>
      <c r="F110" t="s">
        <v>38</v>
      </c>
      <c r="G110">
        <v>47.16</v>
      </c>
      <c r="H110">
        <v>5</v>
      </c>
      <c r="I110">
        <f t="shared" si="12"/>
        <v>235.79999999999998</v>
      </c>
      <c r="J110" s="1">
        <v>43870</v>
      </c>
      <c r="K110" s="2">
        <v>0.60763888888888895</v>
      </c>
      <c r="L110" t="s">
        <v>27</v>
      </c>
      <c r="M110" t="str">
        <f t="shared" si="14"/>
        <v>No</v>
      </c>
      <c r="N110" t="str">
        <f t="shared" si="13"/>
        <v>List</v>
      </c>
    </row>
    <row r="111" spans="1:14" x14ac:dyDescent="0.3">
      <c r="A111" t="s">
        <v>970</v>
      </c>
      <c r="B111" t="s">
        <v>12</v>
      </c>
      <c r="C111" t="s">
        <v>13</v>
      </c>
      <c r="D111" t="s">
        <v>21</v>
      </c>
      <c r="E111" t="s">
        <v>25</v>
      </c>
      <c r="F111" t="s">
        <v>38</v>
      </c>
      <c r="G111">
        <v>66.52</v>
      </c>
      <c r="H111">
        <v>4</v>
      </c>
      <c r="I111">
        <f t="shared" si="12"/>
        <v>266.08</v>
      </c>
      <c r="J111" s="1">
        <v>43870</v>
      </c>
      <c r="K111" s="2">
        <v>0.7597222222222223</v>
      </c>
      <c r="L111" t="s">
        <v>17</v>
      </c>
      <c r="M111" t="str">
        <f t="shared" si="14"/>
        <v>No</v>
      </c>
      <c r="N111" t="str">
        <f t="shared" si="13"/>
        <v>List</v>
      </c>
    </row>
    <row r="112" spans="1:14" x14ac:dyDescent="0.3">
      <c r="A112" t="s">
        <v>1027</v>
      </c>
      <c r="B112" t="s">
        <v>12</v>
      </c>
      <c r="C112" t="s">
        <v>13</v>
      </c>
      <c r="D112" t="s">
        <v>14</v>
      </c>
      <c r="E112" t="s">
        <v>25</v>
      </c>
      <c r="F112" t="s">
        <v>38</v>
      </c>
      <c r="G112">
        <v>31.84</v>
      </c>
      <c r="H112">
        <v>1</v>
      </c>
      <c r="I112">
        <f t="shared" si="12"/>
        <v>31.84</v>
      </c>
      <c r="J112" s="1">
        <v>43870</v>
      </c>
      <c r="K112" s="2">
        <v>0.55694444444444446</v>
      </c>
      <c r="L112" t="s">
        <v>23</v>
      </c>
      <c r="M112" t="str">
        <f t="shared" si="14"/>
        <v>No</v>
      </c>
      <c r="N112" t="str">
        <f t="shared" si="13"/>
        <v>Product Specific</v>
      </c>
    </row>
    <row r="113" spans="1:14" x14ac:dyDescent="0.3">
      <c r="A113" t="s">
        <v>624</v>
      </c>
      <c r="B113" t="s">
        <v>36</v>
      </c>
      <c r="C113" t="s">
        <v>37</v>
      </c>
      <c r="D113" t="s">
        <v>14</v>
      </c>
      <c r="E113" t="s">
        <v>25</v>
      </c>
      <c r="F113" t="s">
        <v>30</v>
      </c>
      <c r="G113">
        <v>96.8</v>
      </c>
      <c r="H113">
        <v>3</v>
      </c>
      <c r="I113">
        <f t="shared" si="12"/>
        <v>290.39999999999998</v>
      </c>
      <c r="J113" s="1">
        <v>43871</v>
      </c>
      <c r="K113" s="2">
        <v>0.54513888888888895</v>
      </c>
      <c r="L113" t="s">
        <v>23</v>
      </c>
      <c r="M113" t="str">
        <f t="shared" si="14"/>
        <v>No</v>
      </c>
      <c r="N113" t="str">
        <f t="shared" si="13"/>
        <v>List</v>
      </c>
    </row>
    <row r="114" spans="1:14" x14ac:dyDescent="0.3">
      <c r="A114" t="s">
        <v>806</v>
      </c>
      <c r="B114" t="s">
        <v>19</v>
      </c>
      <c r="C114" t="s">
        <v>20</v>
      </c>
      <c r="D114" t="s">
        <v>14</v>
      </c>
      <c r="E114" t="s">
        <v>25</v>
      </c>
      <c r="F114" t="s">
        <v>16</v>
      </c>
      <c r="G114">
        <v>65.31</v>
      </c>
      <c r="H114">
        <v>7</v>
      </c>
      <c r="I114">
        <f t="shared" si="12"/>
        <v>457.17</v>
      </c>
      <c r="J114" s="1">
        <v>43871</v>
      </c>
      <c r="K114" s="2">
        <v>0.75138888888888899</v>
      </c>
      <c r="L114" t="s">
        <v>27</v>
      </c>
      <c r="M114" t="str">
        <f t="shared" si="14"/>
        <v>No</v>
      </c>
      <c r="N114" t="str">
        <f t="shared" si="13"/>
        <v>Impulsive</v>
      </c>
    </row>
    <row r="115" spans="1:14" x14ac:dyDescent="0.3">
      <c r="A115" t="s">
        <v>824</v>
      </c>
      <c r="B115" t="s">
        <v>12</v>
      </c>
      <c r="C115" t="s">
        <v>13</v>
      </c>
      <c r="D115" t="s">
        <v>21</v>
      </c>
      <c r="E115" t="s">
        <v>15</v>
      </c>
      <c r="F115" t="s">
        <v>22</v>
      </c>
      <c r="G115">
        <v>46.61</v>
      </c>
      <c r="H115">
        <v>2</v>
      </c>
      <c r="I115">
        <f t="shared" si="12"/>
        <v>93.22</v>
      </c>
      <c r="J115" s="1">
        <v>43871</v>
      </c>
      <c r="K115" s="2">
        <v>0.51944444444444449</v>
      </c>
      <c r="L115" t="s">
        <v>27</v>
      </c>
      <c r="M115" t="str">
        <f t="shared" si="14"/>
        <v>No</v>
      </c>
      <c r="N115" t="str">
        <f t="shared" si="13"/>
        <v>List</v>
      </c>
    </row>
    <row r="116" spans="1:14" x14ac:dyDescent="0.3">
      <c r="A116" t="s">
        <v>470</v>
      </c>
      <c r="B116" t="s">
        <v>19</v>
      </c>
      <c r="C116" t="s">
        <v>20</v>
      </c>
      <c r="D116" t="s">
        <v>14</v>
      </c>
      <c r="E116" t="s">
        <v>25</v>
      </c>
      <c r="F116" t="s">
        <v>38</v>
      </c>
      <c r="G116">
        <v>17.440000000000001</v>
      </c>
      <c r="H116">
        <v>5</v>
      </c>
      <c r="I116">
        <f t="shared" si="12"/>
        <v>87.2</v>
      </c>
      <c r="J116" s="1">
        <v>43872</v>
      </c>
      <c r="K116" s="2">
        <v>0.80902777777777779</v>
      </c>
      <c r="L116" t="s">
        <v>23</v>
      </c>
      <c r="M116" t="str">
        <f t="shared" si="14"/>
        <v>No</v>
      </c>
      <c r="N116" t="str">
        <f t="shared" si="13"/>
        <v>List</v>
      </c>
    </row>
    <row r="117" spans="1:14" x14ac:dyDescent="0.3">
      <c r="A117" t="s">
        <v>539</v>
      </c>
      <c r="B117" t="s">
        <v>19</v>
      </c>
      <c r="C117" t="s">
        <v>20</v>
      </c>
      <c r="D117" t="s">
        <v>14</v>
      </c>
      <c r="E117" t="s">
        <v>15</v>
      </c>
      <c r="F117" t="s">
        <v>26</v>
      </c>
      <c r="G117">
        <v>15.95</v>
      </c>
      <c r="H117">
        <v>6</v>
      </c>
      <c r="I117">
        <f t="shared" si="12"/>
        <v>95.699999999999989</v>
      </c>
      <c r="J117" s="1">
        <v>43872</v>
      </c>
      <c r="K117" s="2">
        <v>0.71875</v>
      </c>
      <c r="L117" t="s">
        <v>27</v>
      </c>
      <c r="M117" t="str">
        <f t="shared" si="14"/>
        <v>No</v>
      </c>
      <c r="N117" t="str">
        <f t="shared" si="13"/>
        <v>Impulsive</v>
      </c>
    </row>
    <row r="118" spans="1:14" x14ac:dyDescent="0.3">
      <c r="A118" t="s">
        <v>714</v>
      </c>
      <c r="B118" t="s">
        <v>36</v>
      </c>
      <c r="C118" t="s">
        <v>37</v>
      </c>
      <c r="D118" t="s">
        <v>14</v>
      </c>
      <c r="E118" t="s">
        <v>15</v>
      </c>
      <c r="F118" t="s">
        <v>30</v>
      </c>
      <c r="G118">
        <v>23.08</v>
      </c>
      <c r="H118">
        <v>6</v>
      </c>
      <c r="I118">
        <f t="shared" si="12"/>
        <v>138.47999999999999</v>
      </c>
      <c r="J118" s="1">
        <v>43872</v>
      </c>
      <c r="K118" s="2">
        <v>0.80555555555555547</v>
      </c>
      <c r="L118" t="s">
        <v>17</v>
      </c>
      <c r="M118" t="str">
        <f t="shared" si="14"/>
        <v>No</v>
      </c>
      <c r="N118" t="str">
        <f t="shared" si="13"/>
        <v>Impulsive</v>
      </c>
    </row>
    <row r="119" spans="1:14" x14ac:dyDescent="0.3">
      <c r="A119" t="s">
        <v>771</v>
      </c>
      <c r="B119" t="s">
        <v>19</v>
      </c>
      <c r="C119" t="s">
        <v>20</v>
      </c>
      <c r="D119" t="s">
        <v>21</v>
      </c>
      <c r="E119" t="s">
        <v>25</v>
      </c>
      <c r="F119" t="s">
        <v>38</v>
      </c>
      <c r="G119">
        <v>84.83</v>
      </c>
      <c r="H119">
        <v>1</v>
      </c>
      <c r="I119">
        <f t="shared" si="12"/>
        <v>84.83</v>
      </c>
      <c r="J119" s="1">
        <v>43873</v>
      </c>
      <c r="K119" s="2">
        <v>0.63888888888888895</v>
      </c>
      <c r="L119" t="s">
        <v>17</v>
      </c>
      <c r="M119" t="str">
        <f t="shared" si="14"/>
        <v>No</v>
      </c>
      <c r="N119" t="str">
        <f t="shared" si="13"/>
        <v>Product Specific</v>
      </c>
    </row>
    <row r="120" spans="1:14" x14ac:dyDescent="0.3">
      <c r="A120" t="s">
        <v>979</v>
      </c>
      <c r="B120" t="s">
        <v>36</v>
      </c>
      <c r="C120" t="s">
        <v>37</v>
      </c>
      <c r="D120" t="s">
        <v>21</v>
      </c>
      <c r="E120" t="s">
        <v>15</v>
      </c>
      <c r="F120" t="s">
        <v>38</v>
      </c>
      <c r="G120">
        <v>26.43</v>
      </c>
      <c r="H120">
        <v>8</v>
      </c>
      <c r="I120">
        <f t="shared" si="12"/>
        <v>211.44</v>
      </c>
      <c r="J120" s="1">
        <v>43873</v>
      </c>
      <c r="K120" s="2">
        <v>0.60138888888888886</v>
      </c>
      <c r="L120" t="s">
        <v>17</v>
      </c>
      <c r="M120" t="str">
        <f t="shared" si="14"/>
        <v>No</v>
      </c>
      <c r="N120" t="str">
        <f t="shared" si="13"/>
        <v>Impulsive</v>
      </c>
    </row>
    <row r="121" spans="1:14" x14ac:dyDescent="0.3">
      <c r="A121" t="s">
        <v>42</v>
      </c>
      <c r="B121" t="s">
        <v>12</v>
      </c>
      <c r="C121" t="s">
        <v>13</v>
      </c>
      <c r="D121" t="s">
        <v>21</v>
      </c>
      <c r="E121" t="s">
        <v>15</v>
      </c>
      <c r="F121" t="s">
        <v>22</v>
      </c>
      <c r="G121">
        <v>46.95</v>
      </c>
      <c r="H121">
        <v>5</v>
      </c>
      <c r="I121">
        <f t="shared" si="12"/>
        <v>234.75</v>
      </c>
      <c r="J121" s="1">
        <v>43874</v>
      </c>
      <c r="K121" s="2">
        <v>0.43402777777777773</v>
      </c>
      <c r="L121" t="s">
        <v>17</v>
      </c>
      <c r="M121" t="str">
        <f t="shared" si="14"/>
        <v>No</v>
      </c>
      <c r="N121" t="str">
        <f t="shared" si="13"/>
        <v>List</v>
      </c>
    </row>
    <row r="122" spans="1:14" x14ac:dyDescent="0.3">
      <c r="A122" t="s">
        <v>982</v>
      </c>
      <c r="B122" t="s">
        <v>36</v>
      </c>
      <c r="C122" t="s">
        <v>37</v>
      </c>
      <c r="D122" t="s">
        <v>14</v>
      </c>
      <c r="E122" t="s">
        <v>15</v>
      </c>
      <c r="F122" t="s">
        <v>38</v>
      </c>
      <c r="G122">
        <v>62.85</v>
      </c>
      <c r="H122">
        <v>4</v>
      </c>
      <c r="I122">
        <f t="shared" si="12"/>
        <v>251.4</v>
      </c>
      <c r="J122" s="1">
        <v>43874</v>
      </c>
      <c r="K122" s="2">
        <v>0.55694444444444446</v>
      </c>
      <c r="L122" t="s">
        <v>17</v>
      </c>
      <c r="M122" t="str">
        <f t="shared" si="14"/>
        <v>No</v>
      </c>
      <c r="N122" t="str">
        <f t="shared" si="13"/>
        <v>List</v>
      </c>
    </row>
    <row r="123" spans="1:14" x14ac:dyDescent="0.3">
      <c r="A123" t="s">
        <v>463</v>
      </c>
      <c r="B123" t="s">
        <v>36</v>
      </c>
      <c r="C123" t="s">
        <v>37</v>
      </c>
      <c r="D123" t="s">
        <v>21</v>
      </c>
      <c r="E123" t="s">
        <v>25</v>
      </c>
      <c r="F123" t="s">
        <v>40</v>
      </c>
      <c r="G123">
        <v>95.54</v>
      </c>
      <c r="H123">
        <v>7</v>
      </c>
      <c r="I123">
        <f t="shared" si="12"/>
        <v>668.78000000000009</v>
      </c>
      <c r="J123" s="1">
        <v>43875</v>
      </c>
      <c r="K123" s="2">
        <v>0.60833333333333328</v>
      </c>
      <c r="L123" t="s">
        <v>27</v>
      </c>
      <c r="M123" t="str">
        <f t="shared" si="14"/>
        <v>No</v>
      </c>
      <c r="N123" t="str">
        <f t="shared" si="13"/>
        <v>Impulsive</v>
      </c>
    </row>
    <row r="124" spans="1:14" x14ac:dyDescent="0.3">
      <c r="A124" t="s">
        <v>468</v>
      </c>
      <c r="B124" t="s">
        <v>19</v>
      </c>
      <c r="C124" t="s">
        <v>20</v>
      </c>
      <c r="D124" t="s">
        <v>14</v>
      </c>
      <c r="E124" t="s">
        <v>25</v>
      </c>
      <c r="F124" t="s">
        <v>38</v>
      </c>
      <c r="G124">
        <v>17.04</v>
      </c>
      <c r="H124">
        <v>4</v>
      </c>
      <c r="I124">
        <f t="shared" si="12"/>
        <v>68.16</v>
      </c>
      <c r="J124" s="1">
        <v>43875</v>
      </c>
      <c r="K124" s="2">
        <v>0.84375</v>
      </c>
      <c r="L124" t="s">
        <v>17</v>
      </c>
      <c r="M124" t="str">
        <f t="shared" si="14"/>
        <v>No</v>
      </c>
      <c r="N124" t="str">
        <f t="shared" si="13"/>
        <v>List</v>
      </c>
    </row>
    <row r="125" spans="1:14" x14ac:dyDescent="0.3">
      <c r="A125" t="s">
        <v>581</v>
      </c>
      <c r="B125" t="s">
        <v>36</v>
      </c>
      <c r="C125" t="s">
        <v>37</v>
      </c>
      <c r="D125" t="s">
        <v>21</v>
      </c>
      <c r="E125" t="s">
        <v>15</v>
      </c>
      <c r="F125" t="s">
        <v>40</v>
      </c>
      <c r="G125">
        <v>54.31</v>
      </c>
      <c r="H125">
        <v>9</v>
      </c>
      <c r="I125">
        <f t="shared" si="12"/>
        <v>488.79</v>
      </c>
      <c r="J125" s="1">
        <v>43875</v>
      </c>
      <c r="K125" s="2">
        <v>0.45069444444444445</v>
      </c>
      <c r="L125" t="s">
        <v>23</v>
      </c>
      <c r="M125" t="str">
        <f t="shared" si="14"/>
        <v>No</v>
      </c>
      <c r="N125" t="str">
        <f t="shared" si="13"/>
        <v>Impulsive</v>
      </c>
    </row>
    <row r="126" spans="1:14" x14ac:dyDescent="0.3">
      <c r="A126" t="s">
        <v>248</v>
      </c>
      <c r="B126" t="s">
        <v>36</v>
      </c>
      <c r="C126" t="s">
        <v>37</v>
      </c>
      <c r="D126" t="s">
        <v>21</v>
      </c>
      <c r="E126" t="s">
        <v>25</v>
      </c>
      <c r="F126" t="s">
        <v>40</v>
      </c>
      <c r="G126">
        <v>94.87</v>
      </c>
      <c r="H126">
        <v>8</v>
      </c>
      <c r="I126">
        <f t="shared" si="12"/>
        <v>758.96</v>
      </c>
      <c r="J126" s="1">
        <v>43876</v>
      </c>
      <c r="K126" s="2">
        <v>0.54027777777777775</v>
      </c>
      <c r="L126" t="s">
        <v>17</v>
      </c>
      <c r="M126" t="str">
        <f t="shared" si="14"/>
        <v>No</v>
      </c>
      <c r="N126" t="str">
        <f t="shared" si="13"/>
        <v>Impulsive</v>
      </c>
    </row>
    <row r="127" spans="1:14" x14ac:dyDescent="0.3">
      <c r="A127" t="s">
        <v>828</v>
      </c>
      <c r="B127" t="s">
        <v>36</v>
      </c>
      <c r="C127" t="s">
        <v>37</v>
      </c>
      <c r="D127" t="s">
        <v>21</v>
      </c>
      <c r="E127" t="s">
        <v>25</v>
      </c>
      <c r="F127" t="s">
        <v>16</v>
      </c>
      <c r="G127">
        <v>92.78</v>
      </c>
      <c r="H127">
        <v>1</v>
      </c>
      <c r="I127">
        <f t="shared" si="12"/>
        <v>92.78</v>
      </c>
      <c r="J127" s="1">
        <v>43877</v>
      </c>
      <c r="K127" s="2">
        <v>0.4513888888888889</v>
      </c>
      <c r="L127" t="s">
        <v>27</v>
      </c>
      <c r="M127" t="str">
        <f t="shared" si="14"/>
        <v>No</v>
      </c>
      <c r="N127" t="str">
        <f t="shared" si="13"/>
        <v>Product Specific</v>
      </c>
    </row>
    <row r="128" spans="1:14" x14ac:dyDescent="0.3">
      <c r="A128" t="s">
        <v>838</v>
      </c>
      <c r="B128" t="s">
        <v>36</v>
      </c>
      <c r="C128" t="s">
        <v>37</v>
      </c>
      <c r="D128" t="s">
        <v>21</v>
      </c>
      <c r="E128" t="s">
        <v>15</v>
      </c>
      <c r="F128" t="s">
        <v>16</v>
      </c>
      <c r="G128">
        <v>17.75</v>
      </c>
      <c r="H128">
        <v>1</v>
      </c>
      <c r="I128">
        <f t="shared" si="12"/>
        <v>17.75</v>
      </c>
      <c r="J128" s="1">
        <v>43877</v>
      </c>
      <c r="K128" s="2">
        <v>0.44305555555555554</v>
      </c>
      <c r="L128" t="s">
        <v>23</v>
      </c>
      <c r="M128" t="str">
        <f t="shared" si="14"/>
        <v>Yes</v>
      </c>
      <c r="N128" t="str">
        <f t="shared" si="13"/>
        <v>Product Specific</v>
      </c>
    </row>
    <row r="129" spans="1:14" x14ac:dyDescent="0.3">
      <c r="A129" t="s">
        <v>927</v>
      </c>
      <c r="B129" t="s">
        <v>19</v>
      </c>
      <c r="C129" t="s">
        <v>20</v>
      </c>
      <c r="D129" t="s">
        <v>14</v>
      </c>
      <c r="E129" t="s">
        <v>15</v>
      </c>
      <c r="F129" t="s">
        <v>38</v>
      </c>
      <c r="G129">
        <v>47.27</v>
      </c>
      <c r="H129">
        <v>6</v>
      </c>
      <c r="I129">
        <f t="shared" si="12"/>
        <v>283.62</v>
      </c>
      <c r="J129" s="1">
        <v>43877</v>
      </c>
      <c r="K129" s="2">
        <v>0.4284722222222222</v>
      </c>
      <c r="L129" t="s">
        <v>23</v>
      </c>
      <c r="M129" t="str">
        <f t="shared" si="14"/>
        <v>No</v>
      </c>
      <c r="N129" t="str">
        <f t="shared" si="13"/>
        <v>Impulsive</v>
      </c>
    </row>
    <row r="130" spans="1:14" x14ac:dyDescent="0.3">
      <c r="A130" t="s">
        <v>935</v>
      </c>
      <c r="B130" t="s">
        <v>19</v>
      </c>
      <c r="C130" t="s">
        <v>20</v>
      </c>
      <c r="D130" t="s">
        <v>14</v>
      </c>
      <c r="E130" t="s">
        <v>15</v>
      </c>
      <c r="F130" t="s">
        <v>26</v>
      </c>
      <c r="G130">
        <v>78.38</v>
      </c>
      <c r="H130">
        <v>4</v>
      </c>
      <c r="I130">
        <f t="shared" ref="I130:I193" si="15">G130*H130</f>
        <v>313.52</v>
      </c>
      <c r="J130" s="1">
        <v>43877</v>
      </c>
      <c r="K130" s="2">
        <v>0.74722222222222223</v>
      </c>
      <c r="L130" t="s">
        <v>23</v>
      </c>
      <c r="M130" t="str">
        <f t="shared" si="14"/>
        <v>No</v>
      </c>
      <c r="N130" t="str">
        <f t="shared" si="13"/>
        <v>List</v>
      </c>
    </row>
    <row r="131" spans="1:14" x14ac:dyDescent="0.3">
      <c r="A131" t="s">
        <v>746</v>
      </c>
      <c r="B131" t="s">
        <v>12</v>
      </c>
      <c r="C131" t="s">
        <v>13</v>
      </c>
      <c r="D131" t="s">
        <v>14</v>
      </c>
      <c r="E131" t="s">
        <v>15</v>
      </c>
      <c r="F131" t="s">
        <v>40</v>
      </c>
      <c r="G131">
        <v>71.459999999999994</v>
      </c>
      <c r="H131">
        <v>7</v>
      </c>
      <c r="I131">
        <f t="shared" si="15"/>
        <v>500.21999999999997</v>
      </c>
      <c r="J131" s="1">
        <v>43878</v>
      </c>
      <c r="K131" s="2">
        <v>0.67083333333333339</v>
      </c>
      <c r="L131" t="s">
        <v>17</v>
      </c>
      <c r="M131" t="str">
        <f t="shared" si="14"/>
        <v>No</v>
      </c>
      <c r="N131" t="str">
        <f t="shared" ref="N131:N194" si="16">IF(H131=1,"Product Specific",IF(H131&gt;5,"Impulsive","List"))</f>
        <v>Impulsive</v>
      </c>
    </row>
    <row r="132" spans="1:14" x14ac:dyDescent="0.3">
      <c r="A132" t="s">
        <v>230</v>
      </c>
      <c r="B132" t="s">
        <v>19</v>
      </c>
      <c r="C132" t="s">
        <v>20</v>
      </c>
      <c r="D132" t="s">
        <v>14</v>
      </c>
      <c r="E132" t="s">
        <v>15</v>
      </c>
      <c r="F132" t="s">
        <v>30</v>
      </c>
      <c r="G132">
        <v>19.149999999999999</v>
      </c>
      <c r="H132">
        <v>6</v>
      </c>
      <c r="I132">
        <f t="shared" si="15"/>
        <v>114.89999999999999</v>
      </c>
      <c r="J132" s="1">
        <v>43879</v>
      </c>
      <c r="K132" s="2">
        <v>0.41736111111111113</v>
      </c>
      <c r="L132" t="s">
        <v>27</v>
      </c>
      <c r="M132" t="str">
        <f t="shared" ref="M132:M195" si="17">IF(E132="Female",IF(F132="Health and beauty","Yes","No"),"No")</f>
        <v>No</v>
      </c>
      <c r="N132" t="str">
        <f t="shared" si="16"/>
        <v>Impulsive</v>
      </c>
    </row>
    <row r="133" spans="1:14" x14ac:dyDescent="0.3">
      <c r="A133" t="s">
        <v>240</v>
      </c>
      <c r="B133" t="s">
        <v>12</v>
      </c>
      <c r="C133" t="s">
        <v>13</v>
      </c>
      <c r="D133" t="s">
        <v>21</v>
      </c>
      <c r="E133" t="s">
        <v>25</v>
      </c>
      <c r="F133" t="s">
        <v>22</v>
      </c>
      <c r="G133">
        <v>26.23</v>
      </c>
      <c r="H133">
        <v>9</v>
      </c>
      <c r="I133">
        <f t="shared" si="15"/>
        <v>236.07</v>
      </c>
      <c r="J133" s="1">
        <v>43879</v>
      </c>
      <c r="K133" s="2">
        <v>0.85</v>
      </c>
      <c r="L133" t="s">
        <v>17</v>
      </c>
      <c r="M133" t="str">
        <f t="shared" si="17"/>
        <v>No</v>
      </c>
      <c r="N133" t="str">
        <f t="shared" si="16"/>
        <v>Impulsive</v>
      </c>
    </row>
    <row r="134" spans="1:14" x14ac:dyDescent="0.3">
      <c r="A134" t="s">
        <v>317</v>
      </c>
      <c r="B134" t="s">
        <v>19</v>
      </c>
      <c r="C134" t="s">
        <v>20</v>
      </c>
      <c r="D134" t="s">
        <v>21</v>
      </c>
      <c r="E134" t="s">
        <v>15</v>
      </c>
      <c r="F134" t="s">
        <v>30</v>
      </c>
      <c r="G134">
        <v>23.75</v>
      </c>
      <c r="H134">
        <v>9</v>
      </c>
      <c r="I134">
        <f t="shared" si="15"/>
        <v>213.75</v>
      </c>
      <c r="J134" s="1">
        <v>43879</v>
      </c>
      <c r="K134" s="2">
        <v>0.50138888888888888</v>
      </c>
      <c r="L134" t="s">
        <v>23</v>
      </c>
      <c r="M134" t="str">
        <f t="shared" si="17"/>
        <v>No</v>
      </c>
      <c r="N134" t="str">
        <f t="shared" si="16"/>
        <v>Impulsive</v>
      </c>
    </row>
    <row r="135" spans="1:14" x14ac:dyDescent="0.3">
      <c r="A135" t="s">
        <v>683</v>
      </c>
      <c r="B135" t="s">
        <v>36</v>
      </c>
      <c r="C135" t="s">
        <v>37</v>
      </c>
      <c r="D135" t="s">
        <v>14</v>
      </c>
      <c r="E135" t="s">
        <v>25</v>
      </c>
      <c r="F135" t="s">
        <v>30</v>
      </c>
      <c r="G135">
        <v>37.32</v>
      </c>
      <c r="H135">
        <v>9</v>
      </c>
      <c r="I135">
        <f t="shared" si="15"/>
        <v>335.88</v>
      </c>
      <c r="J135" s="1">
        <v>43880</v>
      </c>
      <c r="K135" s="2">
        <v>0.64652777777777781</v>
      </c>
      <c r="L135" t="s">
        <v>17</v>
      </c>
      <c r="M135" t="str">
        <f t="shared" si="17"/>
        <v>No</v>
      </c>
      <c r="N135" t="str">
        <f t="shared" si="16"/>
        <v>Impulsive</v>
      </c>
    </row>
    <row r="136" spans="1:14" x14ac:dyDescent="0.3">
      <c r="A136" t="s">
        <v>684</v>
      </c>
      <c r="B136" t="s">
        <v>36</v>
      </c>
      <c r="C136" t="s">
        <v>37</v>
      </c>
      <c r="D136" t="s">
        <v>14</v>
      </c>
      <c r="E136" t="s">
        <v>25</v>
      </c>
      <c r="F136" t="s">
        <v>40</v>
      </c>
      <c r="G136">
        <v>60.18</v>
      </c>
      <c r="H136">
        <v>4</v>
      </c>
      <c r="I136">
        <f t="shared" si="15"/>
        <v>240.72</v>
      </c>
      <c r="J136" s="1">
        <v>43881</v>
      </c>
      <c r="K136" s="2">
        <v>0.75277777777777777</v>
      </c>
      <c r="L136" t="s">
        <v>27</v>
      </c>
      <c r="M136" t="str">
        <f t="shared" si="17"/>
        <v>No</v>
      </c>
      <c r="N136" t="str">
        <f t="shared" si="16"/>
        <v>List</v>
      </c>
    </row>
    <row r="137" spans="1:14" x14ac:dyDescent="0.3">
      <c r="A137" t="s">
        <v>722</v>
      </c>
      <c r="B137" t="s">
        <v>12</v>
      </c>
      <c r="C137" t="s">
        <v>13</v>
      </c>
      <c r="D137" t="s">
        <v>14</v>
      </c>
      <c r="E137" t="s">
        <v>25</v>
      </c>
      <c r="F137" t="s">
        <v>16</v>
      </c>
      <c r="G137">
        <v>48.63</v>
      </c>
      <c r="H137">
        <v>10</v>
      </c>
      <c r="I137">
        <f t="shared" si="15"/>
        <v>486.3</v>
      </c>
      <c r="J137" s="1">
        <v>43881</v>
      </c>
      <c r="K137" s="2">
        <v>0.53055555555555556</v>
      </c>
      <c r="L137" t="s">
        <v>23</v>
      </c>
      <c r="M137" t="str">
        <f t="shared" si="17"/>
        <v>No</v>
      </c>
      <c r="N137" t="str">
        <f t="shared" si="16"/>
        <v>Impulsive</v>
      </c>
    </row>
    <row r="138" spans="1:14" x14ac:dyDescent="0.3">
      <c r="A138" t="s">
        <v>800</v>
      </c>
      <c r="B138" t="s">
        <v>36</v>
      </c>
      <c r="C138" t="s">
        <v>37</v>
      </c>
      <c r="D138" t="s">
        <v>14</v>
      </c>
      <c r="E138" t="s">
        <v>15</v>
      </c>
      <c r="F138" t="s">
        <v>30</v>
      </c>
      <c r="G138">
        <v>95.54</v>
      </c>
      <c r="H138">
        <v>4</v>
      </c>
      <c r="I138">
        <f t="shared" si="15"/>
        <v>382.16</v>
      </c>
      <c r="J138" s="1">
        <v>43881</v>
      </c>
      <c r="K138" s="2">
        <v>0.49861111111111112</v>
      </c>
      <c r="L138" t="s">
        <v>17</v>
      </c>
      <c r="M138" t="str">
        <f t="shared" si="17"/>
        <v>No</v>
      </c>
      <c r="N138" t="str">
        <f t="shared" si="16"/>
        <v>List</v>
      </c>
    </row>
    <row r="139" spans="1:14" x14ac:dyDescent="0.3">
      <c r="A139" t="s">
        <v>848</v>
      </c>
      <c r="B139" t="s">
        <v>36</v>
      </c>
      <c r="C139" t="s">
        <v>37</v>
      </c>
      <c r="D139" t="s">
        <v>14</v>
      </c>
      <c r="E139" t="s">
        <v>25</v>
      </c>
      <c r="F139" t="s">
        <v>16</v>
      </c>
      <c r="G139">
        <v>96.16</v>
      </c>
      <c r="H139">
        <v>4</v>
      </c>
      <c r="I139">
        <f t="shared" si="15"/>
        <v>384.64</v>
      </c>
      <c r="J139" s="1">
        <v>43881</v>
      </c>
      <c r="K139" s="2">
        <v>0.8354166666666667</v>
      </c>
      <c r="L139" t="s">
        <v>27</v>
      </c>
      <c r="M139" t="str">
        <f t="shared" si="17"/>
        <v>No</v>
      </c>
      <c r="N139" t="str">
        <f t="shared" si="16"/>
        <v>List</v>
      </c>
    </row>
    <row r="140" spans="1:14" x14ac:dyDescent="0.3">
      <c r="A140" t="s">
        <v>527</v>
      </c>
      <c r="B140" t="s">
        <v>19</v>
      </c>
      <c r="C140" t="s">
        <v>20</v>
      </c>
      <c r="D140" t="s">
        <v>21</v>
      </c>
      <c r="E140" t="s">
        <v>15</v>
      </c>
      <c r="F140" t="s">
        <v>38</v>
      </c>
      <c r="G140">
        <v>90.24</v>
      </c>
      <c r="H140">
        <v>6</v>
      </c>
      <c r="I140">
        <f t="shared" si="15"/>
        <v>541.43999999999994</v>
      </c>
      <c r="J140" s="1">
        <v>43882</v>
      </c>
      <c r="K140" s="2">
        <v>0.47013888888888888</v>
      </c>
      <c r="L140" t="s">
        <v>23</v>
      </c>
      <c r="M140" t="str">
        <f t="shared" si="17"/>
        <v>No</v>
      </c>
      <c r="N140" t="str">
        <f t="shared" si="16"/>
        <v>Impulsive</v>
      </c>
    </row>
    <row r="141" spans="1:14" x14ac:dyDescent="0.3">
      <c r="A141" t="s">
        <v>753</v>
      </c>
      <c r="B141" t="s">
        <v>19</v>
      </c>
      <c r="C141" t="s">
        <v>20</v>
      </c>
      <c r="D141" t="s">
        <v>14</v>
      </c>
      <c r="E141" t="s">
        <v>15</v>
      </c>
      <c r="F141" t="s">
        <v>38</v>
      </c>
      <c r="G141">
        <v>36.770000000000003</v>
      </c>
      <c r="H141">
        <v>7</v>
      </c>
      <c r="I141">
        <f t="shared" si="15"/>
        <v>257.39000000000004</v>
      </c>
      <c r="J141" s="1">
        <v>43882</v>
      </c>
      <c r="K141" s="2">
        <v>0.84027777777777779</v>
      </c>
      <c r="L141" t="s">
        <v>23</v>
      </c>
      <c r="M141" t="str">
        <f t="shared" si="17"/>
        <v>No</v>
      </c>
      <c r="N141" t="str">
        <f t="shared" si="16"/>
        <v>Impulsive</v>
      </c>
    </row>
    <row r="142" spans="1:14" x14ac:dyDescent="0.3">
      <c r="A142" t="s">
        <v>499</v>
      </c>
      <c r="B142" t="s">
        <v>19</v>
      </c>
      <c r="C142" t="s">
        <v>20</v>
      </c>
      <c r="D142" t="s">
        <v>14</v>
      </c>
      <c r="E142" t="s">
        <v>15</v>
      </c>
      <c r="F142" t="s">
        <v>22</v>
      </c>
      <c r="G142">
        <v>98.84</v>
      </c>
      <c r="H142">
        <v>1</v>
      </c>
      <c r="I142">
        <f t="shared" si="15"/>
        <v>98.84</v>
      </c>
      <c r="J142" s="1">
        <v>43884</v>
      </c>
      <c r="K142" s="2">
        <v>0.47291666666666665</v>
      </c>
      <c r="L142" t="s">
        <v>23</v>
      </c>
      <c r="M142" t="str">
        <f t="shared" si="17"/>
        <v>No</v>
      </c>
      <c r="N142" t="str">
        <f t="shared" si="16"/>
        <v>Product Specific</v>
      </c>
    </row>
    <row r="143" spans="1:14" x14ac:dyDescent="0.3">
      <c r="A143" t="s">
        <v>550</v>
      </c>
      <c r="B143" t="s">
        <v>36</v>
      </c>
      <c r="C143" t="s">
        <v>37</v>
      </c>
      <c r="D143" t="s">
        <v>21</v>
      </c>
      <c r="E143" t="s">
        <v>15</v>
      </c>
      <c r="F143" t="s">
        <v>22</v>
      </c>
      <c r="G143">
        <v>45.71</v>
      </c>
      <c r="H143">
        <v>3</v>
      </c>
      <c r="I143">
        <f t="shared" si="15"/>
        <v>137.13</v>
      </c>
      <c r="J143" s="1">
        <v>43884</v>
      </c>
      <c r="K143" s="2">
        <v>0.44027777777777777</v>
      </c>
      <c r="L143" t="s">
        <v>27</v>
      </c>
      <c r="M143" t="str">
        <f t="shared" si="17"/>
        <v>No</v>
      </c>
      <c r="N143" t="str">
        <f t="shared" si="16"/>
        <v>List</v>
      </c>
    </row>
    <row r="144" spans="1:14" x14ac:dyDescent="0.3">
      <c r="A144" t="s">
        <v>894</v>
      </c>
      <c r="B144" t="s">
        <v>12</v>
      </c>
      <c r="C144" t="s">
        <v>13</v>
      </c>
      <c r="D144" t="s">
        <v>14</v>
      </c>
      <c r="E144" t="s">
        <v>15</v>
      </c>
      <c r="F144" t="s">
        <v>22</v>
      </c>
      <c r="G144">
        <v>79.59</v>
      </c>
      <c r="H144">
        <v>3</v>
      </c>
      <c r="I144">
        <f t="shared" si="15"/>
        <v>238.77</v>
      </c>
      <c r="J144" s="1">
        <v>43884</v>
      </c>
      <c r="K144" s="2">
        <v>0.60416666666666663</v>
      </c>
      <c r="L144" t="s">
        <v>23</v>
      </c>
      <c r="M144" t="str">
        <f t="shared" si="17"/>
        <v>No</v>
      </c>
      <c r="N144" t="str">
        <f t="shared" si="16"/>
        <v>List</v>
      </c>
    </row>
    <row r="145" spans="1:14" x14ac:dyDescent="0.3">
      <c r="A145" t="s">
        <v>98</v>
      </c>
      <c r="B145" t="s">
        <v>12</v>
      </c>
      <c r="C145" t="s">
        <v>13</v>
      </c>
      <c r="D145" t="s">
        <v>21</v>
      </c>
      <c r="E145" t="s">
        <v>25</v>
      </c>
      <c r="F145" t="s">
        <v>30</v>
      </c>
      <c r="G145">
        <v>78.77</v>
      </c>
      <c r="H145">
        <v>10</v>
      </c>
      <c r="I145">
        <f t="shared" si="15"/>
        <v>787.69999999999993</v>
      </c>
      <c r="J145" s="1">
        <v>43885</v>
      </c>
      <c r="K145" s="2">
        <v>0.41944444444444445</v>
      </c>
      <c r="L145" t="s">
        <v>23</v>
      </c>
      <c r="M145" t="str">
        <f t="shared" si="17"/>
        <v>No</v>
      </c>
      <c r="N145" t="str">
        <f t="shared" si="16"/>
        <v>Impulsive</v>
      </c>
    </row>
    <row r="146" spans="1:14" x14ac:dyDescent="0.3">
      <c r="A146" t="s">
        <v>101</v>
      </c>
      <c r="B146" t="s">
        <v>19</v>
      </c>
      <c r="C146" t="s">
        <v>20</v>
      </c>
      <c r="D146" t="s">
        <v>21</v>
      </c>
      <c r="E146" t="s">
        <v>25</v>
      </c>
      <c r="F146" t="s">
        <v>40</v>
      </c>
      <c r="G146">
        <v>62.12</v>
      </c>
      <c r="H146">
        <v>10</v>
      </c>
      <c r="I146">
        <f t="shared" si="15"/>
        <v>621.19999999999993</v>
      </c>
      <c r="J146" s="1">
        <v>43885</v>
      </c>
      <c r="K146" s="2">
        <v>0.67986111111111114</v>
      </c>
      <c r="L146" t="s">
        <v>23</v>
      </c>
      <c r="M146" t="str">
        <f t="shared" si="17"/>
        <v>No</v>
      </c>
      <c r="N146" t="str">
        <f t="shared" si="16"/>
        <v>Impulsive</v>
      </c>
    </row>
    <row r="147" spans="1:14" x14ac:dyDescent="0.3">
      <c r="A147" t="s">
        <v>688</v>
      </c>
      <c r="B147" t="s">
        <v>12</v>
      </c>
      <c r="C147" t="s">
        <v>13</v>
      </c>
      <c r="D147" t="s">
        <v>14</v>
      </c>
      <c r="E147" t="s">
        <v>15</v>
      </c>
      <c r="F147" t="s">
        <v>30</v>
      </c>
      <c r="G147">
        <v>27.93</v>
      </c>
      <c r="H147">
        <v>5</v>
      </c>
      <c r="I147">
        <f t="shared" si="15"/>
        <v>139.65</v>
      </c>
      <c r="J147" s="1">
        <v>43885</v>
      </c>
      <c r="K147" s="2">
        <v>0.65833333333333333</v>
      </c>
      <c r="L147" t="s">
        <v>23</v>
      </c>
      <c r="M147" t="str">
        <f t="shared" si="17"/>
        <v>No</v>
      </c>
      <c r="N147" t="str">
        <f t="shared" si="16"/>
        <v>List</v>
      </c>
    </row>
    <row r="148" spans="1:14" x14ac:dyDescent="0.3">
      <c r="A148" t="s">
        <v>485</v>
      </c>
      <c r="B148" t="s">
        <v>36</v>
      </c>
      <c r="C148" t="s">
        <v>37</v>
      </c>
      <c r="D148" t="s">
        <v>14</v>
      </c>
      <c r="E148" t="s">
        <v>15</v>
      </c>
      <c r="F148" t="s">
        <v>40</v>
      </c>
      <c r="G148">
        <v>29.56</v>
      </c>
      <c r="H148">
        <v>5</v>
      </c>
      <c r="I148">
        <f t="shared" si="15"/>
        <v>147.79999999999998</v>
      </c>
      <c r="J148" s="1">
        <v>43886</v>
      </c>
      <c r="K148" s="2">
        <v>0.70763888888888893</v>
      </c>
      <c r="L148" t="s">
        <v>23</v>
      </c>
      <c r="M148" t="str">
        <f t="shared" si="17"/>
        <v>No</v>
      </c>
      <c r="N148" t="str">
        <f t="shared" si="16"/>
        <v>List</v>
      </c>
    </row>
    <row r="149" spans="1:14" x14ac:dyDescent="0.3">
      <c r="A149" t="s">
        <v>32</v>
      </c>
      <c r="B149" t="s">
        <v>12</v>
      </c>
      <c r="C149" t="s">
        <v>13</v>
      </c>
      <c r="D149" t="s">
        <v>14</v>
      </c>
      <c r="E149" t="s">
        <v>15</v>
      </c>
      <c r="F149" t="s">
        <v>22</v>
      </c>
      <c r="G149">
        <v>68.84</v>
      </c>
      <c r="H149">
        <v>6</v>
      </c>
      <c r="I149">
        <f t="shared" si="15"/>
        <v>413.04</v>
      </c>
      <c r="J149" s="1">
        <v>43887</v>
      </c>
      <c r="K149" s="2">
        <v>0.60833333333333328</v>
      </c>
      <c r="L149" t="s">
        <v>17</v>
      </c>
      <c r="M149" t="str">
        <f t="shared" si="17"/>
        <v>No</v>
      </c>
      <c r="N149" t="str">
        <f t="shared" si="16"/>
        <v>Impulsive</v>
      </c>
    </row>
    <row r="150" spans="1:14" x14ac:dyDescent="0.3">
      <c r="A150" t="s">
        <v>431</v>
      </c>
      <c r="B150" t="s">
        <v>19</v>
      </c>
      <c r="C150" t="s">
        <v>20</v>
      </c>
      <c r="D150" t="s">
        <v>21</v>
      </c>
      <c r="E150" t="s">
        <v>25</v>
      </c>
      <c r="F150" t="s">
        <v>26</v>
      </c>
      <c r="G150">
        <v>46.22</v>
      </c>
      <c r="H150">
        <v>4</v>
      </c>
      <c r="I150">
        <f t="shared" si="15"/>
        <v>184.88</v>
      </c>
      <c r="J150" s="1">
        <v>43887</v>
      </c>
      <c r="K150" s="2">
        <v>0.83611111111111114</v>
      </c>
      <c r="L150" t="s">
        <v>27</v>
      </c>
      <c r="M150" t="str">
        <f t="shared" si="17"/>
        <v>No</v>
      </c>
      <c r="N150" t="str">
        <f t="shared" si="16"/>
        <v>List</v>
      </c>
    </row>
    <row r="151" spans="1:14" x14ac:dyDescent="0.3">
      <c r="A151" t="s">
        <v>1028</v>
      </c>
      <c r="B151" t="s">
        <v>12</v>
      </c>
      <c r="C151" t="s">
        <v>13</v>
      </c>
      <c r="D151" t="s">
        <v>21</v>
      </c>
      <c r="E151" t="s">
        <v>25</v>
      </c>
      <c r="F151" t="s">
        <v>26</v>
      </c>
      <c r="G151">
        <v>65.819999999999993</v>
      </c>
      <c r="H151">
        <v>1</v>
      </c>
      <c r="I151">
        <f t="shared" si="15"/>
        <v>65.819999999999993</v>
      </c>
      <c r="J151" s="1">
        <v>43887</v>
      </c>
      <c r="K151" s="2">
        <v>0.6479166666666667</v>
      </c>
      <c r="L151" t="s">
        <v>23</v>
      </c>
      <c r="M151" t="str">
        <f t="shared" si="17"/>
        <v>No</v>
      </c>
      <c r="N151" t="str">
        <f t="shared" si="16"/>
        <v>Product Specific</v>
      </c>
    </row>
    <row r="152" spans="1:14" x14ac:dyDescent="0.3">
      <c r="A152" t="s">
        <v>63</v>
      </c>
      <c r="B152" t="s">
        <v>12</v>
      </c>
      <c r="C152" t="s">
        <v>13</v>
      </c>
      <c r="D152" t="s">
        <v>21</v>
      </c>
      <c r="E152" t="s">
        <v>25</v>
      </c>
      <c r="F152" t="s">
        <v>16</v>
      </c>
      <c r="G152">
        <v>96.58</v>
      </c>
      <c r="H152">
        <v>2</v>
      </c>
      <c r="I152">
        <f t="shared" si="15"/>
        <v>193.16</v>
      </c>
      <c r="J152" s="1">
        <v>43888</v>
      </c>
      <c r="K152" s="2">
        <v>0.42499999999999999</v>
      </c>
      <c r="L152" t="s">
        <v>27</v>
      </c>
      <c r="M152" t="str">
        <f t="shared" si="17"/>
        <v>No</v>
      </c>
      <c r="N152" t="str">
        <f t="shared" si="16"/>
        <v>List</v>
      </c>
    </row>
    <row r="153" spans="1:14" x14ac:dyDescent="0.3">
      <c r="A153" t="s">
        <v>112</v>
      </c>
      <c r="B153" t="s">
        <v>19</v>
      </c>
      <c r="C153" t="s">
        <v>20</v>
      </c>
      <c r="D153" t="s">
        <v>21</v>
      </c>
      <c r="E153" t="s">
        <v>25</v>
      </c>
      <c r="F153" t="s">
        <v>38</v>
      </c>
      <c r="G153">
        <v>19.25</v>
      </c>
      <c r="H153">
        <v>8</v>
      </c>
      <c r="I153">
        <f t="shared" si="15"/>
        <v>154</v>
      </c>
      <c r="J153" s="1">
        <v>43888</v>
      </c>
      <c r="K153" s="2">
        <v>0.77569444444444446</v>
      </c>
      <c r="L153" t="s">
        <v>17</v>
      </c>
      <c r="M153" t="str">
        <f t="shared" si="17"/>
        <v>No</v>
      </c>
      <c r="N153" t="str">
        <f t="shared" si="16"/>
        <v>Impulsive</v>
      </c>
    </row>
    <row r="154" spans="1:14" x14ac:dyDescent="0.3">
      <c r="A154" t="s">
        <v>135</v>
      </c>
      <c r="B154" t="s">
        <v>12</v>
      </c>
      <c r="C154" t="s">
        <v>13</v>
      </c>
      <c r="D154" t="s">
        <v>14</v>
      </c>
      <c r="E154" t="s">
        <v>25</v>
      </c>
      <c r="F154" t="s">
        <v>22</v>
      </c>
      <c r="G154">
        <v>88.67</v>
      </c>
      <c r="H154">
        <v>10</v>
      </c>
      <c r="I154">
        <f t="shared" si="15"/>
        <v>886.7</v>
      </c>
      <c r="J154" s="1">
        <v>43888</v>
      </c>
      <c r="K154" s="2">
        <v>0.61805555555555558</v>
      </c>
      <c r="L154" t="s">
        <v>17</v>
      </c>
      <c r="M154" t="str">
        <f t="shared" si="17"/>
        <v>No</v>
      </c>
      <c r="N154" t="str">
        <f t="shared" si="16"/>
        <v>Impulsive</v>
      </c>
    </row>
    <row r="155" spans="1:14" x14ac:dyDescent="0.3">
      <c r="A155" t="s">
        <v>462</v>
      </c>
      <c r="B155" t="s">
        <v>12</v>
      </c>
      <c r="C155" t="s">
        <v>13</v>
      </c>
      <c r="D155" t="s">
        <v>21</v>
      </c>
      <c r="E155" t="s">
        <v>15</v>
      </c>
      <c r="F155" t="s">
        <v>22</v>
      </c>
      <c r="G155">
        <v>23.46</v>
      </c>
      <c r="H155">
        <v>6</v>
      </c>
      <c r="I155">
        <f t="shared" si="15"/>
        <v>140.76</v>
      </c>
      <c r="J155" s="1">
        <v>43888</v>
      </c>
      <c r="K155" s="2">
        <v>0.80138888888888893</v>
      </c>
      <c r="L155" t="s">
        <v>17</v>
      </c>
      <c r="M155" t="str">
        <f t="shared" si="17"/>
        <v>No</v>
      </c>
      <c r="N155" t="str">
        <f t="shared" si="16"/>
        <v>Impulsive</v>
      </c>
    </row>
    <row r="156" spans="1:14" x14ac:dyDescent="0.3">
      <c r="A156" t="s">
        <v>537</v>
      </c>
      <c r="B156" t="s">
        <v>36</v>
      </c>
      <c r="C156" t="s">
        <v>37</v>
      </c>
      <c r="D156" t="s">
        <v>21</v>
      </c>
      <c r="E156" t="s">
        <v>15</v>
      </c>
      <c r="F156" t="s">
        <v>38</v>
      </c>
      <c r="G156">
        <v>84.05</v>
      </c>
      <c r="H156">
        <v>6</v>
      </c>
      <c r="I156">
        <f t="shared" si="15"/>
        <v>504.29999999999995</v>
      </c>
      <c r="J156" s="1">
        <v>43888</v>
      </c>
      <c r="K156" s="2">
        <v>0.45</v>
      </c>
      <c r="L156" t="s">
        <v>27</v>
      </c>
      <c r="M156" t="str">
        <f t="shared" si="17"/>
        <v>No</v>
      </c>
      <c r="N156" t="str">
        <f t="shared" si="16"/>
        <v>Impulsive</v>
      </c>
    </row>
    <row r="157" spans="1:14" x14ac:dyDescent="0.3">
      <c r="A157" t="s">
        <v>893</v>
      </c>
      <c r="B157" t="s">
        <v>36</v>
      </c>
      <c r="C157" t="s">
        <v>37</v>
      </c>
      <c r="D157" t="s">
        <v>21</v>
      </c>
      <c r="E157" t="s">
        <v>15</v>
      </c>
      <c r="F157" t="s">
        <v>26</v>
      </c>
      <c r="G157">
        <v>51.07</v>
      </c>
      <c r="H157">
        <v>7</v>
      </c>
      <c r="I157">
        <f t="shared" si="15"/>
        <v>357.49</v>
      </c>
      <c r="J157" s="1">
        <v>43889</v>
      </c>
      <c r="K157" s="2">
        <v>0.48749999999999999</v>
      </c>
      <c r="L157" t="s">
        <v>23</v>
      </c>
      <c r="M157" t="str">
        <f t="shared" si="17"/>
        <v>No</v>
      </c>
      <c r="N157" t="str">
        <f t="shared" si="16"/>
        <v>Impulsive</v>
      </c>
    </row>
    <row r="158" spans="1:14" x14ac:dyDescent="0.3">
      <c r="A158" t="s">
        <v>415</v>
      </c>
      <c r="B158" t="s">
        <v>36</v>
      </c>
      <c r="C158" t="s">
        <v>37</v>
      </c>
      <c r="D158" t="s">
        <v>14</v>
      </c>
      <c r="E158" t="s">
        <v>25</v>
      </c>
      <c r="F158" t="s">
        <v>30</v>
      </c>
      <c r="G158">
        <v>75.819999999999993</v>
      </c>
      <c r="H158">
        <v>1</v>
      </c>
      <c r="I158">
        <f t="shared" si="15"/>
        <v>75.819999999999993</v>
      </c>
      <c r="J158" s="1">
        <v>43891</v>
      </c>
      <c r="K158" s="2">
        <v>0.55486111111111114</v>
      </c>
      <c r="L158" t="s">
        <v>23</v>
      </c>
      <c r="M158" t="str">
        <f t="shared" si="17"/>
        <v>No</v>
      </c>
      <c r="N158" t="str">
        <f t="shared" si="16"/>
        <v>Product Specific</v>
      </c>
    </row>
    <row r="159" spans="1:14" x14ac:dyDescent="0.3">
      <c r="A159" t="s">
        <v>635</v>
      </c>
      <c r="B159" t="s">
        <v>36</v>
      </c>
      <c r="C159" t="s">
        <v>37</v>
      </c>
      <c r="D159" t="s">
        <v>21</v>
      </c>
      <c r="E159" t="s">
        <v>25</v>
      </c>
      <c r="F159" t="s">
        <v>26</v>
      </c>
      <c r="G159">
        <v>31.75</v>
      </c>
      <c r="H159">
        <v>4</v>
      </c>
      <c r="I159">
        <f t="shared" si="15"/>
        <v>127</v>
      </c>
      <c r="J159" s="1">
        <v>43891</v>
      </c>
      <c r="K159" s="2">
        <v>0.6430555555555556</v>
      </c>
      <c r="L159" t="s">
        <v>23</v>
      </c>
      <c r="M159" t="str">
        <f t="shared" si="17"/>
        <v>No</v>
      </c>
      <c r="N159" t="str">
        <f t="shared" si="16"/>
        <v>List</v>
      </c>
    </row>
    <row r="160" spans="1:14" x14ac:dyDescent="0.3">
      <c r="A160" t="s">
        <v>857</v>
      </c>
      <c r="B160" t="s">
        <v>12</v>
      </c>
      <c r="C160" t="s">
        <v>13</v>
      </c>
      <c r="D160" t="s">
        <v>14</v>
      </c>
      <c r="E160" t="s">
        <v>25</v>
      </c>
      <c r="F160" t="s">
        <v>40</v>
      </c>
      <c r="G160">
        <v>41.28</v>
      </c>
      <c r="H160">
        <v>3</v>
      </c>
      <c r="I160">
        <f t="shared" si="15"/>
        <v>123.84</v>
      </c>
      <c r="J160" s="1">
        <v>43891</v>
      </c>
      <c r="K160" s="2">
        <v>0.77569444444444446</v>
      </c>
      <c r="L160" t="s">
        <v>27</v>
      </c>
      <c r="M160" t="str">
        <f t="shared" si="17"/>
        <v>No</v>
      </c>
      <c r="N160" t="str">
        <f t="shared" si="16"/>
        <v>List</v>
      </c>
    </row>
    <row r="161" spans="1:14" x14ac:dyDescent="0.3">
      <c r="A161" t="s">
        <v>928</v>
      </c>
      <c r="B161" t="s">
        <v>19</v>
      </c>
      <c r="C161" t="s">
        <v>20</v>
      </c>
      <c r="D161" t="s">
        <v>14</v>
      </c>
      <c r="E161" t="s">
        <v>25</v>
      </c>
      <c r="F161" t="s">
        <v>16</v>
      </c>
      <c r="G161">
        <v>85.6</v>
      </c>
      <c r="H161">
        <v>7</v>
      </c>
      <c r="I161">
        <f t="shared" si="15"/>
        <v>599.19999999999993</v>
      </c>
      <c r="J161" s="1">
        <v>43891</v>
      </c>
      <c r="K161" s="2">
        <v>0.57638888888888895</v>
      </c>
      <c r="L161" t="s">
        <v>23</v>
      </c>
      <c r="M161" t="str">
        <f t="shared" si="17"/>
        <v>No</v>
      </c>
      <c r="N161" t="str">
        <f t="shared" si="16"/>
        <v>Impulsive</v>
      </c>
    </row>
    <row r="162" spans="1:14" x14ac:dyDescent="0.3">
      <c r="A162" t="s">
        <v>949</v>
      </c>
      <c r="B162" t="s">
        <v>36</v>
      </c>
      <c r="C162" t="s">
        <v>37</v>
      </c>
      <c r="D162" t="s">
        <v>14</v>
      </c>
      <c r="E162" t="s">
        <v>15</v>
      </c>
      <c r="F162" t="s">
        <v>22</v>
      </c>
      <c r="G162">
        <v>26.26</v>
      </c>
      <c r="H162">
        <v>3</v>
      </c>
      <c r="I162">
        <f t="shared" si="15"/>
        <v>78.78</v>
      </c>
      <c r="J162" s="1">
        <v>43891</v>
      </c>
      <c r="K162" s="2">
        <v>0.52500000000000002</v>
      </c>
      <c r="L162" t="s">
        <v>17</v>
      </c>
      <c r="M162" t="str">
        <f t="shared" si="17"/>
        <v>No</v>
      </c>
      <c r="N162" t="str">
        <f t="shared" si="16"/>
        <v>List</v>
      </c>
    </row>
    <row r="163" spans="1:14" x14ac:dyDescent="0.3">
      <c r="A163" t="s">
        <v>161</v>
      </c>
      <c r="B163" t="s">
        <v>12</v>
      </c>
      <c r="C163" t="s">
        <v>13</v>
      </c>
      <c r="D163" t="s">
        <v>14</v>
      </c>
      <c r="E163" t="s">
        <v>15</v>
      </c>
      <c r="F163" t="s">
        <v>30</v>
      </c>
      <c r="G163">
        <v>92.13</v>
      </c>
      <c r="H163">
        <v>6</v>
      </c>
      <c r="I163">
        <f t="shared" si="15"/>
        <v>552.78</v>
      </c>
      <c r="J163" s="1">
        <v>43892</v>
      </c>
      <c r="K163" s="2">
        <v>0.8569444444444444</v>
      </c>
      <c r="L163" t="s">
        <v>23</v>
      </c>
      <c r="M163" t="str">
        <f t="shared" si="17"/>
        <v>No</v>
      </c>
      <c r="N163" t="str">
        <f t="shared" si="16"/>
        <v>Impulsive</v>
      </c>
    </row>
    <row r="164" spans="1:14" x14ac:dyDescent="0.3">
      <c r="A164" t="s">
        <v>296</v>
      </c>
      <c r="B164" t="s">
        <v>19</v>
      </c>
      <c r="C164" t="s">
        <v>20</v>
      </c>
      <c r="D164" t="s">
        <v>21</v>
      </c>
      <c r="E164" t="s">
        <v>25</v>
      </c>
      <c r="F164" t="s">
        <v>26</v>
      </c>
      <c r="G164">
        <v>35.47</v>
      </c>
      <c r="H164">
        <v>4</v>
      </c>
      <c r="I164">
        <f t="shared" si="15"/>
        <v>141.88</v>
      </c>
      <c r="J164" s="1">
        <v>43892</v>
      </c>
      <c r="K164" s="2">
        <v>0.72361111111111109</v>
      </c>
      <c r="L164" t="s">
        <v>27</v>
      </c>
      <c r="M164" t="str">
        <f t="shared" si="17"/>
        <v>No</v>
      </c>
      <c r="N164" t="str">
        <f t="shared" si="16"/>
        <v>List</v>
      </c>
    </row>
    <row r="165" spans="1:14" x14ac:dyDescent="0.3">
      <c r="A165" t="s">
        <v>332</v>
      </c>
      <c r="B165" t="s">
        <v>19</v>
      </c>
      <c r="C165" t="s">
        <v>20</v>
      </c>
      <c r="D165" t="s">
        <v>21</v>
      </c>
      <c r="E165" t="s">
        <v>25</v>
      </c>
      <c r="F165" t="s">
        <v>38</v>
      </c>
      <c r="G165">
        <v>48.61</v>
      </c>
      <c r="H165">
        <v>1</v>
      </c>
      <c r="I165">
        <f t="shared" si="15"/>
        <v>48.61</v>
      </c>
      <c r="J165" s="1">
        <v>43892</v>
      </c>
      <c r="K165" s="2">
        <v>0.64652777777777781</v>
      </c>
      <c r="L165" t="s">
        <v>23</v>
      </c>
      <c r="M165" t="str">
        <f t="shared" si="17"/>
        <v>No</v>
      </c>
      <c r="N165" t="str">
        <f t="shared" si="16"/>
        <v>Product Specific</v>
      </c>
    </row>
    <row r="166" spans="1:14" x14ac:dyDescent="0.3">
      <c r="A166" t="s">
        <v>636</v>
      </c>
      <c r="B166" t="s">
        <v>12</v>
      </c>
      <c r="C166" t="s">
        <v>13</v>
      </c>
      <c r="D166" t="s">
        <v>14</v>
      </c>
      <c r="E166" t="s">
        <v>15</v>
      </c>
      <c r="F166" t="s">
        <v>40</v>
      </c>
      <c r="G166">
        <v>53.65</v>
      </c>
      <c r="H166">
        <v>7</v>
      </c>
      <c r="I166">
        <f t="shared" si="15"/>
        <v>375.55</v>
      </c>
      <c r="J166" s="1">
        <v>43892</v>
      </c>
      <c r="K166" s="2">
        <v>0.53888888888888886</v>
      </c>
      <c r="L166" t="s">
        <v>17</v>
      </c>
      <c r="M166" t="str">
        <f t="shared" si="17"/>
        <v>No</v>
      </c>
      <c r="N166" t="str">
        <f t="shared" si="16"/>
        <v>Impulsive</v>
      </c>
    </row>
    <row r="167" spans="1:14" x14ac:dyDescent="0.3">
      <c r="A167" t="s">
        <v>665</v>
      </c>
      <c r="B167" t="s">
        <v>36</v>
      </c>
      <c r="C167" t="s">
        <v>37</v>
      </c>
      <c r="D167" t="s">
        <v>14</v>
      </c>
      <c r="E167" t="s">
        <v>25</v>
      </c>
      <c r="F167" t="s">
        <v>16</v>
      </c>
      <c r="G167">
        <v>66.47</v>
      </c>
      <c r="H167">
        <v>10</v>
      </c>
      <c r="I167">
        <f t="shared" si="15"/>
        <v>664.7</v>
      </c>
      <c r="J167" s="1">
        <v>43892</v>
      </c>
      <c r="K167" s="2">
        <v>0.62569444444444444</v>
      </c>
      <c r="L167" t="s">
        <v>27</v>
      </c>
      <c r="M167" t="str">
        <f t="shared" si="17"/>
        <v>No</v>
      </c>
      <c r="N167" t="str">
        <f t="shared" si="16"/>
        <v>Impulsive</v>
      </c>
    </row>
    <row r="168" spans="1:14" x14ac:dyDescent="0.3">
      <c r="A168" t="s">
        <v>882</v>
      </c>
      <c r="B168" t="s">
        <v>19</v>
      </c>
      <c r="C168" t="s">
        <v>20</v>
      </c>
      <c r="D168" t="s">
        <v>21</v>
      </c>
      <c r="E168" t="s">
        <v>25</v>
      </c>
      <c r="F168" t="s">
        <v>16</v>
      </c>
      <c r="G168">
        <v>53.19</v>
      </c>
      <c r="H168">
        <v>7</v>
      </c>
      <c r="I168">
        <f t="shared" si="15"/>
        <v>372.33</v>
      </c>
      <c r="J168" s="1">
        <v>43892</v>
      </c>
      <c r="K168" s="2">
        <v>0.65416666666666667</v>
      </c>
      <c r="L168" t="s">
        <v>17</v>
      </c>
      <c r="M168" t="str">
        <f t="shared" si="17"/>
        <v>No</v>
      </c>
      <c r="N168" t="str">
        <f t="shared" si="16"/>
        <v>Impulsive</v>
      </c>
    </row>
    <row r="169" spans="1:14" x14ac:dyDescent="0.3">
      <c r="A169" t="s">
        <v>159</v>
      </c>
      <c r="B169" t="s">
        <v>36</v>
      </c>
      <c r="C169" t="s">
        <v>37</v>
      </c>
      <c r="D169" t="s">
        <v>21</v>
      </c>
      <c r="E169" t="s">
        <v>15</v>
      </c>
      <c r="F169" t="s">
        <v>30</v>
      </c>
      <c r="G169">
        <v>90.28</v>
      </c>
      <c r="H169">
        <v>9</v>
      </c>
      <c r="I169">
        <f t="shared" si="15"/>
        <v>812.52</v>
      </c>
      <c r="J169" s="1">
        <v>43893</v>
      </c>
      <c r="K169" s="2">
        <v>0.46875</v>
      </c>
      <c r="L169" t="s">
        <v>17</v>
      </c>
      <c r="M169" t="str">
        <f t="shared" si="17"/>
        <v>No</v>
      </c>
      <c r="N169" t="str">
        <f t="shared" si="16"/>
        <v>Impulsive</v>
      </c>
    </row>
    <row r="170" spans="1:14" x14ac:dyDescent="0.3">
      <c r="A170" t="s">
        <v>33</v>
      </c>
      <c r="B170" t="s">
        <v>19</v>
      </c>
      <c r="C170" t="s">
        <v>20</v>
      </c>
      <c r="D170" t="s">
        <v>21</v>
      </c>
      <c r="E170" t="s">
        <v>15</v>
      </c>
      <c r="F170" t="s">
        <v>26</v>
      </c>
      <c r="G170">
        <v>73.56</v>
      </c>
      <c r="H170">
        <v>10</v>
      </c>
      <c r="I170">
        <f t="shared" si="15"/>
        <v>735.6</v>
      </c>
      <c r="J170" s="1">
        <v>43894</v>
      </c>
      <c r="K170" s="2">
        <v>0.48472222222222222</v>
      </c>
      <c r="L170" t="s">
        <v>17</v>
      </c>
      <c r="M170" t="str">
        <f t="shared" si="17"/>
        <v>No</v>
      </c>
      <c r="N170" t="str">
        <f t="shared" si="16"/>
        <v>Impulsive</v>
      </c>
    </row>
    <row r="171" spans="1:14" x14ac:dyDescent="0.3">
      <c r="A171" t="s">
        <v>711</v>
      </c>
      <c r="B171" t="s">
        <v>36</v>
      </c>
      <c r="C171" t="s">
        <v>37</v>
      </c>
      <c r="D171" t="s">
        <v>21</v>
      </c>
      <c r="E171" t="s">
        <v>15</v>
      </c>
      <c r="F171" t="s">
        <v>30</v>
      </c>
      <c r="G171">
        <v>34.81</v>
      </c>
      <c r="H171">
        <v>1</v>
      </c>
      <c r="I171">
        <f t="shared" si="15"/>
        <v>34.81</v>
      </c>
      <c r="J171" s="1">
        <v>43894</v>
      </c>
      <c r="K171" s="2">
        <v>0.42430555555555555</v>
      </c>
      <c r="L171" t="s">
        <v>27</v>
      </c>
      <c r="M171" t="str">
        <f t="shared" si="17"/>
        <v>No</v>
      </c>
      <c r="N171" t="str">
        <f t="shared" si="16"/>
        <v>Product Specific</v>
      </c>
    </row>
    <row r="172" spans="1:14" x14ac:dyDescent="0.3">
      <c r="A172" t="s">
        <v>333</v>
      </c>
      <c r="B172" t="s">
        <v>12</v>
      </c>
      <c r="C172" t="s">
        <v>13</v>
      </c>
      <c r="D172" t="s">
        <v>21</v>
      </c>
      <c r="E172" t="s">
        <v>15</v>
      </c>
      <c r="F172" t="s">
        <v>22</v>
      </c>
      <c r="G172">
        <v>51.19</v>
      </c>
      <c r="H172">
        <v>4</v>
      </c>
      <c r="I172">
        <f t="shared" si="15"/>
        <v>204.76</v>
      </c>
      <c r="J172" s="1">
        <v>43895</v>
      </c>
      <c r="K172" s="2">
        <v>0.71875</v>
      </c>
      <c r="L172" t="s">
        <v>27</v>
      </c>
      <c r="M172" t="str">
        <f t="shared" si="17"/>
        <v>No</v>
      </c>
      <c r="N172" t="str">
        <f t="shared" si="16"/>
        <v>List</v>
      </c>
    </row>
    <row r="173" spans="1:14" x14ac:dyDescent="0.3">
      <c r="A173" t="s">
        <v>602</v>
      </c>
      <c r="B173" t="s">
        <v>12</v>
      </c>
      <c r="C173" t="s">
        <v>13</v>
      </c>
      <c r="D173" t="s">
        <v>14</v>
      </c>
      <c r="E173" t="s">
        <v>25</v>
      </c>
      <c r="F173" t="s">
        <v>38</v>
      </c>
      <c r="G173">
        <v>10.130000000000001</v>
      </c>
      <c r="H173">
        <v>7</v>
      </c>
      <c r="I173">
        <f t="shared" si="15"/>
        <v>70.910000000000011</v>
      </c>
      <c r="J173" s="1">
        <v>43895</v>
      </c>
      <c r="K173" s="2">
        <v>0.81597222222222221</v>
      </c>
      <c r="L173" t="s">
        <v>17</v>
      </c>
      <c r="M173" t="str">
        <f t="shared" si="17"/>
        <v>No</v>
      </c>
      <c r="N173" t="str">
        <f t="shared" si="16"/>
        <v>Impulsive</v>
      </c>
    </row>
    <row r="174" spans="1:14" x14ac:dyDescent="0.3">
      <c r="A174" t="s">
        <v>163</v>
      </c>
      <c r="B174" t="s">
        <v>36</v>
      </c>
      <c r="C174" t="s">
        <v>37</v>
      </c>
      <c r="D174" t="s">
        <v>14</v>
      </c>
      <c r="E174" t="s">
        <v>25</v>
      </c>
      <c r="F174" t="s">
        <v>22</v>
      </c>
      <c r="G174">
        <v>87.45</v>
      </c>
      <c r="H174">
        <v>6</v>
      </c>
      <c r="I174">
        <f t="shared" si="15"/>
        <v>524.70000000000005</v>
      </c>
      <c r="J174" s="1">
        <v>43896</v>
      </c>
      <c r="K174" s="2">
        <v>0.61111111111111105</v>
      </c>
      <c r="L174" t="s">
        <v>27</v>
      </c>
      <c r="M174" t="str">
        <f t="shared" si="17"/>
        <v>No</v>
      </c>
      <c r="N174" t="str">
        <f t="shared" si="16"/>
        <v>Impulsive</v>
      </c>
    </row>
    <row r="175" spans="1:14" x14ac:dyDescent="0.3">
      <c r="A175" t="s">
        <v>179</v>
      </c>
      <c r="B175" t="s">
        <v>12</v>
      </c>
      <c r="C175" t="s">
        <v>13</v>
      </c>
      <c r="D175" t="s">
        <v>21</v>
      </c>
      <c r="E175" t="s">
        <v>25</v>
      </c>
      <c r="F175" t="s">
        <v>16</v>
      </c>
      <c r="G175">
        <v>32.46</v>
      </c>
      <c r="H175">
        <v>8</v>
      </c>
      <c r="I175">
        <f t="shared" si="15"/>
        <v>259.68</v>
      </c>
      <c r="J175" s="1">
        <v>43897</v>
      </c>
      <c r="K175" s="2">
        <v>0.57500000000000007</v>
      </c>
      <c r="L175" t="s">
        <v>27</v>
      </c>
      <c r="M175" t="str">
        <f t="shared" si="17"/>
        <v>No</v>
      </c>
      <c r="N175" t="str">
        <f t="shared" si="16"/>
        <v>Impulsive</v>
      </c>
    </row>
    <row r="176" spans="1:14" x14ac:dyDescent="0.3">
      <c r="A176" t="s">
        <v>618</v>
      </c>
      <c r="B176" t="s">
        <v>19</v>
      </c>
      <c r="C176" t="s">
        <v>20</v>
      </c>
      <c r="D176" t="s">
        <v>21</v>
      </c>
      <c r="E176" t="s">
        <v>25</v>
      </c>
      <c r="F176" t="s">
        <v>40</v>
      </c>
      <c r="G176">
        <v>59.61</v>
      </c>
      <c r="H176">
        <v>10</v>
      </c>
      <c r="I176">
        <f t="shared" si="15"/>
        <v>596.1</v>
      </c>
      <c r="J176" s="1">
        <v>43897</v>
      </c>
      <c r="K176" s="2">
        <v>0.46319444444444446</v>
      </c>
      <c r="L176" t="s">
        <v>23</v>
      </c>
      <c r="M176" t="str">
        <f t="shared" si="17"/>
        <v>No</v>
      </c>
      <c r="N176" t="str">
        <f t="shared" si="16"/>
        <v>Impulsive</v>
      </c>
    </row>
    <row r="177" spans="1:14" x14ac:dyDescent="0.3">
      <c r="A177" t="s">
        <v>850</v>
      </c>
      <c r="B177" t="s">
        <v>36</v>
      </c>
      <c r="C177" t="s">
        <v>37</v>
      </c>
      <c r="D177" t="s">
        <v>21</v>
      </c>
      <c r="E177" t="s">
        <v>25</v>
      </c>
      <c r="F177" t="s">
        <v>22</v>
      </c>
      <c r="G177">
        <v>52.89</v>
      </c>
      <c r="H177">
        <v>4</v>
      </c>
      <c r="I177">
        <f t="shared" si="15"/>
        <v>211.56</v>
      </c>
      <c r="J177" s="1">
        <v>43898</v>
      </c>
      <c r="K177" s="2">
        <v>0.68888888888888899</v>
      </c>
      <c r="L177" t="s">
        <v>17</v>
      </c>
      <c r="M177" t="str">
        <f t="shared" si="17"/>
        <v>No</v>
      </c>
      <c r="N177" t="str">
        <f t="shared" si="16"/>
        <v>List</v>
      </c>
    </row>
    <row r="178" spans="1:14" x14ac:dyDescent="0.3">
      <c r="A178" t="s">
        <v>212</v>
      </c>
      <c r="B178" t="s">
        <v>12</v>
      </c>
      <c r="C178" t="s">
        <v>13</v>
      </c>
      <c r="D178" t="s">
        <v>14</v>
      </c>
      <c r="E178" t="s">
        <v>25</v>
      </c>
      <c r="F178" t="s">
        <v>30</v>
      </c>
      <c r="G178">
        <v>15.5</v>
      </c>
      <c r="H178">
        <v>10</v>
      </c>
      <c r="I178">
        <f t="shared" si="15"/>
        <v>155</v>
      </c>
      <c r="J178" s="1">
        <v>43899</v>
      </c>
      <c r="K178" s="2">
        <v>0.4548611111111111</v>
      </c>
      <c r="L178" t="s">
        <v>17</v>
      </c>
      <c r="M178" t="str">
        <f t="shared" si="17"/>
        <v>No</v>
      </c>
      <c r="N178" t="str">
        <f t="shared" si="16"/>
        <v>Impulsive</v>
      </c>
    </row>
    <row r="179" spans="1:14" x14ac:dyDescent="0.3">
      <c r="A179" t="s">
        <v>501</v>
      </c>
      <c r="B179" t="s">
        <v>12</v>
      </c>
      <c r="C179" t="s">
        <v>13</v>
      </c>
      <c r="D179" t="s">
        <v>14</v>
      </c>
      <c r="E179" t="s">
        <v>15</v>
      </c>
      <c r="F179" t="s">
        <v>30</v>
      </c>
      <c r="G179">
        <v>40.049999999999997</v>
      </c>
      <c r="H179">
        <v>4</v>
      </c>
      <c r="I179">
        <f t="shared" si="15"/>
        <v>160.19999999999999</v>
      </c>
      <c r="J179" s="1">
        <v>43899</v>
      </c>
      <c r="K179" s="2">
        <v>0.4861111111111111</v>
      </c>
      <c r="L179" t="s">
        <v>23</v>
      </c>
      <c r="M179" t="str">
        <f t="shared" si="17"/>
        <v>No</v>
      </c>
      <c r="N179" t="str">
        <f t="shared" si="16"/>
        <v>List</v>
      </c>
    </row>
    <row r="180" spans="1:14" x14ac:dyDescent="0.3">
      <c r="A180" t="s">
        <v>67</v>
      </c>
      <c r="B180" t="s">
        <v>12</v>
      </c>
      <c r="C180" t="s">
        <v>13</v>
      </c>
      <c r="D180" t="s">
        <v>21</v>
      </c>
      <c r="E180" t="s">
        <v>15</v>
      </c>
      <c r="F180" t="s">
        <v>22</v>
      </c>
      <c r="G180">
        <v>60.88</v>
      </c>
      <c r="H180">
        <v>9</v>
      </c>
      <c r="I180">
        <f t="shared" si="15"/>
        <v>547.92000000000007</v>
      </c>
      <c r="J180" s="1">
        <v>43900</v>
      </c>
      <c r="K180" s="2">
        <v>0.72013888888888899</v>
      </c>
      <c r="L180" t="s">
        <v>17</v>
      </c>
      <c r="M180" t="str">
        <f t="shared" si="17"/>
        <v>No</v>
      </c>
      <c r="N180" t="str">
        <f t="shared" si="16"/>
        <v>Impulsive</v>
      </c>
    </row>
    <row r="181" spans="1:14" x14ac:dyDescent="0.3">
      <c r="A181" t="s">
        <v>198</v>
      </c>
      <c r="B181" t="s">
        <v>12</v>
      </c>
      <c r="C181" t="s">
        <v>13</v>
      </c>
      <c r="D181" t="s">
        <v>21</v>
      </c>
      <c r="E181" t="s">
        <v>25</v>
      </c>
      <c r="F181" t="s">
        <v>38</v>
      </c>
      <c r="G181">
        <v>51.28</v>
      </c>
      <c r="H181">
        <v>6</v>
      </c>
      <c r="I181">
        <f t="shared" si="15"/>
        <v>307.68</v>
      </c>
      <c r="J181" s="1">
        <v>43900</v>
      </c>
      <c r="K181" s="2">
        <v>0.68819444444444444</v>
      </c>
      <c r="L181" t="s">
        <v>23</v>
      </c>
      <c r="M181" t="str">
        <f t="shared" si="17"/>
        <v>No</v>
      </c>
      <c r="N181" t="str">
        <f t="shared" si="16"/>
        <v>Impulsive</v>
      </c>
    </row>
    <row r="182" spans="1:14" x14ac:dyDescent="0.3">
      <c r="A182" t="s">
        <v>369</v>
      </c>
      <c r="B182" t="s">
        <v>36</v>
      </c>
      <c r="C182" t="s">
        <v>37</v>
      </c>
      <c r="D182" t="s">
        <v>14</v>
      </c>
      <c r="E182" t="s">
        <v>15</v>
      </c>
      <c r="F182" t="s">
        <v>38</v>
      </c>
      <c r="G182">
        <v>42.82</v>
      </c>
      <c r="H182">
        <v>9</v>
      </c>
      <c r="I182">
        <f t="shared" si="15"/>
        <v>385.38</v>
      </c>
      <c r="J182" s="1">
        <v>43900</v>
      </c>
      <c r="K182" s="2">
        <v>0.6430555555555556</v>
      </c>
      <c r="L182" t="s">
        <v>27</v>
      </c>
      <c r="M182" t="str">
        <f t="shared" si="17"/>
        <v>No</v>
      </c>
      <c r="N182" t="str">
        <f t="shared" si="16"/>
        <v>Impulsive</v>
      </c>
    </row>
    <row r="183" spans="1:14" x14ac:dyDescent="0.3">
      <c r="A183" t="s">
        <v>440</v>
      </c>
      <c r="B183" t="s">
        <v>36</v>
      </c>
      <c r="C183" t="s">
        <v>37</v>
      </c>
      <c r="D183" t="s">
        <v>21</v>
      </c>
      <c r="E183" t="s">
        <v>15</v>
      </c>
      <c r="F183" t="s">
        <v>16</v>
      </c>
      <c r="G183">
        <v>34.21</v>
      </c>
      <c r="H183">
        <v>10</v>
      </c>
      <c r="I183">
        <f t="shared" si="15"/>
        <v>342.1</v>
      </c>
      <c r="J183" s="1">
        <v>43900</v>
      </c>
      <c r="K183" s="2">
        <v>0.54166666666666663</v>
      </c>
      <c r="L183" t="s">
        <v>23</v>
      </c>
      <c r="M183" t="str">
        <f t="shared" si="17"/>
        <v>Yes</v>
      </c>
      <c r="N183" t="str">
        <f t="shared" si="16"/>
        <v>Impulsive</v>
      </c>
    </row>
    <row r="184" spans="1:14" x14ac:dyDescent="0.3">
      <c r="A184" t="s">
        <v>646</v>
      </c>
      <c r="B184" t="s">
        <v>36</v>
      </c>
      <c r="C184" t="s">
        <v>37</v>
      </c>
      <c r="D184" t="s">
        <v>14</v>
      </c>
      <c r="E184" t="s">
        <v>25</v>
      </c>
      <c r="F184" t="s">
        <v>30</v>
      </c>
      <c r="G184">
        <v>72.599999999999994</v>
      </c>
      <c r="H184">
        <v>6</v>
      </c>
      <c r="I184">
        <f t="shared" si="15"/>
        <v>435.59999999999997</v>
      </c>
      <c r="J184" s="1">
        <v>43900</v>
      </c>
      <c r="K184" s="2">
        <v>0.82708333333333339</v>
      </c>
      <c r="L184" t="s">
        <v>23</v>
      </c>
      <c r="M184" t="str">
        <f t="shared" si="17"/>
        <v>No</v>
      </c>
      <c r="N184" t="str">
        <f t="shared" si="16"/>
        <v>Impulsive</v>
      </c>
    </row>
    <row r="185" spans="1:14" x14ac:dyDescent="0.3">
      <c r="A185" t="s">
        <v>1000</v>
      </c>
      <c r="B185" t="s">
        <v>36</v>
      </c>
      <c r="C185" t="s">
        <v>37</v>
      </c>
      <c r="D185" t="s">
        <v>14</v>
      </c>
      <c r="E185" t="s">
        <v>15</v>
      </c>
      <c r="F185" t="s">
        <v>38</v>
      </c>
      <c r="G185">
        <v>84.63</v>
      </c>
      <c r="H185">
        <v>10</v>
      </c>
      <c r="I185">
        <f t="shared" si="15"/>
        <v>846.3</v>
      </c>
      <c r="J185" s="1">
        <v>43900</v>
      </c>
      <c r="K185" s="2">
        <v>0.48333333333333334</v>
      </c>
      <c r="L185" t="s">
        <v>27</v>
      </c>
      <c r="M185" t="str">
        <f t="shared" si="17"/>
        <v>No</v>
      </c>
      <c r="N185" t="str">
        <f t="shared" si="16"/>
        <v>Impulsive</v>
      </c>
    </row>
    <row r="186" spans="1:14" x14ac:dyDescent="0.3">
      <c r="A186" t="s">
        <v>122</v>
      </c>
      <c r="B186" t="s">
        <v>12</v>
      </c>
      <c r="C186" t="s">
        <v>13</v>
      </c>
      <c r="D186" t="s">
        <v>14</v>
      </c>
      <c r="E186" t="s">
        <v>15</v>
      </c>
      <c r="F186" t="s">
        <v>30</v>
      </c>
      <c r="G186">
        <v>21.98</v>
      </c>
      <c r="H186">
        <v>7</v>
      </c>
      <c r="I186">
        <f t="shared" si="15"/>
        <v>153.86000000000001</v>
      </c>
      <c r="J186" s="1">
        <v>43901</v>
      </c>
      <c r="K186" s="2">
        <v>0.6958333333333333</v>
      </c>
      <c r="L186" t="s">
        <v>17</v>
      </c>
      <c r="M186" t="str">
        <f t="shared" si="17"/>
        <v>No</v>
      </c>
      <c r="N186" t="str">
        <f t="shared" si="16"/>
        <v>Impulsive</v>
      </c>
    </row>
    <row r="187" spans="1:14" x14ac:dyDescent="0.3">
      <c r="A187" t="s">
        <v>307</v>
      </c>
      <c r="B187" t="s">
        <v>19</v>
      </c>
      <c r="C187" t="s">
        <v>20</v>
      </c>
      <c r="D187" t="s">
        <v>21</v>
      </c>
      <c r="E187" t="s">
        <v>15</v>
      </c>
      <c r="F187" t="s">
        <v>40</v>
      </c>
      <c r="G187">
        <v>95.42</v>
      </c>
      <c r="H187">
        <v>4</v>
      </c>
      <c r="I187">
        <f t="shared" si="15"/>
        <v>381.68</v>
      </c>
      <c r="J187" s="1">
        <v>43901</v>
      </c>
      <c r="K187" s="2">
        <v>0.55763888888888891</v>
      </c>
      <c r="L187" t="s">
        <v>17</v>
      </c>
      <c r="M187" t="str">
        <f t="shared" si="17"/>
        <v>No</v>
      </c>
      <c r="N187" t="str">
        <f t="shared" si="16"/>
        <v>List</v>
      </c>
    </row>
    <row r="188" spans="1:14" x14ac:dyDescent="0.3">
      <c r="A188" t="s">
        <v>531</v>
      </c>
      <c r="B188" t="s">
        <v>19</v>
      </c>
      <c r="C188" t="s">
        <v>20</v>
      </c>
      <c r="D188" t="s">
        <v>14</v>
      </c>
      <c r="E188" t="s">
        <v>15</v>
      </c>
      <c r="F188" t="s">
        <v>40</v>
      </c>
      <c r="G188">
        <v>31.9</v>
      </c>
      <c r="H188">
        <v>1</v>
      </c>
      <c r="I188">
        <f t="shared" si="15"/>
        <v>31.9</v>
      </c>
      <c r="J188" s="1">
        <v>43901</v>
      </c>
      <c r="K188" s="2">
        <v>0.52777777777777779</v>
      </c>
      <c r="L188" t="s">
        <v>17</v>
      </c>
      <c r="M188" t="str">
        <f t="shared" si="17"/>
        <v>No</v>
      </c>
      <c r="N188" t="str">
        <f t="shared" si="16"/>
        <v>Product Specific</v>
      </c>
    </row>
    <row r="189" spans="1:14" x14ac:dyDescent="0.3">
      <c r="A189" t="s">
        <v>552</v>
      </c>
      <c r="B189" t="s">
        <v>12</v>
      </c>
      <c r="C189" t="s">
        <v>13</v>
      </c>
      <c r="D189" t="s">
        <v>14</v>
      </c>
      <c r="E189" t="s">
        <v>15</v>
      </c>
      <c r="F189" t="s">
        <v>26</v>
      </c>
      <c r="G189">
        <v>37.44</v>
      </c>
      <c r="H189">
        <v>6</v>
      </c>
      <c r="I189">
        <f t="shared" si="15"/>
        <v>224.64</v>
      </c>
      <c r="J189" s="1">
        <v>43901</v>
      </c>
      <c r="K189" s="2">
        <v>0.57986111111111105</v>
      </c>
      <c r="L189" t="s">
        <v>27</v>
      </c>
      <c r="M189" t="str">
        <f t="shared" si="17"/>
        <v>No</v>
      </c>
      <c r="N189" t="str">
        <f t="shared" si="16"/>
        <v>Impulsive</v>
      </c>
    </row>
    <row r="190" spans="1:14" x14ac:dyDescent="0.3">
      <c r="A190" t="s">
        <v>689</v>
      </c>
      <c r="B190" t="s">
        <v>12</v>
      </c>
      <c r="C190" t="s">
        <v>13</v>
      </c>
      <c r="D190" t="s">
        <v>14</v>
      </c>
      <c r="E190" t="s">
        <v>25</v>
      </c>
      <c r="F190" t="s">
        <v>40</v>
      </c>
      <c r="G190">
        <v>55.45</v>
      </c>
      <c r="H190">
        <v>1</v>
      </c>
      <c r="I190">
        <f t="shared" si="15"/>
        <v>55.45</v>
      </c>
      <c r="J190" s="1">
        <v>43901</v>
      </c>
      <c r="K190" s="2">
        <v>0.7402777777777777</v>
      </c>
      <c r="L190" t="s">
        <v>27</v>
      </c>
      <c r="M190" t="str">
        <f t="shared" si="17"/>
        <v>No</v>
      </c>
      <c r="N190" t="str">
        <f t="shared" si="16"/>
        <v>Product Specific</v>
      </c>
    </row>
    <row r="191" spans="1:14" x14ac:dyDescent="0.3">
      <c r="A191" t="s">
        <v>858</v>
      </c>
      <c r="B191" t="s">
        <v>19</v>
      </c>
      <c r="C191" t="s">
        <v>20</v>
      </c>
      <c r="D191" t="s">
        <v>21</v>
      </c>
      <c r="E191" t="s">
        <v>25</v>
      </c>
      <c r="F191" t="s">
        <v>22</v>
      </c>
      <c r="G191">
        <v>64.95</v>
      </c>
      <c r="H191">
        <v>10</v>
      </c>
      <c r="I191">
        <f t="shared" si="15"/>
        <v>649.5</v>
      </c>
      <c r="J191" s="1">
        <v>43901</v>
      </c>
      <c r="K191" s="2">
        <v>0.76874999999999993</v>
      </c>
      <c r="L191" t="s">
        <v>23</v>
      </c>
      <c r="M191" t="str">
        <f t="shared" si="17"/>
        <v>No</v>
      </c>
      <c r="N191" t="str">
        <f t="shared" si="16"/>
        <v>Impulsive</v>
      </c>
    </row>
    <row r="192" spans="1:14" x14ac:dyDescent="0.3">
      <c r="A192" t="s">
        <v>577</v>
      </c>
      <c r="B192" t="s">
        <v>12</v>
      </c>
      <c r="C192" t="s">
        <v>13</v>
      </c>
      <c r="D192" t="s">
        <v>21</v>
      </c>
      <c r="E192" t="s">
        <v>25</v>
      </c>
      <c r="F192" t="s">
        <v>30</v>
      </c>
      <c r="G192">
        <v>60.95</v>
      </c>
      <c r="H192">
        <v>9</v>
      </c>
      <c r="I192">
        <f t="shared" si="15"/>
        <v>548.55000000000007</v>
      </c>
      <c r="J192" s="1">
        <v>43902</v>
      </c>
      <c r="K192" s="2">
        <v>0.50555555555555554</v>
      </c>
      <c r="L192" t="s">
        <v>27</v>
      </c>
      <c r="M192" t="str">
        <f t="shared" si="17"/>
        <v>No</v>
      </c>
      <c r="N192" t="str">
        <f t="shared" si="16"/>
        <v>Impulsive</v>
      </c>
    </row>
    <row r="193" spans="1:14" x14ac:dyDescent="0.3">
      <c r="A193" t="s">
        <v>700</v>
      </c>
      <c r="B193" t="s">
        <v>12</v>
      </c>
      <c r="C193" t="s">
        <v>13</v>
      </c>
      <c r="D193" t="s">
        <v>14</v>
      </c>
      <c r="E193" t="s">
        <v>25</v>
      </c>
      <c r="F193" t="s">
        <v>40</v>
      </c>
      <c r="G193">
        <v>56.04</v>
      </c>
      <c r="H193">
        <v>10</v>
      </c>
      <c r="I193">
        <f t="shared" si="15"/>
        <v>560.4</v>
      </c>
      <c r="J193" s="1">
        <v>43902</v>
      </c>
      <c r="K193" s="2">
        <v>0.8125</v>
      </c>
      <c r="L193" t="s">
        <v>17</v>
      </c>
      <c r="M193" t="str">
        <f t="shared" si="17"/>
        <v>No</v>
      </c>
      <c r="N193" t="str">
        <f t="shared" si="16"/>
        <v>Impulsive</v>
      </c>
    </row>
    <row r="194" spans="1:14" x14ac:dyDescent="0.3">
      <c r="A194" t="s">
        <v>853</v>
      </c>
      <c r="B194" t="s">
        <v>12</v>
      </c>
      <c r="C194" t="s">
        <v>13</v>
      </c>
      <c r="D194" t="s">
        <v>21</v>
      </c>
      <c r="E194" t="s">
        <v>15</v>
      </c>
      <c r="F194" t="s">
        <v>16</v>
      </c>
      <c r="G194">
        <v>68.709999999999994</v>
      </c>
      <c r="H194">
        <v>3</v>
      </c>
      <c r="I194">
        <f t="shared" ref="I194:I257" si="18">G194*H194</f>
        <v>206.13</v>
      </c>
      <c r="J194" s="1">
        <v>43903</v>
      </c>
      <c r="K194" s="2">
        <v>0.4201388888888889</v>
      </c>
      <c r="L194" t="s">
        <v>23</v>
      </c>
      <c r="M194" t="str">
        <f t="shared" si="17"/>
        <v>Yes</v>
      </c>
      <c r="N194" t="str">
        <f t="shared" si="16"/>
        <v>List</v>
      </c>
    </row>
    <row r="195" spans="1:14" x14ac:dyDescent="0.3">
      <c r="A195" t="s">
        <v>182</v>
      </c>
      <c r="B195" t="s">
        <v>12</v>
      </c>
      <c r="C195" t="s">
        <v>13</v>
      </c>
      <c r="D195" t="s">
        <v>21</v>
      </c>
      <c r="E195" t="s">
        <v>25</v>
      </c>
      <c r="F195" t="s">
        <v>40</v>
      </c>
      <c r="G195">
        <v>83.24</v>
      </c>
      <c r="H195">
        <v>9</v>
      </c>
      <c r="I195">
        <f t="shared" si="18"/>
        <v>749.16</v>
      </c>
      <c r="J195" s="1">
        <v>43904</v>
      </c>
      <c r="K195" s="2">
        <v>0.49722222222222223</v>
      </c>
      <c r="L195" t="s">
        <v>27</v>
      </c>
      <c r="M195" t="str">
        <f t="shared" si="17"/>
        <v>No</v>
      </c>
      <c r="N195" t="str">
        <f t="shared" ref="N195:N258" si="19">IF(H195=1,"Product Specific",IF(H195&gt;5,"Impulsive","List"))</f>
        <v>Impulsive</v>
      </c>
    </row>
    <row r="196" spans="1:14" x14ac:dyDescent="0.3">
      <c r="A196" t="s">
        <v>458</v>
      </c>
      <c r="B196" t="s">
        <v>36</v>
      </c>
      <c r="C196" t="s">
        <v>37</v>
      </c>
      <c r="D196" t="s">
        <v>21</v>
      </c>
      <c r="E196" t="s">
        <v>25</v>
      </c>
      <c r="F196" t="s">
        <v>30</v>
      </c>
      <c r="G196">
        <v>67.27</v>
      </c>
      <c r="H196">
        <v>5</v>
      </c>
      <c r="I196">
        <f t="shared" si="18"/>
        <v>336.34999999999997</v>
      </c>
      <c r="J196" s="1">
        <v>43904</v>
      </c>
      <c r="K196" s="2">
        <v>0.7270833333333333</v>
      </c>
      <c r="L196" t="s">
        <v>23</v>
      </c>
      <c r="M196" t="str">
        <f t="shared" ref="M196:M259" si="20">IF(E196="Female",IF(F196="Health and beauty","Yes","No"),"No")</f>
        <v>No</v>
      </c>
      <c r="N196" t="str">
        <f t="shared" si="19"/>
        <v>List</v>
      </c>
    </row>
    <row r="197" spans="1:14" x14ac:dyDescent="0.3">
      <c r="A197" t="s">
        <v>911</v>
      </c>
      <c r="B197" t="s">
        <v>19</v>
      </c>
      <c r="C197" t="s">
        <v>20</v>
      </c>
      <c r="D197" t="s">
        <v>14</v>
      </c>
      <c r="E197" t="s">
        <v>15</v>
      </c>
      <c r="F197" t="s">
        <v>40</v>
      </c>
      <c r="G197">
        <v>10.18</v>
      </c>
      <c r="H197">
        <v>8</v>
      </c>
      <c r="I197">
        <f t="shared" si="18"/>
        <v>81.44</v>
      </c>
      <c r="J197" s="1">
        <v>43904</v>
      </c>
      <c r="K197" s="2">
        <v>0.53541666666666665</v>
      </c>
      <c r="L197" t="s">
        <v>27</v>
      </c>
      <c r="M197" t="str">
        <f t="shared" si="20"/>
        <v>No</v>
      </c>
      <c r="N197" t="str">
        <f t="shared" si="19"/>
        <v>Impulsive</v>
      </c>
    </row>
    <row r="198" spans="1:14" x14ac:dyDescent="0.3">
      <c r="A198" t="s">
        <v>255</v>
      </c>
      <c r="B198" t="s">
        <v>19</v>
      </c>
      <c r="C198" t="s">
        <v>20</v>
      </c>
      <c r="D198" t="s">
        <v>14</v>
      </c>
      <c r="E198" t="s">
        <v>15</v>
      </c>
      <c r="F198" t="s">
        <v>30</v>
      </c>
      <c r="G198">
        <v>87.16</v>
      </c>
      <c r="H198">
        <v>2</v>
      </c>
      <c r="I198">
        <f t="shared" si="18"/>
        <v>174.32</v>
      </c>
      <c r="J198" s="1">
        <v>43905</v>
      </c>
      <c r="K198" s="2">
        <v>0.60347222222222219</v>
      </c>
      <c r="L198" t="s">
        <v>27</v>
      </c>
      <c r="M198" t="str">
        <f t="shared" si="20"/>
        <v>No</v>
      </c>
      <c r="N198" t="str">
        <f t="shared" si="19"/>
        <v>List</v>
      </c>
    </row>
    <row r="199" spans="1:14" x14ac:dyDescent="0.3">
      <c r="A199" t="s">
        <v>503</v>
      </c>
      <c r="B199" t="s">
        <v>36</v>
      </c>
      <c r="C199" t="s">
        <v>37</v>
      </c>
      <c r="D199" t="s">
        <v>14</v>
      </c>
      <c r="E199" t="s">
        <v>25</v>
      </c>
      <c r="F199" t="s">
        <v>16</v>
      </c>
      <c r="G199">
        <v>72.569999999999993</v>
      </c>
      <c r="H199">
        <v>8</v>
      </c>
      <c r="I199">
        <f t="shared" si="18"/>
        <v>580.55999999999995</v>
      </c>
      <c r="J199" s="1">
        <v>43906</v>
      </c>
      <c r="K199" s="2">
        <v>0.74861111111111101</v>
      </c>
      <c r="L199" t="s">
        <v>23</v>
      </c>
      <c r="M199" t="str">
        <f t="shared" si="20"/>
        <v>No</v>
      </c>
      <c r="N199" t="str">
        <f t="shared" si="19"/>
        <v>Impulsive</v>
      </c>
    </row>
    <row r="200" spans="1:14" x14ac:dyDescent="0.3">
      <c r="A200" t="s">
        <v>565</v>
      </c>
      <c r="B200" t="s">
        <v>19</v>
      </c>
      <c r="C200" t="s">
        <v>20</v>
      </c>
      <c r="D200" t="s">
        <v>21</v>
      </c>
      <c r="E200" t="s">
        <v>25</v>
      </c>
      <c r="F200" t="s">
        <v>26</v>
      </c>
      <c r="G200">
        <v>16.670000000000002</v>
      </c>
      <c r="H200">
        <v>7</v>
      </c>
      <c r="I200">
        <f t="shared" si="18"/>
        <v>116.69000000000001</v>
      </c>
      <c r="J200" s="1">
        <v>43906</v>
      </c>
      <c r="K200" s="2">
        <v>0.48333333333333334</v>
      </c>
      <c r="L200" t="s">
        <v>17</v>
      </c>
      <c r="M200" t="str">
        <f t="shared" si="20"/>
        <v>No</v>
      </c>
      <c r="N200" t="str">
        <f t="shared" si="19"/>
        <v>Impulsive</v>
      </c>
    </row>
    <row r="201" spans="1:14" x14ac:dyDescent="0.3">
      <c r="A201" t="s">
        <v>46</v>
      </c>
      <c r="B201" t="s">
        <v>12</v>
      </c>
      <c r="C201" t="s">
        <v>13</v>
      </c>
      <c r="D201" t="s">
        <v>14</v>
      </c>
      <c r="E201" t="s">
        <v>15</v>
      </c>
      <c r="F201" t="s">
        <v>16</v>
      </c>
      <c r="G201">
        <v>68.930000000000007</v>
      </c>
      <c r="H201">
        <v>7</v>
      </c>
      <c r="I201">
        <f t="shared" si="18"/>
        <v>482.51000000000005</v>
      </c>
      <c r="J201" s="1">
        <v>43907</v>
      </c>
      <c r="K201" s="2">
        <v>0.4604166666666667</v>
      </c>
      <c r="L201" t="s">
        <v>27</v>
      </c>
      <c r="M201" t="str">
        <f t="shared" si="20"/>
        <v>Yes</v>
      </c>
      <c r="N201" t="str">
        <f t="shared" si="19"/>
        <v>Impulsive</v>
      </c>
    </row>
    <row r="202" spans="1:14" x14ac:dyDescent="0.3">
      <c r="A202" t="s">
        <v>80</v>
      </c>
      <c r="B202" t="s">
        <v>19</v>
      </c>
      <c r="C202" t="s">
        <v>20</v>
      </c>
      <c r="D202" t="s">
        <v>14</v>
      </c>
      <c r="E202" t="s">
        <v>25</v>
      </c>
      <c r="F202" t="s">
        <v>38</v>
      </c>
      <c r="G202">
        <v>91.4</v>
      </c>
      <c r="H202">
        <v>7</v>
      </c>
      <c r="I202">
        <f t="shared" si="18"/>
        <v>639.80000000000007</v>
      </c>
      <c r="J202" s="1">
        <v>43907</v>
      </c>
      <c r="K202" s="2">
        <v>0.42986111111111108</v>
      </c>
      <c r="L202" t="s">
        <v>23</v>
      </c>
      <c r="M202" t="str">
        <f t="shared" si="20"/>
        <v>No</v>
      </c>
      <c r="N202" t="str">
        <f t="shared" si="19"/>
        <v>Impulsive</v>
      </c>
    </row>
    <row r="203" spans="1:14" x14ac:dyDescent="0.3">
      <c r="A203" t="s">
        <v>601</v>
      </c>
      <c r="B203" t="s">
        <v>36</v>
      </c>
      <c r="C203" t="s">
        <v>37</v>
      </c>
      <c r="D203" t="s">
        <v>14</v>
      </c>
      <c r="E203" t="s">
        <v>25</v>
      </c>
      <c r="F203" t="s">
        <v>30</v>
      </c>
      <c r="G203">
        <v>26.67</v>
      </c>
      <c r="H203">
        <v>10</v>
      </c>
      <c r="I203">
        <f t="shared" si="18"/>
        <v>266.70000000000005</v>
      </c>
      <c r="J203" s="1">
        <v>43907</v>
      </c>
      <c r="K203" s="2">
        <v>0.4916666666666667</v>
      </c>
      <c r="L203" t="s">
        <v>23</v>
      </c>
      <c r="M203" t="str">
        <f t="shared" si="20"/>
        <v>No</v>
      </c>
      <c r="N203" t="str">
        <f t="shared" si="19"/>
        <v>Impulsive</v>
      </c>
    </row>
    <row r="204" spans="1:14" x14ac:dyDescent="0.3">
      <c r="A204" t="s">
        <v>528</v>
      </c>
      <c r="B204" t="s">
        <v>36</v>
      </c>
      <c r="C204" t="s">
        <v>37</v>
      </c>
      <c r="D204" t="s">
        <v>14</v>
      </c>
      <c r="E204" t="s">
        <v>15</v>
      </c>
      <c r="F204" t="s">
        <v>30</v>
      </c>
      <c r="G204">
        <v>98.13</v>
      </c>
      <c r="H204">
        <v>1</v>
      </c>
      <c r="I204">
        <f t="shared" si="18"/>
        <v>98.13</v>
      </c>
      <c r="J204" s="1">
        <v>43908</v>
      </c>
      <c r="K204" s="2">
        <v>0.73333333333333339</v>
      </c>
      <c r="L204" t="s">
        <v>23</v>
      </c>
      <c r="M204" t="str">
        <f t="shared" si="20"/>
        <v>No</v>
      </c>
      <c r="N204" t="str">
        <f t="shared" si="19"/>
        <v>Product Specific</v>
      </c>
    </row>
    <row r="205" spans="1:14" x14ac:dyDescent="0.3">
      <c r="A205" t="s">
        <v>608</v>
      </c>
      <c r="B205" t="s">
        <v>12</v>
      </c>
      <c r="C205" t="s">
        <v>13</v>
      </c>
      <c r="D205" t="s">
        <v>21</v>
      </c>
      <c r="E205" t="s">
        <v>15</v>
      </c>
      <c r="F205" t="s">
        <v>16</v>
      </c>
      <c r="G205">
        <v>64.27</v>
      </c>
      <c r="H205">
        <v>4</v>
      </c>
      <c r="I205">
        <f t="shared" si="18"/>
        <v>257.08</v>
      </c>
      <c r="J205" s="1">
        <v>43908</v>
      </c>
      <c r="K205" s="2">
        <v>0.57916666666666672</v>
      </c>
      <c r="L205" t="s">
        <v>23</v>
      </c>
      <c r="M205" t="str">
        <f t="shared" si="20"/>
        <v>Yes</v>
      </c>
      <c r="N205" t="str">
        <f t="shared" si="19"/>
        <v>List</v>
      </c>
    </row>
    <row r="206" spans="1:14" x14ac:dyDescent="0.3">
      <c r="A206" t="s">
        <v>118</v>
      </c>
      <c r="B206" t="s">
        <v>12</v>
      </c>
      <c r="C206" t="s">
        <v>13</v>
      </c>
      <c r="D206" t="s">
        <v>21</v>
      </c>
      <c r="E206" t="s">
        <v>25</v>
      </c>
      <c r="F206" t="s">
        <v>30</v>
      </c>
      <c r="G206">
        <v>42.47</v>
      </c>
      <c r="H206">
        <v>1</v>
      </c>
      <c r="I206">
        <f t="shared" si="18"/>
        <v>42.47</v>
      </c>
      <c r="J206" s="1">
        <v>43909</v>
      </c>
      <c r="K206" s="2">
        <v>0.70624999999999993</v>
      </c>
      <c r="L206" t="s">
        <v>23</v>
      </c>
      <c r="M206" t="str">
        <f t="shared" si="20"/>
        <v>No</v>
      </c>
      <c r="N206" t="str">
        <f t="shared" si="19"/>
        <v>Product Specific</v>
      </c>
    </row>
    <row r="207" spans="1:14" x14ac:dyDescent="0.3">
      <c r="A207" t="s">
        <v>334</v>
      </c>
      <c r="B207" t="s">
        <v>36</v>
      </c>
      <c r="C207" t="s">
        <v>37</v>
      </c>
      <c r="D207" t="s">
        <v>21</v>
      </c>
      <c r="E207" t="s">
        <v>15</v>
      </c>
      <c r="F207" t="s">
        <v>22</v>
      </c>
      <c r="G207">
        <v>14.96</v>
      </c>
      <c r="H207">
        <v>8</v>
      </c>
      <c r="I207">
        <f t="shared" si="18"/>
        <v>119.68</v>
      </c>
      <c r="J207" s="1">
        <v>43909</v>
      </c>
      <c r="K207" s="2">
        <v>0.52013888888888882</v>
      </c>
      <c r="L207" t="s">
        <v>23</v>
      </c>
      <c r="M207" t="str">
        <f t="shared" si="20"/>
        <v>No</v>
      </c>
      <c r="N207" t="str">
        <f t="shared" si="19"/>
        <v>Impulsive</v>
      </c>
    </row>
    <row r="208" spans="1:14" x14ac:dyDescent="0.3">
      <c r="A208" t="s">
        <v>579</v>
      </c>
      <c r="B208" t="s">
        <v>12</v>
      </c>
      <c r="C208" t="s">
        <v>13</v>
      </c>
      <c r="D208" t="s">
        <v>21</v>
      </c>
      <c r="E208" t="s">
        <v>15</v>
      </c>
      <c r="F208" t="s">
        <v>22</v>
      </c>
      <c r="G208">
        <v>66.06</v>
      </c>
      <c r="H208">
        <v>6</v>
      </c>
      <c r="I208">
        <f t="shared" si="18"/>
        <v>396.36</v>
      </c>
      <c r="J208" s="1">
        <v>43909</v>
      </c>
      <c r="K208" s="2">
        <v>0.43611111111111112</v>
      </c>
      <c r="L208" t="s">
        <v>23</v>
      </c>
      <c r="M208" t="str">
        <f t="shared" si="20"/>
        <v>No</v>
      </c>
      <c r="N208" t="str">
        <f t="shared" si="19"/>
        <v>Impulsive</v>
      </c>
    </row>
    <row r="209" spans="1:14" x14ac:dyDescent="0.3">
      <c r="A209" t="s">
        <v>737</v>
      </c>
      <c r="B209" t="s">
        <v>19</v>
      </c>
      <c r="C209" t="s">
        <v>20</v>
      </c>
      <c r="D209" t="s">
        <v>14</v>
      </c>
      <c r="E209" t="s">
        <v>25</v>
      </c>
      <c r="F209" t="s">
        <v>38</v>
      </c>
      <c r="G209">
        <v>68.98</v>
      </c>
      <c r="H209">
        <v>1</v>
      </c>
      <c r="I209">
        <f t="shared" si="18"/>
        <v>68.98</v>
      </c>
      <c r="J209" s="1">
        <v>43909</v>
      </c>
      <c r="K209" s="2">
        <v>0.84236111111111101</v>
      </c>
      <c r="L209" t="s">
        <v>23</v>
      </c>
      <c r="M209" t="str">
        <f t="shared" si="20"/>
        <v>No</v>
      </c>
      <c r="N209" t="str">
        <f t="shared" si="19"/>
        <v>Product Specific</v>
      </c>
    </row>
    <row r="210" spans="1:14" x14ac:dyDescent="0.3">
      <c r="A210" t="s">
        <v>183</v>
      </c>
      <c r="B210" t="s">
        <v>19</v>
      </c>
      <c r="C210" t="s">
        <v>20</v>
      </c>
      <c r="D210" t="s">
        <v>21</v>
      </c>
      <c r="E210" t="s">
        <v>15</v>
      </c>
      <c r="F210" t="s">
        <v>38</v>
      </c>
      <c r="G210">
        <v>16.48</v>
      </c>
      <c r="H210">
        <v>6</v>
      </c>
      <c r="I210">
        <f t="shared" si="18"/>
        <v>98.88</v>
      </c>
      <c r="J210" s="1">
        <v>43910</v>
      </c>
      <c r="K210" s="2">
        <v>0.76597222222222217</v>
      </c>
      <c r="L210" t="s">
        <v>17</v>
      </c>
      <c r="M210" t="str">
        <f t="shared" si="20"/>
        <v>No</v>
      </c>
      <c r="N210" t="str">
        <f t="shared" si="19"/>
        <v>Impulsive</v>
      </c>
    </row>
    <row r="211" spans="1:14" x14ac:dyDescent="0.3">
      <c r="A211" t="s">
        <v>585</v>
      </c>
      <c r="B211" t="s">
        <v>36</v>
      </c>
      <c r="C211" t="s">
        <v>37</v>
      </c>
      <c r="D211" t="s">
        <v>21</v>
      </c>
      <c r="E211" t="s">
        <v>25</v>
      </c>
      <c r="F211" t="s">
        <v>26</v>
      </c>
      <c r="G211">
        <v>37.479999999999997</v>
      </c>
      <c r="H211">
        <v>3</v>
      </c>
      <c r="I211">
        <f t="shared" si="18"/>
        <v>112.44</v>
      </c>
      <c r="J211" s="1">
        <v>43910</v>
      </c>
      <c r="K211" s="2">
        <v>0.57291666666666663</v>
      </c>
      <c r="L211" t="s">
        <v>27</v>
      </c>
      <c r="M211" t="str">
        <f t="shared" si="20"/>
        <v>No</v>
      </c>
      <c r="N211" t="str">
        <f t="shared" si="19"/>
        <v>List</v>
      </c>
    </row>
    <row r="212" spans="1:14" x14ac:dyDescent="0.3">
      <c r="A212" t="s">
        <v>151</v>
      </c>
      <c r="B212" t="s">
        <v>19</v>
      </c>
      <c r="C212" t="s">
        <v>20</v>
      </c>
      <c r="D212" t="s">
        <v>14</v>
      </c>
      <c r="E212" t="s">
        <v>25</v>
      </c>
      <c r="F212" t="s">
        <v>30</v>
      </c>
      <c r="G212">
        <v>57.12</v>
      </c>
      <c r="H212">
        <v>7</v>
      </c>
      <c r="I212">
        <f t="shared" si="18"/>
        <v>399.84</v>
      </c>
      <c r="J212" s="1">
        <v>43911</v>
      </c>
      <c r="K212" s="2">
        <v>0.50138888888888888</v>
      </c>
      <c r="L212" t="s">
        <v>27</v>
      </c>
      <c r="M212" t="str">
        <f t="shared" si="20"/>
        <v>No</v>
      </c>
      <c r="N212" t="str">
        <f t="shared" si="19"/>
        <v>Impulsive</v>
      </c>
    </row>
    <row r="213" spans="1:14" x14ac:dyDescent="0.3">
      <c r="A213" t="s">
        <v>460</v>
      </c>
      <c r="B213" t="s">
        <v>36</v>
      </c>
      <c r="C213" t="s">
        <v>37</v>
      </c>
      <c r="D213" t="s">
        <v>21</v>
      </c>
      <c r="E213" t="s">
        <v>25</v>
      </c>
      <c r="F213" t="s">
        <v>40</v>
      </c>
      <c r="G213">
        <v>69.08</v>
      </c>
      <c r="H213">
        <v>2</v>
      </c>
      <c r="I213">
        <f t="shared" si="18"/>
        <v>138.16</v>
      </c>
      <c r="J213" s="1">
        <v>43911</v>
      </c>
      <c r="K213" s="2">
        <v>0.82500000000000007</v>
      </c>
      <c r="L213" t="s">
        <v>27</v>
      </c>
      <c r="M213" t="str">
        <f t="shared" si="20"/>
        <v>No</v>
      </c>
      <c r="N213" t="str">
        <f t="shared" si="19"/>
        <v>List</v>
      </c>
    </row>
    <row r="214" spans="1:14" x14ac:dyDescent="0.3">
      <c r="A214" t="s">
        <v>563</v>
      </c>
      <c r="B214" t="s">
        <v>19</v>
      </c>
      <c r="C214" t="s">
        <v>20</v>
      </c>
      <c r="D214" t="s">
        <v>21</v>
      </c>
      <c r="E214" t="s">
        <v>15</v>
      </c>
      <c r="F214" t="s">
        <v>38</v>
      </c>
      <c r="G214">
        <v>16.309999999999999</v>
      </c>
      <c r="H214">
        <v>9</v>
      </c>
      <c r="I214">
        <f t="shared" si="18"/>
        <v>146.79</v>
      </c>
      <c r="J214" s="1">
        <v>43911</v>
      </c>
      <c r="K214" s="2">
        <v>0.4381944444444445</v>
      </c>
      <c r="L214" t="s">
        <v>17</v>
      </c>
      <c r="M214" t="str">
        <f t="shared" si="20"/>
        <v>No</v>
      </c>
      <c r="N214" t="str">
        <f t="shared" si="19"/>
        <v>Impulsive</v>
      </c>
    </row>
    <row r="215" spans="1:14" x14ac:dyDescent="0.3">
      <c r="A215" t="s">
        <v>532</v>
      </c>
      <c r="B215" t="s">
        <v>19</v>
      </c>
      <c r="C215" t="s">
        <v>20</v>
      </c>
      <c r="D215" t="s">
        <v>21</v>
      </c>
      <c r="E215" t="s">
        <v>25</v>
      </c>
      <c r="F215" t="s">
        <v>26</v>
      </c>
      <c r="G215">
        <v>69.400000000000006</v>
      </c>
      <c r="H215">
        <v>2</v>
      </c>
      <c r="I215">
        <f t="shared" si="18"/>
        <v>138.80000000000001</v>
      </c>
      <c r="J215" s="1">
        <v>43912</v>
      </c>
      <c r="K215" s="2">
        <v>0.82500000000000007</v>
      </c>
      <c r="L215" t="s">
        <v>17</v>
      </c>
      <c r="M215" t="str">
        <f t="shared" si="20"/>
        <v>No</v>
      </c>
      <c r="N215" t="str">
        <f t="shared" si="19"/>
        <v>List</v>
      </c>
    </row>
    <row r="216" spans="1:14" x14ac:dyDescent="0.3">
      <c r="A216" t="s">
        <v>930</v>
      </c>
      <c r="B216" t="s">
        <v>19</v>
      </c>
      <c r="C216" t="s">
        <v>20</v>
      </c>
      <c r="D216" t="s">
        <v>14</v>
      </c>
      <c r="E216" t="s">
        <v>15</v>
      </c>
      <c r="F216" t="s">
        <v>22</v>
      </c>
      <c r="G216">
        <v>44.84</v>
      </c>
      <c r="H216">
        <v>9</v>
      </c>
      <c r="I216">
        <f t="shared" si="18"/>
        <v>403.56000000000006</v>
      </c>
      <c r="J216" s="1">
        <v>43912</v>
      </c>
      <c r="K216" s="2">
        <v>0.58333333333333337</v>
      </c>
      <c r="L216" t="s">
        <v>27</v>
      </c>
      <c r="M216" t="str">
        <f t="shared" si="20"/>
        <v>No</v>
      </c>
      <c r="N216" t="str">
        <f t="shared" si="19"/>
        <v>Impulsive</v>
      </c>
    </row>
    <row r="217" spans="1:14" x14ac:dyDescent="0.3">
      <c r="A217" t="s">
        <v>943</v>
      </c>
      <c r="B217" t="s">
        <v>12</v>
      </c>
      <c r="C217" t="s">
        <v>13</v>
      </c>
      <c r="D217" t="s">
        <v>14</v>
      </c>
      <c r="E217" t="s">
        <v>25</v>
      </c>
      <c r="F217" t="s">
        <v>40</v>
      </c>
      <c r="G217">
        <v>51.34</v>
      </c>
      <c r="H217">
        <v>8</v>
      </c>
      <c r="I217">
        <f t="shared" si="18"/>
        <v>410.72</v>
      </c>
      <c r="J217" s="1">
        <v>43912</v>
      </c>
      <c r="K217" s="2">
        <v>0.41666666666666669</v>
      </c>
      <c r="L217" t="s">
        <v>17</v>
      </c>
      <c r="M217" t="str">
        <f t="shared" si="20"/>
        <v>No</v>
      </c>
      <c r="N217" t="str">
        <f t="shared" si="19"/>
        <v>Impulsive</v>
      </c>
    </row>
    <row r="218" spans="1:14" x14ac:dyDescent="0.3">
      <c r="A218" t="s">
        <v>616</v>
      </c>
      <c r="B218" t="s">
        <v>12</v>
      </c>
      <c r="C218" t="s">
        <v>13</v>
      </c>
      <c r="D218" t="s">
        <v>21</v>
      </c>
      <c r="E218" t="s">
        <v>15</v>
      </c>
      <c r="F218" t="s">
        <v>38</v>
      </c>
      <c r="G218">
        <v>52.34</v>
      </c>
      <c r="H218">
        <v>3</v>
      </c>
      <c r="I218">
        <f t="shared" si="18"/>
        <v>157.02000000000001</v>
      </c>
      <c r="J218" s="1">
        <v>43913</v>
      </c>
      <c r="K218" s="2">
        <v>0.5854166666666667</v>
      </c>
      <c r="L218" t="s">
        <v>23</v>
      </c>
      <c r="M218" t="str">
        <f t="shared" si="20"/>
        <v>No</v>
      </c>
      <c r="N218" t="str">
        <f t="shared" si="19"/>
        <v>List</v>
      </c>
    </row>
    <row r="219" spans="1:14" x14ac:dyDescent="0.3">
      <c r="A219" t="s">
        <v>319</v>
      </c>
      <c r="B219" t="s">
        <v>12</v>
      </c>
      <c r="C219" t="s">
        <v>13</v>
      </c>
      <c r="D219" t="s">
        <v>14</v>
      </c>
      <c r="E219" t="s">
        <v>15</v>
      </c>
      <c r="F219" t="s">
        <v>26</v>
      </c>
      <c r="G219">
        <v>94.88</v>
      </c>
      <c r="H219">
        <v>7</v>
      </c>
      <c r="I219">
        <f t="shared" si="18"/>
        <v>664.16</v>
      </c>
      <c r="J219" s="1">
        <v>43914</v>
      </c>
      <c r="K219" s="2">
        <v>0.60972222222222217</v>
      </c>
      <c r="L219" t="s">
        <v>23</v>
      </c>
      <c r="M219" t="str">
        <f t="shared" si="20"/>
        <v>No</v>
      </c>
      <c r="N219" t="str">
        <f t="shared" si="19"/>
        <v>Impulsive</v>
      </c>
    </row>
    <row r="220" spans="1:14" x14ac:dyDescent="0.3">
      <c r="A220" t="s">
        <v>865</v>
      </c>
      <c r="B220" t="s">
        <v>12</v>
      </c>
      <c r="C220" t="s">
        <v>13</v>
      </c>
      <c r="D220" t="s">
        <v>21</v>
      </c>
      <c r="E220" t="s">
        <v>25</v>
      </c>
      <c r="F220" t="s">
        <v>40</v>
      </c>
      <c r="G220">
        <v>52.38</v>
      </c>
      <c r="H220">
        <v>1</v>
      </c>
      <c r="I220">
        <f t="shared" si="18"/>
        <v>52.38</v>
      </c>
      <c r="J220" s="1">
        <v>43914</v>
      </c>
      <c r="K220" s="2">
        <v>0.8222222222222223</v>
      </c>
      <c r="L220" t="s">
        <v>23</v>
      </c>
      <c r="M220" t="str">
        <f t="shared" si="20"/>
        <v>No</v>
      </c>
      <c r="N220" t="str">
        <f t="shared" si="19"/>
        <v>Product Specific</v>
      </c>
    </row>
    <row r="221" spans="1:14" x14ac:dyDescent="0.3">
      <c r="A221" t="s">
        <v>900</v>
      </c>
      <c r="B221" t="s">
        <v>12</v>
      </c>
      <c r="C221" t="s">
        <v>13</v>
      </c>
      <c r="D221" t="s">
        <v>14</v>
      </c>
      <c r="E221" t="s">
        <v>25</v>
      </c>
      <c r="F221" t="s">
        <v>38</v>
      </c>
      <c r="G221">
        <v>24.82</v>
      </c>
      <c r="H221">
        <v>7</v>
      </c>
      <c r="I221">
        <f t="shared" si="18"/>
        <v>173.74</v>
      </c>
      <c r="J221" s="1">
        <v>43915</v>
      </c>
      <c r="K221" s="2">
        <v>0.43958333333333338</v>
      </c>
      <c r="L221" t="s">
        <v>27</v>
      </c>
      <c r="M221" t="str">
        <f t="shared" si="20"/>
        <v>No</v>
      </c>
      <c r="N221" t="str">
        <f t="shared" si="19"/>
        <v>Impulsive</v>
      </c>
    </row>
    <row r="222" spans="1:14" x14ac:dyDescent="0.3">
      <c r="A222" t="s">
        <v>962</v>
      </c>
      <c r="B222" t="s">
        <v>12</v>
      </c>
      <c r="C222" t="s">
        <v>13</v>
      </c>
      <c r="D222" t="s">
        <v>21</v>
      </c>
      <c r="E222" t="s">
        <v>15</v>
      </c>
      <c r="F222" t="s">
        <v>38</v>
      </c>
      <c r="G222">
        <v>74.44</v>
      </c>
      <c r="H222">
        <v>10</v>
      </c>
      <c r="I222">
        <f t="shared" si="18"/>
        <v>744.4</v>
      </c>
      <c r="J222" s="1">
        <v>43915</v>
      </c>
      <c r="K222" s="2">
        <v>0.4861111111111111</v>
      </c>
      <c r="L222" t="s">
        <v>17</v>
      </c>
      <c r="M222" t="str">
        <f t="shared" si="20"/>
        <v>No</v>
      </c>
      <c r="N222" t="str">
        <f t="shared" si="19"/>
        <v>Impulsive</v>
      </c>
    </row>
    <row r="223" spans="1:14" x14ac:dyDescent="0.3">
      <c r="A223" t="s">
        <v>595</v>
      </c>
      <c r="B223" t="s">
        <v>12</v>
      </c>
      <c r="C223" t="s">
        <v>13</v>
      </c>
      <c r="D223" t="s">
        <v>21</v>
      </c>
      <c r="E223" t="s">
        <v>15</v>
      </c>
      <c r="F223" t="s">
        <v>38</v>
      </c>
      <c r="G223">
        <v>81.209999999999994</v>
      </c>
      <c r="H223">
        <v>10</v>
      </c>
      <c r="I223">
        <f t="shared" si="18"/>
        <v>812.09999999999991</v>
      </c>
      <c r="J223" s="1">
        <v>43916</v>
      </c>
      <c r="K223" s="2">
        <v>0.54236111111111118</v>
      </c>
      <c r="L223" t="s">
        <v>27</v>
      </c>
      <c r="M223" t="str">
        <f t="shared" si="20"/>
        <v>No</v>
      </c>
      <c r="N223" t="str">
        <f t="shared" si="19"/>
        <v>Impulsive</v>
      </c>
    </row>
    <row r="224" spans="1:14" x14ac:dyDescent="0.3">
      <c r="A224" t="s">
        <v>573</v>
      </c>
      <c r="B224" t="s">
        <v>19</v>
      </c>
      <c r="C224" t="s">
        <v>20</v>
      </c>
      <c r="D224" t="s">
        <v>14</v>
      </c>
      <c r="E224" t="s">
        <v>25</v>
      </c>
      <c r="F224" t="s">
        <v>22</v>
      </c>
      <c r="G224">
        <v>18.77</v>
      </c>
      <c r="H224">
        <v>6</v>
      </c>
      <c r="I224">
        <f t="shared" si="18"/>
        <v>112.62</v>
      </c>
      <c r="J224" s="1">
        <v>43917</v>
      </c>
      <c r="K224" s="2">
        <v>0.69652777777777775</v>
      </c>
      <c r="L224" t="s">
        <v>27</v>
      </c>
      <c r="M224" t="str">
        <f t="shared" si="20"/>
        <v>No</v>
      </c>
      <c r="N224" t="str">
        <f t="shared" si="19"/>
        <v>Impulsive</v>
      </c>
    </row>
    <row r="225" spans="1:14" x14ac:dyDescent="0.3">
      <c r="A225" t="s">
        <v>592</v>
      </c>
      <c r="B225" t="s">
        <v>36</v>
      </c>
      <c r="C225" t="s">
        <v>37</v>
      </c>
      <c r="D225" t="s">
        <v>21</v>
      </c>
      <c r="E225" t="s">
        <v>15</v>
      </c>
      <c r="F225" t="s">
        <v>22</v>
      </c>
      <c r="G225">
        <v>42.42</v>
      </c>
      <c r="H225">
        <v>8</v>
      </c>
      <c r="I225">
        <f t="shared" si="18"/>
        <v>339.36</v>
      </c>
      <c r="J225" s="1">
        <v>43917</v>
      </c>
      <c r="K225" s="2">
        <v>0.58194444444444449</v>
      </c>
      <c r="L225" t="s">
        <v>17</v>
      </c>
      <c r="M225" t="str">
        <f t="shared" si="20"/>
        <v>No</v>
      </c>
      <c r="N225" t="str">
        <f t="shared" si="19"/>
        <v>Impulsive</v>
      </c>
    </row>
    <row r="226" spans="1:14" x14ac:dyDescent="0.3">
      <c r="A226" t="s">
        <v>430</v>
      </c>
      <c r="B226" t="s">
        <v>19</v>
      </c>
      <c r="C226" t="s">
        <v>20</v>
      </c>
      <c r="D226" t="s">
        <v>21</v>
      </c>
      <c r="E226" t="s">
        <v>15</v>
      </c>
      <c r="F226" t="s">
        <v>38</v>
      </c>
      <c r="G226">
        <v>39.43</v>
      </c>
      <c r="H226">
        <v>6</v>
      </c>
      <c r="I226">
        <f t="shared" si="18"/>
        <v>236.57999999999998</v>
      </c>
      <c r="J226" s="1">
        <v>43918</v>
      </c>
      <c r="K226" s="2">
        <v>0.84583333333333333</v>
      </c>
      <c r="L226" t="s">
        <v>27</v>
      </c>
      <c r="M226" t="str">
        <f t="shared" si="20"/>
        <v>No</v>
      </c>
      <c r="N226" t="str">
        <f t="shared" si="19"/>
        <v>Impulsive</v>
      </c>
    </row>
    <row r="227" spans="1:14" x14ac:dyDescent="0.3">
      <c r="A227" t="s">
        <v>29</v>
      </c>
      <c r="B227" t="s">
        <v>12</v>
      </c>
      <c r="C227" t="s">
        <v>13</v>
      </c>
      <c r="D227" t="s">
        <v>21</v>
      </c>
      <c r="E227" t="s">
        <v>25</v>
      </c>
      <c r="F227" t="s">
        <v>30</v>
      </c>
      <c r="G227">
        <v>86.31</v>
      </c>
      <c r="H227">
        <v>7</v>
      </c>
      <c r="I227">
        <f t="shared" si="18"/>
        <v>604.17000000000007</v>
      </c>
      <c r="J227" s="1">
        <v>43919</v>
      </c>
      <c r="K227" s="2">
        <v>0.44236111111111115</v>
      </c>
      <c r="L227" t="s">
        <v>17</v>
      </c>
      <c r="M227" t="str">
        <f t="shared" si="20"/>
        <v>No</v>
      </c>
      <c r="N227" t="str">
        <f t="shared" si="19"/>
        <v>Impulsive</v>
      </c>
    </row>
    <row r="228" spans="1:14" x14ac:dyDescent="0.3">
      <c r="A228" t="s">
        <v>113</v>
      </c>
      <c r="B228" t="s">
        <v>19</v>
      </c>
      <c r="C228" t="s">
        <v>20</v>
      </c>
      <c r="D228" t="s">
        <v>14</v>
      </c>
      <c r="E228" t="s">
        <v>15</v>
      </c>
      <c r="F228" t="s">
        <v>38</v>
      </c>
      <c r="G228">
        <v>80.36</v>
      </c>
      <c r="H228">
        <v>4</v>
      </c>
      <c r="I228">
        <f t="shared" si="18"/>
        <v>321.44</v>
      </c>
      <c r="J228" s="1">
        <v>43919</v>
      </c>
      <c r="K228" s="2">
        <v>0.78125</v>
      </c>
      <c r="L228" t="s">
        <v>27</v>
      </c>
      <c r="M228" t="str">
        <f t="shared" si="20"/>
        <v>No</v>
      </c>
      <c r="N228" t="str">
        <f t="shared" si="19"/>
        <v>List</v>
      </c>
    </row>
    <row r="229" spans="1:14" x14ac:dyDescent="0.3">
      <c r="A229" t="s">
        <v>273</v>
      </c>
      <c r="B229" t="s">
        <v>12</v>
      </c>
      <c r="C229" t="s">
        <v>13</v>
      </c>
      <c r="D229" t="s">
        <v>14</v>
      </c>
      <c r="E229" t="s">
        <v>25</v>
      </c>
      <c r="F229" t="s">
        <v>26</v>
      </c>
      <c r="G229">
        <v>62.65</v>
      </c>
      <c r="H229">
        <v>4</v>
      </c>
      <c r="I229">
        <f t="shared" si="18"/>
        <v>250.6</v>
      </c>
      <c r="J229" s="1">
        <v>43919</v>
      </c>
      <c r="K229" s="2">
        <v>0.47569444444444442</v>
      </c>
      <c r="L229" t="s">
        <v>23</v>
      </c>
      <c r="M229" t="str">
        <f t="shared" si="20"/>
        <v>No</v>
      </c>
      <c r="N229" t="str">
        <f t="shared" si="19"/>
        <v>List</v>
      </c>
    </row>
    <row r="230" spans="1:14" x14ac:dyDescent="0.3">
      <c r="A230" t="s">
        <v>454</v>
      </c>
      <c r="B230" t="s">
        <v>19</v>
      </c>
      <c r="C230" t="s">
        <v>20</v>
      </c>
      <c r="D230" t="s">
        <v>21</v>
      </c>
      <c r="E230" t="s">
        <v>25</v>
      </c>
      <c r="F230" t="s">
        <v>40</v>
      </c>
      <c r="G230">
        <v>16.28</v>
      </c>
      <c r="H230">
        <v>1</v>
      </c>
      <c r="I230">
        <f t="shared" si="18"/>
        <v>16.28</v>
      </c>
      <c r="J230" s="1">
        <v>43919</v>
      </c>
      <c r="K230" s="2">
        <v>0.65</v>
      </c>
      <c r="L230" t="s">
        <v>23</v>
      </c>
      <c r="M230" t="str">
        <f t="shared" si="20"/>
        <v>No</v>
      </c>
      <c r="N230" t="str">
        <f t="shared" si="19"/>
        <v>Product Specific</v>
      </c>
    </row>
    <row r="231" spans="1:14" x14ac:dyDescent="0.3">
      <c r="A231" t="s">
        <v>977</v>
      </c>
      <c r="B231" t="s">
        <v>36</v>
      </c>
      <c r="C231" t="s">
        <v>37</v>
      </c>
      <c r="D231" t="s">
        <v>14</v>
      </c>
      <c r="E231" t="s">
        <v>25</v>
      </c>
      <c r="F231" t="s">
        <v>40</v>
      </c>
      <c r="G231">
        <v>53.78</v>
      </c>
      <c r="H231">
        <v>1</v>
      </c>
      <c r="I231">
        <f t="shared" si="18"/>
        <v>53.78</v>
      </c>
      <c r="J231" s="1">
        <v>43919</v>
      </c>
      <c r="K231" s="2">
        <v>0.84236111111111101</v>
      </c>
      <c r="L231" t="s">
        <v>17</v>
      </c>
      <c r="M231" t="str">
        <f t="shared" si="20"/>
        <v>No</v>
      </c>
      <c r="N231" t="str">
        <f t="shared" si="19"/>
        <v>Product Specific</v>
      </c>
    </row>
    <row r="232" spans="1:14" x14ac:dyDescent="0.3">
      <c r="A232" t="s">
        <v>55</v>
      </c>
      <c r="B232" t="s">
        <v>12</v>
      </c>
      <c r="C232" t="s">
        <v>13</v>
      </c>
      <c r="D232" t="s">
        <v>14</v>
      </c>
      <c r="E232" t="s">
        <v>15</v>
      </c>
      <c r="F232" t="s">
        <v>26</v>
      </c>
      <c r="G232">
        <v>52.59</v>
      </c>
      <c r="H232">
        <v>8</v>
      </c>
      <c r="I232">
        <f t="shared" si="18"/>
        <v>420.72</v>
      </c>
      <c r="J232" s="1">
        <v>43920</v>
      </c>
      <c r="K232" s="2">
        <v>0.80555555555555547</v>
      </c>
      <c r="L232" t="s">
        <v>27</v>
      </c>
      <c r="M232" t="str">
        <f t="shared" si="20"/>
        <v>No</v>
      </c>
      <c r="N232" t="str">
        <f t="shared" si="19"/>
        <v>Impulsive</v>
      </c>
    </row>
    <row r="233" spans="1:14" x14ac:dyDescent="0.3">
      <c r="A233" t="s">
        <v>392</v>
      </c>
      <c r="B233" t="s">
        <v>19</v>
      </c>
      <c r="C233" t="s">
        <v>20</v>
      </c>
      <c r="D233" t="s">
        <v>21</v>
      </c>
      <c r="E233" t="s">
        <v>25</v>
      </c>
      <c r="F233" t="s">
        <v>38</v>
      </c>
      <c r="G233">
        <v>99.79</v>
      </c>
      <c r="H233">
        <v>2</v>
      </c>
      <c r="I233">
        <f t="shared" si="18"/>
        <v>199.58</v>
      </c>
      <c r="J233" s="1">
        <v>43920</v>
      </c>
      <c r="K233" s="2">
        <v>0.85902777777777783</v>
      </c>
      <c r="L233" t="s">
        <v>17</v>
      </c>
      <c r="M233" t="str">
        <f t="shared" si="20"/>
        <v>No</v>
      </c>
      <c r="N233" t="str">
        <f t="shared" si="19"/>
        <v>List</v>
      </c>
    </row>
    <row r="234" spans="1:14" x14ac:dyDescent="0.3">
      <c r="A234" t="s">
        <v>493</v>
      </c>
      <c r="B234" t="s">
        <v>19</v>
      </c>
      <c r="C234" t="s">
        <v>20</v>
      </c>
      <c r="D234" t="s">
        <v>14</v>
      </c>
      <c r="E234" t="s">
        <v>15</v>
      </c>
      <c r="F234" t="s">
        <v>38</v>
      </c>
      <c r="G234">
        <v>22.62</v>
      </c>
      <c r="H234">
        <v>1</v>
      </c>
      <c r="I234">
        <f t="shared" si="18"/>
        <v>22.62</v>
      </c>
      <c r="J234" s="1">
        <v>43920</v>
      </c>
      <c r="K234" s="2">
        <v>0.79027777777777775</v>
      </c>
      <c r="L234" t="s">
        <v>23</v>
      </c>
      <c r="M234" t="str">
        <f t="shared" si="20"/>
        <v>No</v>
      </c>
      <c r="N234" t="str">
        <f t="shared" si="19"/>
        <v>Product Specific</v>
      </c>
    </row>
    <row r="235" spans="1:14" x14ac:dyDescent="0.3">
      <c r="A235" t="s">
        <v>621</v>
      </c>
      <c r="B235" t="s">
        <v>19</v>
      </c>
      <c r="C235" t="s">
        <v>20</v>
      </c>
      <c r="D235" t="s">
        <v>14</v>
      </c>
      <c r="E235" t="s">
        <v>15</v>
      </c>
      <c r="F235" t="s">
        <v>26</v>
      </c>
      <c r="G235">
        <v>24.24</v>
      </c>
      <c r="H235">
        <v>7</v>
      </c>
      <c r="I235">
        <f t="shared" si="18"/>
        <v>169.67999999999998</v>
      </c>
      <c r="J235" s="1">
        <v>43920</v>
      </c>
      <c r="K235" s="2">
        <v>0.73472222222222217</v>
      </c>
      <c r="L235" t="s">
        <v>17</v>
      </c>
      <c r="M235" t="str">
        <f t="shared" si="20"/>
        <v>No</v>
      </c>
      <c r="N235" t="str">
        <f t="shared" si="19"/>
        <v>Impulsive</v>
      </c>
    </row>
    <row r="236" spans="1:14" x14ac:dyDescent="0.3">
      <c r="A236" t="s">
        <v>760</v>
      </c>
      <c r="B236" t="s">
        <v>12</v>
      </c>
      <c r="C236" t="s">
        <v>13</v>
      </c>
      <c r="D236" t="s">
        <v>14</v>
      </c>
      <c r="E236" t="s">
        <v>15</v>
      </c>
      <c r="F236" t="s">
        <v>40</v>
      </c>
      <c r="G236">
        <v>22.32</v>
      </c>
      <c r="H236">
        <v>4</v>
      </c>
      <c r="I236">
        <f t="shared" si="18"/>
        <v>89.28</v>
      </c>
      <c r="J236" s="1">
        <v>43920</v>
      </c>
      <c r="K236" s="2">
        <v>0.68263888888888891</v>
      </c>
      <c r="L236" t="s">
        <v>27</v>
      </c>
      <c r="M236" t="str">
        <f t="shared" si="20"/>
        <v>No</v>
      </c>
      <c r="N236" t="str">
        <f t="shared" si="19"/>
        <v>List</v>
      </c>
    </row>
    <row r="237" spans="1:14" x14ac:dyDescent="0.3">
      <c r="A237" t="s">
        <v>1014</v>
      </c>
      <c r="B237" t="s">
        <v>19</v>
      </c>
      <c r="C237" t="s">
        <v>20</v>
      </c>
      <c r="D237" t="s">
        <v>21</v>
      </c>
      <c r="E237" t="s">
        <v>25</v>
      </c>
      <c r="F237" t="s">
        <v>22</v>
      </c>
      <c r="G237">
        <v>96.37</v>
      </c>
      <c r="H237">
        <v>7</v>
      </c>
      <c r="I237">
        <f t="shared" si="18"/>
        <v>674.59</v>
      </c>
      <c r="J237" s="1">
        <v>43920</v>
      </c>
      <c r="K237" s="2">
        <v>0.4861111111111111</v>
      </c>
      <c r="L237" t="s">
        <v>23</v>
      </c>
      <c r="M237" t="str">
        <f t="shared" si="20"/>
        <v>No</v>
      </c>
      <c r="N237" t="str">
        <f t="shared" si="19"/>
        <v>Impulsive</v>
      </c>
    </row>
    <row r="238" spans="1:14" x14ac:dyDescent="0.3">
      <c r="A238" t="s">
        <v>177</v>
      </c>
      <c r="B238" t="s">
        <v>19</v>
      </c>
      <c r="C238" t="s">
        <v>20</v>
      </c>
      <c r="D238" t="s">
        <v>21</v>
      </c>
      <c r="E238" t="s">
        <v>25</v>
      </c>
      <c r="F238" t="s">
        <v>16</v>
      </c>
      <c r="G238">
        <v>66.14</v>
      </c>
      <c r="H238">
        <v>4</v>
      </c>
      <c r="I238">
        <f t="shared" si="18"/>
        <v>264.56</v>
      </c>
      <c r="J238" s="1">
        <v>43921</v>
      </c>
      <c r="K238" s="2">
        <v>0.53194444444444444</v>
      </c>
      <c r="L238" t="s">
        <v>27</v>
      </c>
      <c r="M238" t="str">
        <f t="shared" si="20"/>
        <v>No</v>
      </c>
      <c r="N238" t="str">
        <f t="shared" si="19"/>
        <v>List</v>
      </c>
    </row>
    <row r="239" spans="1:14" x14ac:dyDescent="0.3">
      <c r="A239" t="s">
        <v>285</v>
      </c>
      <c r="B239" t="s">
        <v>36</v>
      </c>
      <c r="C239" t="s">
        <v>37</v>
      </c>
      <c r="D239" t="s">
        <v>14</v>
      </c>
      <c r="E239" t="s">
        <v>25</v>
      </c>
      <c r="F239" t="s">
        <v>40</v>
      </c>
      <c r="G239">
        <v>32.619999999999997</v>
      </c>
      <c r="H239">
        <v>4</v>
      </c>
      <c r="I239">
        <f t="shared" si="18"/>
        <v>130.47999999999999</v>
      </c>
      <c r="J239" s="1">
        <v>43921</v>
      </c>
      <c r="K239" s="2">
        <v>0.59166666666666667</v>
      </c>
      <c r="L239" t="s">
        <v>23</v>
      </c>
      <c r="M239" t="str">
        <f t="shared" si="20"/>
        <v>No</v>
      </c>
      <c r="N239" t="str">
        <f t="shared" si="19"/>
        <v>List</v>
      </c>
    </row>
    <row r="240" spans="1:14" x14ac:dyDescent="0.3">
      <c r="A240" t="s">
        <v>187</v>
      </c>
      <c r="B240" t="s">
        <v>36</v>
      </c>
      <c r="C240" t="s">
        <v>37</v>
      </c>
      <c r="D240" t="s">
        <v>21</v>
      </c>
      <c r="E240" t="s">
        <v>25</v>
      </c>
      <c r="F240" t="s">
        <v>26</v>
      </c>
      <c r="G240">
        <v>50.28</v>
      </c>
      <c r="H240">
        <v>5</v>
      </c>
      <c r="I240">
        <f t="shared" si="18"/>
        <v>251.4</v>
      </c>
      <c r="J240" s="1">
        <v>43922</v>
      </c>
      <c r="K240" s="2">
        <v>0.58194444444444449</v>
      </c>
      <c r="L240" t="s">
        <v>17</v>
      </c>
      <c r="M240" t="str">
        <f t="shared" si="20"/>
        <v>No</v>
      </c>
      <c r="N240" t="str">
        <f t="shared" si="19"/>
        <v>List</v>
      </c>
    </row>
    <row r="241" spans="1:14" x14ac:dyDescent="0.3">
      <c r="A241" t="s">
        <v>210</v>
      </c>
      <c r="B241" t="s">
        <v>19</v>
      </c>
      <c r="C241" t="s">
        <v>20</v>
      </c>
      <c r="D241" t="s">
        <v>21</v>
      </c>
      <c r="E241" t="s">
        <v>25</v>
      </c>
      <c r="F241" t="s">
        <v>40</v>
      </c>
      <c r="G241">
        <v>64.260000000000005</v>
      </c>
      <c r="H241">
        <v>7</v>
      </c>
      <c r="I241">
        <f t="shared" si="18"/>
        <v>449.82000000000005</v>
      </c>
      <c r="J241" s="1">
        <v>43922</v>
      </c>
      <c r="K241" s="2">
        <v>0.41666666666666669</v>
      </c>
      <c r="L241" t="s">
        <v>23</v>
      </c>
      <c r="M241" t="str">
        <f t="shared" si="20"/>
        <v>No</v>
      </c>
      <c r="N241" t="str">
        <f t="shared" si="19"/>
        <v>Impulsive</v>
      </c>
    </row>
    <row r="242" spans="1:14" x14ac:dyDescent="0.3">
      <c r="A242" t="s">
        <v>260</v>
      </c>
      <c r="B242" t="s">
        <v>36</v>
      </c>
      <c r="C242" t="s">
        <v>37</v>
      </c>
      <c r="D242" t="s">
        <v>21</v>
      </c>
      <c r="E242" t="s">
        <v>15</v>
      </c>
      <c r="F242" t="s">
        <v>40</v>
      </c>
      <c r="G242">
        <v>81.37</v>
      </c>
      <c r="H242">
        <v>2</v>
      </c>
      <c r="I242">
        <f t="shared" si="18"/>
        <v>162.74</v>
      </c>
      <c r="J242" s="1">
        <v>43922</v>
      </c>
      <c r="K242" s="2">
        <v>0.81111111111111101</v>
      </c>
      <c r="L242" t="s">
        <v>23</v>
      </c>
      <c r="M242" t="str">
        <f t="shared" si="20"/>
        <v>No</v>
      </c>
      <c r="N242" t="str">
        <f t="shared" si="19"/>
        <v>List</v>
      </c>
    </row>
    <row r="243" spans="1:14" x14ac:dyDescent="0.3">
      <c r="A243" t="s">
        <v>697</v>
      </c>
      <c r="B243" t="s">
        <v>36</v>
      </c>
      <c r="C243" t="s">
        <v>37</v>
      </c>
      <c r="D243" t="s">
        <v>21</v>
      </c>
      <c r="E243" t="s">
        <v>15</v>
      </c>
      <c r="F243" t="s">
        <v>16</v>
      </c>
      <c r="G243">
        <v>17.97</v>
      </c>
      <c r="H243">
        <v>4</v>
      </c>
      <c r="I243">
        <f t="shared" si="18"/>
        <v>71.88</v>
      </c>
      <c r="J243" s="1">
        <v>43922</v>
      </c>
      <c r="K243" s="2">
        <v>0.86319444444444438</v>
      </c>
      <c r="L243" t="s">
        <v>17</v>
      </c>
      <c r="M243" t="str">
        <f t="shared" si="20"/>
        <v>Yes</v>
      </c>
      <c r="N243" t="str">
        <f t="shared" si="19"/>
        <v>List</v>
      </c>
    </row>
    <row r="244" spans="1:14" x14ac:dyDescent="0.3">
      <c r="A244" t="s">
        <v>56</v>
      </c>
      <c r="B244" t="s">
        <v>36</v>
      </c>
      <c r="C244" t="s">
        <v>37</v>
      </c>
      <c r="D244" t="s">
        <v>21</v>
      </c>
      <c r="E244" t="s">
        <v>25</v>
      </c>
      <c r="F244" t="s">
        <v>40</v>
      </c>
      <c r="G244">
        <v>33.520000000000003</v>
      </c>
      <c r="H244">
        <v>1</v>
      </c>
      <c r="I244">
        <f t="shared" si="18"/>
        <v>33.520000000000003</v>
      </c>
      <c r="J244" s="1">
        <v>43923</v>
      </c>
      <c r="K244" s="2">
        <v>0.64652777777777781</v>
      </c>
      <c r="L244" t="s">
        <v>23</v>
      </c>
      <c r="M244" t="str">
        <f t="shared" si="20"/>
        <v>No</v>
      </c>
      <c r="N244" t="str">
        <f t="shared" si="19"/>
        <v>Product Specific</v>
      </c>
    </row>
    <row r="245" spans="1:14" x14ac:dyDescent="0.3">
      <c r="A245" t="s">
        <v>60</v>
      </c>
      <c r="B245" t="s">
        <v>36</v>
      </c>
      <c r="C245" t="s">
        <v>37</v>
      </c>
      <c r="D245" t="s">
        <v>21</v>
      </c>
      <c r="E245" t="s">
        <v>25</v>
      </c>
      <c r="F245" t="s">
        <v>40</v>
      </c>
      <c r="G245">
        <v>94.13</v>
      </c>
      <c r="H245">
        <v>5</v>
      </c>
      <c r="I245">
        <f t="shared" si="18"/>
        <v>470.65</v>
      </c>
      <c r="J245" s="1">
        <v>43923</v>
      </c>
      <c r="K245" s="2">
        <v>0.81874999999999998</v>
      </c>
      <c r="L245" t="s">
        <v>27</v>
      </c>
      <c r="M245" t="str">
        <f t="shared" si="20"/>
        <v>No</v>
      </c>
      <c r="N245" t="str">
        <f t="shared" si="19"/>
        <v>List</v>
      </c>
    </row>
    <row r="246" spans="1:14" x14ac:dyDescent="0.3">
      <c r="A246" t="s">
        <v>318</v>
      </c>
      <c r="B246" t="s">
        <v>36</v>
      </c>
      <c r="C246" t="s">
        <v>37</v>
      </c>
      <c r="D246" t="s">
        <v>21</v>
      </c>
      <c r="E246" t="s">
        <v>15</v>
      </c>
      <c r="F246" t="s">
        <v>38</v>
      </c>
      <c r="G246">
        <v>48.51</v>
      </c>
      <c r="H246">
        <v>7</v>
      </c>
      <c r="I246">
        <f t="shared" si="18"/>
        <v>339.57</v>
      </c>
      <c r="J246" s="1">
        <v>43923</v>
      </c>
      <c r="K246" s="2">
        <v>0.5625</v>
      </c>
      <c r="L246" t="s">
        <v>27</v>
      </c>
      <c r="M246" t="str">
        <f t="shared" si="20"/>
        <v>No</v>
      </c>
      <c r="N246" t="str">
        <f t="shared" si="19"/>
        <v>Impulsive</v>
      </c>
    </row>
    <row r="247" spans="1:14" x14ac:dyDescent="0.3">
      <c r="A247" t="s">
        <v>814</v>
      </c>
      <c r="B247" t="s">
        <v>19</v>
      </c>
      <c r="C247" t="s">
        <v>20</v>
      </c>
      <c r="D247" t="s">
        <v>14</v>
      </c>
      <c r="E247" t="s">
        <v>15</v>
      </c>
      <c r="F247" t="s">
        <v>16</v>
      </c>
      <c r="G247">
        <v>10.16</v>
      </c>
      <c r="H247">
        <v>5</v>
      </c>
      <c r="I247">
        <f t="shared" si="18"/>
        <v>50.8</v>
      </c>
      <c r="J247" s="1">
        <v>43923</v>
      </c>
      <c r="K247" s="2">
        <v>0.54722222222222217</v>
      </c>
      <c r="L247" t="s">
        <v>17</v>
      </c>
      <c r="M247" t="str">
        <f t="shared" si="20"/>
        <v>Yes</v>
      </c>
      <c r="N247" t="str">
        <f t="shared" si="19"/>
        <v>List</v>
      </c>
    </row>
    <row r="248" spans="1:14" x14ac:dyDescent="0.3">
      <c r="A248" t="s">
        <v>192</v>
      </c>
      <c r="B248" t="s">
        <v>12</v>
      </c>
      <c r="C248" t="s">
        <v>13</v>
      </c>
      <c r="D248" t="s">
        <v>21</v>
      </c>
      <c r="E248" t="s">
        <v>25</v>
      </c>
      <c r="F248" t="s">
        <v>38</v>
      </c>
      <c r="G248">
        <v>45.79</v>
      </c>
      <c r="H248">
        <v>7</v>
      </c>
      <c r="I248">
        <f t="shared" si="18"/>
        <v>320.52999999999997</v>
      </c>
      <c r="J248" s="1">
        <v>43924</v>
      </c>
      <c r="K248" s="2">
        <v>0.8222222222222223</v>
      </c>
      <c r="L248" t="s">
        <v>27</v>
      </c>
      <c r="M248" t="str">
        <f t="shared" si="20"/>
        <v>No</v>
      </c>
      <c r="N248" t="str">
        <f t="shared" si="19"/>
        <v>Impulsive</v>
      </c>
    </row>
    <row r="249" spans="1:14" x14ac:dyDescent="0.3">
      <c r="A249" t="s">
        <v>786</v>
      </c>
      <c r="B249" t="s">
        <v>36</v>
      </c>
      <c r="C249" t="s">
        <v>37</v>
      </c>
      <c r="D249" t="s">
        <v>14</v>
      </c>
      <c r="E249" t="s">
        <v>15</v>
      </c>
      <c r="F249" t="s">
        <v>22</v>
      </c>
      <c r="G249">
        <v>35.74</v>
      </c>
      <c r="H249">
        <v>8</v>
      </c>
      <c r="I249">
        <f t="shared" si="18"/>
        <v>285.92</v>
      </c>
      <c r="J249" s="1">
        <v>43924</v>
      </c>
      <c r="K249" s="2">
        <v>0.64444444444444449</v>
      </c>
      <c r="L249" t="s">
        <v>17</v>
      </c>
      <c r="M249" t="str">
        <f t="shared" si="20"/>
        <v>No</v>
      </c>
      <c r="N249" t="str">
        <f t="shared" si="19"/>
        <v>Impulsive</v>
      </c>
    </row>
    <row r="250" spans="1:14" x14ac:dyDescent="0.3">
      <c r="A250" t="s">
        <v>341</v>
      </c>
      <c r="B250" t="s">
        <v>19</v>
      </c>
      <c r="C250" t="s">
        <v>20</v>
      </c>
      <c r="D250" t="s">
        <v>14</v>
      </c>
      <c r="E250" t="s">
        <v>25</v>
      </c>
      <c r="F250" t="s">
        <v>40</v>
      </c>
      <c r="G250">
        <v>69.33</v>
      </c>
      <c r="H250">
        <v>2</v>
      </c>
      <c r="I250">
        <f t="shared" si="18"/>
        <v>138.66</v>
      </c>
      <c r="J250" s="1">
        <v>43925</v>
      </c>
      <c r="K250" s="2">
        <v>0.79513888888888884</v>
      </c>
      <c r="L250" t="s">
        <v>17</v>
      </c>
      <c r="M250" t="str">
        <f t="shared" si="20"/>
        <v>No</v>
      </c>
      <c r="N250" t="str">
        <f t="shared" si="19"/>
        <v>List</v>
      </c>
    </row>
    <row r="251" spans="1:14" x14ac:dyDescent="0.3">
      <c r="A251" t="s">
        <v>481</v>
      </c>
      <c r="B251" t="s">
        <v>36</v>
      </c>
      <c r="C251" t="s">
        <v>37</v>
      </c>
      <c r="D251" t="s">
        <v>21</v>
      </c>
      <c r="E251" t="s">
        <v>25</v>
      </c>
      <c r="F251" t="s">
        <v>22</v>
      </c>
      <c r="G251">
        <v>22.01</v>
      </c>
      <c r="H251">
        <v>6</v>
      </c>
      <c r="I251">
        <f t="shared" si="18"/>
        <v>132.06</v>
      </c>
      <c r="J251" s="1">
        <v>43925</v>
      </c>
      <c r="K251" s="2">
        <v>0.78472222222222221</v>
      </c>
      <c r="L251" t="s">
        <v>23</v>
      </c>
      <c r="M251" t="str">
        <f t="shared" si="20"/>
        <v>No</v>
      </c>
      <c r="N251" t="str">
        <f t="shared" si="19"/>
        <v>Impulsive</v>
      </c>
    </row>
    <row r="252" spans="1:14" x14ac:dyDescent="0.3">
      <c r="A252" t="s">
        <v>717</v>
      </c>
      <c r="B252" t="s">
        <v>12</v>
      </c>
      <c r="C252" t="s">
        <v>13</v>
      </c>
      <c r="D252" t="s">
        <v>14</v>
      </c>
      <c r="E252" t="s">
        <v>25</v>
      </c>
      <c r="F252" t="s">
        <v>26</v>
      </c>
      <c r="G252">
        <v>63.56</v>
      </c>
      <c r="H252">
        <v>10</v>
      </c>
      <c r="I252">
        <f t="shared" si="18"/>
        <v>635.6</v>
      </c>
      <c r="J252" s="1">
        <v>43925</v>
      </c>
      <c r="K252" s="2">
        <v>0.74930555555555556</v>
      </c>
      <c r="L252" t="s">
        <v>23</v>
      </c>
      <c r="M252" t="str">
        <f t="shared" si="20"/>
        <v>No</v>
      </c>
      <c r="N252" t="str">
        <f t="shared" si="19"/>
        <v>Impulsive</v>
      </c>
    </row>
    <row r="253" spans="1:14" x14ac:dyDescent="0.3">
      <c r="A253" t="s">
        <v>259</v>
      </c>
      <c r="B253" t="s">
        <v>12</v>
      </c>
      <c r="C253" t="s">
        <v>13</v>
      </c>
      <c r="D253" t="s">
        <v>21</v>
      </c>
      <c r="E253" t="s">
        <v>15</v>
      </c>
      <c r="F253" t="s">
        <v>26</v>
      </c>
      <c r="G253">
        <v>63.42</v>
      </c>
      <c r="H253">
        <v>8</v>
      </c>
      <c r="I253">
        <f t="shared" si="18"/>
        <v>507.36</v>
      </c>
      <c r="J253" s="1">
        <v>43926</v>
      </c>
      <c r="K253" s="2">
        <v>0.53819444444444442</v>
      </c>
      <c r="L253" t="s">
        <v>17</v>
      </c>
      <c r="M253" t="str">
        <f t="shared" si="20"/>
        <v>No</v>
      </c>
      <c r="N253" t="str">
        <f t="shared" si="19"/>
        <v>Impulsive</v>
      </c>
    </row>
    <row r="254" spans="1:14" x14ac:dyDescent="0.3">
      <c r="A254" t="s">
        <v>410</v>
      </c>
      <c r="B254" t="s">
        <v>12</v>
      </c>
      <c r="C254" t="s">
        <v>13</v>
      </c>
      <c r="D254" t="s">
        <v>14</v>
      </c>
      <c r="E254" t="s">
        <v>25</v>
      </c>
      <c r="F254" t="s">
        <v>30</v>
      </c>
      <c r="G254">
        <v>82.33</v>
      </c>
      <c r="H254">
        <v>4</v>
      </c>
      <c r="I254">
        <f t="shared" si="18"/>
        <v>329.32</v>
      </c>
      <c r="J254" s="1">
        <v>43926</v>
      </c>
      <c r="K254" s="2">
        <v>0.44236111111111115</v>
      </c>
      <c r="L254" t="s">
        <v>27</v>
      </c>
      <c r="M254" t="str">
        <f t="shared" si="20"/>
        <v>No</v>
      </c>
      <c r="N254" t="str">
        <f t="shared" si="19"/>
        <v>List</v>
      </c>
    </row>
    <row r="255" spans="1:14" x14ac:dyDescent="0.3">
      <c r="A255" t="s">
        <v>360</v>
      </c>
      <c r="B255" t="s">
        <v>36</v>
      </c>
      <c r="C255" t="s">
        <v>37</v>
      </c>
      <c r="D255" t="s">
        <v>21</v>
      </c>
      <c r="E255" t="s">
        <v>25</v>
      </c>
      <c r="F255" t="s">
        <v>26</v>
      </c>
      <c r="G255">
        <v>22.02</v>
      </c>
      <c r="H255">
        <v>9</v>
      </c>
      <c r="I255">
        <f t="shared" si="18"/>
        <v>198.18</v>
      </c>
      <c r="J255" s="1">
        <v>43927</v>
      </c>
      <c r="K255" s="2">
        <v>0.78333333333333333</v>
      </c>
      <c r="L255" t="s">
        <v>23</v>
      </c>
      <c r="M255" t="str">
        <f t="shared" si="20"/>
        <v>No</v>
      </c>
      <c r="N255" t="str">
        <f t="shared" si="19"/>
        <v>Impulsive</v>
      </c>
    </row>
    <row r="256" spans="1:14" x14ac:dyDescent="0.3">
      <c r="A256" t="s">
        <v>718</v>
      </c>
      <c r="B256" t="s">
        <v>19</v>
      </c>
      <c r="C256" t="s">
        <v>20</v>
      </c>
      <c r="D256" t="s">
        <v>14</v>
      </c>
      <c r="E256" t="s">
        <v>25</v>
      </c>
      <c r="F256" t="s">
        <v>30</v>
      </c>
      <c r="G256">
        <v>72.88</v>
      </c>
      <c r="H256">
        <v>2</v>
      </c>
      <c r="I256">
        <f t="shared" si="18"/>
        <v>145.76</v>
      </c>
      <c r="J256" s="1">
        <v>43927</v>
      </c>
      <c r="K256" s="2">
        <v>0.53541666666666665</v>
      </c>
      <c r="L256" t="s">
        <v>23</v>
      </c>
      <c r="M256" t="str">
        <f t="shared" si="20"/>
        <v>No</v>
      </c>
      <c r="N256" t="str">
        <f t="shared" si="19"/>
        <v>List</v>
      </c>
    </row>
    <row r="257" spans="1:14" x14ac:dyDescent="0.3">
      <c r="A257" t="s">
        <v>767</v>
      </c>
      <c r="B257" t="s">
        <v>19</v>
      </c>
      <c r="C257" t="s">
        <v>20</v>
      </c>
      <c r="D257" t="s">
        <v>21</v>
      </c>
      <c r="E257" t="s">
        <v>25</v>
      </c>
      <c r="F257" t="s">
        <v>22</v>
      </c>
      <c r="G257">
        <v>58.76</v>
      </c>
      <c r="H257">
        <v>10</v>
      </c>
      <c r="I257">
        <f t="shared" si="18"/>
        <v>587.6</v>
      </c>
      <c r="J257" s="1">
        <v>43927</v>
      </c>
      <c r="K257" s="2">
        <v>0.60138888888888886</v>
      </c>
      <c r="L257" t="s">
        <v>17</v>
      </c>
      <c r="M257" t="str">
        <f t="shared" si="20"/>
        <v>No</v>
      </c>
      <c r="N257" t="str">
        <f t="shared" si="19"/>
        <v>Impulsive</v>
      </c>
    </row>
    <row r="258" spans="1:14" x14ac:dyDescent="0.3">
      <c r="A258" t="s">
        <v>826</v>
      </c>
      <c r="B258" t="s">
        <v>19</v>
      </c>
      <c r="C258" t="s">
        <v>20</v>
      </c>
      <c r="D258" t="s">
        <v>14</v>
      </c>
      <c r="E258" t="s">
        <v>15</v>
      </c>
      <c r="F258" t="s">
        <v>26</v>
      </c>
      <c r="G258">
        <v>60.87</v>
      </c>
      <c r="H258">
        <v>1</v>
      </c>
      <c r="I258">
        <f t="shared" ref="I258:I321" si="21">G258*H258</f>
        <v>60.87</v>
      </c>
      <c r="J258" s="1">
        <v>43927</v>
      </c>
      <c r="K258" s="2">
        <v>0.55833333333333335</v>
      </c>
      <c r="L258" t="s">
        <v>23</v>
      </c>
      <c r="M258" t="str">
        <f t="shared" si="20"/>
        <v>No</v>
      </c>
      <c r="N258" t="str">
        <f t="shared" si="19"/>
        <v>Product Specific</v>
      </c>
    </row>
    <row r="259" spans="1:14" x14ac:dyDescent="0.3">
      <c r="A259" t="s">
        <v>905</v>
      </c>
      <c r="B259" t="s">
        <v>19</v>
      </c>
      <c r="C259" t="s">
        <v>20</v>
      </c>
      <c r="D259" t="s">
        <v>21</v>
      </c>
      <c r="E259" t="s">
        <v>25</v>
      </c>
      <c r="F259" t="s">
        <v>26</v>
      </c>
      <c r="G259">
        <v>65.260000000000005</v>
      </c>
      <c r="H259">
        <v>8</v>
      </c>
      <c r="I259">
        <f t="shared" si="21"/>
        <v>522.08000000000004</v>
      </c>
      <c r="J259" s="1">
        <v>43927</v>
      </c>
      <c r="K259" s="2">
        <v>0.58611111111111114</v>
      </c>
      <c r="L259" t="s">
        <v>17</v>
      </c>
      <c r="M259" t="str">
        <f t="shared" si="20"/>
        <v>No</v>
      </c>
      <c r="N259" t="str">
        <f t="shared" ref="N259:N322" si="22">IF(H259=1,"Product Specific",IF(H259&gt;5,"Impulsive","List"))</f>
        <v>Impulsive</v>
      </c>
    </row>
    <row r="260" spans="1:14" x14ac:dyDescent="0.3">
      <c r="A260" t="s">
        <v>310</v>
      </c>
      <c r="B260" t="s">
        <v>12</v>
      </c>
      <c r="C260" t="s">
        <v>13</v>
      </c>
      <c r="D260" t="s">
        <v>21</v>
      </c>
      <c r="E260" t="s">
        <v>15</v>
      </c>
      <c r="F260" t="s">
        <v>26</v>
      </c>
      <c r="G260">
        <v>69.959999999999994</v>
      </c>
      <c r="H260">
        <v>8</v>
      </c>
      <c r="I260">
        <f t="shared" si="21"/>
        <v>559.67999999999995</v>
      </c>
      <c r="J260" s="1">
        <v>43928</v>
      </c>
      <c r="K260" s="2">
        <v>0.7090277777777777</v>
      </c>
      <c r="L260" t="s">
        <v>27</v>
      </c>
      <c r="M260" t="str">
        <f t="shared" ref="M260:M323" si="23">IF(E260="Female",IF(F260="Health and beauty","Yes","No"),"No")</f>
        <v>No</v>
      </c>
      <c r="N260" t="str">
        <f t="shared" si="22"/>
        <v>Impulsive</v>
      </c>
    </row>
    <row r="261" spans="1:14" x14ac:dyDescent="0.3">
      <c r="A261" t="s">
        <v>34</v>
      </c>
      <c r="B261" t="s">
        <v>12</v>
      </c>
      <c r="C261" t="s">
        <v>13</v>
      </c>
      <c r="D261" t="s">
        <v>14</v>
      </c>
      <c r="E261" t="s">
        <v>15</v>
      </c>
      <c r="F261" t="s">
        <v>16</v>
      </c>
      <c r="G261">
        <v>36.26</v>
      </c>
      <c r="H261">
        <v>2</v>
      </c>
      <c r="I261">
        <f t="shared" si="21"/>
        <v>72.52</v>
      </c>
      <c r="J261" s="1">
        <v>43929</v>
      </c>
      <c r="K261" s="2">
        <v>0.71875</v>
      </c>
      <c r="L261" t="s">
        <v>27</v>
      </c>
      <c r="M261" t="str">
        <f t="shared" si="23"/>
        <v>Yes</v>
      </c>
      <c r="N261" t="str">
        <f t="shared" si="22"/>
        <v>List</v>
      </c>
    </row>
    <row r="262" spans="1:14" x14ac:dyDescent="0.3">
      <c r="A262" t="s">
        <v>686</v>
      </c>
      <c r="B262" t="s">
        <v>19</v>
      </c>
      <c r="C262" t="s">
        <v>20</v>
      </c>
      <c r="D262" t="s">
        <v>21</v>
      </c>
      <c r="E262" t="s">
        <v>15</v>
      </c>
      <c r="F262" t="s">
        <v>22</v>
      </c>
      <c r="G262">
        <v>99.69</v>
      </c>
      <c r="H262">
        <v>1</v>
      </c>
      <c r="I262">
        <f t="shared" si="21"/>
        <v>99.69</v>
      </c>
      <c r="J262" s="1">
        <v>43929</v>
      </c>
      <c r="K262" s="2">
        <v>0.43263888888888885</v>
      </c>
      <c r="L262" t="s">
        <v>27</v>
      </c>
      <c r="M262" t="str">
        <f t="shared" si="23"/>
        <v>No</v>
      </c>
      <c r="N262" t="str">
        <f t="shared" si="22"/>
        <v>Product Specific</v>
      </c>
    </row>
    <row r="263" spans="1:14" x14ac:dyDescent="0.3">
      <c r="A263" t="s">
        <v>965</v>
      </c>
      <c r="B263" t="s">
        <v>19</v>
      </c>
      <c r="C263" t="s">
        <v>20</v>
      </c>
      <c r="D263" t="s">
        <v>14</v>
      </c>
      <c r="E263" t="s">
        <v>25</v>
      </c>
      <c r="F263" t="s">
        <v>26</v>
      </c>
      <c r="G263">
        <v>85.72</v>
      </c>
      <c r="H263">
        <v>3</v>
      </c>
      <c r="I263">
        <f t="shared" si="21"/>
        <v>257.15999999999997</v>
      </c>
      <c r="J263" s="1">
        <v>43929</v>
      </c>
      <c r="K263" s="2">
        <v>0.87430555555555556</v>
      </c>
      <c r="L263" t="s">
        <v>17</v>
      </c>
      <c r="M263" t="str">
        <f t="shared" si="23"/>
        <v>No</v>
      </c>
      <c r="N263" t="str">
        <f t="shared" si="22"/>
        <v>List</v>
      </c>
    </row>
    <row r="264" spans="1:14" x14ac:dyDescent="0.3">
      <c r="A264" t="s">
        <v>623</v>
      </c>
      <c r="B264" t="s">
        <v>12</v>
      </c>
      <c r="C264" t="s">
        <v>13</v>
      </c>
      <c r="D264" t="s">
        <v>14</v>
      </c>
      <c r="E264" t="s">
        <v>15</v>
      </c>
      <c r="F264" t="s">
        <v>30</v>
      </c>
      <c r="G264">
        <v>75.2</v>
      </c>
      <c r="H264">
        <v>3</v>
      </c>
      <c r="I264">
        <f t="shared" si="21"/>
        <v>225.60000000000002</v>
      </c>
      <c r="J264" s="1">
        <v>43930</v>
      </c>
      <c r="K264" s="2">
        <v>0.49374999999999997</v>
      </c>
      <c r="L264" t="s">
        <v>17</v>
      </c>
      <c r="M264" t="str">
        <f t="shared" si="23"/>
        <v>No</v>
      </c>
      <c r="N264" t="str">
        <f t="shared" si="22"/>
        <v>List</v>
      </c>
    </row>
    <row r="265" spans="1:14" x14ac:dyDescent="0.3">
      <c r="A265" t="s">
        <v>128</v>
      </c>
      <c r="B265" t="s">
        <v>12</v>
      </c>
      <c r="C265" t="s">
        <v>13</v>
      </c>
      <c r="D265" t="s">
        <v>21</v>
      </c>
      <c r="E265" t="s">
        <v>25</v>
      </c>
      <c r="F265" t="s">
        <v>38</v>
      </c>
      <c r="G265">
        <v>52.75</v>
      </c>
      <c r="H265">
        <v>3</v>
      </c>
      <c r="I265">
        <f t="shared" si="21"/>
        <v>158.25</v>
      </c>
      <c r="J265" s="1">
        <v>43931</v>
      </c>
      <c r="K265" s="2">
        <v>0.42777777777777781</v>
      </c>
      <c r="L265" t="s">
        <v>17</v>
      </c>
      <c r="M265" t="str">
        <f t="shared" si="23"/>
        <v>No</v>
      </c>
      <c r="N265" t="str">
        <f t="shared" si="22"/>
        <v>List</v>
      </c>
    </row>
    <row r="266" spans="1:14" x14ac:dyDescent="0.3">
      <c r="A266" t="s">
        <v>1006</v>
      </c>
      <c r="B266" t="s">
        <v>12</v>
      </c>
      <c r="C266" t="s">
        <v>13</v>
      </c>
      <c r="D266" t="s">
        <v>21</v>
      </c>
      <c r="E266" t="s">
        <v>15</v>
      </c>
      <c r="F266" t="s">
        <v>38</v>
      </c>
      <c r="G266">
        <v>74.66</v>
      </c>
      <c r="H266">
        <v>4</v>
      </c>
      <c r="I266">
        <f t="shared" si="21"/>
        <v>298.64</v>
      </c>
      <c r="J266" s="1">
        <v>43931</v>
      </c>
      <c r="K266" s="2">
        <v>0.44375000000000003</v>
      </c>
      <c r="L266" t="s">
        <v>23</v>
      </c>
      <c r="M266" t="str">
        <f t="shared" si="23"/>
        <v>No</v>
      </c>
      <c r="N266" t="str">
        <f t="shared" si="22"/>
        <v>List</v>
      </c>
    </row>
    <row r="267" spans="1:14" x14ac:dyDescent="0.3">
      <c r="A267" t="s">
        <v>324</v>
      </c>
      <c r="B267" t="s">
        <v>36</v>
      </c>
      <c r="C267" t="s">
        <v>37</v>
      </c>
      <c r="D267" t="s">
        <v>21</v>
      </c>
      <c r="E267" t="s">
        <v>25</v>
      </c>
      <c r="F267" t="s">
        <v>16</v>
      </c>
      <c r="G267">
        <v>18.11</v>
      </c>
      <c r="H267">
        <v>10</v>
      </c>
      <c r="I267">
        <f t="shared" si="21"/>
        <v>181.1</v>
      </c>
      <c r="J267" s="1">
        <v>43932</v>
      </c>
      <c r="K267" s="2">
        <v>0.49027777777777781</v>
      </c>
      <c r="L267" t="s">
        <v>17</v>
      </c>
      <c r="M267" t="str">
        <f t="shared" si="23"/>
        <v>No</v>
      </c>
      <c r="N267" t="str">
        <f t="shared" si="22"/>
        <v>Impulsive</v>
      </c>
    </row>
    <row r="268" spans="1:14" x14ac:dyDescent="0.3">
      <c r="A268" t="s">
        <v>156</v>
      </c>
      <c r="B268" t="s">
        <v>12</v>
      </c>
      <c r="C268" t="s">
        <v>13</v>
      </c>
      <c r="D268" t="s">
        <v>21</v>
      </c>
      <c r="E268" t="s">
        <v>15</v>
      </c>
      <c r="F268" t="s">
        <v>30</v>
      </c>
      <c r="G268">
        <v>32.25</v>
      </c>
      <c r="H268">
        <v>5</v>
      </c>
      <c r="I268">
        <f t="shared" si="21"/>
        <v>161.25</v>
      </c>
      <c r="J268" s="1">
        <v>43933</v>
      </c>
      <c r="K268" s="2">
        <v>0.55972222222222223</v>
      </c>
      <c r="L268" t="s">
        <v>23</v>
      </c>
      <c r="M268" t="str">
        <f t="shared" si="23"/>
        <v>No</v>
      </c>
      <c r="N268" t="str">
        <f t="shared" si="22"/>
        <v>List</v>
      </c>
    </row>
    <row r="269" spans="1:14" x14ac:dyDescent="0.3">
      <c r="A269" t="s">
        <v>222</v>
      </c>
      <c r="B269" t="s">
        <v>19</v>
      </c>
      <c r="C269" t="s">
        <v>20</v>
      </c>
      <c r="D269" t="s">
        <v>21</v>
      </c>
      <c r="E269" t="s">
        <v>15</v>
      </c>
      <c r="F269" t="s">
        <v>38</v>
      </c>
      <c r="G269">
        <v>87.8</v>
      </c>
      <c r="H269">
        <v>9</v>
      </c>
      <c r="I269">
        <f t="shared" si="21"/>
        <v>790.19999999999993</v>
      </c>
      <c r="J269" s="1">
        <v>43933</v>
      </c>
      <c r="K269" s="2">
        <v>0.79722222222222217</v>
      </c>
      <c r="L269" t="s">
        <v>23</v>
      </c>
      <c r="M269" t="str">
        <f t="shared" si="23"/>
        <v>No</v>
      </c>
      <c r="N269" t="str">
        <f t="shared" si="22"/>
        <v>Impulsive</v>
      </c>
    </row>
    <row r="270" spans="1:14" x14ac:dyDescent="0.3">
      <c r="A270" t="s">
        <v>387</v>
      </c>
      <c r="B270" t="s">
        <v>19</v>
      </c>
      <c r="C270" t="s">
        <v>20</v>
      </c>
      <c r="D270" t="s">
        <v>21</v>
      </c>
      <c r="E270" t="s">
        <v>15</v>
      </c>
      <c r="F270" t="s">
        <v>30</v>
      </c>
      <c r="G270">
        <v>95.44</v>
      </c>
      <c r="H270">
        <v>10</v>
      </c>
      <c r="I270">
        <f t="shared" si="21"/>
        <v>954.4</v>
      </c>
      <c r="J270" s="1">
        <v>43933</v>
      </c>
      <c r="K270" s="2">
        <v>0.57291666666666663</v>
      </c>
      <c r="L270" t="s">
        <v>23</v>
      </c>
      <c r="M270" t="str">
        <f t="shared" si="23"/>
        <v>No</v>
      </c>
      <c r="N270" t="str">
        <f t="shared" si="22"/>
        <v>Impulsive</v>
      </c>
    </row>
    <row r="271" spans="1:14" x14ac:dyDescent="0.3">
      <c r="A271" t="s">
        <v>245</v>
      </c>
      <c r="B271" t="s">
        <v>12</v>
      </c>
      <c r="C271" t="s">
        <v>13</v>
      </c>
      <c r="D271" t="s">
        <v>21</v>
      </c>
      <c r="E271" t="s">
        <v>25</v>
      </c>
      <c r="F271" t="s">
        <v>26</v>
      </c>
      <c r="G271">
        <v>18.28</v>
      </c>
      <c r="H271">
        <v>1</v>
      </c>
      <c r="I271">
        <f t="shared" si="21"/>
        <v>18.28</v>
      </c>
      <c r="J271" s="1">
        <v>43934</v>
      </c>
      <c r="K271" s="2">
        <v>0.62847222222222221</v>
      </c>
      <c r="L271" t="s">
        <v>27</v>
      </c>
      <c r="M271" t="str">
        <f t="shared" si="23"/>
        <v>No</v>
      </c>
      <c r="N271" t="str">
        <f t="shared" si="22"/>
        <v>Product Specific</v>
      </c>
    </row>
    <row r="272" spans="1:14" x14ac:dyDescent="0.3">
      <c r="A272" t="s">
        <v>409</v>
      </c>
      <c r="B272" t="s">
        <v>36</v>
      </c>
      <c r="C272" t="s">
        <v>37</v>
      </c>
      <c r="D272" t="s">
        <v>21</v>
      </c>
      <c r="E272" t="s">
        <v>15</v>
      </c>
      <c r="F272" t="s">
        <v>22</v>
      </c>
      <c r="G272">
        <v>23.65</v>
      </c>
      <c r="H272">
        <v>4</v>
      </c>
      <c r="I272">
        <f t="shared" si="21"/>
        <v>94.6</v>
      </c>
      <c r="J272" s="1">
        <v>43934</v>
      </c>
      <c r="K272" s="2">
        <v>0.56388888888888888</v>
      </c>
      <c r="L272" t="s">
        <v>27</v>
      </c>
      <c r="M272" t="str">
        <f t="shared" si="23"/>
        <v>No</v>
      </c>
      <c r="N272" t="str">
        <f t="shared" si="22"/>
        <v>List</v>
      </c>
    </row>
    <row r="273" spans="1:14" x14ac:dyDescent="0.3">
      <c r="A273" t="s">
        <v>615</v>
      </c>
      <c r="B273" t="s">
        <v>12</v>
      </c>
      <c r="C273" t="s">
        <v>13</v>
      </c>
      <c r="D273" t="s">
        <v>21</v>
      </c>
      <c r="E273" t="s">
        <v>25</v>
      </c>
      <c r="F273" t="s">
        <v>16</v>
      </c>
      <c r="G273">
        <v>51.71</v>
      </c>
      <c r="H273">
        <v>4</v>
      </c>
      <c r="I273">
        <f t="shared" si="21"/>
        <v>206.84</v>
      </c>
      <c r="J273" s="1">
        <v>43934</v>
      </c>
      <c r="K273" s="2">
        <v>0.57847222222222217</v>
      </c>
      <c r="L273" t="s">
        <v>27</v>
      </c>
      <c r="M273" t="str">
        <f t="shared" si="23"/>
        <v>No</v>
      </c>
      <c r="N273" t="str">
        <f t="shared" si="22"/>
        <v>List</v>
      </c>
    </row>
    <row r="274" spans="1:14" x14ac:dyDescent="0.3">
      <c r="A274" t="s">
        <v>833</v>
      </c>
      <c r="B274" t="s">
        <v>12</v>
      </c>
      <c r="C274" t="s">
        <v>13</v>
      </c>
      <c r="D274" t="s">
        <v>14</v>
      </c>
      <c r="E274" t="s">
        <v>15</v>
      </c>
      <c r="F274" t="s">
        <v>40</v>
      </c>
      <c r="G274">
        <v>48.96</v>
      </c>
      <c r="H274">
        <v>9</v>
      </c>
      <c r="I274">
        <f t="shared" si="21"/>
        <v>440.64</v>
      </c>
      <c r="J274" s="1">
        <v>43934</v>
      </c>
      <c r="K274" s="2">
        <v>0.4770833333333333</v>
      </c>
      <c r="L274" t="s">
        <v>23</v>
      </c>
      <c r="M274" t="str">
        <f t="shared" si="23"/>
        <v>No</v>
      </c>
      <c r="N274" t="str">
        <f t="shared" si="22"/>
        <v>Impulsive</v>
      </c>
    </row>
    <row r="275" spans="1:14" x14ac:dyDescent="0.3">
      <c r="A275" t="s">
        <v>447</v>
      </c>
      <c r="B275" t="s">
        <v>19</v>
      </c>
      <c r="C275" t="s">
        <v>20</v>
      </c>
      <c r="D275" t="s">
        <v>14</v>
      </c>
      <c r="E275" t="s">
        <v>15</v>
      </c>
      <c r="F275" t="s">
        <v>16</v>
      </c>
      <c r="G275">
        <v>81.510000000000005</v>
      </c>
      <c r="H275">
        <v>1</v>
      </c>
      <c r="I275">
        <f t="shared" si="21"/>
        <v>81.510000000000005</v>
      </c>
      <c r="J275" s="1">
        <v>43935</v>
      </c>
      <c r="K275" s="2">
        <v>0.45624999999999999</v>
      </c>
      <c r="L275" t="s">
        <v>17</v>
      </c>
      <c r="M275" t="str">
        <f t="shared" si="23"/>
        <v>Yes</v>
      </c>
      <c r="N275" t="str">
        <f t="shared" si="22"/>
        <v>Product Specific</v>
      </c>
    </row>
    <row r="276" spans="1:14" x14ac:dyDescent="0.3">
      <c r="A276" t="s">
        <v>804</v>
      </c>
      <c r="B276" t="s">
        <v>19</v>
      </c>
      <c r="C276" t="s">
        <v>20</v>
      </c>
      <c r="D276" t="s">
        <v>14</v>
      </c>
      <c r="E276" t="s">
        <v>25</v>
      </c>
      <c r="F276" t="s">
        <v>38</v>
      </c>
      <c r="G276">
        <v>65.650000000000006</v>
      </c>
      <c r="H276">
        <v>2</v>
      </c>
      <c r="I276">
        <f t="shared" si="21"/>
        <v>131.30000000000001</v>
      </c>
      <c r="J276" s="1">
        <v>43935</v>
      </c>
      <c r="K276" s="2">
        <v>0.69861111111111107</v>
      </c>
      <c r="L276" t="s">
        <v>23</v>
      </c>
      <c r="M276" t="str">
        <f t="shared" si="23"/>
        <v>No</v>
      </c>
      <c r="N276" t="str">
        <f t="shared" si="22"/>
        <v>List</v>
      </c>
    </row>
    <row r="277" spans="1:14" x14ac:dyDescent="0.3">
      <c r="A277" t="s">
        <v>121</v>
      </c>
      <c r="B277" t="s">
        <v>19</v>
      </c>
      <c r="C277" t="s">
        <v>20</v>
      </c>
      <c r="D277" t="s">
        <v>21</v>
      </c>
      <c r="E277" t="s">
        <v>15</v>
      </c>
      <c r="F277" t="s">
        <v>30</v>
      </c>
      <c r="G277">
        <v>44.86</v>
      </c>
      <c r="H277">
        <v>10</v>
      </c>
      <c r="I277">
        <f t="shared" si="21"/>
        <v>448.6</v>
      </c>
      <c r="J277" s="1">
        <v>43937</v>
      </c>
      <c r="K277" s="2">
        <v>0.82916666666666661</v>
      </c>
      <c r="L277" t="s">
        <v>17</v>
      </c>
      <c r="M277" t="str">
        <f t="shared" si="23"/>
        <v>No</v>
      </c>
      <c r="N277" t="str">
        <f t="shared" si="22"/>
        <v>Impulsive</v>
      </c>
    </row>
    <row r="278" spans="1:14" x14ac:dyDescent="0.3">
      <c r="A278" t="s">
        <v>629</v>
      </c>
      <c r="B278" t="s">
        <v>12</v>
      </c>
      <c r="C278" t="s">
        <v>13</v>
      </c>
      <c r="D278" t="s">
        <v>14</v>
      </c>
      <c r="E278" t="s">
        <v>15</v>
      </c>
      <c r="F278" t="s">
        <v>26</v>
      </c>
      <c r="G278">
        <v>70.319999999999993</v>
      </c>
      <c r="H278">
        <v>2</v>
      </c>
      <c r="I278">
        <f t="shared" si="21"/>
        <v>140.63999999999999</v>
      </c>
      <c r="J278" s="1">
        <v>43937</v>
      </c>
      <c r="K278" s="2">
        <v>0.59861111111111109</v>
      </c>
      <c r="L278" t="s">
        <v>17</v>
      </c>
      <c r="M278" t="str">
        <f t="shared" si="23"/>
        <v>No</v>
      </c>
      <c r="N278" t="str">
        <f t="shared" si="22"/>
        <v>List</v>
      </c>
    </row>
    <row r="279" spans="1:14" x14ac:dyDescent="0.3">
      <c r="A279" t="s">
        <v>446</v>
      </c>
      <c r="B279" t="s">
        <v>19</v>
      </c>
      <c r="C279" t="s">
        <v>20</v>
      </c>
      <c r="D279" t="s">
        <v>21</v>
      </c>
      <c r="E279" t="s">
        <v>15</v>
      </c>
      <c r="F279" t="s">
        <v>26</v>
      </c>
      <c r="G279">
        <v>45.38</v>
      </c>
      <c r="H279">
        <v>4</v>
      </c>
      <c r="I279">
        <f t="shared" si="21"/>
        <v>181.52</v>
      </c>
      <c r="J279" s="1">
        <v>43938</v>
      </c>
      <c r="K279" s="2">
        <v>0.57500000000000007</v>
      </c>
      <c r="L279" t="s">
        <v>27</v>
      </c>
      <c r="M279" t="str">
        <f t="shared" si="23"/>
        <v>No</v>
      </c>
      <c r="N279" t="str">
        <f t="shared" si="22"/>
        <v>List</v>
      </c>
    </row>
    <row r="280" spans="1:14" x14ac:dyDescent="0.3">
      <c r="A280" t="s">
        <v>583</v>
      </c>
      <c r="B280" t="s">
        <v>19</v>
      </c>
      <c r="C280" t="s">
        <v>20</v>
      </c>
      <c r="D280" t="s">
        <v>21</v>
      </c>
      <c r="E280" t="s">
        <v>25</v>
      </c>
      <c r="F280" t="s">
        <v>22</v>
      </c>
      <c r="G280">
        <v>22.21</v>
      </c>
      <c r="H280">
        <v>6</v>
      </c>
      <c r="I280">
        <f t="shared" si="21"/>
        <v>133.26</v>
      </c>
      <c r="J280" s="1">
        <v>43938</v>
      </c>
      <c r="K280" s="2">
        <v>0.43263888888888885</v>
      </c>
      <c r="L280" t="s">
        <v>27</v>
      </c>
      <c r="M280" t="str">
        <f t="shared" si="23"/>
        <v>No</v>
      </c>
      <c r="N280" t="str">
        <f t="shared" si="22"/>
        <v>Impulsive</v>
      </c>
    </row>
    <row r="281" spans="1:14" x14ac:dyDescent="0.3">
      <c r="A281" t="s">
        <v>994</v>
      </c>
      <c r="B281" t="s">
        <v>36</v>
      </c>
      <c r="C281" t="s">
        <v>37</v>
      </c>
      <c r="D281" t="s">
        <v>21</v>
      </c>
      <c r="E281" t="s">
        <v>25</v>
      </c>
      <c r="F281" t="s">
        <v>38</v>
      </c>
      <c r="G281">
        <v>33.33</v>
      </c>
      <c r="H281">
        <v>2</v>
      </c>
      <c r="I281">
        <f t="shared" si="21"/>
        <v>66.66</v>
      </c>
      <c r="J281" s="1">
        <v>43938</v>
      </c>
      <c r="K281" s="2">
        <v>0.6118055555555556</v>
      </c>
      <c r="L281" t="s">
        <v>27</v>
      </c>
      <c r="M281" t="str">
        <f t="shared" si="23"/>
        <v>No</v>
      </c>
      <c r="N281" t="str">
        <f t="shared" si="22"/>
        <v>List</v>
      </c>
    </row>
    <row r="282" spans="1:14" x14ac:dyDescent="0.3">
      <c r="A282" t="s">
        <v>620</v>
      </c>
      <c r="B282" t="s">
        <v>19</v>
      </c>
      <c r="C282" t="s">
        <v>20</v>
      </c>
      <c r="D282" t="s">
        <v>14</v>
      </c>
      <c r="E282" t="s">
        <v>25</v>
      </c>
      <c r="F282" t="s">
        <v>16</v>
      </c>
      <c r="G282">
        <v>46.53</v>
      </c>
      <c r="H282">
        <v>6</v>
      </c>
      <c r="I282">
        <f t="shared" si="21"/>
        <v>279.18</v>
      </c>
      <c r="J282" s="1">
        <v>43939</v>
      </c>
      <c r="K282" s="2">
        <v>0.45416666666666666</v>
      </c>
      <c r="L282" t="s">
        <v>27</v>
      </c>
      <c r="M282" t="str">
        <f t="shared" si="23"/>
        <v>No</v>
      </c>
      <c r="N282" t="str">
        <f t="shared" si="22"/>
        <v>Impulsive</v>
      </c>
    </row>
    <row r="283" spans="1:14" x14ac:dyDescent="0.3">
      <c r="A283" t="s">
        <v>421</v>
      </c>
      <c r="B283" t="s">
        <v>36</v>
      </c>
      <c r="C283" t="s">
        <v>37</v>
      </c>
      <c r="D283" t="s">
        <v>21</v>
      </c>
      <c r="E283" t="s">
        <v>15</v>
      </c>
      <c r="F283" t="s">
        <v>40</v>
      </c>
      <c r="G283">
        <v>37.950000000000003</v>
      </c>
      <c r="H283">
        <v>10</v>
      </c>
      <c r="I283">
        <f t="shared" si="21"/>
        <v>379.5</v>
      </c>
      <c r="J283" s="1">
        <v>43940</v>
      </c>
      <c r="K283" s="2">
        <v>0.61875000000000002</v>
      </c>
      <c r="L283" t="s">
        <v>23</v>
      </c>
      <c r="M283" t="str">
        <f t="shared" si="23"/>
        <v>No</v>
      </c>
      <c r="N283" t="str">
        <f t="shared" si="22"/>
        <v>Impulsive</v>
      </c>
    </row>
    <row r="284" spans="1:14" x14ac:dyDescent="0.3">
      <c r="A284" t="s">
        <v>578</v>
      </c>
      <c r="B284" t="s">
        <v>36</v>
      </c>
      <c r="C284" t="s">
        <v>37</v>
      </c>
      <c r="D284" t="s">
        <v>21</v>
      </c>
      <c r="E284" t="s">
        <v>15</v>
      </c>
      <c r="F284" t="s">
        <v>30</v>
      </c>
      <c r="G284">
        <v>51.54</v>
      </c>
      <c r="H284">
        <v>5</v>
      </c>
      <c r="I284">
        <f t="shared" si="21"/>
        <v>257.7</v>
      </c>
      <c r="J284" s="1">
        <v>43940</v>
      </c>
      <c r="K284" s="2">
        <v>0.73958333333333337</v>
      </c>
      <c r="L284" t="s">
        <v>23</v>
      </c>
      <c r="M284" t="str">
        <f t="shared" si="23"/>
        <v>No</v>
      </c>
      <c r="N284" t="str">
        <f t="shared" si="22"/>
        <v>List</v>
      </c>
    </row>
    <row r="285" spans="1:14" x14ac:dyDescent="0.3">
      <c r="A285" t="s">
        <v>772</v>
      </c>
      <c r="B285" t="s">
        <v>12</v>
      </c>
      <c r="C285" t="s">
        <v>13</v>
      </c>
      <c r="D285" t="s">
        <v>14</v>
      </c>
      <c r="E285" t="s">
        <v>15</v>
      </c>
      <c r="F285" t="s">
        <v>30</v>
      </c>
      <c r="G285">
        <v>71.63</v>
      </c>
      <c r="H285">
        <v>2</v>
      </c>
      <c r="I285">
        <f t="shared" si="21"/>
        <v>143.26</v>
      </c>
      <c r="J285" s="1">
        <v>43940</v>
      </c>
      <c r="K285" s="2">
        <v>0.60625000000000007</v>
      </c>
      <c r="L285" t="s">
        <v>17</v>
      </c>
      <c r="M285" t="str">
        <f t="shared" si="23"/>
        <v>No</v>
      </c>
      <c r="N285" t="str">
        <f t="shared" si="22"/>
        <v>List</v>
      </c>
    </row>
    <row r="286" spans="1:14" x14ac:dyDescent="0.3">
      <c r="A286" t="s">
        <v>35</v>
      </c>
      <c r="B286" t="s">
        <v>36</v>
      </c>
      <c r="C286" t="s">
        <v>37</v>
      </c>
      <c r="D286" t="s">
        <v>14</v>
      </c>
      <c r="E286" t="s">
        <v>15</v>
      </c>
      <c r="F286" t="s">
        <v>38</v>
      </c>
      <c r="G286">
        <v>54.84</v>
      </c>
      <c r="H286">
        <v>3</v>
      </c>
      <c r="I286">
        <f t="shared" si="21"/>
        <v>164.52</v>
      </c>
      <c r="J286" s="1">
        <v>43941</v>
      </c>
      <c r="K286" s="2">
        <v>0.56041666666666667</v>
      </c>
      <c r="L286" t="s">
        <v>27</v>
      </c>
      <c r="M286" t="str">
        <f t="shared" si="23"/>
        <v>No</v>
      </c>
      <c r="N286" t="str">
        <f t="shared" si="22"/>
        <v>List</v>
      </c>
    </row>
    <row r="287" spans="1:14" x14ac:dyDescent="0.3">
      <c r="A287" t="s">
        <v>254</v>
      </c>
      <c r="B287" t="s">
        <v>12</v>
      </c>
      <c r="C287" t="s">
        <v>13</v>
      </c>
      <c r="D287" t="s">
        <v>21</v>
      </c>
      <c r="E287" t="s">
        <v>25</v>
      </c>
      <c r="F287" t="s">
        <v>38</v>
      </c>
      <c r="G287">
        <v>43.25</v>
      </c>
      <c r="H287">
        <v>2</v>
      </c>
      <c r="I287">
        <f t="shared" si="21"/>
        <v>86.5</v>
      </c>
      <c r="J287" s="1">
        <v>43941</v>
      </c>
      <c r="K287" s="2">
        <v>0.66388888888888886</v>
      </c>
      <c r="L287" t="s">
        <v>23</v>
      </c>
      <c r="M287" t="str">
        <f t="shared" si="23"/>
        <v>No</v>
      </c>
      <c r="N287" t="str">
        <f t="shared" si="22"/>
        <v>List</v>
      </c>
    </row>
    <row r="288" spans="1:14" x14ac:dyDescent="0.3">
      <c r="A288" t="s">
        <v>509</v>
      </c>
      <c r="B288" t="s">
        <v>12</v>
      </c>
      <c r="C288" t="s">
        <v>13</v>
      </c>
      <c r="D288" t="s">
        <v>21</v>
      </c>
      <c r="E288" t="s">
        <v>25</v>
      </c>
      <c r="F288" t="s">
        <v>22</v>
      </c>
      <c r="G288">
        <v>38.6</v>
      </c>
      <c r="H288">
        <v>1</v>
      </c>
      <c r="I288">
        <f t="shared" si="21"/>
        <v>38.6</v>
      </c>
      <c r="J288" s="1">
        <v>43941</v>
      </c>
      <c r="K288" s="2">
        <v>0.47638888888888892</v>
      </c>
      <c r="L288" t="s">
        <v>17</v>
      </c>
      <c r="M288" t="str">
        <f t="shared" si="23"/>
        <v>No</v>
      </c>
      <c r="N288" t="str">
        <f t="shared" si="22"/>
        <v>Product Specific</v>
      </c>
    </row>
    <row r="289" spans="1:14" x14ac:dyDescent="0.3">
      <c r="A289" t="s">
        <v>345</v>
      </c>
      <c r="B289" t="s">
        <v>19</v>
      </c>
      <c r="C289" t="s">
        <v>20</v>
      </c>
      <c r="D289" t="s">
        <v>14</v>
      </c>
      <c r="E289" t="s">
        <v>25</v>
      </c>
      <c r="F289" t="s">
        <v>38</v>
      </c>
      <c r="G289">
        <v>99.37</v>
      </c>
      <c r="H289">
        <v>2</v>
      </c>
      <c r="I289">
        <f t="shared" si="21"/>
        <v>198.74</v>
      </c>
      <c r="J289" s="1">
        <v>43942</v>
      </c>
      <c r="K289" s="2">
        <v>0.7284722222222223</v>
      </c>
      <c r="L289" t="s">
        <v>23</v>
      </c>
      <c r="M289" t="str">
        <f t="shared" si="23"/>
        <v>No</v>
      </c>
      <c r="N289" t="str">
        <f t="shared" si="22"/>
        <v>List</v>
      </c>
    </row>
    <row r="290" spans="1:14" x14ac:dyDescent="0.3">
      <c r="A290" t="s">
        <v>370</v>
      </c>
      <c r="B290" t="s">
        <v>36</v>
      </c>
      <c r="C290" t="s">
        <v>37</v>
      </c>
      <c r="D290" t="s">
        <v>14</v>
      </c>
      <c r="E290" t="s">
        <v>25</v>
      </c>
      <c r="F290" t="s">
        <v>22</v>
      </c>
      <c r="G290">
        <v>48.09</v>
      </c>
      <c r="H290">
        <v>3</v>
      </c>
      <c r="I290">
        <f t="shared" si="21"/>
        <v>144.27000000000001</v>
      </c>
      <c r="J290" s="1">
        <v>43942</v>
      </c>
      <c r="K290" s="2">
        <v>0.76597222222222217</v>
      </c>
      <c r="L290" t="s">
        <v>27</v>
      </c>
      <c r="M290" t="str">
        <f t="shared" si="23"/>
        <v>No</v>
      </c>
      <c r="N290" t="str">
        <f t="shared" si="22"/>
        <v>List</v>
      </c>
    </row>
    <row r="291" spans="1:14" x14ac:dyDescent="0.3">
      <c r="A291" t="s">
        <v>482</v>
      </c>
      <c r="B291" t="s">
        <v>12</v>
      </c>
      <c r="C291" t="s">
        <v>13</v>
      </c>
      <c r="D291" t="s">
        <v>21</v>
      </c>
      <c r="E291" t="s">
        <v>15</v>
      </c>
      <c r="F291" t="s">
        <v>38</v>
      </c>
      <c r="G291">
        <v>63.61</v>
      </c>
      <c r="H291">
        <v>5</v>
      </c>
      <c r="I291">
        <f t="shared" si="21"/>
        <v>318.05</v>
      </c>
      <c r="J291" s="1">
        <v>43942</v>
      </c>
      <c r="K291" s="2">
        <v>0.52986111111111112</v>
      </c>
      <c r="L291" t="s">
        <v>17</v>
      </c>
      <c r="M291" t="str">
        <f t="shared" si="23"/>
        <v>No</v>
      </c>
      <c r="N291" t="str">
        <f t="shared" si="22"/>
        <v>List</v>
      </c>
    </row>
    <row r="292" spans="1:14" x14ac:dyDescent="0.3">
      <c r="A292" t="s">
        <v>526</v>
      </c>
      <c r="B292" t="s">
        <v>19</v>
      </c>
      <c r="C292" t="s">
        <v>20</v>
      </c>
      <c r="D292" t="s">
        <v>21</v>
      </c>
      <c r="E292" t="s">
        <v>15</v>
      </c>
      <c r="F292" t="s">
        <v>22</v>
      </c>
      <c r="G292">
        <v>63.22</v>
      </c>
      <c r="H292">
        <v>2</v>
      </c>
      <c r="I292">
        <f t="shared" si="21"/>
        <v>126.44</v>
      </c>
      <c r="J292" s="1">
        <v>43943</v>
      </c>
      <c r="K292" s="2">
        <v>0.66041666666666665</v>
      </c>
      <c r="L292" t="s">
        <v>23</v>
      </c>
      <c r="M292" t="str">
        <f t="shared" si="23"/>
        <v>No</v>
      </c>
      <c r="N292" t="str">
        <f t="shared" si="22"/>
        <v>List</v>
      </c>
    </row>
    <row r="293" spans="1:14" x14ac:dyDescent="0.3">
      <c r="A293" t="s">
        <v>148</v>
      </c>
      <c r="B293" t="s">
        <v>12</v>
      </c>
      <c r="C293" t="s">
        <v>13</v>
      </c>
      <c r="D293" t="s">
        <v>21</v>
      </c>
      <c r="E293" t="s">
        <v>15</v>
      </c>
      <c r="F293" t="s">
        <v>38</v>
      </c>
      <c r="G293">
        <v>10.96</v>
      </c>
      <c r="H293">
        <v>10</v>
      </c>
      <c r="I293">
        <f t="shared" si="21"/>
        <v>109.60000000000001</v>
      </c>
      <c r="J293" s="1">
        <v>43944</v>
      </c>
      <c r="K293" s="2">
        <v>0.8666666666666667</v>
      </c>
      <c r="L293" t="s">
        <v>17</v>
      </c>
      <c r="M293" t="str">
        <f t="shared" si="23"/>
        <v>No</v>
      </c>
      <c r="N293" t="str">
        <f t="shared" si="22"/>
        <v>Impulsive</v>
      </c>
    </row>
    <row r="294" spans="1:14" x14ac:dyDescent="0.3">
      <c r="A294" t="s">
        <v>348</v>
      </c>
      <c r="B294" t="s">
        <v>19</v>
      </c>
      <c r="C294" t="s">
        <v>20</v>
      </c>
      <c r="D294" t="s">
        <v>14</v>
      </c>
      <c r="E294" t="s">
        <v>15</v>
      </c>
      <c r="F294" t="s">
        <v>16</v>
      </c>
      <c r="G294">
        <v>29.67</v>
      </c>
      <c r="H294">
        <v>7</v>
      </c>
      <c r="I294">
        <f t="shared" si="21"/>
        <v>207.69</v>
      </c>
      <c r="J294" s="1">
        <v>43944</v>
      </c>
      <c r="K294" s="2">
        <v>0.79027777777777775</v>
      </c>
      <c r="L294" t="s">
        <v>27</v>
      </c>
      <c r="M294" t="str">
        <f t="shared" si="23"/>
        <v>Yes</v>
      </c>
      <c r="N294" t="str">
        <f t="shared" si="22"/>
        <v>Impulsive</v>
      </c>
    </row>
    <row r="295" spans="1:14" x14ac:dyDescent="0.3">
      <c r="A295" t="s">
        <v>109</v>
      </c>
      <c r="B295" t="s">
        <v>19</v>
      </c>
      <c r="C295" t="s">
        <v>20</v>
      </c>
      <c r="D295" t="s">
        <v>21</v>
      </c>
      <c r="E295" t="s">
        <v>15</v>
      </c>
      <c r="F295" t="s">
        <v>16</v>
      </c>
      <c r="G295">
        <v>20.38</v>
      </c>
      <c r="H295">
        <v>5</v>
      </c>
      <c r="I295">
        <f t="shared" si="21"/>
        <v>101.89999999999999</v>
      </c>
      <c r="J295" s="1">
        <v>43947</v>
      </c>
      <c r="K295" s="2">
        <v>0.78888888888888886</v>
      </c>
      <c r="L295" t="s">
        <v>23</v>
      </c>
      <c r="M295" t="str">
        <f t="shared" si="23"/>
        <v>Yes</v>
      </c>
      <c r="N295" t="str">
        <f t="shared" si="22"/>
        <v>List</v>
      </c>
    </row>
    <row r="296" spans="1:14" x14ac:dyDescent="0.3">
      <c r="A296" t="s">
        <v>311</v>
      </c>
      <c r="B296" t="s">
        <v>19</v>
      </c>
      <c r="C296" t="s">
        <v>20</v>
      </c>
      <c r="D296" t="s">
        <v>21</v>
      </c>
      <c r="E296" t="s">
        <v>25</v>
      </c>
      <c r="F296" t="s">
        <v>26</v>
      </c>
      <c r="G296">
        <v>37</v>
      </c>
      <c r="H296">
        <v>1</v>
      </c>
      <c r="I296">
        <f t="shared" si="21"/>
        <v>37</v>
      </c>
      <c r="J296" s="1">
        <v>43947</v>
      </c>
      <c r="K296" s="2">
        <v>0.56180555555555556</v>
      </c>
      <c r="L296" t="s">
        <v>27</v>
      </c>
      <c r="M296" t="str">
        <f t="shared" si="23"/>
        <v>No</v>
      </c>
      <c r="N296" t="str">
        <f t="shared" si="22"/>
        <v>Product Specific</v>
      </c>
    </row>
    <row r="297" spans="1:14" x14ac:dyDescent="0.3">
      <c r="A297" t="s">
        <v>47</v>
      </c>
      <c r="B297" t="s">
        <v>12</v>
      </c>
      <c r="C297" t="s">
        <v>13</v>
      </c>
      <c r="D297" t="s">
        <v>21</v>
      </c>
      <c r="E297" t="s">
        <v>25</v>
      </c>
      <c r="F297" t="s">
        <v>30</v>
      </c>
      <c r="G297">
        <v>72.61</v>
      </c>
      <c r="H297">
        <v>6</v>
      </c>
      <c r="I297">
        <f t="shared" si="21"/>
        <v>435.65999999999997</v>
      </c>
      <c r="J297" s="1">
        <v>43948</v>
      </c>
      <c r="K297" s="2">
        <v>0.44375000000000003</v>
      </c>
      <c r="L297" t="s">
        <v>27</v>
      </c>
      <c r="M297" t="str">
        <f t="shared" si="23"/>
        <v>No</v>
      </c>
      <c r="N297" t="str">
        <f t="shared" si="22"/>
        <v>Impulsive</v>
      </c>
    </row>
    <row r="298" spans="1:14" x14ac:dyDescent="0.3">
      <c r="A298" t="s">
        <v>178</v>
      </c>
      <c r="B298" t="s">
        <v>36</v>
      </c>
      <c r="C298" t="s">
        <v>37</v>
      </c>
      <c r="D298" t="s">
        <v>14</v>
      </c>
      <c r="E298" t="s">
        <v>25</v>
      </c>
      <c r="F298" t="s">
        <v>26</v>
      </c>
      <c r="G298">
        <v>71.86</v>
      </c>
      <c r="H298">
        <v>8</v>
      </c>
      <c r="I298">
        <f t="shared" si="21"/>
        <v>574.88</v>
      </c>
      <c r="J298" s="1">
        <v>43948</v>
      </c>
      <c r="K298" s="2">
        <v>0.62986111111111109</v>
      </c>
      <c r="L298" t="s">
        <v>27</v>
      </c>
      <c r="M298" t="str">
        <f t="shared" si="23"/>
        <v>No</v>
      </c>
      <c r="N298" t="str">
        <f t="shared" si="22"/>
        <v>Impulsive</v>
      </c>
    </row>
    <row r="299" spans="1:14" x14ac:dyDescent="0.3">
      <c r="A299" t="s">
        <v>377</v>
      </c>
      <c r="B299" t="s">
        <v>19</v>
      </c>
      <c r="C299" t="s">
        <v>20</v>
      </c>
      <c r="D299" t="s">
        <v>14</v>
      </c>
      <c r="E299" t="s">
        <v>15</v>
      </c>
      <c r="F299" t="s">
        <v>26</v>
      </c>
      <c r="G299">
        <v>89.25</v>
      </c>
      <c r="H299">
        <v>8</v>
      </c>
      <c r="I299">
        <f t="shared" si="21"/>
        <v>714</v>
      </c>
      <c r="J299" s="1">
        <v>43948</v>
      </c>
      <c r="K299" s="2">
        <v>0.42569444444444443</v>
      </c>
      <c r="L299" t="s">
        <v>23</v>
      </c>
      <c r="M299" t="str">
        <f t="shared" si="23"/>
        <v>No</v>
      </c>
      <c r="N299" t="str">
        <f t="shared" si="22"/>
        <v>Impulsive</v>
      </c>
    </row>
    <row r="300" spans="1:14" x14ac:dyDescent="0.3">
      <c r="A300" t="s">
        <v>418</v>
      </c>
      <c r="B300" t="s">
        <v>19</v>
      </c>
      <c r="C300" t="s">
        <v>20</v>
      </c>
      <c r="D300" t="s">
        <v>14</v>
      </c>
      <c r="E300" t="s">
        <v>15</v>
      </c>
      <c r="F300" t="s">
        <v>40</v>
      </c>
      <c r="G300">
        <v>54.07</v>
      </c>
      <c r="H300">
        <v>9</v>
      </c>
      <c r="I300">
        <f t="shared" si="21"/>
        <v>486.63</v>
      </c>
      <c r="J300" s="1">
        <v>43948</v>
      </c>
      <c r="K300" s="2">
        <v>0.62152777777777779</v>
      </c>
      <c r="L300" t="s">
        <v>17</v>
      </c>
      <c r="M300" t="str">
        <f t="shared" si="23"/>
        <v>No</v>
      </c>
      <c r="N300" t="str">
        <f t="shared" si="22"/>
        <v>Impulsive</v>
      </c>
    </row>
    <row r="301" spans="1:14" x14ac:dyDescent="0.3">
      <c r="A301" t="s">
        <v>108</v>
      </c>
      <c r="B301" t="s">
        <v>19</v>
      </c>
      <c r="C301" t="s">
        <v>20</v>
      </c>
      <c r="D301" t="s">
        <v>14</v>
      </c>
      <c r="E301" t="s">
        <v>15</v>
      </c>
      <c r="F301" t="s">
        <v>38</v>
      </c>
      <c r="G301">
        <v>78.31</v>
      </c>
      <c r="H301">
        <v>10</v>
      </c>
      <c r="I301">
        <f t="shared" si="21"/>
        <v>783.1</v>
      </c>
      <c r="J301" s="1">
        <v>43949</v>
      </c>
      <c r="K301" s="2">
        <v>0.68333333333333324</v>
      </c>
      <c r="L301" t="s">
        <v>17</v>
      </c>
      <c r="M301" t="str">
        <f t="shared" si="23"/>
        <v>No</v>
      </c>
      <c r="N301" t="str">
        <f t="shared" si="22"/>
        <v>Impulsive</v>
      </c>
    </row>
    <row r="302" spans="1:14" x14ac:dyDescent="0.3">
      <c r="A302" t="s">
        <v>731</v>
      </c>
      <c r="B302" t="s">
        <v>36</v>
      </c>
      <c r="C302" t="s">
        <v>37</v>
      </c>
      <c r="D302" t="s">
        <v>21</v>
      </c>
      <c r="E302" t="s">
        <v>25</v>
      </c>
      <c r="F302" t="s">
        <v>38</v>
      </c>
      <c r="G302">
        <v>32.32</v>
      </c>
      <c r="H302">
        <v>3</v>
      </c>
      <c r="I302">
        <f t="shared" si="21"/>
        <v>96.960000000000008</v>
      </c>
      <c r="J302" s="1">
        <v>43949</v>
      </c>
      <c r="K302" s="2">
        <v>0.7993055555555556</v>
      </c>
      <c r="L302" t="s">
        <v>27</v>
      </c>
      <c r="M302" t="str">
        <f t="shared" si="23"/>
        <v>No</v>
      </c>
      <c r="N302" t="str">
        <f t="shared" si="22"/>
        <v>List</v>
      </c>
    </row>
    <row r="303" spans="1:14" x14ac:dyDescent="0.3">
      <c r="A303" t="s">
        <v>765</v>
      </c>
      <c r="B303" t="s">
        <v>19</v>
      </c>
      <c r="C303" t="s">
        <v>20</v>
      </c>
      <c r="D303" t="s">
        <v>14</v>
      </c>
      <c r="E303" t="s">
        <v>25</v>
      </c>
      <c r="F303" t="s">
        <v>16</v>
      </c>
      <c r="G303">
        <v>81.95</v>
      </c>
      <c r="H303">
        <v>10</v>
      </c>
      <c r="I303">
        <f t="shared" si="21"/>
        <v>819.5</v>
      </c>
      <c r="J303" s="1">
        <v>43949</v>
      </c>
      <c r="K303" s="2">
        <v>0.52708333333333335</v>
      </c>
      <c r="L303" t="s">
        <v>27</v>
      </c>
      <c r="M303" t="str">
        <f t="shared" si="23"/>
        <v>No</v>
      </c>
      <c r="N303" t="str">
        <f t="shared" si="22"/>
        <v>Impulsive</v>
      </c>
    </row>
    <row r="304" spans="1:14" x14ac:dyDescent="0.3">
      <c r="A304" t="s">
        <v>155</v>
      </c>
      <c r="B304" t="s">
        <v>12</v>
      </c>
      <c r="C304" t="s">
        <v>13</v>
      </c>
      <c r="D304" t="s">
        <v>21</v>
      </c>
      <c r="E304" t="s">
        <v>15</v>
      </c>
      <c r="F304" t="s">
        <v>26</v>
      </c>
      <c r="G304">
        <v>93.69</v>
      </c>
      <c r="H304">
        <v>7</v>
      </c>
      <c r="I304">
        <f t="shared" si="21"/>
        <v>655.82999999999993</v>
      </c>
      <c r="J304" s="1">
        <v>43950</v>
      </c>
      <c r="K304" s="2">
        <v>0.78055555555555556</v>
      </c>
      <c r="L304" t="s">
        <v>27</v>
      </c>
      <c r="M304" t="str">
        <f t="shared" si="23"/>
        <v>No</v>
      </c>
      <c r="N304" t="str">
        <f t="shared" si="22"/>
        <v>Impulsive</v>
      </c>
    </row>
    <row r="305" spans="1:14" x14ac:dyDescent="0.3">
      <c r="A305" t="s">
        <v>378</v>
      </c>
      <c r="B305" t="s">
        <v>12</v>
      </c>
      <c r="C305" t="s">
        <v>13</v>
      </c>
      <c r="D305" t="s">
        <v>21</v>
      </c>
      <c r="E305" t="s">
        <v>25</v>
      </c>
      <c r="F305" t="s">
        <v>22</v>
      </c>
      <c r="G305">
        <v>26.02</v>
      </c>
      <c r="H305">
        <v>7</v>
      </c>
      <c r="I305">
        <f t="shared" si="21"/>
        <v>182.14</v>
      </c>
      <c r="J305" s="1">
        <v>43950</v>
      </c>
      <c r="K305" s="2">
        <v>0.73472222222222217</v>
      </c>
      <c r="L305" t="s">
        <v>23</v>
      </c>
      <c r="M305" t="str">
        <f t="shared" si="23"/>
        <v>No</v>
      </c>
      <c r="N305" t="str">
        <f t="shared" si="22"/>
        <v>Impulsive</v>
      </c>
    </row>
    <row r="306" spans="1:14" x14ac:dyDescent="0.3">
      <c r="A306" t="s">
        <v>915</v>
      </c>
      <c r="B306" t="s">
        <v>12</v>
      </c>
      <c r="C306" t="s">
        <v>13</v>
      </c>
      <c r="D306" t="s">
        <v>21</v>
      </c>
      <c r="E306" t="s">
        <v>25</v>
      </c>
      <c r="F306" t="s">
        <v>30</v>
      </c>
      <c r="G306">
        <v>45.58</v>
      </c>
      <c r="H306">
        <v>7</v>
      </c>
      <c r="I306">
        <f t="shared" si="21"/>
        <v>319.06</v>
      </c>
      <c r="J306" s="1">
        <v>43950</v>
      </c>
      <c r="K306" s="2">
        <v>0.41875000000000001</v>
      </c>
      <c r="L306" t="s">
        <v>23</v>
      </c>
      <c r="M306" t="str">
        <f t="shared" si="23"/>
        <v>No</v>
      </c>
      <c r="N306" t="str">
        <f t="shared" si="22"/>
        <v>Impulsive</v>
      </c>
    </row>
    <row r="307" spans="1:14" x14ac:dyDescent="0.3">
      <c r="A307" t="s">
        <v>107</v>
      </c>
      <c r="B307" t="s">
        <v>12</v>
      </c>
      <c r="C307" t="s">
        <v>13</v>
      </c>
      <c r="D307" t="s">
        <v>14</v>
      </c>
      <c r="E307" t="s">
        <v>15</v>
      </c>
      <c r="F307" t="s">
        <v>40</v>
      </c>
      <c r="G307">
        <v>20.010000000000002</v>
      </c>
      <c r="H307">
        <v>9</v>
      </c>
      <c r="I307">
        <f t="shared" si="21"/>
        <v>180.09</v>
      </c>
      <c r="J307" s="1">
        <v>43951</v>
      </c>
      <c r="K307" s="2">
        <v>0.65833333333333333</v>
      </c>
      <c r="L307" t="s">
        <v>27</v>
      </c>
      <c r="M307" t="str">
        <f t="shared" si="23"/>
        <v>No</v>
      </c>
      <c r="N307" t="str">
        <f t="shared" si="22"/>
        <v>Impulsive</v>
      </c>
    </row>
    <row r="308" spans="1:14" x14ac:dyDescent="0.3">
      <c r="A308" t="s">
        <v>867</v>
      </c>
      <c r="B308" t="s">
        <v>36</v>
      </c>
      <c r="C308" t="s">
        <v>37</v>
      </c>
      <c r="D308" t="s">
        <v>21</v>
      </c>
      <c r="E308" t="s">
        <v>25</v>
      </c>
      <c r="F308" t="s">
        <v>30</v>
      </c>
      <c r="G308">
        <v>44.63</v>
      </c>
      <c r="H308">
        <v>6</v>
      </c>
      <c r="I308">
        <f t="shared" si="21"/>
        <v>267.78000000000003</v>
      </c>
      <c r="J308" s="1">
        <v>43952</v>
      </c>
      <c r="K308" s="2">
        <v>0.83888888888888891</v>
      </c>
      <c r="L308" t="s">
        <v>27</v>
      </c>
      <c r="M308" t="str">
        <f t="shared" si="23"/>
        <v>No</v>
      </c>
      <c r="N308" t="str">
        <f t="shared" si="22"/>
        <v>Impulsive</v>
      </c>
    </row>
    <row r="309" spans="1:14" x14ac:dyDescent="0.3">
      <c r="A309" t="s">
        <v>871</v>
      </c>
      <c r="B309" t="s">
        <v>36</v>
      </c>
      <c r="C309" t="s">
        <v>37</v>
      </c>
      <c r="D309" t="s">
        <v>21</v>
      </c>
      <c r="E309" t="s">
        <v>25</v>
      </c>
      <c r="F309" t="s">
        <v>22</v>
      </c>
      <c r="G309">
        <v>60.3</v>
      </c>
      <c r="H309">
        <v>1</v>
      </c>
      <c r="I309">
        <f t="shared" si="21"/>
        <v>60.3</v>
      </c>
      <c r="J309" s="1">
        <v>43952</v>
      </c>
      <c r="K309" s="2">
        <v>0.73472222222222217</v>
      </c>
      <c r="L309" t="s">
        <v>23</v>
      </c>
      <c r="M309" t="str">
        <f t="shared" si="23"/>
        <v>No</v>
      </c>
      <c r="N309" t="str">
        <f t="shared" si="22"/>
        <v>Product Specific</v>
      </c>
    </row>
    <row r="310" spans="1:14" x14ac:dyDescent="0.3">
      <c r="A310" t="s">
        <v>200</v>
      </c>
      <c r="B310" t="s">
        <v>12</v>
      </c>
      <c r="C310" t="s">
        <v>13</v>
      </c>
      <c r="D310" t="s">
        <v>21</v>
      </c>
      <c r="E310" t="s">
        <v>25</v>
      </c>
      <c r="F310" t="s">
        <v>16</v>
      </c>
      <c r="G310">
        <v>70.010000000000005</v>
      </c>
      <c r="H310">
        <v>5</v>
      </c>
      <c r="I310">
        <f t="shared" si="21"/>
        <v>350.05</v>
      </c>
      <c r="J310" s="1">
        <v>43953</v>
      </c>
      <c r="K310" s="2">
        <v>0.48333333333333334</v>
      </c>
      <c r="L310" t="s">
        <v>17</v>
      </c>
      <c r="M310" t="str">
        <f t="shared" si="23"/>
        <v>No</v>
      </c>
      <c r="N310" t="str">
        <f t="shared" si="22"/>
        <v>List</v>
      </c>
    </row>
    <row r="311" spans="1:14" x14ac:dyDescent="0.3">
      <c r="A311" t="s">
        <v>205</v>
      </c>
      <c r="B311" t="s">
        <v>12</v>
      </c>
      <c r="C311" t="s">
        <v>13</v>
      </c>
      <c r="D311" t="s">
        <v>14</v>
      </c>
      <c r="E311" t="s">
        <v>25</v>
      </c>
      <c r="F311" t="s">
        <v>26</v>
      </c>
      <c r="G311">
        <v>33.840000000000003</v>
      </c>
      <c r="H311">
        <v>9</v>
      </c>
      <c r="I311">
        <f t="shared" si="21"/>
        <v>304.56000000000006</v>
      </c>
      <c r="J311" s="1">
        <v>43953</v>
      </c>
      <c r="K311" s="2">
        <v>0.68125000000000002</v>
      </c>
      <c r="L311" t="s">
        <v>17</v>
      </c>
      <c r="M311" t="str">
        <f t="shared" si="23"/>
        <v>No</v>
      </c>
      <c r="N311" t="str">
        <f t="shared" si="22"/>
        <v>Impulsive</v>
      </c>
    </row>
    <row r="312" spans="1:14" x14ac:dyDescent="0.3">
      <c r="A312" t="s">
        <v>238</v>
      </c>
      <c r="B312" t="s">
        <v>36</v>
      </c>
      <c r="C312" t="s">
        <v>37</v>
      </c>
      <c r="D312" t="s">
        <v>21</v>
      </c>
      <c r="E312" t="s">
        <v>15</v>
      </c>
      <c r="F312" t="s">
        <v>40</v>
      </c>
      <c r="G312">
        <v>30.37</v>
      </c>
      <c r="H312">
        <v>3</v>
      </c>
      <c r="I312">
        <f t="shared" si="21"/>
        <v>91.11</v>
      </c>
      <c r="J312" s="1">
        <v>43953</v>
      </c>
      <c r="K312" s="2">
        <v>0.57013888888888886</v>
      </c>
      <c r="L312" t="s">
        <v>17</v>
      </c>
      <c r="M312" t="str">
        <f t="shared" si="23"/>
        <v>No</v>
      </c>
      <c r="N312" t="str">
        <f t="shared" si="22"/>
        <v>List</v>
      </c>
    </row>
    <row r="313" spans="1:14" x14ac:dyDescent="0.3">
      <c r="A313" t="s">
        <v>511</v>
      </c>
      <c r="B313" t="s">
        <v>19</v>
      </c>
      <c r="C313" t="s">
        <v>20</v>
      </c>
      <c r="D313" t="s">
        <v>21</v>
      </c>
      <c r="E313" t="s">
        <v>15</v>
      </c>
      <c r="F313" t="s">
        <v>22</v>
      </c>
      <c r="G313">
        <v>32.799999999999997</v>
      </c>
      <c r="H313">
        <v>10</v>
      </c>
      <c r="I313">
        <f t="shared" si="21"/>
        <v>328</v>
      </c>
      <c r="J313" s="1">
        <v>43953</v>
      </c>
      <c r="K313" s="2">
        <v>0.5083333333333333</v>
      </c>
      <c r="L313" t="s">
        <v>23</v>
      </c>
      <c r="M313" t="str">
        <f t="shared" si="23"/>
        <v>No</v>
      </c>
      <c r="N313" t="str">
        <f t="shared" si="22"/>
        <v>Impulsive</v>
      </c>
    </row>
    <row r="314" spans="1:14" x14ac:dyDescent="0.3">
      <c r="A314" t="s">
        <v>920</v>
      </c>
      <c r="B314" t="s">
        <v>19</v>
      </c>
      <c r="C314" t="s">
        <v>20</v>
      </c>
      <c r="D314" t="s">
        <v>21</v>
      </c>
      <c r="E314" t="s">
        <v>15</v>
      </c>
      <c r="F314" t="s">
        <v>16</v>
      </c>
      <c r="G314">
        <v>83.66</v>
      </c>
      <c r="H314">
        <v>5</v>
      </c>
      <c r="I314">
        <f t="shared" si="21"/>
        <v>418.29999999999995</v>
      </c>
      <c r="J314" s="1">
        <v>43953</v>
      </c>
      <c r="K314" s="2">
        <v>0.43472222222222223</v>
      </c>
      <c r="L314" t="s">
        <v>23</v>
      </c>
      <c r="M314" t="str">
        <f t="shared" si="23"/>
        <v>Yes</v>
      </c>
      <c r="N314" t="str">
        <f t="shared" si="22"/>
        <v>List</v>
      </c>
    </row>
    <row r="315" spans="1:14" x14ac:dyDescent="0.3">
      <c r="A315" t="s">
        <v>208</v>
      </c>
      <c r="B315" t="s">
        <v>12</v>
      </c>
      <c r="C315" t="s">
        <v>13</v>
      </c>
      <c r="D315" t="s">
        <v>21</v>
      </c>
      <c r="E315" t="s">
        <v>25</v>
      </c>
      <c r="F315" t="s">
        <v>38</v>
      </c>
      <c r="G315">
        <v>73.88</v>
      </c>
      <c r="H315">
        <v>6</v>
      </c>
      <c r="I315">
        <f t="shared" si="21"/>
        <v>443.28</v>
      </c>
      <c r="J315" s="1">
        <v>43954</v>
      </c>
      <c r="K315" s="2">
        <v>0.8027777777777777</v>
      </c>
      <c r="L315" t="s">
        <v>17</v>
      </c>
      <c r="M315" t="str">
        <f t="shared" si="23"/>
        <v>No</v>
      </c>
      <c r="N315" t="str">
        <f t="shared" si="22"/>
        <v>Impulsive</v>
      </c>
    </row>
    <row r="316" spans="1:14" x14ac:dyDescent="0.3">
      <c r="A316" t="s">
        <v>94</v>
      </c>
      <c r="B316" t="s">
        <v>36</v>
      </c>
      <c r="C316" t="s">
        <v>37</v>
      </c>
      <c r="D316" t="s">
        <v>14</v>
      </c>
      <c r="E316" t="s">
        <v>25</v>
      </c>
      <c r="F316" t="s">
        <v>16</v>
      </c>
      <c r="G316">
        <v>75.739999999999995</v>
      </c>
      <c r="H316">
        <v>4</v>
      </c>
      <c r="I316">
        <f t="shared" si="21"/>
        <v>302.95999999999998</v>
      </c>
      <c r="J316" s="1">
        <v>43956</v>
      </c>
      <c r="K316" s="2">
        <v>0.60763888888888895</v>
      </c>
      <c r="L316" t="s">
        <v>23</v>
      </c>
      <c r="M316" t="str">
        <f t="shared" si="23"/>
        <v>No</v>
      </c>
      <c r="N316" t="str">
        <f t="shared" si="22"/>
        <v>List</v>
      </c>
    </row>
    <row r="317" spans="1:14" x14ac:dyDescent="0.3">
      <c r="A317" t="s">
        <v>681</v>
      </c>
      <c r="B317" t="s">
        <v>36</v>
      </c>
      <c r="C317" t="s">
        <v>37</v>
      </c>
      <c r="D317" t="s">
        <v>21</v>
      </c>
      <c r="E317" t="s">
        <v>15</v>
      </c>
      <c r="F317" t="s">
        <v>16</v>
      </c>
      <c r="G317">
        <v>55.81</v>
      </c>
      <c r="H317">
        <v>6</v>
      </c>
      <c r="I317">
        <f t="shared" si="21"/>
        <v>334.86</v>
      </c>
      <c r="J317" s="1">
        <v>43956</v>
      </c>
      <c r="K317" s="2">
        <v>0.49444444444444446</v>
      </c>
      <c r="L317" t="s">
        <v>23</v>
      </c>
      <c r="M317" t="str">
        <f t="shared" si="23"/>
        <v>Yes</v>
      </c>
      <c r="N317" t="str">
        <f t="shared" si="22"/>
        <v>Impulsive</v>
      </c>
    </row>
    <row r="318" spans="1:14" x14ac:dyDescent="0.3">
      <c r="A318" t="s">
        <v>152</v>
      </c>
      <c r="B318" t="s">
        <v>36</v>
      </c>
      <c r="C318" t="s">
        <v>37</v>
      </c>
      <c r="D318" t="s">
        <v>14</v>
      </c>
      <c r="E318" t="s">
        <v>25</v>
      </c>
      <c r="F318" t="s">
        <v>30</v>
      </c>
      <c r="G318">
        <v>99.96</v>
      </c>
      <c r="H318">
        <v>9</v>
      </c>
      <c r="I318">
        <f t="shared" si="21"/>
        <v>899.64</v>
      </c>
      <c r="J318" s="1">
        <v>43957</v>
      </c>
      <c r="K318" s="2">
        <v>0.72638888888888886</v>
      </c>
      <c r="L318" t="s">
        <v>27</v>
      </c>
      <c r="M318" t="str">
        <f t="shared" si="23"/>
        <v>No</v>
      </c>
      <c r="N318" t="str">
        <f t="shared" si="22"/>
        <v>Impulsive</v>
      </c>
    </row>
    <row r="319" spans="1:14" x14ac:dyDescent="0.3">
      <c r="A319" t="s">
        <v>291</v>
      </c>
      <c r="B319" t="s">
        <v>19</v>
      </c>
      <c r="C319" t="s">
        <v>20</v>
      </c>
      <c r="D319" t="s">
        <v>21</v>
      </c>
      <c r="E319" t="s">
        <v>15</v>
      </c>
      <c r="F319" t="s">
        <v>40</v>
      </c>
      <c r="G319">
        <v>16.45</v>
      </c>
      <c r="H319">
        <v>4</v>
      </c>
      <c r="I319">
        <f t="shared" si="21"/>
        <v>65.8</v>
      </c>
      <c r="J319" s="1">
        <v>43957</v>
      </c>
      <c r="K319" s="2">
        <v>0.62013888888888891</v>
      </c>
      <c r="L319" t="s">
        <v>17</v>
      </c>
      <c r="M319" t="str">
        <f t="shared" si="23"/>
        <v>No</v>
      </c>
      <c r="N319" t="str">
        <f t="shared" si="22"/>
        <v>List</v>
      </c>
    </row>
    <row r="320" spans="1:14" x14ac:dyDescent="0.3">
      <c r="A320" t="s">
        <v>851</v>
      </c>
      <c r="B320" t="s">
        <v>12</v>
      </c>
      <c r="C320" t="s">
        <v>13</v>
      </c>
      <c r="D320" t="s">
        <v>14</v>
      </c>
      <c r="E320" t="s">
        <v>15</v>
      </c>
      <c r="F320" t="s">
        <v>26</v>
      </c>
      <c r="G320">
        <v>47.68</v>
      </c>
      <c r="H320">
        <v>2</v>
      </c>
      <c r="I320">
        <f t="shared" si="21"/>
        <v>95.36</v>
      </c>
      <c r="J320" s="1">
        <v>43957</v>
      </c>
      <c r="K320" s="2">
        <v>0.4236111111111111</v>
      </c>
      <c r="L320" t="s">
        <v>27</v>
      </c>
      <c r="M320" t="str">
        <f t="shared" si="23"/>
        <v>No</v>
      </c>
      <c r="N320" t="str">
        <f t="shared" si="22"/>
        <v>List</v>
      </c>
    </row>
    <row r="321" spans="1:14" x14ac:dyDescent="0.3">
      <c r="A321" t="s">
        <v>852</v>
      </c>
      <c r="B321" t="s">
        <v>19</v>
      </c>
      <c r="C321" t="s">
        <v>20</v>
      </c>
      <c r="D321" t="s">
        <v>14</v>
      </c>
      <c r="E321" t="s">
        <v>25</v>
      </c>
      <c r="F321" t="s">
        <v>30</v>
      </c>
      <c r="G321">
        <v>10.17</v>
      </c>
      <c r="H321">
        <v>1</v>
      </c>
      <c r="I321">
        <f t="shared" si="21"/>
        <v>10.17</v>
      </c>
      <c r="J321" s="1">
        <v>43957</v>
      </c>
      <c r="K321" s="2">
        <v>0.59375</v>
      </c>
      <c r="L321" t="s">
        <v>23</v>
      </c>
      <c r="M321" t="str">
        <f t="shared" si="23"/>
        <v>No</v>
      </c>
      <c r="N321" t="str">
        <f t="shared" si="22"/>
        <v>Product Specific</v>
      </c>
    </row>
    <row r="322" spans="1:14" x14ac:dyDescent="0.3">
      <c r="A322" t="s">
        <v>57</v>
      </c>
      <c r="B322" t="s">
        <v>12</v>
      </c>
      <c r="C322" t="s">
        <v>13</v>
      </c>
      <c r="D322" t="s">
        <v>21</v>
      </c>
      <c r="E322" t="s">
        <v>15</v>
      </c>
      <c r="F322" t="s">
        <v>40</v>
      </c>
      <c r="G322">
        <v>87.67</v>
      </c>
      <c r="H322">
        <v>2</v>
      </c>
      <c r="I322">
        <f t="shared" ref="I322:I385" si="24">G322*H322</f>
        <v>175.34</v>
      </c>
      <c r="J322" s="1">
        <v>43960</v>
      </c>
      <c r="K322" s="2">
        <v>0.51180555555555551</v>
      </c>
      <c r="L322" t="s">
        <v>27</v>
      </c>
      <c r="M322" t="str">
        <f t="shared" si="23"/>
        <v>No</v>
      </c>
      <c r="N322" t="str">
        <f t="shared" si="22"/>
        <v>List</v>
      </c>
    </row>
    <row r="323" spans="1:14" x14ac:dyDescent="0.3">
      <c r="A323" t="s">
        <v>425</v>
      </c>
      <c r="B323" t="s">
        <v>12</v>
      </c>
      <c r="C323" t="s">
        <v>13</v>
      </c>
      <c r="D323" t="s">
        <v>21</v>
      </c>
      <c r="E323" t="s">
        <v>15</v>
      </c>
      <c r="F323" t="s">
        <v>16</v>
      </c>
      <c r="G323">
        <v>77.5</v>
      </c>
      <c r="H323">
        <v>5</v>
      </c>
      <c r="I323">
        <f t="shared" si="24"/>
        <v>387.5</v>
      </c>
      <c r="J323" s="1">
        <v>43960</v>
      </c>
      <c r="K323" s="2">
        <v>0.85833333333333339</v>
      </c>
      <c r="L323" t="s">
        <v>17</v>
      </c>
      <c r="M323" t="str">
        <f t="shared" si="23"/>
        <v>Yes</v>
      </c>
      <c r="N323" t="str">
        <f t="shared" ref="N323:N386" si="25">IF(H323=1,"Product Specific",IF(H323&gt;5,"Impulsive","List"))</f>
        <v>List</v>
      </c>
    </row>
    <row r="324" spans="1:14" x14ac:dyDescent="0.3">
      <c r="A324" t="s">
        <v>1017</v>
      </c>
      <c r="B324" t="s">
        <v>36</v>
      </c>
      <c r="C324" t="s">
        <v>37</v>
      </c>
      <c r="D324" t="s">
        <v>14</v>
      </c>
      <c r="E324" t="s">
        <v>25</v>
      </c>
      <c r="F324" t="s">
        <v>16</v>
      </c>
      <c r="G324">
        <v>62</v>
      </c>
      <c r="H324">
        <v>8</v>
      </c>
      <c r="I324">
        <f t="shared" si="24"/>
        <v>496</v>
      </c>
      <c r="J324" s="1">
        <v>43960</v>
      </c>
      <c r="K324" s="2">
        <v>0.79722222222222217</v>
      </c>
      <c r="L324" t="s">
        <v>27</v>
      </c>
      <c r="M324" t="str">
        <f t="shared" ref="M324:M387" si="26">IF(E324="Female",IF(F324="Health and beauty","Yes","No"),"No")</f>
        <v>No</v>
      </c>
      <c r="N324" t="str">
        <f t="shared" si="25"/>
        <v>Impulsive</v>
      </c>
    </row>
    <row r="325" spans="1:14" x14ac:dyDescent="0.3">
      <c r="A325" t="s">
        <v>184</v>
      </c>
      <c r="B325" t="s">
        <v>19</v>
      </c>
      <c r="C325" t="s">
        <v>20</v>
      </c>
      <c r="D325" t="s">
        <v>21</v>
      </c>
      <c r="E325" t="s">
        <v>15</v>
      </c>
      <c r="F325" t="s">
        <v>30</v>
      </c>
      <c r="G325">
        <v>80.97</v>
      </c>
      <c r="H325">
        <v>8</v>
      </c>
      <c r="I325">
        <f t="shared" si="24"/>
        <v>647.76</v>
      </c>
      <c r="J325" s="1">
        <v>43961</v>
      </c>
      <c r="K325" s="2">
        <v>0.54513888888888895</v>
      </c>
      <c r="L325" t="s">
        <v>23</v>
      </c>
      <c r="M325" t="str">
        <f t="shared" si="26"/>
        <v>No</v>
      </c>
      <c r="N325" t="str">
        <f t="shared" si="25"/>
        <v>Impulsive</v>
      </c>
    </row>
    <row r="326" spans="1:14" x14ac:dyDescent="0.3">
      <c r="A326" t="s">
        <v>201</v>
      </c>
      <c r="B326" t="s">
        <v>36</v>
      </c>
      <c r="C326" t="s">
        <v>37</v>
      </c>
      <c r="D326" t="s">
        <v>14</v>
      </c>
      <c r="E326" t="s">
        <v>25</v>
      </c>
      <c r="F326" t="s">
        <v>38</v>
      </c>
      <c r="G326">
        <v>80.05</v>
      </c>
      <c r="H326">
        <v>5</v>
      </c>
      <c r="I326">
        <f t="shared" si="24"/>
        <v>400.25</v>
      </c>
      <c r="J326" s="1">
        <v>43961</v>
      </c>
      <c r="K326" s="2">
        <v>0.53125</v>
      </c>
      <c r="L326" t="s">
        <v>27</v>
      </c>
      <c r="M326" t="str">
        <f t="shared" si="26"/>
        <v>No</v>
      </c>
      <c r="N326" t="str">
        <f t="shared" si="25"/>
        <v>List</v>
      </c>
    </row>
    <row r="327" spans="1:14" x14ac:dyDescent="0.3">
      <c r="A327" t="s">
        <v>931</v>
      </c>
      <c r="B327" t="s">
        <v>36</v>
      </c>
      <c r="C327" t="s">
        <v>37</v>
      </c>
      <c r="D327" t="s">
        <v>21</v>
      </c>
      <c r="E327" t="s">
        <v>25</v>
      </c>
      <c r="F327" t="s">
        <v>26</v>
      </c>
      <c r="G327">
        <v>45.97</v>
      </c>
      <c r="H327">
        <v>4</v>
      </c>
      <c r="I327">
        <f t="shared" si="24"/>
        <v>183.88</v>
      </c>
      <c r="J327" s="1">
        <v>43961</v>
      </c>
      <c r="K327" s="2">
        <v>0.50138888888888888</v>
      </c>
      <c r="L327" t="s">
        <v>17</v>
      </c>
      <c r="M327" t="str">
        <f t="shared" si="26"/>
        <v>No</v>
      </c>
      <c r="N327" t="str">
        <f t="shared" si="25"/>
        <v>List</v>
      </c>
    </row>
    <row r="328" spans="1:14" x14ac:dyDescent="0.3">
      <c r="A328" t="s">
        <v>744</v>
      </c>
      <c r="B328" t="s">
        <v>19</v>
      </c>
      <c r="C328" t="s">
        <v>20</v>
      </c>
      <c r="D328" t="s">
        <v>14</v>
      </c>
      <c r="E328" t="s">
        <v>25</v>
      </c>
      <c r="F328" t="s">
        <v>40</v>
      </c>
      <c r="G328">
        <v>98.7</v>
      </c>
      <c r="H328">
        <v>8</v>
      </c>
      <c r="I328">
        <f t="shared" si="24"/>
        <v>789.6</v>
      </c>
      <c r="J328" s="1">
        <v>43962</v>
      </c>
      <c r="K328" s="2">
        <v>0.44166666666666665</v>
      </c>
      <c r="L328" t="s">
        <v>17</v>
      </c>
      <c r="M328" t="str">
        <f t="shared" si="26"/>
        <v>No</v>
      </c>
      <c r="N328" t="str">
        <f t="shared" si="25"/>
        <v>Impulsive</v>
      </c>
    </row>
    <row r="329" spans="1:14" x14ac:dyDescent="0.3">
      <c r="A329" t="s">
        <v>331</v>
      </c>
      <c r="B329" t="s">
        <v>36</v>
      </c>
      <c r="C329" t="s">
        <v>37</v>
      </c>
      <c r="D329" t="s">
        <v>14</v>
      </c>
      <c r="E329" t="s">
        <v>25</v>
      </c>
      <c r="F329" t="s">
        <v>16</v>
      </c>
      <c r="G329">
        <v>39.01</v>
      </c>
      <c r="H329">
        <v>1</v>
      </c>
      <c r="I329">
        <f t="shared" si="24"/>
        <v>39.01</v>
      </c>
      <c r="J329" s="1">
        <v>43963</v>
      </c>
      <c r="K329" s="2">
        <v>0.69861111111111107</v>
      </c>
      <c r="L329" t="s">
        <v>27</v>
      </c>
      <c r="M329" t="str">
        <f t="shared" si="26"/>
        <v>No</v>
      </c>
      <c r="N329" t="str">
        <f t="shared" si="25"/>
        <v>Product Specific</v>
      </c>
    </row>
    <row r="330" spans="1:14" x14ac:dyDescent="0.3">
      <c r="A330" t="s">
        <v>594</v>
      </c>
      <c r="B330" t="s">
        <v>36</v>
      </c>
      <c r="C330" t="s">
        <v>37</v>
      </c>
      <c r="D330" t="s">
        <v>21</v>
      </c>
      <c r="E330" t="s">
        <v>25</v>
      </c>
      <c r="F330" t="s">
        <v>40</v>
      </c>
      <c r="G330">
        <v>99.25</v>
      </c>
      <c r="H330">
        <v>2</v>
      </c>
      <c r="I330">
        <f t="shared" si="24"/>
        <v>198.5</v>
      </c>
      <c r="J330" s="1">
        <v>43963</v>
      </c>
      <c r="K330" s="2">
        <v>0.54305555555555551</v>
      </c>
      <c r="L330" t="s">
        <v>23</v>
      </c>
      <c r="M330" t="str">
        <f t="shared" si="26"/>
        <v>No</v>
      </c>
      <c r="N330" t="str">
        <f t="shared" si="25"/>
        <v>List</v>
      </c>
    </row>
    <row r="331" spans="1:14" x14ac:dyDescent="0.3">
      <c r="A331" t="s">
        <v>791</v>
      </c>
      <c r="B331" t="s">
        <v>36</v>
      </c>
      <c r="C331" t="s">
        <v>37</v>
      </c>
      <c r="D331" t="s">
        <v>21</v>
      </c>
      <c r="E331" t="s">
        <v>25</v>
      </c>
      <c r="F331" t="s">
        <v>22</v>
      </c>
      <c r="G331">
        <v>72.13</v>
      </c>
      <c r="H331">
        <v>10</v>
      </c>
      <c r="I331">
        <f t="shared" si="24"/>
        <v>721.3</v>
      </c>
      <c r="J331" s="1">
        <v>43964</v>
      </c>
      <c r="K331" s="2">
        <v>0.6333333333333333</v>
      </c>
      <c r="L331" t="s">
        <v>27</v>
      </c>
      <c r="M331" t="str">
        <f t="shared" si="26"/>
        <v>No</v>
      </c>
      <c r="N331" t="str">
        <f t="shared" si="25"/>
        <v>Impulsive</v>
      </c>
    </row>
    <row r="332" spans="1:14" x14ac:dyDescent="0.3">
      <c r="A332" t="s">
        <v>72</v>
      </c>
      <c r="B332" t="s">
        <v>36</v>
      </c>
      <c r="C332" t="s">
        <v>37</v>
      </c>
      <c r="D332" t="s">
        <v>14</v>
      </c>
      <c r="E332" t="s">
        <v>15</v>
      </c>
      <c r="F332" t="s">
        <v>30</v>
      </c>
      <c r="G332">
        <v>69.12</v>
      </c>
      <c r="H332">
        <v>6</v>
      </c>
      <c r="I332">
        <f t="shared" si="24"/>
        <v>414.72</v>
      </c>
      <c r="J332" s="1">
        <v>43965</v>
      </c>
      <c r="K332" s="2">
        <v>0.54375000000000007</v>
      </c>
      <c r="L332" t="s">
        <v>23</v>
      </c>
      <c r="M332" t="str">
        <f t="shared" si="26"/>
        <v>No</v>
      </c>
      <c r="N332" t="str">
        <f t="shared" si="25"/>
        <v>Impulsive</v>
      </c>
    </row>
    <row r="333" spans="1:14" x14ac:dyDescent="0.3">
      <c r="A333" t="s">
        <v>380</v>
      </c>
      <c r="B333" t="s">
        <v>19</v>
      </c>
      <c r="C333" t="s">
        <v>20</v>
      </c>
      <c r="D333" t="s">
        <v>14</v>
      </c>
      <c r="E333" t="s">
        <v>15</v>
      </c>
      <c r="F333" t="s">
        <v>40</v>
      </c>
      <c r="G333">
        <v>99.3</v>
      </c>
      <c r="H333">
        <v>10</v>
      </c>
      <c r="I333">
        <f t="shared" si="24"/>
        <v>993</v>
      </c>
      <c r="J333" s="1">
        <v>43965</v>
      </c>
      <c r="K333" s="2">
        <v>0.62013888888888891</v>
      </c>
      <c r="L333" t="s">
        <v>27</v>
      </c>
      <c r="M333" t="str">
        <f t="shared" si="26"/>
        <v>No</v>
      </c>
      <c r="N333" t="str">
        <f t="shared" si="25"/>
        <v>Impulsive</v>
      </c>
    </row>
    <row r="334" spans="1:14" x14ac:dyDescent="0.3">
      <c r="A334" t="s">
        <v>548</v>
      </c>
      <c r="B334" t="s">
        <v>12</v>
      </c>
      <c r="C334" t="s">
        <v>13</v>
      </c>
      <c r="D334" t="s">
        <v>21</v>
      </c>
      <c r="E334" t="s">
        <v>25</v>
      </c>
      <c r="F334" t="s">
        <v>26</v>
      </c>
      <c r="G334">
        <v>34.729999999999997</v>
      </c>
      <c r="H334">
        <v>2</v>
      </c>
      <c r="I334">
        <f t="shared" si="24"/>
        <v>69.459999999999994</v>
      </c>
      <c r="J334" s="1">
        <v>43966</v>
      </c>
      <c r="K334" s="2">
        <v>0.7597222222222223</v>
      </c>
      <c r="L334" t="s">
        <v>17</v>
      </c>
      <c r="M334" t="str">
        <f t="shared" si="26"/>
        <v>No</v>
      </c>
      <c r="N334" t="str">
        <f t="shared" si="25"/>
        <v>List</v>
      </c>
    </row>
    <row r="335" spans="1:14" x14ac:dyDescent="0.3">
      <c r="A335" t="s">
        <v>638</v>
      </c>
      <c r="B335" t="s">
        <v>12</v>
      </c>
      <c r="C335" t="s">
        <v>13</v>
      </c>
      <c r="D335" t="s">
        <v>21</v>
      </c>
      <c r="E335" t="s">
        <v>25</v>
      </c>
      <c r="F335" t="s">
        <v>40</v>
      </c>
      <c r="G335">
        <v>30.61</v>
      </c>
      <c r="H335">
        <v>1</v>
      </c>
      <c r="I335">
        <f t="shared" si="24"/>
        <v>30.61</v>
      </c>
      <c r="J335" s="1">
        <v>43966</v>
      </c>
      <c r="K335" s="2">
        <v>0.51388888888888895</v>
      </c>
      <c r="L335" t="s">
        <v>17</v>
      </c>
      <c r="M335" t="str">
        <f t="shared" si="26"/>
        <v>No</v>
      </c>
      <c r="N335" t="str">
        <f t="shared" si="25"/>
        <v>Product Specific</v>
      </c>
    </row>
    <row r="336" spans="1:14" x14ac:dyDescent="0.3">
      <c r="A336" t="s">
        <v>149</v>
      </c>
      <c r="B336" t="s">
        <v>36</v>
      </c>
      <c r="C336" t="s">
        <v>37</v>
      </c>
      <c r="D336" t="s">
        <v>21</v>
      </c>
      <c r="E336" t="s">
        <v>25</v>
      </c>
      <c r="F336" t="s">
        <v>26</v>
      </c>
      <c r="G336">
        <v>53.44</v>
      </c>
      <c r="H336">
        <v>2</v>
      </c>
      <c r="I336">
        <f t="shared" si="24"/>
        <v>106.88</v>
      </c>
      <c r="J336" s="1">
        <v>43968</v>
      </c>
      <c r="K336" s="2">
        <v>0.85972222222222217</v>
      </c>
      <c r="L336" t="s">
        <v>17</v>
      </c>
      <c r="M336" t="str">
        <f t="shared" si="26"/>
        <v>No</v>
      </c>
      <c r="N336" t="str">
        <f t="shared" si="25"/>
        <v>List</v>
      </c>
    </row>
    <row r="337" spans="1:14" x14ac:dyDescent="0.3">
      <c r="A337" t="s">
        <v>919</v>
      </c>
      <c r="B337" t="s">
        <v>12</v>
      </c>
      <c r="C337" t="s">
        <v>13</v>
      </c>
      <c r="D337" t="s">
        <v>14</v>
      </c>
      <c r="E337" t="s">
        <v>25</v>
      </c>
      <c r="F337" t="s">
        <v>30</v>
      </c>
      <c r="G337">
        <v>76.92</v>
      </c>
      <c r="H337">
        <v>10</v>
      </c>
      <c r="I337">
        <f t="shared" si="24"/>
        <v>769.2</v>
      </c>
      <c r="J337" s="1">
        <v>43969</v>
      </c>
      <c r="K337" s="2">
        <v>0.82847222222222217</v>
      </c>
      <c r="L337" t="s">
        <v>17</v>
      </c>
      <c r="M337" t="str">
        <f t="shared" si="26"/>
        <v>No</v>
      </c>
      <c r="N337" t="str">
        <f t="shared" si="25"/>
        <v>Impulsive</v>
      </c>
    </row>
    <row r="338" spans="1:14" x14ac:dyDescent="0.3">
      <c r="A338" t="s">
        <v>984</v>
      </c>
      <c r="B338" t="s">
        <v>36</v>
      </c>
      <c r="C338" t="s">
        <v>37</v>
      </c>
      <c r="D338" t="s">
        <v>14</v>
      </c>
      <c r="E338" t="s">
        <v>25</v>
      </c>
      <c r="F338" t="s">
        <v>26</v>
      </c>
      <c r="G338">
        <v>65.91</v>
      </c>
      <c r="H338">
        <v>6</v>
      </c>
      <c r="I338">
        <f t="shared" si="24"/>
        <v>395.46</v>
      </c>
      <c r="J338" s="1">
        <v>43969</v>
      </c>
      <c r="K338" s="2">
        <v>0.48958333333333331</v>
      </c>
      <c r="L338" t="s">
        <v>23</v>
      </c>
      <c r="M338" t="str">
        <f t="shared" si="26"/>
        <v>No</v>
      </c>
      <c r="N338" t="str">
        <f t="shared" si="25"/>
        <v>Impulsive</v>
      </c>
    </row>
    <row r="339" spans="1:14" x14ac:dyDescent="0.3">
      <c r="A339" t="s">
        <v>1012</v>
      </c>
      <c r="B339" t="s">
        <v>12</v>
      </c>
      <c r="C339" t="s">
        <v>13</v>
      </c>
      <c r="D339" t="s">
        <v>14</v>
      </c>
      <c r="E339" t="s">
        <v>15</v>
      </c>
      <c r="F339" t="s">
        <v>30</v>
      </c>
      <c r="G339">
        <v>97.48</v>
      </c>
      <c r="H339">
        <v>9</v>
      </c>
      <c r="I339">
        <f t="shared" si="24"/>
        <v>877.32</v>
      </c>
      <c r="J339" s="1">
        <v>43969</v>
      </c>
      <c r="K339" s="2">
        <v>0.59652777777777777</v>
      </c>
      <c r="L339" t="s">
        <v>17</v>
      </c>
      <c r="M339" t="str">
        <f t="shared" si="26"/>
        <v>No</v>
      </c>
      <c r="N339" t="str">
        <f t="shared" si="25"/>
        <v>Impulsive</v>
      </c>
    </row>
    <row r="340" spans="1:14" x14ac:dyDescent="0.3">
      <c r="A340" t="s">
        <v>542</v>
      </c>
      <c r="B340" t="s">
        <v>12</v>
      </c>
      <c r="C340" t="s">
        <v>13</v>
      </c>
      <c r="D340" t="s">
        <v>21</v>
      </c>
      <c r="E340" t="s">
        <v>15</v>
      </c>
      <c r="F340" t="s">
        <v>40</v>
      </c>
      <c r="G340">
        <v>54.28</v>
      </c>
      <c r="H340">
        <v>7</v>
      </c>
      <c r="I340">
        <f t="shared" si="24"/>
        <v>379.96000000000004</v>
      </c>
      <c r="J340" s="1">
        <v>43970</v>
      </c>
      <c r="K340" s="2">
        <v>0.75347222222222221</v>
      </c>
      <c r="L340" t="s">
        <v>17</v>
      </c>
      <c r="M340" t="str">
        <f t="shared" si="26"/>
        <v>No</v>
      </c>
      <c r="N340" t="str">
        <f t="shared" si="25"/>
        <v>Impulsive</v>
      </c>
    </row>
    <row r="341" spans="1:14" x14ac:dyDescent="0.3">
      <c r="A341" t="s">
        <v>625</v>
      </c>
      <c r="B341" t="s">
        <v>36</v>
      </c>
      <c r="C341" t="s">
        <v>37</v>
      </c>
      <c r="D341" t="s">
        <v>21</v>
      </c>
      <c r="E341" t="s">
        <v>25</v>
      </c>
      <c r="F341" t="s">
        <v>16</v>
      </c>
      <c r="G341">
        <v>14.82</v>
      </c>
      <c r="H341">
        <v>3</v>
      </c>
      <c r="I341">
        <f t="shared" si="24"/>
        <v>44.46</v>
      </c>
      <c r="J341" s="1">
        <v>43970</v>
      </c>
      <c r="K341" s="2">
        <v>0.47916666666666669</v>
      </c>
      <c r="L341" t="s">
        <v>27</v>
      </c>
      <c r="M341" t="str">
        <f t="shared" si="26"/>
        <v>No</v>
      </c>
      <c r="N341" t="str">
        <f t="shared" si="25"/>
        <v>List</v>
      </c>
    </row>
    <row r="342" spans="1:14" x14ac:dyDescent="0.3">
      <c r="A342" t="s">
        <v>401</v>
      </c>
      <c r="B342" t="s">
        <v>36</v>
      </c>
      <c r="C342" t="s">
        <v>37</v>
      </c>
      <c r="D342" t="s">
        <v>21</v>
      </c>
      <c r="E342" t="s">
        <v>15</v>
      </c>
      <c r="F342" t="s">
        <v>40</v>
      </c>
      <c r="G342">
        <v>60.96</v>
      </c>
      <c r="H342">
        <v>2</v>
      </c>
      <c r="I342">
        <f t="shared" si="24"/>
        <v>121.92</v>
      </c>
      <c r="J342" s="1">
        <v>43971</v>
      </c>
      <c r="K342" s="2">
        <v>0.81874999999999998</v>
      </c>
      <c r="L342" t="s">
        <v>27</v>
      </c>
      <c r="M342" t="str">
        <f t="shared" si="26"/>
        <v>No</v>
      </c>
      <c r="N342" t="str">
        <f t="shared" si="25"/>
        <v>List</v>
      </c>
    </row>
    <row r="343" spans="1:14" x14ac:dyDescent="0.3">
      <c r="A343" t="s">
        <v>553</v>
      </c>
      <c r="B343" t="s">
        <v>19</v>
      </c>
      <c r="C343" t="s">
        <v>20</v>
      </c>
      <c r="D343" t="s">
        <v>21</v>
      </c>
      <c r="E343" t="s">
        <v>25</v>
      </c>
      <c r="F343" t="s">
        <v>16</v>
      </c>
      <c r="G343">
        <v>62.87</v>
      </c>
      <c r="H343">
        <v>2</v>
      </c>
      <c r="I343">
        <f t="shared" si="24"/>
        <v>125.74</v>
      </c>
      <c r="J343" s="1">
        <v>43971</v>
      </c>
      <c r="K343" s="2">
        <v>0.48819444444444443</v>
      </c>
      <c r="L343" t="s">
        <v>23</v>
      </c>
      <c r="M343" t="str">
        <f t="shared" si="26"/>
        <v>No</v>
      </c>
      <c r="N343" t="str">
        <f t="shared" si="25"/>
        <v>List</v>
      </c>
    </row>
    <row r="344" spans="1:14" x14ac:dyDescent="0.3">
      <c r="A344" t="s">
        <v>708</v>
      </c>
      <c r="B344" t="s">
        <v>19</v>
      </c>
      <c r="C344" t="s">
        <v>20</v>
      </c>
      <c r="D344" t="s">
        <v>21</v>
      </c>
      <c r="E344" t="s">
        <v>25</v>
      </c>
      <c r="F344" t="s">
        <v>16</v>
      </c>
      <c r="G344">
        <v>58.95</v>
      </c>
      <c r="H344">
        <v>10</v>
      </c>
      <c r="I344">
        <f t="shared" si="24"/>
        <v>589.5</v>
      </c>
      <c r="J344" s="1">
        <v>43971</v>
      </c>
      <c r="K344" s="2">
        <v>0.6020833333333333</v>
      </c>
      <c r="L344" t="s">
        <v>17</v>
      </c>
      <c r="M344" t="str">
        <f t="shared" si="26"/>
        <v>No</v>
      </c>
      <c r="N344" t="str">
        <f t="shared" si="25"/>
        <v>Impulsive</v>
      </c>
    </row>
    <row r="345" spans="1:14" x14ac:dyDescent="0.3">
      <c r="A345" t="s">
        <v>388</v>
      </c>
      <c r="B345" t="s">
        <v>36</v>
      </c>
      <c r="C345" t="s">
        <v>37</v>
      </c>
      <c r="D345" t="s">
        <v>21</v>
      </c>
      <c r="E345" t="s">
        <v>25</v>
      </c>
      <c r="F345" t="s">
        <v>22</v>
      </c>
      <c r="G345">
        <v>27.5</v>
      </c>
      <c r="H345">
        <v>3</v>
      </c>
      <c r="I345">
        <f t="shared" si="24"/>
        <v>82.5</v>
      </c>
      <c r="J345" s="1">
        <v>43972</v>
      </c>
      <c r="K345" s="2">
        <v>0.65277777777777779</v>
      </c>
      <c r="L345" t="s">
        <v>17</v>
      </c>
      <c r="M345" t="str">
        <f t="shared" si="26"/>
        <v>No</v>
      </c>
      <c r="N345" t="str">
        <f t="shared" si="25"/>
        <v>List</v>
      </c>
    </row>
    <row r="346" spans="1:14" x14ac:dyDescent="0.3">
      <c r="A346" t="s">
        <v>84</v>
      </c>
      <c r="B346" t="s">
        <v>36</v>
      </c>
      <c r="C346" t="s">
        <v>37</v>
      </c>
      <c r="D346" t="s">
        <v>21</v>
      </c>
      <c r="E346" t="s">
        <v>25</v>
      </c>
      <c r="F346" t="s">
        <v>26</v>
      </c>
      <c r="G346">
        <v>16.16</v>
      </c>
      <c r="H346">
        <v>2</v>
      </c>
      <c r="I346">
        <f t="shared" si="24"/>
        <v>32.32</v>
      </c>
      <c r="J346" s="1">
        <v>43973</v>
      </c>
      <c r="K346" s="2">
        <v>0.49236111111111108</v>
      </c>
      <c r="L346" t="s">
        <v>17</v>
      </c>
      <c r="M346" t="str">
        <f t="shared" si="26"/>
        <v>No</v>
      </c>
      <c r="N346" t="str">
        <f t="shared" si="25"/>
        <v>List</v>
      </c>
    </row>
    <row r="347" spans="1:14" x14ac:dyDescent="0.3">
      <c r="A347" t="s">
        <v>787</v>
      </c>
      <c r="B347" t="s">
        <v>12</v>
      </c>
      <c r="C347" t="s">
        <v>13</v>
      </c>
      <c r="D347" t="s">
        <v>21</v>
      </c>
      <c r="E347" t="s">
        <v>15</v>
      </c>
      <c r="F347" t="s">
        <v>26</v>
      </c>
      <c r="G347">
        <v>96.52</v>
      </c>
      <c r="H347">
        <v>6</v>
      </c>
      <c r="I347">
        <f t="shared" si="24"/>
        <v>579.12</v>
      </c>
      <c r="J347" s="1">
        <v>43973</v>
      </c>
      <c r="K347" s="2">
        <v>0.49444444444444446</v>
      </c>
      <c r="L347" t="s">
        <v>23</v>
      </c>
      <c r="M347" t="str">
        <f t="shared" si="26"/>
        <v>No</v>
      </c>
      <c r="N347" t="str">
        <f t="shared" si="25"/>
        <v>Impulsive</v>
      </c>
    </row>
    <row r="348" spans="1:14" x14ac:dyDescent="0.3">
      <c r="A348" t="s">
        <v>891</v>
      </c>
      <c r="B348" t="s">
        <v>12</v>
      </c>
      <c r="C348" t="s">
        <v>13</v>
      </c>
      <c r="D348" t="s">
        <v>14</v>
      </c>
      <c r="E348" t="s">
        <v>25</v>
      </c>
      <c r="F348" t="s">
        <v>30</v>
      </c>
      <c r="G348">
        <v>12.76</v>
      </c>
      <c r="H348">
        <v>2</v>
      </c>
      <c r="I348">
        <f t="shared" si="24"/>
        <v>25.52</v>
      </c>
      <c r="J348" s="1">
        <v>43973</v>
      </c>
      <c r="K348" s="2">
        <v>0.75416666666666676</v>
      </c>
      <c r="L348" t="s">
        <v>17</v>
      </c>
      <c r="M348" t="str">
        <f t="shared" si="26"/>
        <v>No</v>
      </c>
      <c r="N348" t="str">
        <f t="shared" si="25"/>
        <v>List</v>
      </c>
    </row>
    <row r="349" spans="1:14" x14ac:dyDescent="0.3">
      <c r="A349" t="s">
        <v>375</v>
      </c>
      <c r="B349" t="s">
        <v>12</v>
      </c>
      <c r="C349" t="s">
        <v>13</v>
      </c>
      <c r="D349" t="s">
        <v>21</v>
      </c>
      <c r="E349" t="s">
        <v>15</v>
      </c>
      <c r="F349" t="s">
        <v>40</v>
      </c>
      <c r="G349">
        <v>77.930000000000007</v>
      </c>
      <c r="H349">
        <v>9</v>
      </c>
      <c r="I349">
        <f t="shared" si="24"/>
        <v>701.37000000000012</v>
      </c>
      <c r="J349" s="1">
        <v>43974</v>
      </c>
      <c r="K349" s="2">
        <v>0.67361111111111116</v>
      </c>
      <c r="L349" t="s">
        <v>17</v>
      </c>
      <c r="M349" t="str">
        <f t="shared" si="26"/>
        <v>No</v>
      </c>
      <c r="N349" t="str">
        <f t="shared" si="25"/>
        <v>Impulsive</v>
      </c>
    </row>
    <row r="350" spans="1:14" x14ac:dyDescent="0.3">
      <c r="A350" t="s">
        <v>921</v>
      </c>
      <c r="B350" t="s">
        <v>36</v>
      </c>
      <c r="C350" t="s">
        <v>37</v>
      </c>
      <c r="D350" t="s">
        <v>21</v>
      </c>
      <c r="E350" t="s">
        <v>15</v>
      </c>
      <c r="F350" t="s">
        <v>22</v>
      </c>
      <c r="G350">
        <v>57.91</v>
      </c>
      <c r="H350">
        <v>8</v>
      </c>
      <c r="I350">
        <f t="shared" si="24"/>
        <v>463.28</v>
      </c>
      <c r="J350" s="1">
        <v>43974</v>
      </c>
      <c r="K350" s="2">
        <v>0.62916666666666665</v>
      </c>
      <c r="L350" t="s">
        <v>23</v>
      </c>
      <c r="M350" t="str">
        <f t="shared" si="26"/>
        <v>No</v>
      </c>
      <c r="N350" t="str">
        <f t="shared" si="25"/>
        <v>Impulsive</v>
      </c>
    </row>
    <row r="351" spans="1:14" x14ac:dyDescent="0.3">
      <c r="A351" t="s">
        <v>569</v>
      </c>
      <c r="B351" t="s">
        <v>19</v>
      </c>
      <c r="C351" t="s">
        <v>20</v>
      </c>
      <c r="D351" t="s">
        <v>14</v>
      </c>
      <c r="E351" t="s">
        <v>15</v>
      </c>
      <c r="F351" t="s">
        <v>38</v>
      </c>
      <c r="G351">
        <v>87.48</v>
      </c>
      <c r="H351">
        <v>6</v>
      </c>
      <c r="I351">
        <f t="shared" si="24"/>
        <v>524.88</v>
      </c>
      <c r="J351" s="1">
        <v>43975</v>
      </c>
      <c r="K351" s="2">
        <v>0.77986111111111101</v>
      </c>
      <c r="L351" t="s">
        <v>17</v>
      </c>
      <c r="M351" t="str">
        <f t="shared" si="26"/>
        <v>No</v>
      </c>
      <c r="N351" t="str">
        <f t="shared" si="25"/>
        <v>Impulsive</v>
      </c>
    </row>
    <row r="352" spans="1:14" x14ac:dyDescent="0.3">
      <c r="A352" t="s">
        <v>1013</v>
      </c>
      <c r="B352" t="s">
        <v>19</v>
      </c>
      <c r="C352" t="s">
        <v>20</v>
      </c>
      <c r="D352" t="s">
        <v>21</v>
      </c>
      <c r="E352" t="s">
        <v>25</v>
      </c>
      <c r="F352" t="s">
        <v>16</v>
      </c>
      <c r="G352">
        <v>99.96</v>
      </c>
      <c r="H352">
        <v>7</v>
      </c>
      <c r="I352">
        <f t="shared" si="24"/>
        <v>699.71999999999991</v>
      </c>
      <c r="J352" s="1">
        <v>43975</v>
      </c>
      <c r="K352" s="2">
        <v>0.43958333333333338</v>
      </c>
      <c r="L352" t="s">
        <v>23</v>
      </c>
      <c r="M352" t="str">
        <f t="shared" si="26"/>
        <v>No</v>
      </c>
      <c r="N352" t="str">
        <f t="shared" si="25"/>
        <v>Impulsive</v>
      </c>
    </row>
    <row r="353" spans="1:14" x14ac:dyDescent="0.3">
      <c r="A353" t="s">
        <v>175</v>
      </c>
      <c r="B353" t="s">
        <v>19</v>
      </c>
      <c r="C353" t="s">
        <v>20</v>
      </c>
      <c r="D353" t="s">
        <v>21</v>
      </c>
      <c r="E353" t="s">
        <v>15</v>
      </c>
      <c r="F353" t="s">
        <v>16</v>
      </c>
      <c r="G353">
        <v>46.26</v>
      </c>
      <c r="H353">
        <v>6</v>
      </c>
      <c r="I353">
        <f t="shared" si="24"/>
        <v>277.56</v>
      </c>
      <c r="J353" s="1">
        <v>43976</v>
      </c>
      <c r="K353" s="2">
        <v>0.71597222222222223</v>
      </c>
      <c r="L353" t="s">
        <v>27</v>
      </c>
      <c r="M353" t="str">
        <f t="shared" si="26"/>
        <v>Yes</v>
      </c>
      <c r="N353" t="str">
        <f t="shared" si="25"/>
        <v>Impulsive</v>
      </c>
    </row>
    <row r="354" spans="1:14" x14ac:dyDescent="0.3">
      <c r="A354" t="s">
        <v>256</v>
      </c>
      <c r="B354" t="s">
        <v>36</v>
      </c>
      <c r="C354" t="s">
        <v>37</v>
      </c>
      <c r="D354" t="s">
        <v>14</v>
      </c>
      <c r="E354" t="s">
        <v>25</v>
      </c>
      <c r="F354" t="s">
        <v>16</v>
      </c>
      <c r="G354">
        <v>69.37</v>
      </c>
      <c r="H354">
        <v>9</v>
      </c>
      <c r="I354">
        <f t="shared" si="24"/>
        <v>624.33000000000004</v>
      </c>
      <c r="J354" s="1">
        <v>43976</v>
      </c>
      <c r="K354" s="2">
        <v>0.80138888888888893</v>
      </c>
      <c r="L354" t="s">
        <v>17</v>
      </c>
      <c r="M354" t="str">
        <f t="shared" si="26"/>
        <v>No</v>
      </c>
      <c r="N354" t="str">
        <f t="shared" si="25"/>
        <v>Impulsive</v>
      </c>
    </row>
    <row r="355" spans="1:14" x14ac:dyDescent="0.3">
      <c r="A355" t="s">
        <v>439</v>
      </c>
      <c r="B355" t="s">
        <v>19</v>
      </c>
      <c r="C355" t="s">
        <v>20</v>
      </c>
      <c r="D355" t="s">
        <v>21</v>
      </c>
      <c r="E355" t="s">
        <v>15</v>
      </c>
      <c r="F355" t="s">
        <v>40</v>
      </c>
      <c r="G355">
        <v>23.82</v>
      </c>
      <c r="H355">
        <v>5</v>
      </c>
      <c r="I355">
        <f t="shared" si="24"/>
        <v>119.1</v>
      </c>
      <c r="J355" s="1">
        <v>43976</v>
      </c>
      <c r="K355" s="2">
        <v>0.80833333333333324</v>
      </c>
      <c r="L355" t="s">
        <v>17</v>
      </c>
      <c r="M355" t="str">
        <f t="shared" si="26"/>
        <v>No</v>
      </c>
      <c r="N355" t="str">
        <f t="shared" si="25"/>
        <v>List</v>
      </c>
    </row>
    <row r="356" spans="1:14" x14ac:dyDescent="0.3">
      <c r="A356" t="s">
        <v>521</v>
      </c>
      <c r="B356" t="s">
        <v>12</v>
      </c>
      <c r="C356" t="s">
        <v>13</v>
      </c>
      <c r="D356" t="s">
        <v>14</v>
      </c>
      <c r="E356" t="s">
        <v>15</v>
      </c>
      <c r="F356" t="s">
        <v>40</v>
      </c>
      <c r="G356">
        <v>19.66</v>
      </c>
      <c r="H356">
        <v>10</v>
      </c>
      <c r="I356">
        <f t="shared" si="24"/>
        <v>196.6</v>
      </c>
      <c r="J356" s="1">
        <v>43976</v>
      </c>
      <c r="K356" s="2">
        <v>0.76388888888888884</v>
      </c>
      <c r="L356" t="s">
        <v>27</v>
      </c>
      <c r="M356" t="str">
        <f t="shared" si="26"/>
        <v>No</v>
      </c>
      <c r="N356" t="str">
        <f t="shared" si="25"/>
        <v>Impulsive</v>
      </c>
    </row>
    <row r="357" spans="1:14" x14ac:dyDescent="0.3">
      <c r="A357" t="s">
        <v>738</v>
      </c>
      <c r="B357" t="s">
        <v>19</v>
      </c>
      <c r="C357" t="s">
        <v>20</v>
      </c>
      <c r="D357" t="s">
        <v>21</v>
      </c>
      <c r="E357" t="s">
        <v>25</v>
      </c>
      <c r="F357" t="s">
        <v>40</v>
      </c>
      <c r="G357">
        <v>15.62</v>
      </c>
      <c r="H357">
        <v>8</v>
      </c>
      <c r="I357">
        <f t="shared" si="24"/>
        <v>124.96</v>
      </c>
      <c r="J357" s="1">
        <v>43976</v>
      </c>
      <c r="K357" s="2">
        <v>0.85902777777777783</v>
      </c>
      <c r="L357" t="s">
        <v>17</v>
      </c>
      <c r="M357" t="str">
        <f t="shared" si="26"/>
        <v>No</v>
      </c>
      <c r="N357" t="str">
        <f t="shared" si="25"/>
        <v>Impulsive</v>
      </c>
    </row>
    <row r="358" spans="1:14" x14ac:dyDescent="0.3">
      <c r="A358" t="s">
        <v>946</v>
      </c>
      <c r="B358" t="s">
        <v>19</v>
      </c>
      <c r="C358" t="s">
        <v>20</v>
      </c>
      <c r="D358" t="s">
        <v>14</v>
      </c>
      <c r="E358" t="s">
        <v>25</v>
      </c>
      <c r="F358" t="s">
        <v>30</v>
      </c>
      <c r="G358">
        <v>42.85</v>
      </c>
      <c r="H358">
        <v>1</v>
      </c>
      <c r="I358">
        <f t="shared" si="24"/>
        <v>42.85</v>
      </c>
      <c r="J358" s="1">
        <v>43976</v>
      </c>
      <c r="K358" s="2">
        <v>0.65</v>
      </c>
      <c r="L358" t="s">
        <v>27</v>
      </c>
      <c r="M358" t="str">
        <f t="shared" si="26"/>
        <v>No</v>
      </c>
      <c r="N358" t="str">
        <f t="shared" si="25"/>
        <v>Product Specific</v>
      </c>
    </row>
    <row r="359" spans="1:14" x14ac:dyDescent="0.3">
      <c r="A359" t="s">
        <v>169</v>
      </c>
      <c r="B359" t="s">
        <v>12</v>
      </c>
      <c r="C359" t="s">
        <v>13</v>
      </c>
      <c r="D359" t="s">
        <v>21</v>
      </c>
      <c r="E359" t="s">
        <v>25</v>
      </c>
      <c r="F359" t="s">
        <v>30</v>
      </c>
      <c r="G359">
        <v>72.5</v>
      </c>
      <c r="H359">
        <v>8</v>
      </c>
      <c r="I359">
        <f t="shared" si="24"/>
        <v>580</v>
      </c>
      <c r="J359" s="1">
        <v>43977</v>
      </c>
      <c r="K359" s="2">
        <v>0.80902777777777779</v>
      </c>
      <c r="L359" t="s">
        <v>17</v>
      </c>
      <c r="M359" t="str">
        <f t="shared" si="26"/>
        <v>No</v>
      </c>
      <c r="N359" t="str">
        <f t="shared" si="25"/>
        <v>Impulsive</v>
      </c>
    </row>
    <row r="360" spans="1:14" x14ac:dyDescent="0.3">
      <c r="A360" t="s">
        <v>590</v>
      </c>
      <c r="B360" t="s">
        <v>36</v>
      </c>
      <c r="C360" t="s">
        <v>37</v>
      </c>
      <c r="D360" t="s">
        <v>21</v>
      </c>
      <c r="E360" t="s">
        <v>25</v>
      </c>
      <c r="F360" t="s">
        <v>22</v>
      </c>
      <c r="G360">
        <v>21.58</v>
      </c>
      <c r="H360">
        <v>9</v>
      </c>
      <c r="I360">
        <f t="shared" si="24"/>
        <v>194.21999999999997</v>
      </c>
      <c r="J360" s="1">
        <v>43978</v>
      </c>
      <c r="K360" s="2">
        <v>0.52222222222222225</v>
      </c>
      <c r="L360" t="s">
        <v>23</v>
      </c>
      <c r="M360" t="str">
        <f t="shared" si="26"/>
        <v>No</v>
      </c>
      <c r="N360" t="str">
        <f t="shared" si="25"/>
        <v>Impulsive</v>
      </c>
    </row>
    <row r="361" spans="1:14" x14ac:dyDescent="0.3">
      <c r="A361" t="s">
        <v>696</v>
      </c>
      <c r="B361" t="s">
        <v>36</v>
      </c>
      <c r="C361" t="s">
        <v>37</v>
      </c>
      <c r="D361" t="s">
        <v>14</v>
      </c>
      <c r="E361" t="s">
        <v>25</v>
      </c>
      <c r="F361" t="s">
        <v>38</v>
      </c>
      <c r="G361">
        <v>57.74</v>
      </c>
      <c r="H361">
        <v>3</v>
      </c>
      <c r="I361">
        <f t="shared" si="24"/>
        <v>173.22</v>
      </c>
      <c r="J361" s="1">
        <v>43978</v>
      </c>
      <c r="K361" s="2">
        <v>0.54583333333333328</v>
      </c>
      <c r="L361" t="s">
        <v>17</v>
      </c>
      <c r="M361" t="str">
        <f t="shared" si="26"/>
        <v>No</v>
      </c>
      <c r="N361" t="str">
        <f t="shared" si="25"/>
        <v>List</v>
      </c>
    </row>
    <row r="362" spans="1:14" x14ac:dyDescent="0.3">
      <c r="A362" t="s">
        <v>733</v>
      </c>
      <c r="B362" t="s">
        <v>36</v>
      </c>
      <c r="C362" t="s">
        <v>37</v>
      </c>
      <c r="D362" t="s">
        <v>14</v>
      </c>
      <c r="E362" t="s">
        <v>25</v>
      </c>
      <c r="F362" t="s">
        <v>16</v>
      </c>
      <c r="G362">
        <v>80.47</v>
      </c>
      <c r="H362">
        <v>9</v>
      </c>
      <c r="I362">
        <f t="shared" si="24"/>
        <v>724.23</v>
      </c>
      <c r="J362" s="1">
        <v>43978</v>
      </c>
      <c r="K362" s="2">
        <v>0.47083333333333338</v>
      </c>
      <c r="L362" t="s">
        <v>23</v>
      </c>
      <c r="M362" t="str">
        <f t="shared" si="26"/>
        <v>No</v>
      </c>
      <c r="N362" t="str">
        <f t="shared" si="25"/>
        <v>Impulsive</v>
      </c>
    </row>
    <row r="363" spans="1:14" x14ac:dyDescent="0.3">
      <c r="A363" t="s">
        <v>97</v>
      </c>
      <c r="B363" t="s">
        <v>36</v>
      </c>
      <c r="C363" t="s">
        <v>37</v>
      </c>
      <c r="D363" t="s">
        <v>14</v>
      </c>
      <c r="E363" t="s">
        <v>15</v>
      </c>
      <c r="F363" t="s">
        <v>40</v>
      </c>
      <c r="G363">
        <v>97.61</v>
      </c>
      <c r="H363">
        <v>6</v>
      </c>
      <c r="I363">
        <f t="shared" si="24"/>
        <v>585.66</v>
      </c>
      <c r="J363" s="1">
        <v>43979</v>
      </c>
      <c r="K363" s="2">
        <v>0.62569444444444444</v>
      </c>
      <c r="L363" t="s">
        <v>17</v>
      </c>
      <c r="M363" t="str">
        <f t="shared" si="26"/>
        <v>No</v>
      </c>
      <c r="N363" t="str">
        <f t="shared" si="25"/>
        <v>Impulsive</v>
      </c>
    </row>
    <row r="364" spans="1:14" x14ac:dyDescent="0.3">
      <c r="A364" t="s">
        <v>216</v>
      </c>
      <c r="B364" t="s">
        <v>36</v>
      </c>
      <c r="C364" t="s">
        <v>37</v>
      </c>
      <c r="D364" t="s">
        <v>14</v>
      </c>
      <c r="E364" t="s">
        <v>15</v>
      </c>
      <c r="F364" t="s">
        <v>26</v>
      </c>
      <c r="G364">
        <v>94.49</v>
      </c>
      <c r="H364">
        <v>8</v>
      </c>
      <c r="I364">
        <f t="shared" si="24"/>
        <v>755.92</v>
      </c>
      <c r="J364" s="1">
        <v>43979</v>
      </c>
      <c r="K364" s="2">
        <v>0.79166666666666663</v>
      </c>
      <c r="L364" t="s">
        <v>17</v>
      </c>
      <c r="M364" t="str">
        <f t="shared" si="26"/>
        <v>No</v>
      </c>
      <c r="N364" t="str">
        <f t="shared" si="25"/>
        <v>Impulsive</v>
      </c>
    </row>
    <row r="365" spans="1:14" x14ac:dyDescent="0.3">
      <c r="A365" t="s">
        <v>225</v>
      </c>
      <c r="B365" t="s">
        <v>19</v>
      </c>
      <c r="C365" t="s">
        <v>20</v>
      </c>
      <c r="D365" t="s">
        <v>14</v>
      </c>
      <c r="E365" t="s">
        <v>15</v>
      </c>
      <c r="F365" t="s">
        <v>40</v>
      </c>
      <c r="G365">
        <v>74.290000000000006</v>
      </c>
      <c r="H365">
        <v>1</v>
      </c>
      <c r="I365">
        <f t="shared" si="24"/>
        <v>74.290000000000006</v>
      </c>
      <c r="J365" s="1">
        <v>43979</v>
      </c>
      <c r="K365" s="2">
        <v>0.8125</v>
      </c>
      <c r="L365" t="s">
        <v>23</v>
      </c>
      <c r="M365" t="str">
        <f t="shared" si="26"/>
        <v>No</v>
      </c>
      <c r="N365" t="str">
        <f t="shared" si="25"/>
        <v>Product Specific</v>
      </c>
    </row>
    <row r="366" spans="1:14" x14ac:dyDescent="0.3">
      <c r="A366" t="s">
        <v>603</v>
      </c>
      <c r="B366" t="s">
        <v>36</v>
      </c>
      <c r="C366" t="s">
        <v>37</v>
      </c>
      <c r="D366" t="s">
        <v>21</v>
      </c>
      <c r="E366" t="s">
        <v>25</v>
      </c>
      <c r="F366" t="s">
        <v>38</v>
      </c>
      <c r="G366">
        <v>72.39</v>
      </c>
      <c r="H366">
        <v>2</v>
      </c>
      <c r="I366">
        <f t="shared" si="24"/>
        <v>144.78</v>
      </c>
      <c r="J366" s="1">
        <v>43979</v>
      </c>
      <c r="K366" s="2">
        <v>0.82986111111111116</v>
      </c>
      <c r="L366" t="s">
        <v>27</v>
      </c>
      <c r="M366" t="str">
        <f t="shared" si="26"/>
        <v>No</v>
      </c>
      <c r="N366" t="str">
        <f t="shared" si="25"/>
        <v>List</v>
      </c>
    </row>
    <row r="367" spans="1:14" x14ac:dyDescent="0.3">
      <c r="A367" t="s">
        <v>467</v>
      </c>
      <c r="B367" t="s">
        <v>12</v>
      </c>
      <c r="C367" t="s">
        <v>13</v>
      </c>
      <c r="D367" t="s">
        <v>21</v>
      </c>
      <c r="E367" t="s">
        <v>25</v>
      </c>
      <c r="F367" t="s">
        <v>26</v>
      </c>
      <c r="G367">
        <v>33.99</v>
      </c>
      <c r="H367">
        <v>6</v>
      </c>
      <c r="I367">
        <f t="shared" si="24"/>
        <v>203.94</v>
      </c>
      <c r="J367" s="1">
        <v>43980</v>
      </c>
      <c r="K367" s="2">
        <v>0.65069444444444446</v>
      </c>
      <c r="L367" t="s">
        <v>27</v>
      </c>
      <c r="M367" t="str">
        <f t="shared" si="26"/>
        <v>No</v>
      </c>
      <c r="N367" t="str">
        <f t="shared" si="25"/>
        <v>Impulsive</v>
      </c>
    </row>
    <row r="368" spans="1:14" x14ac:dyDescent="0.3">
      <c r="A368" t="s">
        <v>903</v>
      </c>
      <c r="B368" t="s">
        <v>12</v>
      </c>
      <c r="C368" t="s">
        <v>13</v>
      </c>
      <c r="D368" t="s">
        <v>14</v>
      </c>
      <c r="E368" t="s">
        <v>25</v>
      </c>
      <c r="F368" t="s">
        <v>30</v>
      </c>
      <c r="G368">
        <v>89.06</v>
      </c>
      <c r="H368">
        <v>6</v>
      </c>
      <c r="I368">
        <f t="shared" si="24"/>
        <v>534.36</v>
      </c>
      <c r="J368" s="1">
        <v>43980</v>
      </c>
      <c r="K368" s="2">
        <v>0.72638888888888886</v>
      </c>
      <c r="L368" t="s">
        <v>23</v>
      </c>
      <c r="M368" t="str">
        <f t="shared" si="26"/>
        <v>No</v>
      </c>
      <c r="N368" t="str">
        <f t="shared" si="25"/>
        <v>Impulsive</v>
      </c>
    </row>
    <row r="369" spans="1:14" x14ac:dyDescent="0.3">
      <c r="A369" t="s">
        <v>117</v>
      </c>
      <c r="B369" t="s">
        <v>12</v>
      </c>
      <c r="C369" t="s">
        <v>13</v>
      </c>
      <c r="D369" t="s">
        <v>14</v>
      </c>
      <c r="E369" t="s">
        <v>25</v>
      </c>
      <c r="F369" t="s">
        <v>38</v>
      </c>
      <c r="G369">
        <v>49.38</v>
      </c>
      <c r="H369">
        <v>7</v>
      </c>
      <c r="I369">
        <f t="shared" si="24"/>
        <v>345.66</v>
      </c>
      <c r="J369" s="1">
        <v>43981</v>
      </c>
      <c r="K369" s="2">
        <v>0.85763888888888884</v>
      </c>
      <c r="L369" t="s">
        <v>27</v>
      </c>
      <c r="M369" t="str">
        <f t="shared" si="26"/>
        <v>No</v>
      </c>
      <c r="N369" t="str">
        <f t="shared" si="25"/>
        <v>Impulsive</v>
      </c>
    </row>
    <row r="370" spans="1:14" x14ac:dyDescent="0.3">
      <c r="A370" t="s">
        <v>173</v>
      </c>
      <c r="B370" t="s">
        <v>19</v>
      </c>
      <c r="C370" t="s">
        <v>20</v>
      </c>
      <c r="D370" t="s">
        <v>14</v>
      </c>
      <c r="E370" t="s">
        <v>15</v>
      </c>
      <c r="F370" t="s">
        <v>38</v>
      </c>
      <c r="G370">
        <v>30.41</v>
      </c>
      <c r="H370">
        <v>1</v>
      </c>
      <c r="I370">
        <f t="shared" si="24"/>
        <v>30.41</v>
      </c>
      <c r="J370" s="1">
        <v>43981</v>
      </c>
      <c r="K370" s="2">
        <v>0.44166666666666665</v>
      </c>
      <c r="L370" t="s">
        <v>27</v>
      </c>
      <c r="M370" t="str">
        <f t="shared" si="26"/>
        <v>No</v>
      </c>
      <c r="N370" t="str">
        <f t="shared" si="25"/>
        <v>Product Specific</v>
      </c>
    </row>
    <row r="371" spans="1:14" x14ac:dyDescent="0.3">
      <c r="A371" t="s">
        <v>326</v>
      </c>
      <c r="B371" t="s">
        <v>19</v>
      </c>
      <c r="C371" t="s">
        <v>20</v>
      </c>
      <c r="D371" t="s">
        <v>21</v>
      </c>
      <c r="E371" t="s">
        <v>25</v>
      </c>
      <c r="F371" t="s">
        <v>22</v>
      </c>
      <c r="G371">
        <v>28.84</v>
      </c>
      <c r="H371">
        <v>4</v>
      </c>
      <c r="I371">
        <f t="shared" si="24"/>
        <v>115.36</v>
      </c>
      <c r="J371" s="1">
        <v>43981</v>
      </c>
      <c r="K371" s="2">
        <v>0.61388888888888882</v>
      </c>
      <c r="L371" t="s">
        <v>23</v>
      </c>
      <c r="M371" t="str">
        <f t="shared" si="26"/>
        <v>No</v>
      </c>
      <c r="N371" t="str">
        <f t="shared" si="25"/>
        <v>List</v>
      </c>
    </row>
    <row r="372" spans="1:14" x14ac:dyDescent="0.3">
      <c r="A372" t="s">
        <v>873</v>
      </c>
      <c r="B372" t="s">
        <v>19</v>
      </c>
      <c r="C372" t="s">
        <v>20</v>
      </c>
      <c r="D372" t="s">
        <v>14</v>
      </c>
      <c r="E372" t="s">
        <v>15</v>
      </c>
      <c r="F372" t="s">
        <v>38</v>
      </c>
      <c r="G372">
        <v>14.87</v>
      </c>
      <c r="H372">
        <v>2</v>
      </c>
      <c r="I372">
        <f t="shared" si="24"/>
        <v>29.74</v>
      </c>
      <c r="J372" s="1">
        <v>43981</v>
      </c>
      <c r="K372" s="2">
        <v>0.76041666666666663</v>
      </c>
      <c r="L372" t="s">
        <v>27</v>
      </c>
      <c r="M372" t="str">
        <f t="shared" si="26"/>
        <v>No</v>
      </c>
      <c r="N372" t="str">
        <f t="shared" si="25"/>
        <v>List</v>
      </c>
    </row>
    <row r="373" spans="1:14" x14ac:dyDescent="0.3">
      <c r="A373" t="s">
        <v>191</v>
      </c>
      <c r="B373" t="s">
        <v>12</v>
      </c>
      <c r="C373" t="s">
        <v>13</v>
      </c>
      <c r="D373" t="s">
        <v>21</v>
      </c>
      <c r="E373" t="s">
        <v>25</v>
      </c>
      <c r="F373" t="s">
        <v>30</v>
      </c>
      <c r="G373">
        <v>63.69</v>
      </c>
      <c r="H373">
        <v>1</v>
      </c>
      <c r="I373">
        <f t="shared" si="24"/>
        <v>63.69</v>
      </c>
      <c r="J373" s="1">
        <v>43982</v>
      </c>
      <c r="K373" s="2">
        <v>0.68125000000000002</v>
      </c>
      <c r="L373" t="s">
        <v>23</v>
      </c>
      <c r="M373" t="str">
        <f t="shared" si="26"/>
        <v>No</v>
      </c>
      <c r="N373" t="str">
        <f t="shared" si="25"/>
        <v>Product Specific</v>
      </c>
    </row>
    <row r="374" spans="1:14" x14ac:dyDescent="0.3">
      <c r="A374" t="s">
        <v>444</v>
      </c>
      <c r="B374" t="s">
        <v>12</v>
      </c>
      <c r="C374" t="s">
        <v>13</v>
      </c>
      <c r="D374" t="s">
        <v>21</v>
      </c>
      <c r="E374" t="s">
        <v>25</v>
      </c>
      <c r="F374" t="s">
        <v>26</v>
      </c>
      <c r="G374">
        <v>50.93</v>
      </c>
      <c r="H374">
        <v>8</v>
      </c>
      <c r="I374">
        <f t="shared" si="24"/>
        <v>407.44</v>
      </c>
      <c r="J374" s="1">
        <v>43982</v>
      </c>
      <c r="K374" s="2">
        <v>0.81666666666666676</v>
      </c>
      <c r="L374" t="s">
        <v>17</v>
      </c>
      <c r="M374" t="str">
        <f t="shared" si="26"/>
        <v>No</v>
      </c>
      <c r="N374" t="str">
        <f t="shared" si="25"/>
        <v>Impulsive</v>
      </c>
    </row>
    <row r="375" spans="1:14" x14ac:dyDescent="0.3">
      <c r="A375" t="s">
        <v>842</v>
      </c>
      <c r="B375" t="s">
        <v>19</v>
      </c>
      <c r="C375" t="s">
        <v>20</v>
      </c>
      <c r="D375" t="s">
        <v>14</v>
      </c>
      <c r="E375" t="s">
        <v>15</v>
      </c>
      <c r="F375" t="s">
        <v>30</v>
      </c>
      <c r="G375">
        <v>64.97</v>
      </c>
      <c r="H375">
        <v>5</v>
      </c>
      <c r="I375">
        <f t="shared" si="24"/>
        <v>324.85000000000002</v>
      </c>
      <c r="J375" s="1">
        <v>43982</v>
      </c>
      <c r="K375" s="2">
        <v>0.53611111111111109</v>
      </c>
      <c r="L375" t="s">
        <v>27</v>
      </c>
      <c r="M375" t="str">
        <f t="shared" si="26"/>
        <v>No</v>
      </c>
      <c r="N375" t="str">
        <f t="shared" si="25"/>
        <v>List</v>
      </c>
    </row>
    <row r="376" spans="1:14" x14ac:dyDescent="0.3">
      <c r="A376" t="s">
        <v>622</v>
      </c>
      <c r="B376" t="s">
        <v>12</v>
      </c>
      <c r="C376" t="s">
        <v>13</v>
      </c>
      <c r="D376" t="s">
        <v>14</v>
      </c>
      <c r="E376" t="s">
        <v>15</v>
      </c>
      <c r="F376" t="s">
        <v>30</v>
      </c>
      <c r="G376">
        <v>45.58</v>
      </c>
      <c r="H376">
        <v>1</v>
      </c>
      <c r="I376">
        <f t="shared" si="24"/>
        <v>45.58</v>
      </c>
      <c r="J376" s="1">
        <v>43983</v>
      </c>
      <c r="K376" s="2">
        <v>0.59236111111111112</v>
      </c>
      <c r="L376" t="s">
        <v>23</v>
      </c>
      <c r="M376" t="str">
        <f t="shared" si="26"/>
        <v>No</v>
      </c>
      <c r="N376" t="str">
        <f t="shared" si="25"/>
        <v>Product Specific</v>
      </c>
    </row>
    <row r="377" spans="1:14" x14ac:dyDescent="0.3">
      <c r="A377" t="s">
        <v>736</v>
      </c>
      <c r="B377" t="s">
        <v>36</v>
      </c>
      <c r="C377" t="s">
        <v>37</v>
      </c>
      <c r="D377" t="s">
        <v>21</v>
      </c>
      <c r="E377" t="s">
        <v>15</v>
      </c>
      <c r="F377" t="s">
        <v>22</v>
      </c>
      <c r="G377">
        <v>43</v>
      </c>
      <c r="H377">
        <v>4</v>
      </c>
      <c r="I377">
        <f t="shared" si="24"/>
        <v>172</v>
      </c>
      <c r="J377" s="1">
        <v>43983</v>
      </c>
      <c r="K377" s="2">
        <v>0.8666666666666667</v>
      </c>
      <c r="L377" t="s">
        <v>17</v>
      </c>
      <c r="M377" t="str">
        <f t="shared" si="26"/>
        <v>No</v>
      </c>
      <c r="N377" t="str">
        <f t="shared" si="25"/>
        <v>List</v>
      </c>
    </row>
    <row r="378" spans="1:14" x14ac:dyDescent="0.3">
      <c r="A378" t="s">
        <v>506</v>
      </c>
      <c r="B378" t="s">
        <v>12</v>
      </c>
      <c r="C378" t="s">
        <v>13</v>
      </c>
      <c r="D378" t="s">
        <v>21</v>
      </c>
      <c r="E378" t="s">
        <v>15</v>
      </c>
      <c r="F378" t="s">
        <v>30</v>
      </c>
      <c r="G378">
        <v>33.26</v>
      </c>
      <c r="H378">
        <v>5</v>
      </c>
      <c r="I378">
        <f t="shared" si="24"/>
        <v>166.29999999999998</v>
      </c>
      <c r="J378" s="1">
        <v>43984</v>
      </c>
      <c r="K378" s="2">
        <v>0.67361111111111116</v>
      </c>
      <c r="L378" t="s">
        <v>27</v>
      </c>
      <c r="M378" t="str">
        <f t="shared" si="26"/>
        <v>No</v>
      </c>
      <c r="N378" t="str">
        <f t="shared" si="25"/>
        <v>List</v>
      </c>
    </row>
    <row r="379" spans="1:14" x14ac:dyDescent="0.3">
      <c r="A379" t="s">
        <v>90</v>
      </c>
      <c r="B379" t="s">
        <v>19</v>
      </c>
      <c r="C379" t="s">
        <v>20</v>
      </c>
      <c r="D379" t="s">
        <v>14</v>
      </c>
      <c r="E379" t="s">
        <v>15</v>
      </c>
      <c r="F379" t="s">
        <v>30</v>
      </c>
      <c r="G379">
        <v>24.74</v>
      </c>
      <c r="H379">
        <v>3</v>
      </c>
      <c r="I379">
        <f t="shared" si="24"/>
        <v>74.22</v>
      </c>
      <c r="J379" s="1">
        <v>43985</v>
      </c>
      <c r="K379" s="2">
        <v>0.74097222222222225</v>
      </c>
      <c r="L379" t="s">
        <v>27</v>
      </c>
      <c r="M379" t="str">
        <f t="shared" si="26"/>
        <v>No</v>
      </c>
      <c r="N379" t="str">
        <f t="shared" si="25"/>
        <v>List</v>
      </c>
    </row>
    <row r="380" spans="1:14" x14ac:dyDescent="0.3">
      <c r="A380" t="s">
        <v>193</v>
      </c>
      <c r="B380" t="s">
        <v>19</v>
      </c>
      <c r="C380" t="s">
        <v>20</v>
      </c>
      <c r="D380" t="s">
        <v>21</v>
      </c>
      <c r="E380" t="s">
        <v>25</v>
      </c>
      <c r="F380" t="s">
        <v>30</v>
      </c>
      <c r="G380">
        <v>76.400000000000006</v>
      </c>
      <c r="H380">
        <v>2</v>
      </c>
      <c r="I380">
        <f t="shared" si="24"/>
        <v>152.80000000000001</v>
      </c>
      <c r="J380" s="1">
        <v>43985</v>
      </c>
      <c r="K380" s="2">
        <v>0.8208333333333333</v>
      </c>
      <c r="L380" t="s">
        <v>17</v>
      </c>
      <c r="M380" t="str">
        <f t="shared" si="26"/>
        <v>No</v>
      </c>
      <c r="N380" t="str">
        <f t="shared" si="25"/>
        <v>List</v>
      </c>
    </row>
    <row r="381" spans="1:14" x14ac:dyDescent="0.3">
      <c r="A381" t="s">
        <v>228</v>
      </c>
      <c r="B381" t="s">
        <v>19</v>
      </c>
      <c r="C381" t="s">
        <v>20</v>
      </c>
      <c r="D381" t="s">
        <v>21</v>
      </c>
      <c r="E381" t="s">
        <v>25</v>
      </c>
      <c r="F381" t="s">
        <v>16</v>
      </c>
      <c r="G381">
        <v>41.5</v>
      </c>
      <c r="H381">
        <v>4</v>
      </c>
      <c r="I381">
        <f t="shared" si="24"/>
        <v>166</v>
      </c>
      <c r="J381" s="1">
        <v>43985</v>
      </c>
      <c r="K381" s="2">
        <v>0.83194444444444438</v>
      </c>
      <c r="L381" t="s">
        <v>27</v>
      </c>
      <c r="M381" t="str">
        <f t="shared" si="26"/>
        <v>No</v>
      </c>
      <c r="N381" t="str">
        <f t="shared" si="25"/>
        <v>List</v>
      </c>
    </row>
    <row r="382" spans="1:14" x14ac:dyDescent="0.3">
      <c r="A382" t="s">
        <v>249</v>
      </c>
      <c r="B382" t="s">
        <v>36</v>
      </c>
      <c r="C382" t="s">
        <v>37</v>
      </c>
      <c r="D382" t="s">
        <v>21</v>
      </c>
      <c r="E382" t="s">
        <v>15</v>
      </c>
      <c r="F382" t="s">
        <v>38</v>
      </c>
      <c r="G382">
        <v>57.34</v>
      </c>
      <c r="H382">
        <v>3</v>
      </c>
      <c r="I382">
        <f t="shared" si="24"/>
        <v>172.02</v>
      </c>
      <c r="J382" s="1">
        <v>43985</v>
      </c>
      <c r="K382" s="2">
        <v>0.7909722222222223</v>
      </c>
      <c r="L382" t="s">
        <v>27</v>
      </c>
      <c r="M382" t="str">
        <f t="shared" si="26"/>
        <v>No</v>
      </c>
      <c r="N382" t="str">
        <f t="shared" si="25"/>
        <v>List</v>
      </c>
    </row>
    <row r="383" spans="1:14" x14ac:dyDescent="0.3">
      <c r="A383" t="s">
        <v>400</v>
      </c>
      <c r="B383" t="s">
        <v>36</v>
      </c>
      <c r="C383" t="s">
        <v>37</v>
      </c>
      <c r="D383" t="s">
        <v>14</v>
      </c>
      <c r="E383" t="s">
        <v>15</v>
      </c>
      <c r="F383" t="s">
        <v>22</v>
      </c>
      <c r="G383">
        <v>26.26</v>
      </c>
      <c r="H383">
        <v>7</v>
      </c>
      <c r="I383">
        <f t="shared" si="24"/>
        <v>183.82000000000002</v>
      </c>
      <c r="J383" s="1">
        <v>43985</v>
      </c>
      <c r="K383" s="2">
        <v>0.81944444444444453</v>
      </c>
      <c r="L383" t="s">
        <v>23</v>
      </c>
      <c r="M383" t="str">
        <f t="shared" si="26"/>
        <v>No</v>
      </c>
      <c r="N383" t="str">
        <f t="shared" si="25"/>
        <v>Impulsive</v>
      </c>
    </row>
    <row r="384" spans="1:14" x14ac:dyDescent="0.3">
      <c r="A384" t="s">
        <v>957</v>
      </c>
      <c r="B384" t="s">
        <v>12</v>
      </c>
      <c r="C384" t="s">
        <v>13</v>
      </c>
      <c r="D384" t="s">
        <v>14</v>
      </c>
      <c r="E384" t="s">
        <v>15</v>
      </c>
      <c r="F384" t="s">
        <v>16</v>
      </c>
      <c r="G384">
        <v>39.619999999999997</v>
      </c>
      <c r="H384">
        <v>9</v>
      </c>
      <c r="I384">
        <f t="shared" si="24"/>
        <v>356.58</v>
      </c>
      <c r="J384" s="1">
        <v>43985</v>
      </c>
      <c r="K384" s="2">
        <v>0.74583333333333324</v>
      </c>
      <c r="L384" t="s">
        <v>27</v>
      </c>
      <c r="M384" t="str">
        <f t="shared" si="26"/>
        <v>Yes</v>
      </c>
      <c r="N384" t="str">
        <f t="shared" si="25"/>
        <v>Impulsive</v>
      </c>
    </row>
    <row r="385" spans="1:14" x14ac:dyDescent="0.3">
      <c r="A385" t="s">
        <v>304</v>
      </c>
      <c r="B385" t="s">
        <v>36</v>
      </c>
      <c r="C385" t="s">
        <v>37</v>
      </c>
      <c r="D385" t="s">
        <v>21</v>
      </c>
      <c r="E385" t="s">
        <v>15</v>
      </c>
      <c r="F385" t="s">
        <v>16</v>
      </c>
      <c r="G385">
        <v>99.71</v>
      </c>
      <c r="H385">
        <v>6</v>
      </c>
      <c r="I385">
        <f t="shared" si="24"/>
        <v>598.26</v>
      </c>
      <c r="J385" s="1">
        <v>43986</v>
      </c>
      <c r="K385" s="2">
        <v>0.70277777777777783</v>
      </c>
      <c r="L385" t="s">
        <v>17</v>
      </c>
      <c r="M385" t="str">
        <f t="shared" si="26"/>
        <v>Yes</v>
      </c>
      <c r="N385" t="str">
        <f t="shared" si="25"/>
        <v>Impulsive</v>
      </c>
    </row>
    <row r="386" spans="1:14" x14ac:dyDescent="0.3">
      <c r="A386" t="s">
        <v>435</v>
      </c>
      <c r="B386" t="s">
        <v>12</v>
      </c>
      <c r="C386" t="s">
        <v>13</v>
      </c>
      <c r="D386" t="s">
        <v>14</v>
      </c>
      <c r="E386" t="s">
        <v>25</v>
      </c>
      <c r="F386" t="s">
        <v>30</v>
      </c>
      <c r="G386">
        <v>67.260000000000005</v>
      </c>
      <c r="H386">
        <v>4</v>
      </c>
      <c r="I386">
        <f t="shared" ref="I386:I449" si="27">G386*H386</f>
        <v>269.04000000000002</v>
      </c>
      <c r="J386" s="1">
        <v>43986</v>
      </c>
      <c r="K386" s="2">
        <v>0.64444444444444449</v>
      </c>
      <c r="L386" t="s">
        <v>27</v>
      </c>
      <c r="M386" t="str">
        <f t="shared" si="26"/>
        <v>No</v>
      </c>
      <c r="N386" t="str">
        <f t="shared" si="25"/>
        <v>List</v>
      </c>
    </row>
    <row r="387" spans="1:14" x14ac:dyDescent="0.3">
      <c r="A387" t="s">
        <v>723</v>
      </c>
      <c r="B387" t="s">
        <v>19</v>
      </c>
      <c r="C387" t="s">
        <v>20</v>
      </c>
      <c r="D387" t="s">
        <v>14</v>
      </c>
      <c r="E387" t="s">
        <v>15</v>
      </c>
      <c r="F387" t="s">
        <v>40</v>
      </c>
      <c r="G387">
        <v>73.38</v>
      </c>
      <c r="H387">
        <v>7</v>
      </c>
      <c r="I387">
        <f t="shared" si="27"/>
        <v>513.66</v>
      </c>
      <c r="J387" s="1">
        <v>43986</v>
      </c>
      <c r="K387" s="2">
        <v>0.5805555555555556</v>
      </c>
      <c r="L387" t="s">
        <v>23</v>
      </c>
      <c r="M387" t="str">
        <f t="shared" si="26"/>
        <v>No</v>
      </c>
      <c r="N387" t="str">
        <f t="shared" ref="N387:N450" si="28">IF(H387=1,"Product Specific",IF(H387&gt;5,"Impulsive","List"))</f>
        <v>Impulsive</v>
      </c>
    </row>
    <row r="388" spans="1:14" x14ac:dyDescent="0.3">
      <c r="A388" t="s">
        <v>820</v>
      </c>
      <c r="B388" t="s">
        <v>12</v>
      </c>
      <c r="C388" t="s">
        <v>13</v>
      </c>
      <c r="D388" t="s">
        <v>21</v>
      </c>
      <c r="E388" t="s">
        <v>25</v>
      </c>
      <c r="F388" t="s">
        <v>40</v>
      </c>
      <c r="G388">
        <v>46.41</v>
      </c>
      <c r="H388">
        <v>1</v>
      </c>
      <c r="I388">
        <f t="shared" si="27"/>
        <v>46.41</v>
      </c>
      <c r="J388" s="1">
        <v>43986</v>
      </c>
      <c r="K388" s="2">
        <v>0.83750000000000002</v>
      </c>
      <c r="L388" t="s">
        <v>27</v>
      </c>
      <c r="M388" t="str">
        <f t="shared" ref="M388:M451" si="29">IF(E388="Female",IF(F388="Health and beauty","Yes","No"),"No")</f>
        <v>No</v>
      </c>
      <c r="N388" t="str">
        <f t="shared" si="28"/>
        <v>Product Specific</v>
      </c>
    </row>
    <row r="389" spans="1:14" x14ac:dyDescent="0.3">
      <c r="A389" t="s">
        <v>831</v>
      </c>
      <c r="B389" t="s">
        <v>19</v>
      </c>
      <c r="C389" t="s">
        <v>20</v>
      </c>
      <c r="D389" t="s">
        <v>14</v>
      </c>
      <c r="E389" t="s">
        <v>15</v>
      </c>
      <c r="F389" t="s">
        <v>22</v>
      </c>
      <c r="G389">
        <v>30.2</v>
      </c>
      <c r="H389">
        <v>8</v>
      </c>
      <c r="I389">
        <f t="shared" si="27"/>
        <v>241.6</v>
      </c>
      <c r="J389" s="1">
        <v>43986</v>
      </c>
      <c r="K389" s="2">
        <v>0.8125</v>
      </c>
      <c r="L389" t="s">
        <v>17</v>
      </c>
      <c r="M389" t="str">
        <f t="shared" si="29"/>
        <v>No</v>
      </c>
      <c r="N389" t="str">
        <f t="shared" si="28"/>
        <v>Impulsive</v>
      </c>
    </row>
    <row r="390" spans="1:14" x14ac:dyDescent="0.3">
      <c r="A390" t="s">
        <v>448</v>
      </c>
      <c r="B390" t="s">
        <v>36</v>
      </c>
      <c r="C390" t="s">
        <v>37</v>
      </c>
      <c r="D390" t="s">
        <v>21</v>
      </c>
      <c r="E390" t="s">
        <v>15</v>
      </c>
      <c r="F390" t="s">
        <v>16</v>
      </c>
      <c r="G390">
        <v>57.22</v>
      </c>
      <c r="H390">
        <v>2</v>
      </c>
      <c r="I390">
        <f t="shared" si="27"/>
        <v>114.44</v>
      </c>
      <c r="J390" s="1">
        <v>43987</v>
      </c>
      <c r="K390" s="2">
        <v>0.71736111111111101</v>
      </c>
      <c r="L390" t="s">
        <v>17</v>
      </c>
      <c r="M390" t="str">
        <f t="shared" si="29"/>
        <v>Yes</v>
      </c>
      <c r="N390" t="str">
        <f t="shared" si="28"/>
        <v>List</v>
      </c>
    </row>
    <row r="391" spans="1:14" x14ac:dyDescent="0.3">
      <c r="A391" t="s">
        <v>741</v>
      </c>
      <c r="B391" t="s">
        <v>19</v>
      </c>
      <c r="C391" t="s">
        <v>20</v>
      </c>
      <c r="D391" t="s">
        <v>14</v>
      </c>
      <c r="E391" t="s">
        <v>15</v>
      </c>
      <c r="F391" t="s">
        <v>26</v>
      </c>
      <c r="G391">
        <v>75.53</v>
      </c>
      <c r="H391">
        <v>4</v>
      </c>
      <c r="I391">
        <f t="shared" si="27"/>
        <v>302.12</v>
      </c>
      <c r="J391" s="1">
        <v>43987</v>
      </c>
      <c r="K391" s="2">
        <v>0.66111111111111109</v>
      </c>
      <c r="L391" t="s">
        <v>17</v>
      </c>
      <c r="M391" t="str">
        <f t="shared" si="29"/>
        <v>No</v>
      </c>
      <c r="N391" t="str">
        <f t="shared" si="28"/>
        <v>List</v>
      </c>
    </row>
    <row r="392" spans="1:14" x14ac:dyDescent="0.3">
      <c r="A392" t="s">
        <v>816</v>
      </c>
      <c r="B392" t="s">
        <v>19</v>
      </c>
      <c r="C392" t="s">
        <v>20</v>
      </c>
      <c r="D392" t="s">
        <v>21</v>
      </c>
      <c r="E392" t="s">
        <v>25</v>
      </c>
      <c r="F392" t="s">
        <v>22</v>
      </c>
      <c r="G392">
        <v>71.89</v>
      </c>
      <c r="H392">
        <v>8</v>
      </c>
      <c r="I392">
        <f t="shared" si="27"/>
        <v>575.12</v>
      </c>
      <c r="J392" s="1">
        <v>43987</v>
      </c>
      <c r="K392" s="2">
        <v>0.48125000000000001</v>
      </c>
      <c r="L392" t="s">
        <v>17</v>
      </c>
      <c r="M392" t="str">
        <f t="shared" si="29"/>
        <v>No</v>
      </c>
      <c r="N392" t="str">
        <f t="shared" si="28"/>
        <v>Impulsive</v>
      </c>
    </row>
    <row r="393" spans="1:14" x14ac:dyDescent="0.3">
      <c r="A393" t="s">
        <v>832</v>
      </c>
      <c r="B393" t="s">
        <v>19</v>
      </c>
      <c r="C393" t="s">
        <v>20</v>
      </c>
      <c r="D393" t="s">
        <v>14</v>
      </c>
      <c r="E393" t="s">
        <v>25</v>
      </c>
      <c r="F393" t="s">
        <v>40</v>
      </c>
      <c r="G393">
        <v>67.39</v>
      </c>
      <c r="H393">
        <v>7</v>
      </c>
      <c r="I393">
        <f t="shared" si="27"/>
        <v>471.73</v>
      </c>
      <c r="J393" s="1">
        <v>43987</v>
      </c>
      <c r="K393" s="2">
        <v>0.55763888888888891</v>
      </c>
      <c r="L393" t="s">
        <v>17</v>
      </c>
      <c r="M393" t="str">
        <f t="shared" si="29"/>
        <v>No</v>
      </c>
      <c r="N393" t="str">
        <f t="shared" si="28"/>
        <v>Impulsive</v>
      </c>
    </row>
    <row r="394" spans="1:14" x14ac:dyDescent="0.3">
      <c r="A394" t="s">
        <v>76</v>
      </c>
      <c r="B394" t="s">
        <v>36</v>
      </c>
      <c r="C394" t="s">
        <v>37</v>
      </c>
      <c r="D394" t="s">
        <v>14</v>
      </c>
      <c r="E394" t="s">
        <v>25</v>
      </c>
      <c r="F394" t="s">
        <v>16</v>
      </c>
      <c r="G394">
        <v>56.69</v>
      </c>
      <c r="H394">
        <v>9</v>
      </c>
      <c r="I394">
        <f t="shared" si="27"/>
        <v>510.21</v>
      </c>
      <c r="J394" s="1">
        <v>43988</v>
      </c>
      <c r="K394" s="2">
        <v>0.72499999999999998</v>
      </c>
      <c r="L394" t="s">
        <v>27</v>
      </c>
      <c r="M394" t="str">
        <f t="shared" si="29"/>
        <v>No</v>
      </c>
      <c r="N394" t="str">
        <f t="shared" si="28"/>
        <v>Impulsive</v>
      </c>
    </row>
    <row r="395" spans="1:14" x14ac:dyDescent="0.3">
      <c r="A395" t="s">
        <v>672</v>
      </c>
      <c r="B395" t="s">
        <v>36</v>
      </c>
      <c r="C395" t="s">
        <v>37</v>
      </c>
      <c r="D395" t="s">
        <v>14</v>
      </c>
      <c r="E395" t="s">
        <v>25</v>
      </c>
      <c r="F395" t="s">
        <v>22</v>
      </c>
      <c r="G395">
        <v>55.67</v>
      </c>
      <c r="H395">
        <v>2</v>
      </c>
      <c r="I395">
        <f t="shared" si="27"/>
        <v>111.34</v>
      </c>
      <c r="J395" s="1">
        <v>43988</v>
      </c>
      <c r="K395" s="2">
        <v>0.63055555555555554</v>
      </c>
      <c r="L395" t="s">
        <v>17</v>
      </c>
      <c r="M395" t="str">
        <f t="shared" si="29"/>
        <v>No</v>
      </c>
      <c r="N395" t="str">
        <f t="shared" si="28"/>
        <v>List</v>
      </c>
    </row>
    <row r="396" spans="1:14" x14ac:dyDescent="0.3">
      <c r="A396" t="s">
        <v>780</v>
      </c>
      <c r="B396" t="s">
        <v>36</v>
      </c>
      <c r="C396" t="s">
        <v>37</v>
      </c>
      <c r="D396" t="s">
        <v>14</v>
      </c>
      <c r="E396" t="s">
        <v>15</v>
      </c>
      <c r="F396" t="s">
        <v>40</v>
      </c>
      <c r="G396">
        <v>22.32</v>
      </c>
      <c r="H396">
        <v>4</v>
      </c>
      <c r="I396">
        <f t="shared" si="27"/>
        <v>89.28</v>
      </c>
      <c r="J396" s="1">
        <v>43988</v>
      </c>
      <c r="K396" s="2">
        <v>0.4694444444444445</v>
      </c>
      <c r="L396" t="s">
        <v>17</v>
      </c>
      <c r="M396" t="str">
        <f t="shared" si="29"/>
        <v>No</v>
      </c>
      <c r="N396" t="str">
        <f t="shared" si="28"/>
        <v>List</v>
      </c>
    </row>
    <row r="397" spans="1:14" x14ac:dyDescent="0.3">
      <c r="A397" t="s">
        <v>1018</v>
      </c>
      <c r="B397" t="s">
        <v>19</v>
      </c>
      <c r="C397" t="s">
        <v>20</v>
      </c>
      <c r="D397" t="s">
        <v>14</v>
      </c>
      <c r="E397" t="s">
        <v>25</v>
      </c>
      <c r="F397" t="s">
        <v>22</v>
      </c>
      <c r="G397">
        <v>82.34</v>
      </c>
      <c r="H397">
        <v>10</v>
      </c>
      <c r="I397">
        <f t="shared" si="27"/>
        <v>823.40000000000009</v>
      </c>
      <c r="J397" s="1">
        <v>43988</v>
      </c>
      <c r="K397" s="2">
        <v>0.79999999999999993</v>
      </c>
      <c r="L397" t="s">
        <v>17</v>
      </c>
      <c r="M397" t="str">
        <f t="shared" si="29"/>
        <v>No</v>
      </c>
      <c r="N397" t="str">
        <f t="shared" si="28"/>
        <v>Impulsive</v>
      </c>
    </row>
    <row r="398" spans="1:14" x14ac:dyDescent="0.3">
      <c r="A398" t="s">
        <v>181</v>
      </c>
      <c r="B398" t="s">
        <v>19</v>
      </c>
      <c r="C398" t="s">
        <v>20</v>
      </c>
      <c r="D398" t="s">
        <v>14</v>
      </c>
      <c r="E398" t="s">
        <v>25</v>
      </c>
      <c r="F398" t="s">
        <v>30</v>
      </c>
      <c r="G398">
        <v>34.56</v>
      </c>
      <c r="H398">
        <v>7</v>
      </c>
      <c r="I398">
        <f t="shared" si="27"/>
        <v>241.92000000000002</v>
      </c>
      <c r="J398" s="1">
        <v>43989</v>
      </c>
      <c r="K398" s="2">
        <v>0.67152777777777783</v>
      </c>
      <c r="L398" t="s">
        <v>27</v>
      </c>
      <c r="M398" t="str">
        <f t="shared" si="29"/>
        <v>No</v>
      </c>
      <c r="N398" t="str">
        <f t="shared" si="28"/>
        <v>Impulsive</v>
      </c>
    </row>
    <row r="399" spans="1:14" x14ac:dyDescent="0.3">
      <c r="A399" t="s">
        <v>223</v>
      </c>
      <c r="B399" t="s">
        <v>36</v>
      </c>
      <c r="C399" t="s">
        <v>37</v>
      </c>
      <c r="D399" t="s">
        <v>21</v>
      </c>
      <c r="E399" t="s">
        <v>25</v>
      </c>
      <c r="F399" t="s">
        <v>26</v>
      </c>
      <c r="G399">
        <v>25.55</v>
      </c>
      <c r="H399">
        <v>4</v>
      </c>
      <c r="I399">
        <f t="shared" si="27"/>
        <v>102.2</v>
      </c>
      <c r="J399" s="1">
        <v>43989</v>
      </c>
      <c r="K399" s="2">
        <v>0.84930555555555554</v>
      </c>
      <c r="L399" t="s">
        <v>17</v>
      </c>
      <c r="M399" t="str">
        <f t="shared" si="29"/>
        <v>No</v>
      </c>
      <c r="N399" t="str">
        <f t="shared" si="28"/>
        <v>List</v>
      </c>
    </row>
    <row r="400" spans="1:14" x14ac:dyDescent="0.3">
      <c r="A400" t="s">
        <v>355</v>
      </c>
      <c r="B400" t="s">
        <v>36</v>
      </c>
      <c r="C400" t="s">
        <v>37</v>
      </c>
      <c r="D400" t="s">
        <v>21</v>
      </c>
      <c r="E400" t="s">
        <v>25</v>
      </c>
      <c r="F400" t="s">
        <v>30</v>
      </c>
      <c r="G400">
        <v>97.74</v>
      </c>
      <c r="H400">
        <v>4</v>
      </c>
      <c r="I400">
        <f t="shared" si="27"/>
        <v>390.96</v>
      </c>
      <c r="J400" s="1">
        <v>43989</v>
      </c>
      <c r="K400" s="2">
        <v>0.82847222222222217</v>
      </c>
      <c r="L400" t="s">
        <v>17</v>
      </c>
      <c r="M400" t="str">
        <f t="shared" si="29"/>
        <v>No</v>
      </c>
      <c r="N400" t="str">
        <f t="shared" si="28"/>
        <v>List</v>
      </c>
    </row>
    <row r="401" spans="1:14" x14ac:dyDescent="0.3">
      <c r="A401" t="s">
        <v>420</v>
      </c>
      <c r="B401" t="s">
        <v>19</v>
      </c>
      <c r="C401" t="s">
        <v>20</v>
      </c>
      <c r="D401" t="s">
        <v>14</v>
      </c>
      <c r="E401" t="s">
        <v>15</v>
      </c>
      <c r="F401" t="s">
        <v>40</v>
      </c>
      <c r="G401">
        <v>80.48</v>
      </c>
      <c r="H401">
        <v>3</v>
      </c>
      <c r="I401">
        <f t="shared" si="27"/>
        <v>241.44</v>
      </c>
      <c r="J401" s="1">
        <v>43989</v>
      </c>
      <c r="K401" s="2">
        <v>0.52152777777777781</v>
      </c>
      <c r="L401" t="s">
        <v>23</v>
      </c>
      <c r="M401" t="str">
        <f t="shared" si="29"/>
        <v>No</v>
      </c>
      <c r="N401" t="str">
        <f t="shared" si="28"/>
        <v>List</v>
      </c>
    </row>
    <row r="402" spans="1:14" x14ac:dyDescent="0.3">
      <c r="A402" t="s">
        <v>707</v>
      </c>
      <c r="B402" t="s">
        <v>12</v>
      </c>
      <c r="C402" t="s">
        <v>13</v>
      </c>
      <c r="D402" t="s">
        <v>14</v>
      </c>
      <c r="E402" t="s">
        <v>15</v>
      </c>
      <c r="F402" t="s">
        <v>38</v>
      </c>
      <c r="G402">
        <v>73.47</v>
      </c>
      <c r="H402">
        <v>4</v>
      </c>
      <c r="I402">
        <f t="shared" si="27"/>
        <v>293.88</v>
      </c>
      <c r="J402" s="1">
        <v>43989</v>
      </c>
      <c r="K402" s="2">
        <v>0.77083333333333337</v>
      </c>
      <c r="L402" t="s">
        <v>23</v>
      </c>
      <c r="M402" t="str">
        <f t="shared" si="29"/>
        <v>No</v>
      </c>
      <c r="N402" t="str">
        <f t="shared" si="28"/>
        <v>List</v>
      </c>
    </row>
    <row r="403" spans="1:14" x14ac:dyDescent="0.3">
      <c r="A403" t="s">
        <v>755</v>
      </c>
      <c r="B403" t="s">
        <v>19</v>
      </c>
      <c r="C403" t="s">
        <v>20</v>
      </c>
      <c r="D403" t="s">
        <v>14</v>
      </c>
      <c r="E403" t="s">
        <v>15</v>
      </c>
      <c r="F403" t="s">
        <v>16</v>
      </c>
      <c r="G403">
        <v>28.5</v>
      </c>
      <c r="H403">
        <v>8</v>
      </c>
      <c r="I403">
        <f t="shared" si="27"/>
        <v>228</v>
      </c>
      <c r="J403" s="1">
        <v>43989</v>
      </c>
      <c r="K403" s="2">
        <v>0.6</v>
      </c>
      <c r="L403" t="s">
        <v>23</v>
      </c>
      <c r="M403" t="str">
        <f t="shared" si="29"/>
        <v>Yes</v>
      </c>
      <c r="N403" t="str">
        <f t="shared" si="28"/>
        <v>Impulsive</v>
      </c>
    </row>
    <row r="404" spans="1:14" x14ac:dyDescent="0.3">
      <c r="A404" t="s">
        <v>759</v>
      </c>
      <c r="B404" t="s">
        <v>36</v>
      </c>
      <c r="C404" t="s">
        <v>37</v>
      </c>
      <c r="D404" t="s">
        <v>14</v>
      </c>
      <c r="E404" t="s">
        <v>15</v>
      </c>
      <c r="F404" t="s">
        <v>26</v>
      </c>
      <c r="G404">
        <v>52.18</v>
      </c>
      <c r="H404">
        <v>7</v>
      </c>
      <c r="I404">
        <f t="shared" si="27"/>
        <v>365.26</v>
      </c>
      <c r="J404" s="1">
        <v>43989</v>
      </c>
      <c r="K404" s="2">
        <v>0.45416666666666666</v>
      </c>
      <c r="L404" t="s">
        <v>23</v>
      </c>
      <c r="M404" t="str">
        <f t="shared" si="29"/>
        <v>No</v>
      </c>
      <c r="N404" t="str">
        <f t="shared" si="28"/>
        <v>Impulsive</v>
      </c>
    </row>
    <row r="405" spans="1:14" x14ac:dyDescent="0.3">
      <c r="A405" t="s">
        <v>286</v>
      </c>
      <c r="B405" t="s">
        <v>12</v>
      </c>
      <c r="C405" t="s">
        <v>13</v>
      </c>
      <c r="D405" t="s">
        <v>14</v>
      </c>
      <c r="E405" t="s">
        <v>25</v>
      </c>
      <c r="F405" t="s">
        <v>22</v>
      </c>
      <c r="G405">
        <v>66.349999999999994</v>
      </c>
      <c r="H405">
        <v>1</v>
      </c>
      <c r="I405">
        <f t="shared" si="27"/>
        <v>66.349999999999994</v>
      </c>
      <c r="J405" s="1">
        <v>43990</v>
      </c>
      <c r="K405" s="2">
        <v>0.44861111111111113</v>
      </c>
      <c r="L405" t="s">
        <v>27</v>
      </c>
      <c r="M405" t="str">
        <f t="shared" si="29"/>
        <v>No</v>
      </c>
      <c r="N405" t="str">
        <f t="shared" si="28"/>
        <v>Product Specific</v>
      </c>
    </row>
    <row r="406" spans="1:14" x14ac:dyDescent="0.3">
      <c r="A406" t="s">
        <v>572</v>
      </c>
      <c r="B406" t="s">
        <v>36</v>
      </c>
      <c r="C406" t="s">
        <v>37</v>
      </c>
      <c r="D406" t="s">
        <v>14</v>
      </c>
      <c r="E406" t="s">
        <v>15</v>
      </c>
      <c r="F406" t="s">
        <v>30</v>
      </c>
      <c r="G406">
        <v>20.18</v>
      </c>
      <c r="H406">
        <v>4</v>
      </c>
      <c r="I406">
        <f t="shared" si="27"/>
        <v>80.72</v>
      </c>
      <c r="J406" s="1">
        <v>43990</v>
      </c>
      <c r="K406" s="2">
        <v>0.50972222222222219</v>
      </c>
      <c r="L406" t="s">
        <v>27</v>
      </c>
      <c r="M406" t="str">
        <f t="shared" si="29"/>
        <v>No</v>
      </c>
      <c r="N406" t="str">
        <f t="shared" si="28"/>
        <v>List</v>
      </c>
    </row>
    <row r="407" spans="1:14" x14ac:dyDescent="0.3">
      <c r="A407" t="s">
        <v>580</v>
      </c>
      <c r="B407" t="s">
        <v>36</v>
      </c>
      <c r="C407" t="s">
        <v>37</v>
      </c>
      <c r="D407" t="s">
        <v>21</v>
      </c>
      <c r="E407" t="s">
        <v>25</v>
      </c>
      <c r="F407" t="s">
        <v>40</v>
      </c>
      <c r="G407">
        <v>57.27</v>
      </c>
      <c r="H407">
        <v>3</v>
      </c>
      <c r="I407">
        <f t="shared" si="27"/>
        <v>171.81</v>
      </c>
      <c r="J407" s="1">
        <v>43990</v>
      </c>
      <c r="K407" s="2">
        <v>0.85486111111111107</v>
      </c>
      <c r="L407" t="s">
        <v>17</v>
      </c>
      <c r="M407" t="str">
        <f t="shared" si="29"/>
        <v>No</v>
      </c>
      <c r="N407" t="str">
        <f t="shared" si="28"/>
        <v>List</v>
      </c>
    </row>
    <row r="408" spans="1:14" x14ac:dyDescent="0.3">
      <c r="A408" t="s">
        <v>724</v>
      </c>
      <c r="B408" t="s">
        <v>19</v>
      </c>
      <c r="C408" t="s">
        <v>20</v>
      </c>
      <c r="D408" t="s">
        <v>21</v>
      </c>
      <c r="E408" t="s">
        <v>15</v>
      </c>
      <c r="F408" t="s">
        <v>38</v>
      </c>
      <c r="G408">
        <v>52.6</v>
      </c>
      <c r="H408">
        <v>9</v>
      </c>
      <c r="I408">
        <f t="shared" si="27"/>
        <v>473.40000000000003</v>
      </c>
      <c r="J408" s="1">
        <v>43990</v>
      </c>
      <c r="K408" s="2">
        <v>0.61249999999999993</v>
      </c>
      <c r="L408" t="s">
        <v>23</v>
      </c>
      <c r="M408" t="str">
        <f t="shared" si="29"/>
        <v>No</v>
      </c>
      <c r="N408" t="str">
        <f t="shared" si="28"/>
        <v>Impulsive</v>
      </c>
    </row>
    <row r="409" spans="1:14" x14ac:dyDescent="0.3">
      <c r="A409" t="s">
        <v>79</v>
      </c>
      <c r="B409" t="s">
        <v>19</v>
      </c>
      <c r="C409" t="s">
        <v>20</v>
      </c>
      <c r="D409" t="s">
        <v>14</v>
      </c>
      <c r="E409" t="s">
        <v>15</v>
      </c>
      <c r="F409" t="s">
        <v>40</v>
      </c>
      <c r="G409">
        <v>82.63</v>
      </c>
      <c r="H409">
        <v>10</v>
      </c>
      <c r="I409">
        <f t="shared" si="27"/>
        <v>826.3</v>
      </c>
      <c r="J409" s="1">
        <v>43991</v>
      </c>
      <c r="K409" s="2">
        <v>0.71388888888888891</v>
      </c>
      <c r="L409" t="s">
        <v>17</v>
      </c>
      <c r="M409" t="str">
        <f t="shared" si="29"/>
        <v>No</v>
      </c>
      <c r="N409" t="str">
        <f t="shared" si="28"/>
        <v>Impulsive</v>
      </c>
    </row>
    <row r="410" spans="1:14" x14ac:dyDescent="0.3">
      <c r="A410" t="s">
        <v>214</v>
      </c>
      <c r="B410" t="s">
        <v>12</v>
      </c>
      <c r="C410" t="s">
        <v>13</v>
      </c>
      <c r="D410" t="s">
        <v>21</v>
      </c>
      <c r="E410" t="s">
        <v>15</v>
      </c>
      <c r="F410" t="s">
        <v>30</v>
      </c>
      <c r="G410">
        <v>12.34</v>
      </c>
      <c r="H410">
        <v>7</v>
      </c>
      <c r="I410">
        <f t="shared" si="27"/>
        <v>86.38</v>
      </c>
      <c r="J410" s="1">
        <v>43991</v>
      </c>
      <c r="K410" s="2">
        <v>0.47152777777777777</v>
      </c>
      <c r="L410" t="s">
        <v>27</v>
      </c>
      <c r="M410" t="str">
        <f t="shared" si="29"/>
        <v>No</v>
      </c>
      <c r="N410" t="str">
        <f t="shared" si="28"/>
        <v>Impulsive</v>
      </c>
    </row>
    <row r="411" spans="1:14" x14ac:dyDescent="0.3">
      <c r="A411" t="s">
        <v>556</v>
      </c>
      <c r="B411" t="s">
        <v>36</v>
      </c>
      <c r="C411" t="s">
        <v>37</v>
      </c>
      <c r="D411" t="s">
        <v>21</v>
      </c>
      <c r="E411" t="s">
        <v>25</v>
      </c>
      <c r="F411" t="s">
        <v>40</v>
      </c>
      <c r="G411">
        <v>39.21</v>
      </c>
      <c r="H411">
        <v>4</v>
      </c>
      <c r="I411">
        <f t="shared" si="27"/>
        <v>156.84</v>
      </c>
      <c r="J411" s="1">
        <v>43991</v>
      </c>
      <c r="K411" s="2">
        <v>0.8354166666666667</v>
      </c>
      <c r="L411" t="s">
        <v>27</v>
      </c>
      <c r="M411" t="str">
        <f t="shared" si="29"/>
        <v>No</v>
      </c>
      <c r="N411" t="str">
        <f t="shared" si="28"/>
        <v>List</v>
      </c>
    </row>
    <row r="412" spans="1:14" x14ac:dyDescent="0.3">
      <c r="A412" t="s">
        <v>730</v>
      </c>
      <c r="B412" t="s">
        <v>19</v>
      </c>
      <c r="C412" t="s">
        <v>20</v>
      </c>
      <c r="D412" t="s">
        <v>21</v>
      </c>
      <c r="E412" t="s">
        <v>15</v>
      </c>
      <c r="F412" t="s">
        <v>40</v>
      </c>
      <c r="G412">
        <v>60.41</v>
      </c>
      <c r="H412">
        <v>8</v>
      </c>
      <c r="I412">
        <f t="shared" si="27"/>
        <v>483.28</v>
      </c>
      <c r="J412" s="1">
        <v>43991</v>
      </c>
      <c r="K412" s="2">
        <v>0.51597222222222217</v>
      </c>
      <c r="L412" t="s">
        <v>17</v>
      </c>
      <c r="M412" t="str">
        <f t="shared" si="29"/>
        <v>No</v>
      </c>
      <c r="N412" t="str">
        <f t="shared" si="28"/>
        <v>Impulsive</v>
      </c>
    </row>
    <row r="413" spans="1:14" x14ac:dyDescent="0.3">
      <c r="A413" t="s">
        <v>796</v>
      </c>
      <c r="B413" t="s">
        <v>19</v>
      </c>
      <c r="C413" t="s">
        <v>20</v>
      </c>
      <c r="D413" t="s">
        <v>21</v>
      </c>
      <c r="E413" t="s">
        <v>15</v>
      </c>
      <c r="F413" t="s">
        <v>40</v>
      </c>
      <c r="G413">
        <v>76.06</v>
      </c>
      <c r="H413">
        <v>3</v>
      </c>
      <c r="I413">
        <f t="shared" si="27"/>
        <v>228.18</v>
      </c>
      <c r="J413" s="1">
        <v>43991</v>
      </c>
      <c r="K413" s="2">
        <v>0.85416666666666663</v>
      </c>
      <c r="L413" t="s">
        <v>27</v>
      </c>
      <c r="M413" t="str">
        <f t="shared" si="29"/>
        <v>No</v>
      </c>
      <c r="N413" t="str">
        <f t="shared" si="28"/>
        <v>List</v>
      </c>
    </row>
    <row r="414" spans="1:14" x14ac:dyDescent="0.3">
      <c r="A414" t="s">
        <v>507</v>
      </c>
      <c r="B414" t="s">
        <v>19</v>
      </c>
      <c r="C414" t="s">
        <v>20</v>
      </c>
      <c r="D414" t="s">
        <v>21</v>
      </c>
      <c r="E414" t="s">
        <v>25</v>
      </c>
      <c r="F414" t="s">
        <v>22</v>
      </c>
      <c r="G414">
        <v>84.07</v>
      </c>
      <c r="H414">
        <v>4</v>
      </c>
      <c r="I414">
        <f t="shared" si="27"/>
        <v>336.28</v>
      </c>
      <c r="J414" s="1">
        <v>43992</v>
      </c>
      <c r="K414" s="2">
        <v>0.70416666666666661</v>
      </c>
      <c r="L414" t="s">
        <v>17</v>
      </c>
      <c r="M414" t="str">
        <f t="shared" si="29"/>
        <v>No</v>
      </c>
      <c r="N414" t="str">
        <f t="shared" si="28"/>
        <v>List</v>
      </c>
    </row>
    <row r="415" spans="1:14" x14ac:dyDescent="0.3">
      <c r="A415" t="s">
        <v>530</v>
      </c>
      <c r="B415" t="s">
        <v>36</v>
      </c>
      <c r="C415" t="s">
        <v>37</v>
      </c>
      <c r="D415" t="s">
        <v>14</v>
      </c>
      <c r="E415" t="s">
        <v>25</v>
      </c>
      <c r="F415" t="s">
        <v>30</v>
      </c>
      <c r="G415">
        <v>73.97</v>
      </c>
      <c r="H415">
        <v>1</v>
      </c>
      <c r="I415">
        <f t="shared" si="27"/>
        <v>73.97</v>
      </c>
      <c r="J415" s="1">
        <v>43992</v>
      </c>
      <c r="K415" s="2">
        <v>0.66180555555555554</v>
      </c>
      <c r="L415" t="s">
        <v>27</v>
      </c>
      <c r="M415" t="str">
        <f t="shared" si="29"/>
        <v>No</v>
      </c>
      <c r="N415" t="str">
        <f t="shared" si="28"/>
        <v>Product Specific</v>
      </c>
    </row>
    <row r="416" spans="1:14" x14ac:dyDescent="0.3">
      <c r="A416" t="s">
        <v>666</v>
      </c>
      <c r="B416" t="s">
        <v>12</v>
      </c>
      <c r="C416" t="s">
        <v>13</v>
      </c>
      <c r="D416" t="s">
        <v>21</v>
      </c>
      <c r="E416" t="s">
        <v>25</v>
      </c>
      <c r="F416" t="s">
        <v>16</v>
      </c>
      <c r="G416">
        <v>28.95</v>
      </c>
      <c r="H416">
        <v>7</v>
      </c>
      <c r="I416">
        <f t="shared" si="27"/>
        <v>202.65</v>
      </c>
      <c r="J416" s="1">
        <v>43992</v>
      </c>
      <c r="K416" s="2">
        <v>0.85486111111111107</v>
      </c>
      <c r="L416" t="s">
        <v>27</v>
      </c>
      <c r="M416" t="str">
        <f t="shared" si="29"/>
        <v>No</v>
      </c>
      <c r="N416" t="str">
        <f t="shared" si="28"/>
        <v>Impulsive</v>
      </c>
    </row>
    <row r="417" spans="1:14" x14ac:dyDescent="0.3">
      <c r="A417" t="s">
        <v>495</v>
      </c>
      <c r="B417" t="s">
        <v>19</v>
      </c>
      <c r="C417" t="s">
        <v>20</v>
      </c>
      <c r="D417" t="s">
        <v>14</v>
      </c>
      <c r="E417" t="s">
        <v>15</v>
      </c>
      <c r="F417" t="s">
        <v>30</v>
      </c>
      <c r="G417">
        <v>54.55</v>
      </c>
      <c r="H417">
        <v>10</v>
      </c>
      <c r="I417">
        <f t="shared" si="27"/>
        <v>545.5</v>
      </c>
      <c r="J417" s="1">
        <v>43993</v>
      </c>
      <c r="K417" s="2">
        <v>0.47361111111111115</v>
      </c>
      <c r="L417" t="s">
        <v>27</v>
      </c>
      <c r="M417" t="str">
        <f t="shared" si="29"/>
        <v>No</v>
      </c>
      <c r="N417" t="str">
        <f t="shared" si="28"/>
        <v>Impulsive</v>
      </c>
    </row>
    <row r="418" spans="1:14" x14ac:dyDescent="0.3">
      <c r="A418" t="s">
        <v>884</v>
      </c>
      <c r="B418" t="s">
        <v>12</v>
      </c>
      <c r="C418" t="s">
        <v>13</v>
      </c>
      <c r="D418" t="s">
        <v>14</v>
      </c>
      <c r="E418" t="s">
        <v>15</v>
      </c>
      <c r="F418" t="s">
        <v>16</v>
      </c>
      <c r="G418">
        <v>95.95</v>
      </c>
      <c r="H418">
        <v>5</v>
      </c>
      <c r="I418">
        <f t="shared" si="27"/>
        <v>479.75</v>
      </c>
      <c r="J418" s="1">
        <v>43993</v>
      </c>
      <c r="K418" s="2">
        <v>0.59791666666666665</v>
      </c>
      <c r="L418" t="s">
        <v>17</v>
      </c>
      <c r="M418" t="str">
        <f t="shared" si="29"/>
        <v>Yes</v>
      </c>
      <c r="N418" t="str">
        <f t="shared" si="28"/>
        <v>List</v>
      </c>
    </row>
    <row r="419" spans="1:14" x14ac:dyDescent="0.3">
      <c r="A419" t="s">
        <v>283</v>
      </c>
      <c r="B419" t="s">
        <v>12</v>
      </c>
      <c r="C419" t="s">
        <v>13</v>
      </c>
      <c r="D419" t="s">
        <v>21</v>
      </c>
      <c r="E419" t="s">
        <v>25</v>
      </c>
      <c r="F419" t="s">
        <v>26</v>
      </c>
      <c r="G419">
        <v>23.75</v>
      </c>
      <c r="H419">
        <v>4</v>
      </c>
      <c r="I419">
        <f t="shared" si="27"/>
        <v>95</v>
      </c>
      <c r="J419" s="1">
        <v>43994</v>
      </c>
      <c r="K419" s="2">
        <v>0.47361111111111115</v>
      </c>
      <c r="L419" t="s">
        <v>23</v>
      </c>
      <c r="M419" t="str">
        <f t="shared" si="29"/>
        <v>No</v>
      </c>
      <c r="N419" t="str">
        <f t="shared" si="28"/>
        <v>List</v>
      </c>
    </row>
    <row r="420" spans="1:14" x14ac:dyDescent="0.3">
      <c r="A420" t="s">
        <v>427</v>
      </c>
      <c r="B420" t="s">
        <v>36</v>
      </c>
      <c r="C420" t="s">
        <v>37</v>
      </c>
      <c r="D420" t="s">
        <v>21</v>
      </c>
      <c r="E420" t="s">
        <v>25</v>
      </c>
      <c r="F420" t="s">
        <v>26</v>
      </c>
      <c r="G420">
        <v>13.59</v>
      </c>
      <c r="H420">
        <v>9</v>
      </c>
      <c r="I420">
        <f t="shared" si="27"/>
        <v>122.31</v>
      </c>
      <c r="J420" s="1">
        <v>43994</v>
      </c>
      <c r="K420" s="2">
        <v>0.43472222222222223</v>
      </c>
      <c r="L420" t="s">
        <v>23</v>
      </c>
      <c r="M420" t="str">
        <f t="shared" si="29"/>
        <v>No</v>
      </c>
      <c r="N420" t="str">
        <f t="shared" si="28"/>
        <v>Impulsive</v>
      </c>
    </row>
    <row r="421" spans="1:14" x14ac:dyDescent="0.3">
      <c r="A421" t="s">
        <v>287</v>
      </c>
      <c r="B421" t="s">
        <v>12</v>
      </c>
      <c r="C421" t="s">
        <v>13</v>
      </c>
      <c r="D421" t="s">
        <v>14</v>
      </c>
      <c r="E421" t="s">
        <v>25</v>
      </c>
      <c r="F421" t="s">
        <v>26</v>
      </c>
      <c r="G421">
        <v>25.91</v>
      </c>
      <c r="H421">
        <v>6</v>
      </c>
      <c r="I421">
        <f t="shared" si="27"/>
        <v>155.46</v>
      </c>
      <c r="J421" s="1">
        <v>43995</v>
      </c>
      <c r="K421" s="2">
        <v>0.42777777777777781</v>
      </c>
      <c r="L421" t="s">
        <v>17</v>
      </c>
      <c r="M421" t="str">
        <f t="shared" si="29"/>
        <v>No</v>
      </c>
      <c r="N421" t="str">
        <f t="shared" si="28"/>
        <v>Impulsive</v>
      </c>
    </row>
    <row r="422" spans="1:14" x14ac:dyDescent="0.3">
      <c r="A422" t="s">
        <v>879</v>
      </c>
      <c r="B422" t="s">
        <v>12</v>
      </c>
      <c r="C422" t="s">
        <v>13</v>
      </c>
      <c r="D422" t="s">
        <v>21</v>
      </c>
      <c r="E422" t="s">
        <v>15</v>
      </c>
      <c r="F422" t="s">
        <v>40</v>
      </c>
      <c r="G422">
        <v>99.1</v>
      </c>
      <c r="H422">
        <v>6</v>
      </c>
      <c r="I422">
        <f t="shared" si="27"/>
        <v>594.59999999999991</v>
      </c>
      <c r="J422" s="1">
        <v>43995</v>
      </c>
      <c r="K422" s="2">
        <v>0.5493055555555556</v>
      </c>
      <c r="L422" t="s">
        <v>23</v>
      </c>
      <c r="M422" t="str">
        <f t="shared" si="29"/>
        <v>No</v>
      </c>
      <c r="N422" t="str">
        <f t="shared" si="28"/>
        <v>Impulsive</v>
      </c>
    </row>
    <row r="423" spans="1:14" x14ac:dyDescent="0.3">
      <c r="A423" t="s">
        <v>226</v>
      </c>
      <c r="B423" t="s">
        <v>19</v>
      </c>
      <c r="C423" t="s">
        <v>20</v>
      </c>
      <c r="D423" t="s">
        <v>14</v>
      </c>
      <c r="E423" t="s">
        <v>25</v>
      </c>
      <c r="F423" t="s">
        <v>16</v>
      </c>
      <c r="G423">
        <v>43.7</v>
      </c>
      <c r="H423">
        <v>2</v>
      </c>
      <c r="I423">
        <f t="shared" si="27"/>
        <v>87.4</v>
      </c>
      <c r="J423" s="1">
        <v>43996</v>
      </c>
      <c r="K423" s="2">
        <v>0.75208333333333333</v>
      </c>
      <c r="L423" t="s">
        <v>23</v>
      </c>
      <c r="M423" t="str">
        <f t="shared" si="29"/>
        <v>No</v>
      </c>
      <c r="N423" t="str">
        <f t="shared" si="28"/>
        <v>List</v>
      </c>
    </row>
    <row r="424" spans="1:14" x14ac:dyDescent="0.3">
      <c r="A424" t="s">
        <v>690</v>
      </c>
      <c r="B424" t="s">
        <v>36</v>
      </c>
      <c r="C424" t="s">
        <v>37</v>
      </c>
      <c r="D424" t="s">
        <v>21</v>
      </c>
      <c r="E424" t="s">
        <v>15</v>
      </c>
      <c r="F424" t="s">
        <v>30</v>
      </c>
      <c r="G424">
        <v>42.97</v>
      </c>
      <c r="H424">
        <v>3</v>
      </c>
      <c r="I424">
        <f t="shared" si="27"/>
        <v>128.91</v>
      </c>
      <c r="J424" s="1">
        <v>43996</v>
      </c>
      <c r="K424" s="2">
        <v>0.49027777777777781</v>
      </c>
      <c r="L424" t="s">
        <v>23</v>
      </c>
      <c r="M424" t="str">
        <f t="shared" si="29"/>
        <v>No</v>
      </c>
      <c r="N424" t="str">
        <f t="shared" si="28"/>
        <v>List</v>
      </c>
    </row>
    <row r="425" spans="1:14" x14ac:dyDescent="0.3">
      <c r="A425" t="s">
        <v>145</v>
      </c>
      <c r="B425" t="s">
        <v>19</v>
      </c>
      <c r="C425" t="s">
        <v>20</v>
      </c>
      <c r="D425" t="s">
        <v>21</v>
      </c>
      <c r="E425" t="s">
        <v>15</v>
      </c>
      <c r="F425" t="s">
        <v>40</v>
      </c>
      <c r="G425">
        <v>27.02</v>
      </c>
      <c r="H425">
        <v>3</v>
      </c>
      <c r="I425">
        <f t="shared" si="27"/>
        <v>81.06</v>
      </c>
      <c r="J425" s="1">
        <v>43997</v>
      </c>
      <c r="K425" s="2">
        <v>0.54236111111111118</v>
      </c>
      <c r="L425" t="s">
        <v>27</v>
      </c>
      <c r="M425" t="str">
        <f t="shared" si="29"/>
        <v>No</v>
      </c>
      <c r="N425" t="str">
        <f t="shared" si="28"/>
        <v>List</v>
      </c>
    </row>
    <row r="426" spans="1:14" x14ac:dyDescent="0.3">
      <c r="A426" t="s">
        <v>988</v>
      </c>
      <c r="B426" t="s">
        <v>19</v>
      </c>
      <c r="C426" t="s">
        <v>20</v>
      </c>
      <c r="D426" t="s">
        <v>21</v>
      </c>
      <c r="E426" t="s">
        <v>15</v>
      </c>
      <c r="F426" t="s">
        <v>26</v>
      </c>
      <c r="G426">
        <v>15.8</v>
      </c>
      <c r="H426">
        <v>10</v>
      </c>
      <c r="I426">
        <f t="shared" si="27"/>
        <v>158</v>
      </c>
      <c r="J426" s="1">
        <v>43997</v>
      </c>
      <c r="K426" s="2">
        <v>0.50486111111111109</v>
      </c>
      <c r="L426" t="s">
        <v>23</v>
      </c>
      <c r="M426" t="str">
        <f t="shared" si="29"/>
        <v>No</v>
      </c>
      <c r="N426" t="str">
        <f t="shared" si="28"/>
        <v>Impulsive</v>
      </c>
    </row>
    <row r="427" spans="1:14" x14ac:dyDescent="0.3">
      <c r="A427" t="s">
        <v>316</v>
      </c>
      <c r="B427" t="s">
        <v>19</v>
      </c>
      <c r="C427" t="s">
        <v>20</v>
      </c>
      <c r="D427" t="s">
        <v>14</v>
      </c>
      <c r="E427" t="s">
        <v>25</v>
      </c>
      <c r="F427" t="s">
        <v>26</v>
      </c>
      <c r="G427">
        <v>74.86</v>
      </c>
      <c r="H427">
        <v>1</v>
      </c>
      <c r="I427">
        <f t="shared" si="27"/>
        <v>74.86</v>
      </c>
      <c r="J427" s="1">
        <v>43998</v>
      </c>
      <c r="K427" s="2">
        <v>0.61736111111111114</v>
      </c>
      <c r="L427" t="s">
        <v>23</v>
      </c>
      <c r="M427" t="str">
        <f t="shared" si="29"/>
        <v>No</v>
      </c>
      <c r="N427" t="str">
        <f t="shared" si="28"/>
        <v>Product Specific</v>
      </c>
    </row>
    <row r="428" spans="1:14" x14ac:dyDescent="0.3">
      <c r="A428" t="s">
        <v>877</v>
      </c>
      <c r="B428" t="s">
        <v>19</v>
      </c>
      <c r="C428" t="s">
        <v>20</v>
      </c>
      <c r="D428" t="s">
        <v>21</v>
      </c>
      <c r="E428" t="s">
        <v>15</v>
      </c>
      <c r="F428" t="s">
        <v>30</v>
      </c>
      <c r="G428">
        <v>22.38</v>
      </c>
      <c r="H428">
        <v>1</v>
      </c>
      <c r="I428">
        <f t="shared" si="27"/>
        <v>22.38</v>
      </c>
      <c r="J428" s="1">
        <v>43998</v>
      </c>
      <c r="K428" s="2">
        <v>0.71388888888888891</v>
      </c>
      <c r="L428" t="s">
        <v>27</v>
      </c>
      <c r="M428" t="str">
        <f t="shared" si="29"/>
        <v>No</v>
      </c>
      <c r="N428" t="str">
        <f t="shared" si="28"/>
        <v>Product Specific</v>
      </c>
    </row>
    <row r="429" spans="1:14" x14ac:dyDescent="0.3">
      <c r="A429" t="s">
        <v>144</v>
      </c>
      <c r="B429" t="s">
        <v>19</v>
      </c>
      <c r="C429" t="s">
        <v>20</v>
      </c>
      <c r="D429" t="s">
        <v>14</v>
      </c>
      <c r="E429" t="s">
        <v>15</v>
      </c>
      <c r="F429" t="s">
        <v>26</v>
      </c>
      <c r="G429">
        <v>80.790000000000006</v>
      </c>
      <c r="H429">
        <v>9</v>
      </c>
      <c r="I429">
        <f t="shared" si="27"/>
        <v>727.11</v>
      </c>
      <c r="J429" s="1">
        <v>43999</v>
      </c>
      <c r="K429" s="2">
        <v>0.85486111111111107</v>
      </c>
      <c r="L429" t="s">
        <v>27</v>
      </c>
      <c r="M429" t="str">
        <f t="shared" si="29"/>
        <v>No</v>
      </c>
      <c r="N429" t="str">
        <f t="shared" si="28"/>
        <v>Impulsive</v>
      </c>
    </row>
    <row r="430" spans="1:14" x14ac:dyDescent="0.3">
      <c r="A430" t="s">
        <v>963</v>
      </c>
      <c r="B430" t="s">
        <v>19</v>
      </c>
      <c r="C430" t="s">
        <v>20</v>
      </c>
      <c r="D430" t="s">
        <v>21</v>
      </c>
      <c r="E430" t="s">
        <v>25</v>
      </c>
      <c r="F430" t="s">
        <v>16</v>
      </c>
      <c r="G430">
        <v>64.08</v>
      </c>
      <c r="H430">
        <v>7</v>
      </c>
      <c r="I430">
        <f t="shared" si="27"/>
        <v>448.56</v>
      </c>
      <c r="J430" s="1">
        <v>43999</v>
      </c>
      <c r="K430" s="2">
        <v>0.51874999999999993</v>
      </c>
      <c r="L430" t="s">
        <v>17</v>
      </c>
      <c r="M430" t="str">
        <f t="shared" si="29"/>
        <v>No</v>
      </c>
      <c r="N430" t="str">
        <f t="shared" si="28"/>
        <v>Impulsive</v>
      </c>
    </row>
    <row r="431" spans="1:14" x14ac:dyDescent="0.3">
      <c r="A431" t="s">
        <v>344</v>
      </c>
      <c r="B431" t="s">
        <v>19</v>
      </c>
      <c r="C431" t="s">
        <v>20</v>
      </c>
      <c r="D431" t="s">
        <v>14</v>
      </c>
      <c r="E431" t="s">
        <v>15</v>
      </c>
      <c r="F431" t="s">
        <v>22</v>
      </c>
      <c r="G431">
        <v>78.13</v>
      </c>
      <c r="H431">
        <v>10</v>
      </c>
      <c r="I431">
        <f t="shared" si="27"/>
        <v>781.3</v>
      </c>
      <c r="J431" s="1">
        <v>44000</v>
      </c>
      <c r="K431" s="2">
        <v>0.86875000000000002</v>
      </c>
      <c r="L431" t="s">
        <v>23</v>
      </c>
      <c r="M431" t="str">
        <f t="shared" si="29"/>
        <v>No</v>
      </c>
      <c r="N431" t="str">
        <f t="shared" si="28"/>
        <v>Impulsive</v>
      </c>
    </row>
    <row r="432" spans="1:14" x14ac:dyDescent="0.3">
      <c r="A432" t="s">
        <v>844</v>
      </c>
      <c r="B432" t="s">
        <v>12</v>
      </c>
      <c r="C432" t="s">
        <v>13</v>
      </c>
      <c r="D432" t="s">
        <v>14</v>
      </c>
      <c r="E432" t="s">
        <v>15</v>
      </c>
      <c r="F432" t="s">
        <v>22</v>
      </c>
      <c r="G432">
        <v>48.62</v>
      </c>
      <c r="H432">
        <v>8</v>
      </c>
      <c r="I432">
        <f t="shared" si="27"/>
        <v>388.96</v>
      </c>
      <c r="J432" s="1">
        <v>44000</v>
      </c>
      <c r="K432" s="2">
        <v>0.45624999999999999</v>
      </c>
      <c r="L432" t="s">
        <v>23</v>
      </c>
      <c r="M432" t="str">
        <f t="shared" si="29"/>
        <v>No</v>
      </c>
      <c r="N432" t="str">
        <f t="shared" si="28"/>
        <v>Impulsive</v>
      </c>
    </row>
    <row r="433" spans="1:14" x14ac:dyDescent="0.3">
      <c r="A433" t="s">
        <v>496</v>
      </c>
      <c r="B433" t="s">
        <v>19</v>
      </c>
      <c r="C433" t="s">
        <v>20</v>
      </c>
      <c r="D433" t="s">
        <v>14</v>
      </c>
      <c r="E433" t="s">
        <v>15</v>
      </c>
      <c r="F433" t="s">
        <v>16</v>
      </c>
      <c r="G433">
        <v>37.15</v>
      </c>
      <c r="H433">
        <v>7</v>
      </c>
      <c r="I433">
        <f t="shared" si="27"/>
        <v>260.05</v>
      </c>
      <c r="J433" s="1">
        <v>44001</v>
      </c>
      <c r="K433" s="2">
        <v>0.54999999999999993</v>
      </c>
      <c r="L433" t="s">
        <v>27</v>
      </c>
      <c r="M433" t="str">
        <f t="shared" si="29"/>
        <v>Yes</v>
      </c>
      <c r="N433" t="str">
        <f t="shared" si="28"/>
        <v>Impulsive</v>
      </c>
    </row>
    <row r="434" spans="1:14" x14ac:dyDescent="0.3">
      <c r="A434" t="s">
        <v>453</v>
      </c>
      <c r="B434" t="s">
        <v>36</v>
      </c>
      <c r="C434" t="s">
        <v>37</v>
      </c>
      <c r="D434" t="s">
        <v>14</v>
      </c>
      <c r="E434" t="s">
        <v>25</v>
      </c>
      <c r="F434" t="s">
        <v>40</v>
      </c>
      <c r="G434">
        <v>25.42</v>
      </c>
      <c r="H434">
        <v>8</v>
      </c>
      <c r="I434">
        <f t="shared" si="27"/>
        <v>203.36</v>
      </c>
      <c r="J434" s="1">
        <v>44002</v>
      </c>
      <c r="K434" s="2">
        <v>0.8208333333333333</v>
      </c>
      <c r="L434" t="s">
        <v>27</v>
      </c>
      <c r="M434" t="str">
        <f t="shared" si="29"/>
        <v>No</v>
      </c>
      <c r="N434" t="str">
        <f t="shared" si="28"/>
        <v>Impulsive</v>
      </c>
    </row>
    <row r="435" spans="1:14" x14ac:dyDescent="0.3">
      <c r="A435" t="s">
        <v>504</v>
      </c>
      <c r="B435" t="s">
        <v>12</v>
      </c>
      <c r="C435" t="s">
        <v>13</v>
      </c>
      <c r="D435" t="s">
        <v>14</v>
      </c>
      <c r="E435" t="s">
        <v>15</v>
      </c>
      <c r="F435" t="s">
        <v>22</v>
      </c>
      <c r="G435">
        <v>64.44</v>
      </c>
      <c r="H435">
        <v>5</v>
      </c>
      <c r="I435">
        <f t="shared" si="27"/>
        <v>322.2</v>
      </c>
      <c r="J435" s="1">
        <v>44003</v>
      </c>
      <c r="K435" s="2">
        <v>0.71111111111111114</v>
      </c>
      <c r="L435" t="s">
        <v>23</v>
      </c>
      <c r="M435" t="str">
        <f t="shared" si="29"/>
        <v>No</v>
      </c>
      <c r="N435" t="str">
        <f t="shared" si="28"/>
        <v>List</v>
      </c>
    </row>
    <row r="436" spans="1:14" x14ac:dyDescent="0.3">
      <c r="A436" t="s">
        <v>525</v>
      </c>
      <c r="B436" t="s">
        <v>36</v>
      </c>
      <c r="C436" t="s">
        <v>37</v>
      </c>
      <c r="D436" t="s">
        <v>21</v>
      </c>
      <c r="E436" t="s">
        <v>25</v>
      </c>
      <c r="F436" t="s">
        <v>30</v>
      </c>
      <c r="G436">
        <v>75.92</v>
      </c>
      <c r="H436">
        <v>8</v>
      </c>
      <c r="I436">
        <f t="shared" si="27"/>
        <v>607.36</v>
      </c>
      <c r="J436" s="1">
        <v>44003</v>
      </c>
      <c r="K436" s="2">
        <v>0.59305555555555556</v>
      </c>
      <c r="L436" t="s">
        <v>23</v>
      </c>
      <c r="M436" t="str">
        <f t="shared" si="29"/>
        <v>No</v>
      </c>
      <c r="N436" t="str">
        <f t="shared" si="28"/>
        <v>Impulsive</v>
      </c>
    </row>
    <row r="437" spans="1:14" x14ac:dyDescent="0.3">
      <c r="A437" t="s">
        <v>87</v>
      </c>
      <c r="B437" t="s">
        <v>12</v>
      </c>
      <c r="C437" t="s">
        <v>13</v>
      </c>
      <c r="D437" t="s">
        <v>21</v>
      </c>
      <c r="E437" t="s">
        <v>25</v>
      </c>
      <c r="F437" t="s">
        <v>16</v>
      </c>
      <c r="G437">
        <v>89.6</v>
      </c>
      <c r="H437">
        <v>8</v>
      </c>
      <c r="I437">
        <f t="shared" si="27"/>
        <v>716.8</v>
      </c>
      <c r="J437" s="1">
        <v>44004</v>
      </c>
      <c r="K437" s="2">
        <v>0.4777777777777778</v>
      </c>
      <c r="L437" t="s">
        <v>17</v>
      </c>
      <c r="M437" t="str">
        <f t="shared" si="29"/>
        <v>No</v>
      </c>
      <c r="N437" t="str">
        <f t="shared" si="28"/>
        <v>Impulsive</v>
      </c>
    </row>
    <row r="438" spans="1:14" x14ac:dyDescent="0.3">
      <c r="A438" t="s">
        <v>140</v>
      </c>
      <c r="B438" t="s">
        <v>36</v>
      </c>
      <c r="C438" t="s">
        <v>37</v>
      </c>
      <c r="D438" t="s">
        <v>14</v>
      </c>
      <c r="E438" t="s">
        <v>15</v>
      </c>
      <c r="F438" t="s">
        <v>30</v>
      </c>
      <c r="G438">
        <v>16.489999999999998</v>
      </c>
      <c r="H438">
        <v>2</v>
      </c>
      <c r="I438">
        <f t="shared" si="27"/>
        <v>32.979999999999997</v>
      </c>
      <c r="J438" s="1">
        <v>44004</v>
      </c>
      <c r="K438" s="2">
        <v>0.48055555555555557</v>
      </c>
      <c r="L438" t="s">
        <v>17</v>
      </c>
      <c r="M438" t="str">
        <f t="shared" si="29"/>
        <v>No</v>
      </c>
      <c r="N438" t="str">
        <f t="shared" si="28"/>
        <v>List</v>
      </c>
    </row>
    <row r="439" spans="1:14" x14ac:dyDescent="0.3">
      <c r="A439" t="s">
        <v>215</v>
      </c>
      <c r="B439" t="s">
        <v>36</v>
      </c>
      <c r="C439" t="s">
        <v>37</v>
      </c>
      <c r="D439" t="s">
        <v>14</v>
      </c>
      <c r="E439" t="s">
        <v>25</v>
      </c>
      <c r="F439" t="s">
        <v>38</v>
      </c>
      <c r="G439">
        <v>18.079999999999998</v>
      </c>
      <c r="H439">
        <v>3</v>
      </c>
      <c r="I439">
        <f t="shared" si="27"/>
        <v>54.239999999999995</v>
      </c>
      <c r="J439" s="1">
        <v>44004</v>
      </c>
      <c r="K439" s="2">
        <v>0.82361111111111107</v>
      </c>
      <c r="L439" t="s">
        <v>17</v>
      </c>
      <c r="M439" t="str">
        <f t="shared" si="29"/>
        <v>No</v>
      </c>
      <c r="N439" t="str">
        <f t="shared" si="28"/>
        <v>List</v>
      </c>
    </row>
    <row r="440" spans="1:14" x14ac:dyDescent="0.3">
      <c r="A440" t="s">
        <v>505</v>
      </c>
      <c r="B440" t="s">
        <v>12</v>
      </c>
      <c r="C440" t="s">
        <v>13</v>
      </c>
      <c r="D440" t="s">
        <v>21</v>
      </c>
      <c r="E440" t="s">
        <v>25</v>
      </c>
      <c r="F440" t="s">
        <v>16</v>
      </c>
      <c r="G440">
        <v>65.180000000000007</v>
      </c>
      <c r="H440">
        <v>3</v>
      </c>
      <c r="I440">
        <f t="shared" si="27"/>
        <v>195.54000000000002</v>
      </c>
      <c r="J440" s="1">
        <v>44004</v>
      </c>
      <c r="K440" s="2">
        <v>0.85763888888888884</v>
      </c>
      <c r="L440" t="s">
        <v>27</v>
      </c>
      <c r="M440" t="str">
        <f t="shared" si="29"/>
        <v>No</v>
      </c>
      <c r="N440" t="str">
        <f t="shared" si="28"/>
        <v>List</v>
      </c>
    </row>
    <row r="441" spans="1:14" x14ac:dyDescent="0.3">
      <c r="A441" t="s">
        <v>766</v>
      </c>
      <c r="B441" t="s">
        <v>19</v>
      </c>
      <c r="C441" t="s">
        <v>20</v>
      </c>
      <c r="D441" t="s">
        <v>14</v>
      </c>
      <c r="E441" t="s">
        <v>15</v>
      </c>
      <c r="F441" t="s">
        <v>26</v>
      </c>
      <c r="G441">
        <v>81.2</v>
      </c>
      <c r="H441">
        <v>7</v>
      </c>
      <c r="I441">
        <f t="shared" si="27"/>
        <v>568.4</v>
      </c>
      <c r="J441" s="1">
        <v>44004</v>
      </c>
      <c r="K441" s="2">
        <v>0.66597222222222219</v>
      </c>
      <c r="L441" t="s">
        <v>27</v>
      </c>
      <c r="M441" t="str">
        <f t="shared" si="29"/>
        <v>No</v>
      </c>
      <c r="N441" t="str">
        <f t="shared" si="28"/>
        <v>Impulsive</v>
      </c>
    </row>
    <row r="442" spans="1:14" x14ac:dyDescent="0.3">
      <c r="A442" t="s">
        <v>62</v>
      </c>
      <c r="B442" t="s">
        <v>36</v>
      </c>
      <c r="C442" t="s">
        <v>37</v>
      </c>
      <c r="D442" t="s">
        <v>21</v>
      </c>
      <c r="E442" t="s">
        <v>25</v>
      </c>
      <c r="F442" t="s">
        <v>30</v>
      </c>
      <c r="G442">
        <v>83.78</v>
      </c>
      <c r="H442">
        <v>8</v>
      </c>
      <c r="I442">
        <f t="shared" si="27"/>
        <v>670.24</v>
      </c>
      <c r="J442" s="1">
        <v>44005</v>
      </c>
      <c r="K442" s="2">
        <v>0.61736111111111114</v>
      </c>
      <c r="L442" t="s">
        <v>23</v>
      </c>
      <c r="M442" t="str">
        <f t="shared" si="29"/>
        <v>No</v>
      </c>
      <c r="N442" t="str">
        <f t="shared" si="28"/>
        <v>Impulsive</v>
      </c>
    </row>
    <row r="443" spans="1:14" x14ac:dyDescent="0.3">
      <c r="A443" t="s">
        <v>864</v>
      </c>
      <c r="B443" t="s">
        <v>36</v>
      </c>
      <c r="C443" t="s">
        <v>37</v>
      </c>
      <c r="D443" t="s">
        <v>14</v>
      </c>
      <c r="E443" t="s">
        <v>15</v>
      </c>
      <c r="F443" t="s">
        <v>26</v>
      </c>
      <c r="G443">
        <v>40.729999999999997</v>
      </c>
      <c r="H443">
        <v>7</v>
      </c>
      <c r="I443">
        <f t="shared" si="27"/>
        <v>285.10999999999996</v>
      </c>
      <c r="J443" s="1">
        <v>44005</v>
      </c>
      <c r="K443" s="2">
        <v>0.45902777777777781</v>
      </c>
      <c r="L443" t="s">
        <v>17</v>
      </c>
      <c r="M443" t="str">
        <f t="shared" si="29"/>
        <v>No</v>
      </c>
      <c r="N443" t="str">
        <f t="shared" si="28"/>
        <v>Impulsive</v>
      </c>
    </row>
    <row r="444" spans="1:14" x14ac:dyDescent="0.3">
      <c r="A444" t="s">
        <v>68</v>
      </c>
      <c r="B444" t="s">
        <v>19</v>
      </c>
      <c r="C444" t="s">
        <v>20</v>
      </c>
      <c r="D444" t="s">
        <v>21</v>
      </c>
      <c r="E444" t="s">
        <v>15</v>
      </c>
      <c r="F444" t="s">
        <v>16</v>
      </c>
      <c r="G444">
        <v>54.92</v>
      </c>
      <c r="H444">
        <v>8</v>
      </c>
      <c r="I444">
        <f t="shared" si="27"/>
        <v>439.36</v>
      </c>
      <c r="J444" s="1">
        <v>44006</v>
      </c>
      <c r="K444" s="2">
        <v>0.55833333333333335</v>
      </c>
      <c r="L444" t="s">
        <v>17</v>
      </c>
      <c r="M444" t="str">
        <f t="shared" si="29"/>
        <v>Yes</v>
      </c>
      <c r="N444" t="str">
        <f t="shared" si="28"/>
        <v>Impulsive</v>
      </c>
    </row>
    <row r="445" spans="1:14" x14ac:dyDescent="0.3">
      <c r="A445" t="s">
        <v>211</v>
      </c>
      <c r="B445" t="s">
        <v>19</v>
      </c>
      <c r="C445" t="s">
        <v>20</v>
      </c>
      <c r="D445" t="s">
        <v>14</v>
      </c>
      <c r="E445" t="s">
        <v>25</v>
      </c>
      <c r="F445" t="s">
        <v>38</v>
      </c>
      <c r="G445">
        <v>38.47</v>
      </c>
      <c r="H445">
        <v>8</v>
      </c>
      <c r="I445">
        <f t="shared" si="27"/>
        <v>307.76</v>
      </c>
      <c r="J445" s="1">
        <v>44006</v>
      </c>
      <c r="K445" s="2">
        <v>0.49374999999999997</v>
      </c>
      <c r="L445" t="s">
        <v>23</v>
      </c>
      <c r="M445" t="str">
        <f t="shared" si="29"/>
        <v>No</v>
      </c>
      <c r="N445" t="str">
        <f t="shared" si="28"/>
        <v>Impulsive</v>
      </c>
    </row>
    <row r="446" spans="1:14" x14ac:dyDescent="0.3">
      <c r="A446" t="s">
        <v>645</v>
      </c>
      <c r="B446" t="s">
        <v>12</v>
      </c>
      <c r="C446" t="s">
        <v>13</v>
      </c>
      <c r="D446" t="s">
        <v>14</v>
      </c>
      <c r="E446" t="s">
        <v>15</v>
      </c>
      <c r="F446" t="s">
        <v>30</v>
      </c>
      <c r="G446">
        <v>38.72</v>
      </c>
      <c r="H446">
        <v>9</v>
      </c>
      <c r="I446">
        <f t="shared" si="27"/>
        <v>348.48</v>
      </c>
      <c r="J446" s="1">
        <v>44006</v>
      </c>
      <c r="K446" s="2">
        <v>0.51666666666666672</v>
      </c>
      <c r="L446" t="s">
        <v>17</v>
      </c>
      <c r="M446" t="str">
        <f t="shared" si="29"/>
        <v>No</v>
      </c>
      <c r="N446" t="str">
        <f t="shared" si="28"/>
        <v>Impulsive</v>
      </c>
    </row>
    <row r="447" spans="1:14" x14ac:dyDescent="0.3">
      <c r="A447" t="s">
        <v>648</v>
      </c>
      <c r="B447" t="s">
        <v>12</v>
      </c>
      <c r="C447" t="s">
        <v>13</v>
      </c>
      <c r="D447" t="s">
        <v>14</v>
      </c>
      <c r="E447" t="s">
        <v>25</v>
      </c>
      <c r="F447" t="s">
        <v>38</v>
      </c>
      <c r="G447">
        <v>98.53</v>
      </c>
      <c r="H447">
        <v>6</v>
      </c>
      <c r="I447">
        <f t="shared" si="27"/>
        <v>591.18000000000006</v>
      </c>
      <c r="J447" s="1">
        <v>44006</v>
      </c>
      <c r="K447" s="2">
        <v>0.47361111111111115</v>
      </c>
      <c r="L447" t="s">
        <v>27</v>
      </c>
      <c r="M447" t="str">
        <f t="shared" si="29"/>
        <v>No</v>
      </c>
      <c r="N447" t="str">
        <f t="shared" si="28"/>
        <v>Impulsive</v>
      </c>
    </row>
    <row r="448" spans="1:14" x14ac:dyDescent="0.3">
      <c r="A448" t="s">
        <v>939</v>
      </c>
      <c r="B448" t="s">
        <v>36</v>
      </c>
      <c r="C448" t="s">
        <v>37</v>
      </c>
      <c r="D448" t="s">
        <v>21</v>
      </c>
      <c r="E448" t="s">
        <v>15</v>
      </c>
      <c r="F448" t="s">
        <v>26</v>
      </c>
      <c r="G448">
        <v>49.01</v>
      </c>
      <c r="H448">
        <v>10</v>
      </c>
      <c r="I448">
        <f t="shared" si="27"/>
        <v>490.09999999999997</v>
      </c>
      <c r="J448" s="1">
        <v>44006</v>
      </c>
      <c r="K448" s="2">
        <v>0.44722222222222219</v>
      </c>
      <c r="L448" t="s">
        <v>27</v>
      </c>
      <c r="M448" t="str">
        <f t="shared" si="29"/>
        <v>No</v>
      </c>
      <c r="N448" t="str">
        <f t="shared" si="28"/>
        <v>Impulsive</v>
      </c>
    </row>
    <row r="449" spans="1:14" x14ac:dyDescent="0.3">
      <c r="A449" t="s">
        <v>798</v>
      </c>
      <c r="B449" t="s">
        <v>36</v>
      </c>
      <c r="C449" t="s">
        <v>37</v>
      </c>
      <c r="D449" t="s">
        <v>21</v>
      </c>
      <c r="E449" t="s">
        <v>15</v>
      </c>
      <c r="F449" t="s">
        <v>22</v>
      </c>
      <c r="G449">
        <v>95.64</v>
      </c>
      <c r="H449">
        <v>4</v>
      </c>
      <c r="I449">
        <f t="shared" si="27"/>
        <v>382.56</v>
      </c>
      <c r="J449" s="1">
        <v>44007</v>
      </c>
      <c r="K449" s="2">
        <v>0.78541666666666676</v>
      </c>
      <c r="L449" t="s">
        <v>23</v>
      </c>
      <c r="M449" t="str">
        <f t="shared" si="29"/>
        <v>No</v>
      </c>
      <c r="N449" t="str">
        <f t="shared" si="28"/>
        <v>List</v>
      </c>
    </row>
    <row r="450" spans="1:14" x14ac:dyDescent="0.3">
      <c r="A450" t="s">
        <v>66</v>
      </c>
      <c r="B450" t="s">
        <v>12</v>
      </c>
      <c r="C450" t="s">
        <v>13</v>
      </c>
      <c r="D450" t="s">
        <v>14</v>
      </c>
      <c r="E450" t="s">
        <v>25</v>
      </c>
      <c r="F450" t="s">
        <v>30</v>
      </c>
      <c r="G450">
        <v>62.62</v>
      </c>
      <c r="H450">
        <v>5</v>
      </c>
      <c r="I450">
        <f t="shared" ref="I450:I513" si="30">G450*H450</f>
        <v>313.09999999999997</v>
      </c>
      <c r="J450" s="1">
        <v>44008</v>
      </c>
      <c r="K450" s="2">
        <v>0.80208333333333337</v>
      </c>
      <c r="L450" t="s">
        <v>17</v>
      </c>
      <c r="M450" t="str">
        <f t="shared" si="29"/>
        <v>No</v>
      </c>
      <c r="N450" t="str">
        <f t="shared" si="28"/>
        <v>List</v>
      </c>
    </row>
    <row r="451" spans="1:14" x14ac:dyDescent="0.3">
      <c r="A451" t="s">
        <v>78</v>
      </c>
      <c r="B451" t="s">
        <v>36</v>
      </c>
      <c r="C451" t="s">
        <v>37</v>
      </c>
      <c r="D451" t="s">
        <v>14</v>
      </c>
      <c r="E451" t="s">
        <v>25</v>
      </c>
      <c r="F451" t="s">
        <v>22</v>
      </c>
      <c r="G451">
        <v>18.93</v>
      </c>
      <c r="H451">
        <v>6</v>
      </c>
      <c r="I451">
        <f t="shared" si="30"/>
        <v>113.58</v>
      </c>
      <c r="J451" s="1">
        <v>44008</v>
      </c>
      <c r="K451" s="2">
        <v>0.53125</v>
      </c>
      <c r="L451" t="s">
        <v>27</v>
      </c>
      <c r="M451" t="str">
        <f t="shared" si="29"/>
        <v>No</v>
      </c>
      <c r="N451" t="str">
        <f t="shared" ref="N451:N514" si="31">IF(H451=1,"Product Specific",IF(H451&gt;5,"Impulsive","List"))</f>
        <v>Impulsive</v>
      </c>
    </row>
    <row r="452" spans="1:14" x14ac:dyDescent="0.3">
      <c r="A452" t="s">
        <v>199</v>
      </c>
      <c r="B452" t="s">
        <v>12</v>
      </c>
      <c r="C452" t="s">
        <v>13</v>
      </c>
      <c r="D452" t="s">
        <v>14</v>
      </c>
      <c r="E452" t="s">
        <v>25</v>
      </c>
      <c r="F452" t="s">
        <v>30</v>
      </c>
      <c r="G452">
        <v>69.52</v>
      </c>
      <c r="H452">
        <v>7</v>
      </c>
      <c r="I452">
        <f t="shared" si="30"/>
        <v>486.64</v>
      </c>
      <c r="J452" s="1">
        <v>44008</v>
      </c>
      <c r="K452" s="2">
        <v>0.63194444444444442</v>
      </c>
      <c r="L452" t="s">
        <v>27</v>
      </c>
      <c r="M452" t="str">
        <f t="shared" ref="M452:M515" si="32">IF(E452="Female",IF(F452="Health and beauty","Yes","No"),"No")</f>
        <v>No</v>
      </c>
      <c r="N452" t="str">
        <f t="shared" si="31"/>
        <v>Impulsive</v>
      </c>
    </row>
    <row r="453" spans="1:14" x14ac:dyDescent="0.3">
      <c r="A453" t="s">
        <v>297</v>
      </c>
      <c r="B453" t="s">
        <v>36</v>
      </c>
      <c r="C453" t="s">
        <v>37</v>
      </c>
      <c r="D453" t="s">
        <v>14</v>
      </c>
      <c r="E453" t="s">
        <v>15</v>
      </c>
      <c r="F453" t="s">
        <v>38</v>
      </c>
      <c r="G453">
        <v>74.599999999999994</v>
      </c>
      <c r="H453">
        <v>10</v>
      </c>
      <c r="I453">
        <f t="shared" si="30"/>
        <v>746</v>
      </c>
      <c r="J453" s="1">
        <v>44008</v>
      </c>
      <c r="K453" s="2">
        <v>0.87152777777777779</v>
      </c>
      <c r="L453" t="s">
        <v>23</v>
      </c>
      <c r="M453" t="str">
        <f t="shared" si="32"/>
        <v>No</v>
      </c>
      <c r="N453" t="str">
        <f t="shared" si="31"/>
        <v>Impulsive</v>
      </c>
    </row>
    <row r="454" spans="1:14" x14ac:dyDescent="0.3">
      <c r="A454" t="s">
        <v>524</v>
      </c>
      <c r="B454" t="s">
        <v>36</v>
      </c>
      <c r="C454" t="s">
        <v>37</v>
      </c>
      <c r="D454" t="s">
        <v>21</v>
      </c>
      <c r="E454" t="s">
        <v>25</v>
      </c>
      <c r="F454" t="s">
        <v>40</v>
      </c>
      <c r="G454">
        <v>99.89</v>
      </c>
      <c r="H454">
        <v>2</v>
      </c>
      <c r="I454">
        <f t="shared" si="30"/>
        <v>199.78</v>
      </c>
      <c r="J454" s="1">
        <v>44008</v>
      </c>
      <c r="K454" s="2">
        <v>0.4916666666666667</v>
      </c>
      <c r="L454" t="s">
        <v>17</v>
      </c>
      <c r="M454" t="str">
        <f t="shared" si="32"/>
        <v>No</v>
      </c>
      <c r="N454" t="str">
        <f t="shared" si="31"/>
        <v>List</v>
      </c>
    </row>
    <row r="455" spans="1:14" x14ac:dyDescent="0.3">
      <c r="A455" t="s">
        <v>901</v>
      </c>
      <c r="B455" t="s">
        <v>19</v>
      </c>
      <c r="C455" t="s">
        <v>20</v>
      </c>
      <c r="D455" t="s">
        <v>21</v>
      </c>
      <c r="E455" t="s">
        <v>25</v>
      </c>
      <c r="F455" t="s">
        <v>40</v>
      </c>
      <c r="G455">
        <v>56.5</v>
      </c>
      <c r="H455">
        <v>1</v>
      </c>
      <c r="I455">
        <f t="shared" si="30"/>
        <v>56.5</v>
      </c>
      <c r="J455" s="1">
        <v>44008</v>
      </c>
      <c r="K455" s="2">
        <v>0.65625</v>
      </c>
      <c r="L455" t="s">
        <v>17</v>
      </c>
      <c r="M455" t="str">
        <f t="shared" si="32"/>
        <v>No</v>
      </c>
      <c r="N455" t="str">
        <f t="shared" si="31"/>
        <v>Product Specific</v>
      </c>
    </row>
    <row r="456" spans="1:14" x14ac:dyDescent="0.3">
      <c r="A456" t="s">
        <v>358</v>
      </c>
      <c r="B456" t="s">
        <v>36</v>
      </c>
      <c r="C456" t="s">
        <v>37</v>
      </c>
      <c r="D456" t="s">
        <v>14</v>
      </c>
      <c r="E456" t="s">
        <v>25</v>
      </c>
      <c r="F456" t="s">
        <v>16</v>
      </c>
      <c r="G456">
        <v>51.13</v>
      </c>
      <c r="H456">
        <v>4</v>
      </c>
      <c r="I456">
        <f t="shared" si="30"/>
        <v>204.52</v>
      </c>
      <c r="J456" s="1">
        <v>44009</v>
      </c>
      <c r="K456" s="2">
        <v>0.42430555555555555</v>
      </c>
      <c r="L456" t="s">
        <v>27</v>
      </c>
      <c r="M456" t="str">
        <f t="shared" si="32"/>
        <v>No</v>
      </c>
      <c r="N456" t="str">
        <f t="shared" si="31"/>
        <v>List</v>
      </c>
    </row>
    <row r="457" spans="1:14" x14ac:dyDescent="0.3">
      <c r="A457" t="s">
        <v>522</v>
      </c>
      <c r="B457" t="s">
        <v>36</v>
      </c>
      <c r="C457" t="s">
        <v>37</v>
      </c>
      <c r="D457" t="s">
        <v>14</v>
      </c>
      <c r="E457" t="s">
        <v>15</v>
      </c>
      <c r="F457" t="s">
        <v>16</v>
      </c>
      <c r="G457">
        <v>25.32</v>
      </c>
      <c r="H457">
        <v>8</v>
      </c>
      <c r="I457">
        <f t="shared" si="30"/>
        <v>202.56</v>
      </c>
      <c r="J457" s="1">
        <v>44009</v>
      </c>
      <c r="K457" s="2">
        <v>0.85</v>
      </c>
      <c r="L457" t="s">
        <v>17</v>
      </c>
      <c r="M457" t="str">
        <f t="shared" si="32"/>
        <v>Yes</v>
      </c>
      <c r="N457" t="str">
        <f t="shared" si="31"/>
        <v>Impulsive</v>
      </c>
    </row>
    <row r="458" spans="1:14" x14ac:dyDescent="0.3">
      <c r="A458" t="s">
        <v>536</v>
      </c>
      <c r="B458" t="s">
        <v>36</v>
      </c>
      <c r="C458" t="s">
        <v>37</v>
      </c>
      <c r="D458" t="s">
        <v>14</v>
      </c>
      <c r="E458" t="s">
        <v>15</v>
      </c>
      <c r="F458" t="s">
        <v>30</v>
      </c>
      <c r="G458">
        <v>48.5</v>
      </c>
      <c r="H458">
        <v>3</v>
      </c>
      <c r="I458">
        <f t="shared" si="30"/>
        <v>145.5</v>
      </c>
      <c r="J458" s="1">
        <v>44009</v>
      </c>
      <c r="K458" s="2">
        <v>0.53472222222222221</v>
      </c>
      <c r="L458" t="s">
        <v>23</v>
      </c>
      <c r="M458" t="str">
        <f t="shared" si="32"/>
        <v>No</v>
      </c>
      <c r="N458" t="str">
        <f t="shared" si="31"/>
        <v>List</v>
      </c>
    </row>
    <row r="459" spans="1:14" x14ac:dyDescent="0.3">
      <c r="A459" t="s">
        <v>706</v>
      </c>
      <c r="B459" t="s">
        <v>36</v>
      </c>
      <c r="C459" t="s">
        <v>37</v>
      </c>
      <c r="D459" t="s">
        <v>14</v>
      </c>
      <c r="E459" t="s">
        <v>15</v>
      </c>
      <c r="F459" t="s">
        <v>30</v>
      </c>
      <c r="G459">
        <v>64.08</v>
      </c>
      <c r="H459">
        <v>7</v>
      </c>
      <c r="I459">
        <f t="shared" si="30"/>
        <v>448.56</v>
      </c>
      <c r="J459" s="1">
        <v>44009</v>
      </c>
      <c r="K459" s="2">
        <v>0.81180555555555556</v>
      </c>
      <c r="L459" t="s">
        <v>27</v>
      </c>
      <c r="M459" t="str">
        <f t="shared" si="32"/>
        <v>No</v>
      </c>
      <c r="N459" t="str">
        <f t="shared" si="31"/>
        <v>Impulsive</v>
      </c>
    </row>
    <row r="460" spans="1:14" x14ac:dyDescent="0.3">
      <c r="A460" t="s">
        <v>907</v>
      </c>
      <c r="B460" t="s">
        <v>36</v>
      </c>
      <c r="C460" t="s">
        <v>37</v>
      </c>
      <c r="D460" t="s">
        <v>14</v>
      </c>
      <c r="E460" t="s">
        <v>25</v>
      </c>
      <c r="F460" t="s">
        <v>22</v>
      </c>
      <c r="G460">
        <v>39.75</v>
      </c>
      <c r="H460">
        <v>1</v>
      </c>
      <c r="I460">
        <f t="shared" si="30"/>
        <v>39.75</v>
      </c>
      <c r="J460" s="1">
        <v>44009</v>
      </c>
      <c r="K460" s="2">
        <v>0.84652777777777777</v>
      </c>
      <c r="L460" t="s">
        <v>23</v>
      </c>
      <c r="M460" t="str">
        <f t="shared" si="32"/>
        <v>No</v>
      </c>
      <c r="N460" t="str">
        <f t="shared" si="31"/>
        <v>Product Specific</v>
      </c>
    </row>
    <row r="461" spans="1:14" x14ac:dyDescent="0.3">
      <c r="A461" t="s">
        <v>956</v>
      </c>
      <c r="B461" t="s">
        <v>36</v>
      </c>
      <c r="C461" t="s">
        <v>37</v>
      </c>
      <c r="D461" t="s">
        <v>14</v>
      </c>
      <c r="E461" t="s">
        <v>25</v>
      </c>
      <c r="F461" t="s">
        <v>30</v>
      </c>
      <c r="G461">
        <v>88.31</v>
      </c>
      <c r="H461">
        <v>1</v>
      </c>
      <c r="I461">
        <f t="shared" si="30"/>
        <v>88.31</v>
      </c>
      <c r="J461" s="1">
        <v>44010</v>
      </c>
      <c r="K461" s="2">
        <v>0.73472222222222217</v>
      </c>
      <c r="L461" t="s">
        <v>27</v>
      </c>
      <c r="M461" t="str">
        <f t="shared" si="32"/>
        <v>No</v>
      </c>
      <c r="N461" t="str">
        <f t="shared" si="31"/>
        <v>Product Specific</v>
      </c>
    </row>
    <row r="462" spans="1:14" x14ac:dyDescent="0.3">
      <c r="A462" t="s">
        <v>989</v>
      </c>
      <c r="B462" t="s">
        <v>12</v>
      </c>
      <c r="C462" t="s">
        <v>13</v>
      </c>
      <c r="D462" t="s">
        <v>14</v>
      </c>
      <c r="E462" t="s">
        <v>15</v>
      </c>
      <c r="F462" t="s">
        <v>38</v>
      </c>
      <c r="G462">
        <v>98.66</v>
      </c>
      <c r="H462">
        <v>9</v>
      </c>
      <c r="I462">
        <f t="shared" si="30"/>
        <v>887.93999999999994</v>
      </c>
      <c r="J462" s="1">
        <v>44010</v>
      </c>
      <c r="K462" s="2">
        <v>0.62986111111111109</v>
      </c>
      <c r="L462" t="s">
        <v>23</v>
      </c>
      <c r="M462" t="str">
        <f t="shared" si="32"/>
        <v>No</v>
      </c>
      <c r="N462" t="str">
        <f t="shared" si="31"/>
        <v>Impulsive</v>
      </c>
    </row>
    <row r="463" spans="1:14" x14ac:dyDescent="0.3">
      <c r="A463" t="s">
        <v>588</v>
      </c>
      <c r="B463" t="s">
        <v>12</v>
      </c>
      <c r="C463" t="s">
        <v>13</v>
      </c>
      <c r="D463" t="s">
        <v>14</v>
      </c>
      <c r="E463" t="s">
        <v>25</v>
      </c>
      <c r="F463" t="s">
        <v>38</v>
      </c>
      <c r="G463">
        <v>41.66</v>
      </c>
      <c r="H463">
        <v>6</v>
      </c>
      <c r="I463">
        <f t="shared" si="30"/>
        <v>249.95999999999998</v>
      </c>
      <c r="J463" s="1">
        <v>44011</v>
      </c>
      <c r="K463" s="2">
        <v>0.64166666666666672</v>
      </c>
      <c r="L463" t="s">
        <v>17</v>
      </c>
      <c r="M463" t="str">
        <f t="shared" si="32"/>
        <v>No</v>
      </c>
      <c r="N463" t="str">
        <f t="shared" si="31"/>
        <v>Impulsive</v>
      </c>
    </row>
    <row r="464" spans="1:14" x14ac:dyDescent="0.3">
      <c r="A464" t="s">
        <v>102</v>
      </c>
      <c r="B464" t="s">
        <v>36</v>
      </c>
      <c r="C464" t="s">
        <v>37</v>
      </c>
      <c r="D464" t="s">
        <v>14</v>
      </c>
      <c r="E464" t="s">
        <v>15</v>
      </c>
      <c r="F464" t="s">
        <v>38</v>
      </c>
      <c r="G464">
        <v>48.52</v>
      </c>
      <c r="H464">
        <v>3</v>
      </c>
      <c r="I464">
        <f t="shared" si="30"/>
        <v>145.56</v>
      </c>
      <c r="J464" s="1">
        <v>44012</v>
      </c>
      <c r="K464" s="2">
        <v>0.76180555555555562</v>
      </c>
      <c r="L464" t="s">
        <v>17</v>
      </c>
      <c r="M464" t="str">
        <f t="shared" si="32"/>
        <v>No</v>
      </c>
      <c r="N464" t="str">
        <f t="shared" si="31"/>
        <v>List</v>
      </c>
    </row>
    <row r="465" spans="1:14" x14ac:dyDescent="0.3">
      <c r="A465" t="s">
        <v>477</v>
      </c>
      <c r="B465" t="s">
        <v>19</v>
      </c>
      <c r="C465" t="s">
        <v>20</v>
      </c>
      <c r="D465" t="s">
        <v>21</v>
      </c>
      <c r="E465" t="s">
        <v>25</v>
      </c>
      <c r="F465" t="s">
        <v>40</v>
      </c>
      <c r="G465">
        <v>45.74</v>
      </c>
      <c r="H465">
        <v>3</v>
      </c>
      <c r="I465">
        <f t="shared" si="30"/>
        <v>137.22</v>
      </c>
      <c r="J465" s="1">
        <v>44012</v>
      </c>
      <c r="K465" s="2">
        <v>0.73472222222222217</v>
      </c>
      <c r="L465" t="s">
        <v>27</v>
      </c>
      <c r="M465" t="str">
        <f t="shared" si="32"/>
        <v>No</v>
      </c>
      <c r="N465" t="str">
        <f t="shared" si="31"/>
        <v>List</v>
      </c>
    </row>
    <row r="466" spans="1:14" x14ac:dyDescent="0.3">
      <c r="A466" t="s">
        <v>908</v>
      </c>
      <c r="B466" t="s">
        <v>12</v>
      </c>
      <c r="C466" t="s">
        <v>13</v>
      </c>
      <c r="D466" t="s">
        <v>21</v>
      </c>
      <c r="E466" t="s">
        <v>15</v>
      </c>
      <c r="F466" t="s">
        <v>22</v>
      </c>
      <c r="G466">
        <v>90.02</v>
      </c>
      <c r="H466">
        <v>8</v>
      </c>
      <c r="I466">
        <f t="shared" si="30"/>
        <v>720.16</v>
      </c>
      <c r="J466" s="1">
        <v>44012</v>
      </c>
      <c r="K466" s="2">
        <v>0.67222222222222217</v>
      </c>
      <c r="L466" t="s">
        <v>27</v>
      </c>
      <c r="M466" t="str">
        <f t="shared" si="32"/>
        <v>No</v>
      </c>
      <c r="N466" t="str">
        <f t="shared" si="31"/>
        <v>Impulsive</v>
      </c>
    </row>
    <row r="467" spans="1:14" x14ac:dyDescent="0.3">
      <c r="A467" t="s">
        <v>669</v>
      </c>
      <c r="B467" t="s">
        <v>36</v>
      </c>
      <c r="C467" t="s">
        <v>37</v>
      </c>
      <c r="D467" t="s">
        <v>21</v>
      </c>
      <c r="E467" t="s">
        <v>25</v>
      </c>
      <c r="F467" t="s">
        <v>40</v>
      </c>
      <c r="G467">
        <v>52.42</v>
      </c>
      <c r="H467">
        <v>3</v>
      </c>
      <c r="I467">
        <f t="shared" si="30"/>
        <v>157.26</v>
      </c>
      <c r="J467" s="1">
        <v>44013</v>
      </c>
      <c r="K467" s="2">
        <v>0.73333333333333339</v>
      </c>
      <c r="L467" t="s">
        <v>17</v>
      </c>
      <c r="M467" t="str">
        <f t="shared" si="32"/>
        <v>No</v>
      </c>
      <c r="N467" t="str">
        <f t="shared" si="31"/>
        <v>List</v>
      </c>
    </row>
    <row r="468" spans="1:14" x14ac:dyDescent="0.3">
      <c r="A468" t="s">
        <v>715</v>
      </c>
      <c r="B468" t="s">
        <v>36</v>
      </c>
      <c r="C468" t="s">
        <v>37</v>
      </c>
      <c r="D468" t="s">
        <v>14</v>
      </c>
      <c r="E468" t="s">
        <v>15</v>
      </c>
      <c r="F468" t="s">
        <v>26</v>
      </c>
      <c r="G468">
        <v>49.1</v>
      </c>
      <c r="H468">
        <v>2</v>
      </c>
      <c r="I468">
        <f t="shared" si="30"/>
        <v>98.2</v>
      </c>
      <c r="J468" s="1">
        <v>44013</v>
      </c>
      <c r="K468" s="2">
        <v>0.54027777777777775</v>
      </c>
      <c r="L468" t="s">
        <v>27</v>
      </c>
      <c r="M468" t="str">
        <f t="shared" si="32"/>
        <v>No</v>
      </c>
      <c r="N468" t="str">
        <f t="shared" si="31"/>
        <v>List</v>
      </c>
    </row>
    <row r="469" spans="1:14" x14ac:dyDescent="0.3">
      <c r="A469" t="s">
        <v>936</v>
      </c>
      <c r="B469" t="s">
        <v>19</v>
      </c>
      <c r="C469" t="s">
        <v>20</v>
      </c>
      <c r="D469" t="s">
        <v>21</v>
      </c>
      <c r="E469" t="s">
        <v>25</v>
      </c>
      <c r="F469" t="s">
        <v>16</v>
      </c>
      <c r="G469">
        <v>84.61</v>
      </c>
      <c r="H469">
        <v>10</v>
      </c>
      <c r="I469">
        <f t="shared" si="30"/>
        <v>846.1</v>
      </c>
      <c r="J469" s="1">
        <v>44013</v>
      </c>
      <c r="K469" s="2">
        <v>0.79027777777777775</v>
      </c>
      <c r="L469" t="s">
        <v>27</v>
      </c>
      <c r="M469" t="str">
        <f t="shared" si="32"/>
        <v>No</v>
      </c>
      <c r="N469" t="str">
        <f t="shared" si="31"/>
        <v>Impulsive</v>
      </c>
    </row>
    <row r="470" spans="1:14" x14ac:dyDescent="0.3">
      <c r="A470" t="s">
        <v>819</v>
      </c>
      <c r="B470" t="s">
        <v>12</v>
      </c>
      <c r="C470" t="s">
        <v>13</v>
      </c>
      <c r="D470" t="s">
        <v>21</v>
      </c>
      <c r="E470" t="s">
        <v>25</v>
      </c>
      <c r="F470" t="s">
        <v>30</v>
      </c>
      <c r="G470">
        <v>58.91</v>
      </c>
      <c r="H470">
        <v>7</v>
      </c>
      <c r="I470">
        <f t="shared" si="30"/>
        <v>412.37</v>
      </c>
      <c r="J470" s="1">
        <v>44014</v>
      </c>
      <c r="K470" s="2">
        <v>0.63541666666666663</v>
      </c>
      <c r="L470" t="s">
        <v>17</v>
      </c>
      <c r="M470" t="str">
        <f t="shared" si="32"/>
        <v>No</v>
      </c>
      <c r="N470" t="str">
        <f t="shared" si="31"/>
        <v>Impulsive</v>
      </c>
    </row>
    <row r="471" spans="1:14" x14ac:dyDescent="0.3">
      <c r="A471" t="s">
        <v>264</v>
      </c>
      <c r="B471" t="s">
        <v>12</v>
      </c>
      <c r="C471" t="s">
        <v>13</v>
      </c>
      <c r="D471" t="s">
        <v>14</v>
      </c>
      <c r="E471" t="s">
        <v>25</v>
      </c>
      <c r="F471" t="s">
        <v>16</v>
      </c>
      <c r="G471">
        <v>51.94</v>
      </c>
      <c r="H471">
        <v>10</v>
      </c>
      <c r="I471">
        <f t="shared" si="30"/>
        <v>519.4</v>
      </c>
      <c r="J471" s="1">
        <v>44015</v>
      </c>
      <c r="K471" s="2">
        <v>0.76666666666666661</v>
      </c>
      <c r="L471" t="s">
        <v>17</v>
      </c>
      <c r="M471" t="str">
        <f t="shared" si="32"/>
        <v>No</v>
      </c>
      <c r="N471" t="str">
        <f t="shared" si="31"/>
        <v>Impulsive</v>
      </c>
    </row>
    <row r="472" spans="1:14" x14ac:dyDescent="0.3">
      <c r="A472" t="s">
        <v>997</v>
      </c>
      <c r="B472" t="s">
        <v>12</v>
      </c>
      <c r="C472" t="s">
        <v>13</v>
      </c>
      <c r="D472" t="s">
        <v>14</v>
      </c>
      <c r="E472" t="s">
        <v>25</v>
      </c>
      <c r="F472" t="s">
        <v>26</v>
      </c>
      <c r="G472">
        <v>81.010000000000005</v>
      </c>
      <c r="H472">
        <v>3</v>
      </c>
      <c r="I472">
        <f t="shared" si="30"/>
        <v>243.03000000000003</v>
      </c>
      <c r="J472" s="1">
        <v>44015</v>
      </c>
      <c r="K472" s="2">
        <v>0.53819444444444442</v>
      </c>
      <c r="L472" t="s">
        <v>27</v>
      </c>
      <c r="M472" t="str">
        <f t="shared" si="32"/>
        <v>No</v>
      </c>
      <c r="N472" t="str">
        <f t="shared" si="31"/>
        <v>List</v>
      </c>
    </row>
    <row r="473" spans="1:14" x14ac:dyDescent="0.3">
      <c r="A473" t="s">
        <v>325</v>
      </c>
      <c r="B473" t="s">
        <v>19</v>
      </c>
      <c r="C473" t="s">
        <v>20</v>
      </c>
      <c r="D473" t="s">
        <v>14</v>
      </c>
      <c r="E473" t="s">
        <v>15</v>
      </c>
      <c r="F473" t="s">
        <v>22</v>
      </c>
      <c r="G473">
        <v>51.92</v>
      </c>
      <c r="H473">
        <v>5</v>
      </c>
      <c r="I473">
        <f t="shared" si="30"/>
        <v>259.60000000000002</v>
      </c>
      <c r="J473" s="1">
        <v>44016</v>
      </c>
      <c r="K473" s="2">
        <v>0.5708333333333333</v>
      </c>
      <c r="L473" t="s">
        <v>23</v>
      </c>
      <c r="M473" t="str">
        <f t="shared" si="32"/>
        <v>No</v>
      </c>
      <c r="N473" t="str">
        <f t="shared" si="31"/>
        <v>List</v>
      </c>
    </row>
    <row r="474" spans="1:14" x14ac:dyDescent="0.3">
      <c r="A474" t="s">
        <v>538</v>
      </c>
      <c r="B474" t="s">
        <v>36</v>
      </c>
      <c r="C474" t="s">
        <v>37</v>
      </c>
      <c r="D474" t="s">
        <v>14</v>
      </c>
      <c r="E474" t="s">
        <v>25</v>
      </c>
      <c r="F474" t="s">
        <v>16</v>
      </c>
      <c r="G474">
        <v>61.29</v>
      </c>
      <c r="H474">
        <v>5</v>
      </c>
      <c r="I474">
        <f t="shared" si="30"/>
        <v>306.45</v>
      </c>
      <c r="J474" s="1">
        <v>44016</v>
      </c>
      <c r="K474" s="2">
        <v>0.60277777777777775</v>
      </c>
      <c r="L474" t="s">
        <v>23</v>
      </c>
      <c r="M474" t="str">
        <f t="shared" si="32"/>
        <v>No</v>
      </c>
      <c r="N474" t="str">
        <f t="shared" si="31"/>
        <v>List</v>
      </c>
    </row>
    <row r="475" spans="1:14" x14ac:dyDescent="0.3">
      <c r="A475" t="s">
        <v>764</v>
      </c>
      <c r="B475" t="s">
        <v>36</v>
      </c>
      <c r="C475" t="s">
        <v>37</v>
      </c>
      <c r="D475" t="s">
        <v>14</v>
      </c>
      <c r="E475" t="s">
        <v>25</v>
      </c>
      <c r="F475" t="s">
        <v>38</v>
      </c>
      <c r="G475">
        <v>53.72</v>
      </c>
      <c r="H475">
        <v>1</v>
      </c>
      <c r="I475">
        <f t="shared" si="30"/>
        <v>53.72</v>
      </c>
      <c r="J475" s="1">
        <v>44016</v>
      </c>
      <c r="K475" s="2">
        <v>0.8354166666666667</v>
      </c>
      <c r="L475" t="s">
        <v>17</v>
      </c>
      <c r="M475" t="str">
        <f t="shared" si="32"/>
        <v>No</v>
      </c>
      <c r="N475" t="str">
        <f t="shared" si="31"/>
        <v>Product Specific</v>
      </c>
    </row>
    <row r="476" spans="1:14" x14ac:dyDescent="0.3">
      <c r="A476" t="s">
        <v>768</v>
      </c>
      <c r="B476" t="s">
        <v>36</v>
      </c>
      <c r="C476" t="s">
        <v>37</v>
      </c>
      <c r="D476" t="s">
        <v>14</v>
      </c>
      <c r="E476" t="s">
        <v>25</v>
      </c>
      <c r="F476" t="s">
        <v>22</v>
      </c>
      <c r="G476">
        <v>91.56</v>
      </c>
      <c r="H476">
        <v>8</v>
      </c>
      <c r="I476">
        <f t="shared" si="30"/>
        <v>732.48</v>
      </c>
      <c r="J476" s="1">
        <v>44016</v>
      </c>
      <c r="K476" s="2">
        <v>0.76527777777777783</v>
      </c>
      <c r="L476" t="s">
        <v>17</v>
      </c>
      <c r="M476" t="str">
        <f t="shared" si="32"/>
        <v>No</v>
      </c>
      <c r="N476" t="str">
        <f t="shared" si="31"/>
        <v>Impulsive</v>
      </c>
    </row>
    <row r="477" spans="1:14" x14ac:dyDescent="0.3">
      <c r="A477" t="s">
        <v>229</v>
      </c>
      <c r="B477" t="s">
        <v>19</v>
      </c>
      <c r="C477" t="s">
        <v>20</v>
      </c>
      <c r="D477" t="s">
        <v>14</v>
      </c>
      <c r="E477" t="s">
        <v>15</v>
      </c>
      <c r="F477" t="s">
        <v>38</v>
      </c>
      <c r="G477">
        <v>71.39</v>
      </c>
      <c r="H477">
        <v>5</v>
      </c>
      <c r="I477">
        <f t="shared" si="30"/>
        <v>356.95</v>
      </c>
      <c r="J477" s="1">
        <v>44017</v>
      </c>
      <c r="K477" s="2">
        <v>0.83124999999999993</v>
      </c>
      <c r="L477" t="s">
        <v>27</v>
      </c>
      <c r="M477" t="str">
        <f t="shared" si="32"/>
        <v>No</v>
      </c>
      <c r="N477" t="str">
        <f t="shared" si="31"/>
        <v>List</v>
      </c>
    </row>
    <row r="478" spans="1:14" x14ac:dyDescent="0.3">
      <c r="A478" t="s">
        <v>450</v>
      </c>
      <c r="B478" t="s">
        <v>19</v>
      </c>
      <c r="C478" t="s">
        <v>20</v>
      </c>
      <c r="D478" t="s">
        <v>14</v>
      </c>
      <c r="E478" t="s">
        <v>15</v>
      </c>
      <c r="F478" t="s">
        <v>38</v>
      </c>
      <c r="G478">
        <v>38.6</v>
      </c>
      <c r="H478">
        <v>3</v>
      </c>
      <c r="I478">
        <f t="shared" si="30"/>
        <v>115.80000000000001</v>
      </c>
      <c r="J478" s="1">
        <v>44017</v>
      </c>
      <c r="K478" s="2">
        <v>0.58124999999999993</v>
      </c>
      <c r="L478" t="s">
        <v>17</v>
      </c>
      <c r="M478" t="str">
        <f t="shared" si="32"/>
        <v>No</v>
      </c>
      <c r="N478" t="str">
        <f t="shared" si="31"/>
        <v>List</v>
      </c>
    </row>
    <row r="479" spans="1:14" x14ac:dyDescent="0.3">
      <c r="A479" t="s">
        <v>993</v>
      </c>
      <c r="B479" t="s">
        <v>19</v>
      </c>
      <c r="C479" t="s">
        <v>20</v>
      </c>
      <c r="D479" t="s">
        <v>14</v>
      </c>
      <c r="E479" t="s">
        <v>25</v>
      </c>
      <c r="F479" t="s">
        <v>22</v>
      </c>
      <c r="G479">
        <v>96.82</v>
      </c>
      <c r="H479">
        <v>3</v>
      </c>
      <c r="I479">
        <f t="shared" si="30"/>
        <v>290.45999999999998</v>
      </c>
      <c r="J479" s="1">
        <v>44017</v>
      </c>
      <c r="K479" s="2">
        <v>0.85902777777777783</v>
      </c>
      <c r="L479" t="s">
        <v>23</v>
      </c>
      <c r="M479" t="str">
        <f t="shared" si="32"/>
        <v>No</v>
      </c>
      <c r="N479" t="str">
        <f t="shared" si="31"/>
        <v>List</v>
      </c>
    </row>
    <row r="480" spans="1:14" x14ac:dyDescent="0.3">
      <c r="A480" t="s">
        <v>402</v>
      </c>
      <c r="B480" t="s">
        <v>19</v>
      </c>
      <c r="C480" t="s">
        <v>20</v>
      </c>
      <c r="D480" t="s">
        <v>21</v>
      </c>
      <c r="E480" t="s">
        <v>15</v>
      </c>
      <c r="F480" t="s">
        <v>26</v>
      </c>
      <c r="G480">
        <v>70.11</v>
      </c>
      <c r="H480">
        <v>6</v>
      </c>
      <c r="I480">
        <f t="shared" si="30"/>
        <v>420.65999999999997</v>
      </c>
      <c r="J480" s="1">
        <v>44018</v>
      </c>
      <c r="K480" s="2">
        <v>0.74583333333333324</v>
      </c>
      <c r="L480" t="s">
        <v>17</v>
      </c>
      <c r="M480" t="str">
        <f t="shared" si="32"/>
        <v>No</v>
      </c>
      <c r="N480" t="str">
        <f t="shared" si="31"/>
        <v>Impulsive</v>
      </c>
    </row>
    <row r="481" spans="1:14" x14ac:dyDescent="0.3">
      <c r="A481" t="s">
        <v>605</v>
      </c>
      <c r="B481" t="s">
        <v>36</v>
      </c>
      <c r="C481" t="s">
        <v>37</v>
      </c>
      <c r="D481" t="s">
        <v>14</v>
      </c>
      <c r="E481" t="s">
        <v>25</v>
      </c>
      <c r="F481" t="s">
        <v>40</v>
      </c>
      <c r="G481">
        <v>81.31</v>
      </c>
      <c r="H481">
        <v>7</v>
      </c>
      <c r="I481">
        <f t="shared" si="30"/>
        <v>569.17000000000007</v>
      </c>
      <c r="J481" s="1">
        <v>44018</v>
      </c>
      <c r="K481" s="2">
        <v>0.8256944444444444</v>
      </c>
      <c r="L481" t="s">
        <v>17</v>
      </c>
      <c r="M481" t="str">
        <f t="shared" si="32"/>
        <v>No</v>
      </c>
      <c r="N481" t="str">
        <f t="shared" si="31"/>
        <v>Impulsive</v>
      </c>
    </row>
    <row r="482" spans="1:14" x14ac:dyDescent="0.3">
      <c r="A482" t="s">
        <v>498</v>
      </c>
      <c r="B482" t="s">
        <v>19</v>
      </c>
      <c r="C482" t="s">
        <v>20</v>
      </c>
      <c r="D482" t="s">
        <v>21</v>
      </c>
      <c r="E482" t="s">
        <v>25</v>
      </c>
      <c r="F482" t="s">
        <v>38</v>
      </c>
      <c r="G482">
        <v>21.58</v>
      </c>
      <c r="H482">
        <v>1</v>
      </c>
      <c r="I482">
        <f t="shared" si="30"/>
        <v>21.58</v>
      </c>
      <c r="J482" s="1">
        <v>44019</v>
      </c>
      <c r="K482" s="2">
        <v>0.41805555555555557</v>
      </c>
      <c r="L482" t="s">
        <v>17</v>
      </c>
      <c r="M482" t="str">
        <f t="shared" si="32"/>
        <v>No</v>
      </c>
      <c r="N482" t="str">
        <f t="shared" si="31"/>
        <v>Product Specific</v>
      </c>
    </row>
    <row r="483" spans="1:14" x14ac:dyDescent="0.3">
      <c r="A483" t="s">
        <v>513</v>
      </c>
      <c r="B483" t="s">
        <v>36</v>
      </c>
      <c r="C483" t="s">
        <v>37</v>
      </c>
      <c r="D483" t="s">
        <v>14</v>
      </c>
      <c r="E483" t="s">
        <v>25</v>
      </c>
      <c r="F483" t="s">
        <v>26</v>
      </c>
      <c r="G483">
        <v>60.38</v>
      </c>
      <c r="H483">
        <v>10</v>
      </c>
      <c r="I483">
        <f t="shared" si="30"/>
        <v>603.80000000000007</v>
      </c>
      <c r="J483" s="1">
        <v>44019</v>
      </c>
      <c r="K483" s="2">
        <v>0.67986111111111114</v>
      </c>
      <c r="L483" t="s">
        <v>23</v>
      </c>
      <c r="M483" t="str">
        <f t="shared" si="32"/>
        <v>No</v>
      </c>
      <c r="N483" t="str">
        <f t="shared" si="31"/>
        <v>Impulsive</v>
      </c>
    </row>
    <row r="484" spans="1:14" x14ac:dyDescent="0.3">
      <c r="A484" t="s">
        <v>729</v>
      </c>
      <c r="B484" t="s">
        <v>19</v>
      </c>
      <c r="C484" t="s">
        <v>20</v>
      </c>
      <c r="D484" t="s">
        <v>21</v>
      </c>
      <c r="E484" t="s">
        <v>25</v>
      </c>
      <c r="F484" t="s">
        <v>26</v>
      </c>
      <c r="G484">
        <v>97.5</v>
      </c>
      <c r="H484">
        <v>10</v>
      </c>
      <c r="I484">
        <f t="shared" si="30"/>
        <v>975</v>
      </c>
      <c r="J484" s="1">
        <v>44019</v>
      </c>
      <c r="K484" s="2">
        <v>0.6791666666666667</v>
      </c>
      <c r="L484" t="s">
        <v>17</v>
      </c>
      <c r="M484" t="str">
        <f t="shared" si="32"/>
        <v>No</v>
      </c>
      <c r="N484" t="str">
        <f t="shared" si="31"/>
        <v>Impulsive</v>
      </c>
    </row>
    <row r="485" spans="1:14" x14ac:dyDescent="0.3">
      <c r="A485" t="s">
        <v>856</v>
      </c>
      <c r="B485" t="s">
        <v>36</v>
      </c>
      <c r="C485" t="s">
        <v>37</v>
      </c>
      <c r="D485" t="s">
        <v>14</v>
      </c>
      <c r="E485" t="s">
        <v>15</v>
      </c>
      <c r="F485" t="s">
        <v>16</v>
      </c>
      <c r="G485">
        <v>72.11</v>
      </c>
      <c r="H485">
        <v>9</v>
      </c>
      <c r="I485">
        <f t="shared" si="30"/>
        <v>648.99</v>
      </c>
      <c r="J485" s="1">
        <v>44019</v>
      </c>
      <c r="K485" s="2">
        <v>0.57847222222222217</v>
      </c>
      <c r="L485" t="s">
        <v>27</v>
      </c>
      <c r="M485" t="str">
        <f t="shared" si="32"/>
        <v>Yes</v>
      </c>
      <c r="N485" t="str">
        <f t="shared" si="31"/>
        <v>Impulsive</v>
      </c>
    </row>
    <row r="486" spans="1:14" x14ac:dyDescent="0.3">
      <c r="A486" t="s">
        <v>656</v>
      </c>
      <c r="B486" t="s">
        <v>12</v>
      </c>
      <c r="C486" t="s">
        <v>13</v>
      </c>
      <c r="D486" t="s">
        <v>21</v>
      </c>
      <c r="E486" t="s">
        <v>25</v>
      </c>
      <c r="F486" t="s">
        <v>30</v>
      </c>
      <c r="G486">
        <v>60.87</v>
      </c>
      <c r="H486">
        <v>2</v>
      </c>
      <c r="I486">
        <f t="shared" si="30"/>
        <v>121.74</v>
      </c>
      <c r="J486" s="1">
        <v>44020</v>
      </c>
      <c r="K486" s="2">
        <v>0.52569444444444446</v>
      </c>
      <c r="L486" t="s">
        <v>17</v>
      </c>
      <c r="M486" t="str">
        <f t="shared" si="32"/>
        <v>No</v>
      </c>
      <c r="N486" t="str">
        <f t="shared" si="31"/>
        <v>List</v>
      </c>
    </row>
    <row r="487" spans="1:14" x14ac:dyDescent="0.3">
      <c r="A487" t="s">
        <v>948</v>
      </c>
      <c r="B487" t="s">
        <v>36</v>
      </c>
      <c r="C487" t="s">
        <v>37</v>
      </c>
      <c r="D487" t="s">
        <v>21</v>
      </c>
      <c r="E487" t="s">
        <v>25</v>
      </c>
      <c r="F487" t="s">
        <v>26</v>
      </c>
      <c r="G487">
        <v>68.97</v>
      </c>
      <c r="H487">
        <v>3</v>
      </c>
      <c r="I487">
        <f t="shared" si="30"/>
        <v>206.91</v>
      </c>
      <c r="J487" s="1">
        <v>44020</v>
      </c>
      <c r="K487" s="2">
        <v>0.47638888888888892</v>
      </c>
      <c r="L487" t="s">
        <v>17</v>
      </c>
      <c r="M487" t="str">
        <f t="shared" si="32"/>
        <v>No</v>
      </c>
      <c r="N487" t="str">
        <f t="shared" si="31"/>
        <v>List</v>
      </c>
    </row>
    <row r="488" spans="1:14" x14ac:dyDescent="0.3">
      <c r="A488" t="s">
        <v>11</v>
      </c>
      <c r="B488" t="s">
        <v>12</v>
      </c>
      <c r="C488" t="s">
        <v>13</v>
      </c>
      <c r="D488" t="s">
        <v>14</v>
      </c>
      <c r="E488" t="s">
        <v>15</v>
      </c>
      <c r="F488" t="s">
        <v>16</v>
      </c>
      <c r="G488">
        <v>74.69</v>
      </c>
      <c r="H488">
        <v>7</v>
      </c>
      <c r="I488">
        <f t="shared" si="30"/>
        <v>522.82999999999993</v>
      </c>
      <c r="J488" s="1">
        <v>44021</v>
      </c>
      <c r="K488" s="2">
        <v>0.54722222222222217</v>
      </c>
      <c r="L488" t="s">
        <v>17</v>
      </c>
      <c r="M488" t="str">
        <f t="shared" si="32"/>
        <v>Yes</v>
      </c>
      <c r="N488" t="str">
        <f t="shared" si="31"/>
        <v>Impulsive</v>
      </c>
    </row>
    <row r="489" spans="1:14" x14ac:dyDescent="0.3">
      <c r="A489" t="s">
        <v>449</v>
      </c>
      <c r="B489" t="s">
        <v>12</v>
      </c>
      <c r="C489" t="s">
        <v>13</v>
      </c>
      <c r="D489" t="s">
        <v>14</v>
      </c>
      <c r="E489" t="s">
        <v>15</v>
      </c>
      <c r="F489" t="s">
        <v>22</v>
      </c>
      <c r="G489">
        <v>25.22</v>
      </c>
      <c r="H489">
        <v>7</v>
      </c>
      <c r="I489">
        <f t="shared" si="30"/>
        <v>176.54</v>
      </c>
      <c r="J489" s="1">
        <v>44021</v>
      </c>
      <c r="K489" s="2">
        <v>0.43263888888888885</v>
      </c>
      <c r="L489" t="s">
        <v>23</v>
      </c>
      <c r="M489" t="str">
        <f t="shared" si="32"/>
        <v>No</v>
      </c>
      <c r="N489" t="str">
        <f t="shared" si="31"/>
        <v>Impulsive</v>
      </c>
    </row>
    <row r="490" spans="1:14" x14ac:dyDescent="0.3">
      <c r="A490" t="s">
        <v>630</v>
      </c>
      <c r="B490" t="s">
        <v>19</v>
      </c>
      <c r="C490" t="s">
        <v>20</v>
      </c>
      <c r="D490" t="s">
        <v>21</v>
      </c>
      <c r="E490" t="s">
        <v>25</v>
      </c>
      <c r="F490" t="s">
        <v>22</v>
      </c>
      <c r="G490">
        <v>83.08</v>
      </c>
      <c r="H490">
        <v>1</v>
      </c>
      <c r="I490">
        <f t="shared" si="30"/>
        <v>83.08</v>
      </c>
      <c r="J490" s="1">
        <v>44021</v>
      </c>
      <c r="K490" s="2">
        <v>0.71944444444444444</v>
      </c>
      <c r="L490" t="s">
        <v>17</v>
      </c>
      <c r="M490" t="str">
        <f t="shared" si="32"/>
        <v>No</v>
      </c>
      <c r="N490" t="str">
        <f t="shared" si="31"/>
        <v>Product Specific</v>
      </c>
    </row>
    <row r="491" spans="1:14" x14ac:dyDescent="0.3">
      <c r="A491" t="s">
        <v>809</v>
      </c>
      <c r="B491" t="s">
        <v>36</v>
      </c>
      <c r="C491" t="s">
        <v>37</v>
      </c>
      <c r="D491" t="s">
        <v>14</v>
      </c>
      <c r="E491" t="s">
        <v>25</v>
      </c>
      <c r="F491" t="s">
        <v>22</v>
      </c>
      <c r="G491">
        <v>87.87</v>
      </c>
      <c r="H491">
        <v>9</v>
      </c>
      <c r="I491">
        <f t="shared" si="30"/>
        <v>790.83</v>
      </c>
      <c r="J491" s="1">
        <v>44021</v>
      </c>
      <c r="K491" s="2">
        <v>0.85555555555555562</v>
      </c>
      <c r="L491" t="s">
        <v>17</v>
      </c>
      <c r="M491" t="str">
        <f t="shared" si="32"/>
        <v>No</v>
      </c>
      <c r="N491" t="str">
        <f t="shared" si="31"/>
        <v>Impulsive</v>
      </c>
    </row>
    <row r="492" spans="1:14" x14ac:dyDescent="0.3">
      <c r="A492" t="s">
        <v>742</v>
      </c>
      <c r="B492" t="s">
        <v>19</v>
      </c>
      <c r="C492" t="s">
        <v>20</v>
      </c>
      <c r="D492" t="s">
        <v>21</v>
      </c>
      <c r="E492" t="s">
        <v>15</v>
      </c>
      <c r="F492" t="s">
        <v>22</v>
      </c>
      <c r="G492">
        <v>77.63</v>
      </c>
      <c r="H492">
        <v>9</v>
      </c>
      <c r="I492">
        <f t="shared" si="30"/>
        <v>698.67</v>
      </c>
      <c r="J492" s="1">
        <v>44022</v>
      </c>
      <c r="K492" s="2">
        <v>0.63472222222222219</v>
      </c>
      <c r="L492" t="s">
        <v>17</v>
      </c>
      <c r="M492" t="str">
        <f t="shared" si="32"/>
        <v>No</v>
      </c>
      <c r="N492" t="str">
        <f t="shared" si="31"/>
        <v>Impulsive</v>
      </c>
    </row>
    <row r="493" spans="1:14" x14ac:dyDescent="0.3">
      <c r="A493" t="s">
        <v>808</v>
      </c>
      <c r="B493" t="s">
        <v>19</v>
      </c>
      <c r="C493" t="s">
        <v>20</v>
      </c>
      <c r="D493" t="s">
        <v>14</v>
      </c>
      <c r="E493" t="s">
        <v>25</v>
      </c>
      <c r="F493" t="s">
        <v>30</v>
      </c>
      <c r="G493">
        <v>25.25</v>
      </c>
      <c r="H493">
        <v>5</v>
      </c>
      <c r="I493">
        <f t="shared" si="30"/>
        <v>126.25</v>
      </c>
      <c r="J493" s="1">
        <v>44023</v>
      </c>
      <c r="K493" s="2">
        <v>0.74444444444444446</v>
      </c>
      <c r="L493" t="s">
        <v>23</v>
      </c>
      <c r="M493" t="str">
        <f t="shared" si="32"/>
        <v>No</v>
      </c>
      <c r="N493" t="str">
        <f t="shared" si="31"/>
        <v>List</v>
      </c>
    </row>
    <row r="494" spans="1:14" x14ac:dyDescent="0.3">
      <c r="A494" t="s">
        <v>1023</v>
      </c>
      <c r="B494" t="s">
        <v>36</v>
      </c>
      <c r="C494" t="s">
        <v>37</v>
      </c>
      <c r="D494" t="s">
        <v>21</v>
      </c>
      <c r="E494" t="s">
        <v>25</v>
      </c>
      <c r="F494" t="s">
        <v>40</v>
      </c>
      <c r="G494">
        <v>17.489999999999998</v>
      </c>
      <c r="H494">
        <v>10</v>
      </c>
      <c r="I494">
        <f t="shared" si="30"/>
        <v>174.89999999999998</v>
      </c>
      <c r="J494" s="1">
        <v>44023</v>
      </c>
      <c r="K494" s="2">
        <v>0.77430555555555547</v>
      </c>
      <c r="L494" t="s">
        <v>17</v>
      </c>
      <c r="M494" t="str">
        <f t="shared" si="32"/>
        <v>No</v>
      </c>
      <c r="N494" t="str">
        <f t="shared" si="31"/>
        <v>Impulsive</v>
      </c>
    </row>
    <row r="495" spans="1:14" x14ac:dyDescent="0.3">
      <c r="A495" t="s">
        <v>540</v>
      </c>
      <c r="B495" t="s">
        <v>36</v>
      </c>
      <c r="C495" t="s">
        <v>37</v>
      </c>
      <c r="D495" t="s">
        <v>14</v>
      </c>
      <c r="E495" t="s">
        <v>15</v>
      </c>
      <c r="F495" t="s">
        <v>30</v>
      </c>
      <c r="G495">
        <v>90.74</v>
      </c>
      <c r="H495">
        <v>7</v>
      </c>
      <c r="I495">
        <f t="shared" si="30"/>
        <v>635.17999999999995</v>
      </c>
      <c r="J495" s="1">
        <v>44024</v>
      </c>
      <c r="K495" s="2">
        <v>0.75208333333333333</v>
      </c>
      <c r="L495" t="s">
        <v>27</v>
      </c>
      <c r="M495" t="str">
        <f t="shared" si="32"/>
        <v>No</v>
      </c>
      <c r="N495" t="str">
        <f t="shared" si="31"/>
        <v>Impulsive</v>
      </c>
    </row>
    <row r="496" spans="1:14" x14ac:dyDescent="0.3">
      <c r="A496" t="s">
        <v>637</v>
      </c>
      <c r="B496" t="s">
        <v>19</v>
      </c>
      <c r="C496" t="s">
        <v>20</v>
      </c>
      <c r="D496" t="s">
        <v>14</v>
      </c>
      <c r="E496" t="s">
        <v>15</v>
      </c>
      <c r="F496" t="s">
        <v>38</v>
      </c>
      <c r="G496">
        <v>49.79</v>
      </c>
      <c r="H496">
        <v>4</v>
      </c>
      <c r="I496">
        <f t="shared" si="30"/>
        <v>199.16</v>
      </c>
      <c r="J496" s="1">
        <v>44024</v>
      </c>
      <c r="K496" s="2">
        <v>0.8027777777777777</v>
      </c>
      <c r="L496" t="s">
        <v>27</v>
      </c>
      <c r="M496" t="str">
        <f t="shared" si="32"/>
        <v>No</v>
      </c>
      <c r="N496" t="str">
        <f t="shared" si="31"/>
        <v>List</v>
      </c>
    </row>
    <row r="497" spans="1:14" x14ac:dyDescent="0.3">
      <c r="A497" t="s">
        <v>541</v>
      </c>
      <c r="B497" t="s">
        <v>12</v>
      </c>
      <c r="C497" t="s">
        <v>13</v>
      </c>
      <c r="D497" t="s">
        <v>21</v>
      </c>
      <c r="E497" t="s">
        <v>15</v>
      </c>
      <c r="F497" t="s">
        <v>26</v>
      </c>
      <c r="G497">
        <v>42.91</v>
      </c>
      <c r="H497">
        <v>5</v>
      </c>
      <c r="I497">
        <f t="shared" si="30"/>
        <v>214.54999999999998</v>
      </c>
      <c r="J497" s="1">
        <v>44025</v>
      </c>
      <c r="K497" s="2">
        <v>0.7284722222222223</v>
      </c>
      <c r="L497" t="s">
        <v>17</v>
      </c>
      <c r="M497" t="str">
        <f t="shared" si="32"/>
        <v>No</v>
      </c>
      <c r="N497" t="str">
        <f t="shared" si="31"/>
        <v>List</v>
      </c>
    </row>
    <row r="498" spans="1:14" x14ac:dyDescent="0.3">
      <c r="A498" t="s">
        <v>673</v>
      </c>
      <c r="B498" t="s">
        <v>19</v>
      </c>
      <c r="C498" t="s">
        <v>20</v>
      </c>
      <c r="D498" t="s">
        <v>14</v>
      </c>
      <c r="E498" t="s">
        <v>15</v>
      </c>
      <c r="F498" t="s">
        <v>38</v>
      </c>
      <c r="G498">
        <v>72.52</v>
      </c>
      <c r="H498">
        <v>8</v>
      </c>
      <c r="I498">
        <f t="shared" si="30"/>
        <v>580.16</v>
      </c>
      <c r="J498" s="1">
        <v>44025</v>
      </c>
      <c r="K498" s="2">
        <v>0.80972222222222223</v>
      </c>
      <c r="L498" t="s">
        <v>27</v>
      </c>
      <c r="M498" t="str">
        <f t="shared" si="32"/>
        <v>No</v>
      </c>
      <c r="N498" t="str">
        <f t="shared" si="31"/>
        <v>Impulsive</v>
      </c>
    </row>
    <row r="499" spans="1:14" x14ac:dyDescent="0.3">
      <c r="A499" t="s">
        <v>471</v>
      </c>
      <c r="B499" t="s">
        <v>36</v>
      </c>
      <c r="C499" t="s">
        <v>37</v>
      </c>
      <c r="D499" t="s">
        <v>14</v>
      </c>
      <c r="E499" t="s">
        <v>15</v>
      </c>
      <c r="F499" t="s">
        <v>30</v>
      </c>
      <c r="G499">
        <v>88.43</v>
      </c>
      <c r="H499">
        <v>8</v>
      </c>
      <c r="I499">
        <f t="shared" si="30"/>
        <v>707.44</v>
      </c>
      <c r="J499" s="1">
        <v>44026</v>
      </c>
      <c r="K499" s="2">
        <v>0.81597222222222221</v>
      </c>
      <c r="L499" t="s">
        <v>27</v>
      </c>
      <c r="M499" t="str">
        <f t="shared" si="32"/>
        <v>No</v>
      </c>
      <c r="N499" t="str">
        <f t="shared" si="31"/>
        <v>Impulsive</v>
      </c>
    </row>
    <row r="500" spans="1:14" x14ac:dyDescent="0.3">
      <c r="A500" t="s">
        <v>822</v>
      </c>
      <c r="B500" t="s">
        <v>36</v>
      </c>
      <c r="C500" t="s">
        <v>37</v>
      </c>
      <c r="D500" t="s">
        <v>21</v>
      </c>
      <c r="E500" t="s">
        <v>15</v>
      </c>
      <c r="F500" t="s">
        <v>26</v>
      </c>
      <c r="G500">
        <v>97.37</v>
      </c>
      <c r="H500">
        <v>10</v>
      </c>
      <c r="I500">
        <f t="shared" si="30"/>
        <v>973.7</v>
      </c>
      <c r="J500" s="1">
        <v>44026</v>
      </c>
      <c r="K500" s="2">
        <v>0.57500000000000007</v>
      </c>
      <c r="L500" t="s">
        <v>27</v>
      </c>
      <c r="M500" t="str">
        <f t="shared" si="32"/>
        <v>No</v>
      </c>
      <c r="N500" t="str">
        <f t="shared" si="31"/>
        <v>Impulsive</v>
      </c>
    </row>
    <row r="501" spans="1:14" x14ac:dyDescent="0.3">
      <c r="A501" t="s">
        <v>964</v>
      </c>
      <c r="B501" t="s">
        <v>36</v>
      </c>
      <c r="C501" t="s">
        <v>37</v>
      </c>
      <c r="D501" t="s">
        <v>21</v>
      </c>
      <c r="E501" t="s">
        <v>15</v>
      </c>
      <c r="F501" t="s">
        <v>26</v>
      </c>
      <c r="G501">
        <v>63.15</v>
      </c>
      <c r="H501">
        <v>6</v>
      </c>
      <c r="I501">
        <f t="shared" si="30"/>
        <v>378.9</v>
      </c>
      <c r="J501" s="1">
        <v>44026</v>
      </c>
      <c r="K501" s="2">
        <v>0.85</v>
      </c>
      <c r="L501" t="s">
        <v>17</v>
      </c>
      <c r="M501" t="str">
        <f t="shared" si="32"/>
        <v>No</v>
      </c>
      <c r="N501" t="str">
        <f t="shared" si="31"/>
        <v>Impulsive</v>
      </c>
    </row>
    <row r="502" spans="1:14" x14ac:dyDescent="0.3">
      <c r="A502" t="s">
        <v>986</v>
      </c>
      <c r="B502" t="s">
        <v>19</v>
      </c>
      <c r="C502" t="s">
        <v>20</v>
      </c>
      <c r="D502" t="s">
        <v>14</v>
      </c>
      <c r="E502" t="s">
        <v>25</v>
      </c>
      <c r="F502" t="s">
        <v>38</v>
      </c>
      <c r="G502">
        <v>50.49</v>
      </c>
      <c r="H502">
        <v>9</v>
      </c>
      <c r="I502">
        <f t="shared" si="30"/>
        <v>454.41</v>
      </c>
      <c r="J502" s="1">
        <v>44026</v>
      </c>
      <c r="K502" s="2">
        <v>0.71944444444444444</v>
      </c>
      <c r="L502" t="s">
        <v>23</v>
      </c>
      <c r="M502" t="str">
        <f t="shared" si="32"/>
        <v>No</v>
      </c>
      <c r="N502" t="str">
        <f t="shared" si="31"/>
        <v>Impulsive</v>
      </c>
    </row>
    <row r="503" spans="1:14" x14ac:dyDescent="0.3">
      <c r="A503" t="s">
        <v>998</v>
      </c>
      <c r="B503" t="s">
        <v>12</v>
      </c>
      <c r="C503" t="s">
        <v>13</v>
      </c>
      <c r="D503" t="s">
        <v>21</v>
      </c>
      <c r="E503" t="s">
        <v>15</v>
      </c>
      <c r="F503" t="s">
        <v>16</v>
      </c>
      <c r="G503">
        <v>15.8</v>
      </c>
      <c r="H503">
        <v>3</v>
      </c>
      <c r="I503">
        <f t="shared" si="30"/>
        <v>47.400000000000006</v>
      </c>
      <c r="J503" s="1">
        <v>44026</v>
      </c>
      <c r="K503" s="2">
        <v>0.75138888888888899</v>
      </c>
      <c r="L503" t="s">
        <v>23</v>
      </c>
      <c r="M503" t="str">
        <f t="shared" si="32"/>
        <v>Yes</v>
      </c>
      <c r="N503" t="str">
        <f t="shared" si="31"/>
        <v>List</v>
      </c>
    </row>
    <row r="504" spans="1:14" x14ac:dyDescent="0.3">
      <c r="A504" t="s">
        <v>111</v>
      </c>
      <c r="B504" t="s">
        <v>36</v>
      </c>
      <c r="C504" t="s">
        <v>37</v>
      </c>
      <c r="D504" t="s">
        <v>21</v>
      </c>
      <c r="E504" t="s">
        <v>15</v>
      </c>
      <c r="F504" t="s">
        <v>38</v>
      </c>
      <c r="G504">
        <v>96.68</v>
      </c>
      <c r="H504">
        <v>3</v>
      </c>
      <c r="I504">
        <f t="shared" si="30"/>
        <v>290.04000000000002</v>
      </c>
      <c r="J504" s="1">
        <v>44027</v>
      </c>
      <c r="K504" s="2">
        <v>0.8305555555555556</v>
      </c>
      <c r="L504" t="s">
        <v>17</v>
      </c>
      <c r="M504" t="str">
        <f t="shared" si="32"/>
        <v>No</v>
      </c>
      <c r="N504" t="str">
        <f t="shared" si="31"/>
        <v>List</v>
      </c>
    </row>
    <row r="505" spans="1:14" x14ac:dyDescent="0.3">
      <c r="A505" t="s">
        <v>675</v>
      </c>
      <c r="B505" t="s">
        <v>12</v>
      </c>
      <c r="C505" t="s">
        <v>13</v>
      </c>
      <c r="D505" t="s">
        <v>14</v>
      </c>
      <c r="E505" t="s">
        <v>25</v>
      </c>
      <c r="F505" t="s">
        <v>26</v>
      </c>
      <c r="G505">
        <v>19.36</v>
      </c>
      <c r="H505">
        <v>9</v>
      </c>
      <c r="I505">
        <f t="shared" si="30"/>
        <v>174.24</v>
      </c>
      <c r="J505" s="1">
        <v>44027</v>
      </c>
      <c r="K505" s="2">
        <v>0.77986111111111101</v>
      </c>
      <c r="L505" t="s">
        <v>17</v>
      </c>
      <c r="M505" t="str">
        <f t="shared" si="32"/>
        <v>No</v>
      </c>
      <c r="N505" t="str">
        <f t="shared" si="31"/>
        <v>Impulsive</v>
      </c>
    </row>
    <row r="506" spans="1:14" x14ac:dyDescent="0.3">
      <c r="A506" t="s">
        <v>916</v>
      </c>
      <c r="B506" t="s">
        <v>12</v>
      </c>
      <c r="C506" t="s">
        <v>13</v>
      </c>
      <c r="D506" t="s">
        <v>14</v>
      </c>
      <c r="E506" t="s">
        <v>25</v>
      </c>
      <c r="F506" t="s">
        <v>38</v>
      </c>
      <c r="G506">
        <v>87.9</v>
      </c>
      <c r="H506">
        <v>1</v>
      </c>
      <c r="I506">
        <f t="shared" si="30"/>
        <v>87.9</v>
      </c>
      <c r="J506" s="1">
        <v>44027</v>
      </c>
      <c r="K506" s="2">
        <v>0.8208333333333333</v>
      </c>
      <c r="L506" t="s">
        <v>17</v>
      </c>
      <c r="M506" t="str">
        <f t="shared" si="32"/>
        <v>No</v>
      </c>
      <c r="N506" t="str">
        <f t="shared" si="31"/>
        <v>Product Specific</v>
      </c>
    </row>
    <row r="507" spans="1:14" x14ac:dyDescent="0.3">
      <c r="A507" t="s">
        <v>309</v>
      </c>
      <c r="B507" t="s">
        <v>12</v>
      </c>
      <c r="C507" t="s">
        <v>13</v>
      </c>
      <c r="D507" t="s">
        <v>14</v>
      </c>
      <c r="E507" t="s">
        <v>25</v>
      </c>
      <c r="F507" t="s">
        <v>30</v>
      </c>
      <c r="G507">
        <v>44.02</v>
      </c>
      <c r="H507">
        <v>10</v>
      </c>
      <c r="I507">
        <f t="shared" si="30"/>
        <v>440.20000000000005</v>
      </c>
      <c r="J507" s="1">
        <v>44028</v>
      </c>
      <c r="K507" s="2">
        <v>0.83124999999999993</v>
      </c>
      <c r="L507" t="s">
        <v>27</v>
      </c>
      <c r="M507" t="str">
        <f t="shared" si="32"/>
        <v>No</v>
      </c>
      <c r="N507" t="str">
        <f t="shared" si="31"/>
        <v>Impulsive</v>
      </c>
    </row>
    <row r="508" spans="1:14" x14ac:dyDescent="0.3">
      <c r="A508" t="s">
        <v>321</v>
      </c>
      <c r="B508" t="s">
        <v>19</v>
      </c>
      <c r="C508" t="s">
        <v>20</v>
      </c>
      <c r="D508" t="s">
        <v>21</v>
      </c>
      <c r="E508" t="s">
        <v>25</v>
      </c>
      <c r="F508" t="s">
        <v>22</v>
      </c>
      <c r="G508">
        <v>27.85</v>
      </c>
      <c r="H508">
        <v>7</v>
      </c>
      <c r="I508">
        <f t="shared" si="30"/>
        <v>194.95000000000002</v>
      </c>
      <c r="J508" s="1">
        <v>44028</v>
      </c>
      <c r="K508" s="2">
        <v>0.72222222222222221</v>
      </c>
      <c r="L508" t="s">
        <v>17</v>
      </c>
      <c r="M508" t="str">
        <f t="shared" si="32"/>
        <v>No</v>
      </c>
      <c r="N508" t="str">
        <f t="shared" si="31"/>
        <v>Impulsive</v>
      </c>
    </row>
    <row r="509" spans="1:14" x14ac:dyDescent="0.3">
      <c r="A509" t="s">
        <v>739</v>
      </c>
      <c r="B509" t="s">
        <v>12</v>
      </c>
      <c r="C509" t="s">
        <v>13</v>
      </c>
      <c r="D509" t="s">
        <v>21</v>
      </c>
      <c r="E509" t="s">
        <v>25</v>
      </c>
      <c r="F509" t="s">
        <v>30</v>
      </c>
      <c r="G509">
        <v>25.7</v>
      </c>
      <c r="H509">
        <v>3</v>
      </c>
      <c r="I509">
        <f t="shared" si="30"/>
        <v>77.099999999999994</v>
      </c>
      <c r="J509" s="1">
        <v>44030</v>
      </c>
      <c r="K509" s="2">
        <v>0.74930555555555556</v>
      </c>
      <c r="L509" t="s">
        <v>17</v>
      </c>
      <c r="M509" t="str">
        <f t="shared" si="32"/>
        <v>No</v>
      </c>
      <c r="N509" t="str">
        <f t="shared" si="31"/>
        <v>List</v>
      </c>
    </row>
    <row r="510" spans="1:14" x14ac:dyDescent="0.3">
      <c r="A510" t="s">
        <v>589</v>
      </c>
      <c r="B510" t="s">
        <v>12</v>
      </c>
      <c r="C510" t="s">
        <v>13</v>
      </c>
      <c r="D510" t="s">
        <v>14</v>
      </c>
      <c r="E510" t="s">
        <v>15</v>
      </c>
      <c r="F510" t="s">
        <v>26</v>
      </c>
      <c r="G510">
        <v>72.42</v>
      </c>
      <c r="H510">
        <v>3</v>
      </c>
      <c r="I510">
        <f t="shared" si="30"/>
        <v>217.26</v>
      </c>
      <c r="J510" s="1">
        <v>44031</v>
      </c>
      <c r="K510" s="2">
        <v>0.70416666666666661</v>
      </c>
      <c r="L510" t="s">
        <v>17</v>
      </c>
      <c r="M510" t="str">
        <f t="shared" si="32"/>
        <v>No</v>
      </c>
      <c r="N510" t="str">
        <f t="shared" si="31"/>
        <v>List</v>
      </c>
    </row>
    <row r="511" spans="1:14" x14ac:dyDescent="0.3">
      <c r="A511" t="s">
        <v>897</v>
      </c>
      <c r="B511" t="s">
        <v>19</v>
      </c>
      <c r="C511" t="s">
        <v>20</v>
      </c>
      <c r="D511" t="s">
        <v>14</v>
      </c>
      <c r="E511" t="s">
        <v>15</v>
      </c>
      <c r="F511" t="s">
        <v>16</v>
      </c>
      <c r="G511">
        <v>62.82</v>
      </c>
      <c r="H511">
        <v>2</v>
      </c>
      <c r="I511">
        <f t="shared" si="30"/>
        <v>125.64</v>
      </c>
      <c r="J511" s="1">
        <v>44031</v>
      </c>
      <c r="K511" s="2">
        <v>0.52500000000000002</v>
      </c>
      <c r="L511" t="s">
        <v>17</v>
      </c>
      <c r="M511" t="str">
        <f t="shared" si="32"/>
        <v>Yes</v>
      </c>
      <c r="N511" t="str">
        <f t="shared" si="31"/>
        <v>List</v>
      </c>
    </row>
    <row r="512" spans="1:14" x14ac:dyDescent="0.3">
      <c r="A512" t="s">
        <v>246</v>
      </c>
      <c r="B512" t="s">
        <v>36</v>
      </c>
      <c r="C512" t="s">
        <v>37</v>
      </c>
      <c r="D512" t="s">
        <v>21</v>
      </c>
      <c r="E512" t="s">
        <v>15</v>
      </c>
      <c r="F512" t="s">
        <v>30</v>
      </c>
      <c r="G512">
        <v>24.77</v>
      </c>
      <c r="H512">
        <v>5</v>
      </c>
      <c r="I512">
        <f t="shared" si="30"/>
        <v>123.85</v>
      </c>
      <c r="J512" s="1">
        <v>44032</v>
      </c>
      <c r="K512" s="2">
        <v>0.76874999999999993</v>
      </c>
      <c r="L512" t="s">
        <v>23</v>
      </c>
      <c r="M512" t="str">
        <f t="shared" si="32"/>
        <v>No</v>
      </c>
      <c r="N512" t="str">
        <f t="shared" si="31"/>
        <v>List</v>
      </c>
    </row>
    <row r="513" spans="1:14" x14ac:dyDescent="0.3">
      <c r="A513" t="s">
        <v>662</v>
      </c>
      <c r="B513" t="s">
        <v>12</v>
      </c>
      <c r="C513" t="s">
        <v>13</v>
      </c>
      <c r="D513" t="s">
        <v>14</v>
      </c>
      <c r="E513" t="s">
        <v>25</v>
      </c>
      <c r="F513" t="s">
        <v>38</v>
      </c>
      <c r="G513">
        <v>83.77</v>
      </c>
      <c r="H513">
        <v>2</v>
      </c>
      <c r="I513">
        <f t="shared" si="30"/>
        <v>167.54</v>
      </c>
      <c r="J513" s="1">
        <v>44032</v>
      </c>
      <c r="K513" s="2">
        <v>0.45416666666666666</v>
      </c>
      <c r="L513" t="s">
        <v>27</v>
      </c>
      <c r="M513" t="str">
        <f t="shared" si="32"/>
        <v>No</v>
      </c>
      <c r="N513" t="str">
        <f t="shared" si="31"/>
        <v>List</v>
      </c>
    </row>
    <row r="514" spans="1:14" x14ac:dyDescent="0.3">
      <c r="A514" t="s">
        <v>1004</v>
      </c>
      <c r="B514" t="s">
        <v>19</v>
      </c>
      <c r="C514" t="s">
        <v>20</v>
      </c>
      <c r="D514" t="s">
        <v>21</v>
      </c>
      <c r="E514" t="s">
        <v>25</v>
      </c>
      <c r="F514" t="s">
        <v>40</v>
      </c>
      <c r="G514">
        <v>86.13</v>
      </c>
      <c r="H514">
        <v>2</v>
      </c>
      <c r="I514">
        <f t="shared" ref="I514:I577" si="33">G514*H514</f>
        <v>172.26</v>
      </c>
      <c r="J514" s="1">
        <v>44032</v>
      </c>
      <c r="K514" s="2">
        <v>0.74930555555555556</v>
      </c>
      <c r="L514" t="s">
        <v>23</v>
      </c>
      <c r="M514" t="str">
        <f t="shared" si="32"/>
        <v>No</v>
      </c>
      <c r="N514" t="str">
        <f t="shared" si="31"/>
        <v>List</v>
      </c>
    </row>
    <row r="515" spans="1:14" x14ac:dyDescent="0.3">
      <c r="A515" t="s">
        <v>206</v>
      </c>
      <c r="B515" t="s">
        <v>12</v>
      </c>
      <c r="C515" t="s">
        <v>13</v>
      </c>
      <c r="D515" t="s">
        <v>14</v>
      </c>
      <c r="E515" t="s">
        <v>25</v>
      </c>
      <c r="F515" t="s">
        <v>38</v>
      </c>
      <c r="G515">
        <v>22.17</v>
      </c>
      <c r="H515">
        <v>8</v>
      </c>
      <c r="I515">
        <f t="shared" si="33"/>
        <v>177.36</v>
      </c>
      <c r="J515" s="1">
        <v>44033</v>
      </c>
      <c r="K515" s="2">
        <v>0.7090277777777777</v>
      </c>
      <c r="L515" t="s">
        <v>27</v>
      </c>
      <c r="M515" t="str">
        <f t="shared" si="32"/>
        <v>No</v>
      </c>
      <c r="N515" t="str">
        <f t="shared" ref="N515:N578" si="34">IF(H515=1,"Product Specific",IF(H515&gt;5,"Impulsive","List"))</f>
        <v>Impulsive</v>
      </c>
    </row>
    <row r="516" spans="1:14" x14ac:dyDescent="0.3">
      <c r="A516" t="s">
        <v>535</v>
      </c>
      <c r="B516" t="s">
        <v>12</v>
      </c>
      <c r="C516" t="s">
        <v>13</v>
      </c>
      <c r="D516" t="s">
        <v>14</v>
      </c>
      <c r="E516" t="s">
        <v>25</v>
      </c>
      <c r="F516" t="s">
        <v>22</v>
      </c>
      <c r="G516">
        <v>24.18</v>
      </c>
      <c r="H516">
        <v>8</v>
      </c>
      <c r="I516">
        <f t="shared" si="33"/>
        <v>193.44</v>
      </c>
      <c r="J516" s="1">
        <v>44033</v>
      </c>
      <c r="K516" s="2">
        <v>0.87083333333333324</v>
      </c>
      <c r="L516" t="s">
        <v>17</v>
      </c>
      <c r="M516" t="str">
        <f t="shared" ref="M516:M579" si="35">IF(E516="Female",IF(F516="Health and beauty","Yes","No"),"No")</f>
        <v>No</v>
      </c>
      <c r="N516" t="str">
        <f t="shared" si="34"/>
        <v>Impulsive</v>
      </c>
    </row>
    <row r="517" spans="1:14" x14ac:dyDescent="0.3">
      <c r="A517" t="s">
        <v>338</v>
      </c>
      <c r="B517" t="s">
        <v>12</v>
      </c>
      <c r="C517" t="s">
        <v>13</v>
      </c>
      <c r="D517" t="s">
        <v>14</v>
      </c>
      <c r="E517" t="s">
        <v>15</v>
      </c>
      <c r="F517" t="s">
        <v>22</v>
      </c>
      <c r="G517">
        <v>26.48</v>
      </c>
      <c r="H517">
        <v>3</v>
      </c>
      <c r="I517">
        <f t="shared" si="33"/>
        <v>79.44</v>
      </c>
      <c r="J517" s="1">
        <v>44034</v>
      </c>
      <c r="K517" s="2">
        <v>0.44444444444444442</v>
      </c>
      <c r="L517" t="s">
        <v>17</v>
      </c>
      <c r="M517" t="str">
        <f t="shared" si="35"/>
        <v>No</v>
      </c>
      <c r="N517" t="str">
        <f t="shared" si="34"/>
        <v>List</v>
      </c>
    </row>
    <row r="518" spans="1:14" x14ac:dyDescent="0.3">
      <c r="A518" t="s">
        <v>1020</v>
      </c>
      <c r="B518" t="s">
        <v>12</v>
      </c>
      <c r="C518" t="s">
        <v>13</v>
      </c>
      <c r="D518" t="s">
        <v>21</v>
      </c>
      <c r="E518" t="s">
        <v>15</v>
      </c>
      <c r="F518" t="s">
        <v>38</v>
      </c>
      <c r="G518">
        <v>56.56</v>
      </c>
      <c r="H518">
        <v>5</v>
      </c>
      <c r="I518">
        <f t="shared" si="33"/>
        <v>282.8</v>
      </c>
      <c r="J518" s="1">
        <v>44034</v>
      </c>
      <c r="K518" s="2">
        <v>0.79583333333333339</v>
      </c>
      <c r="L518" t="s">
        <v>27</v>
      </c>
      <c r="M518" t="str">
        <f t="shared" si="35"/>
        <v>No</v>
      </c>
      <c r="N518" t="str">
        <f t="shared" si="34"/>
        <v>List</v>
      </c>
    </row>
    <row r="519" spans="1:14" x14ac:dyDescent="0.3">
      <c r="A519" t="s">
        <v>65</v>
      </c>
      <c r="B519" t="s">
        <v>19</v>
      </c>
      <c r="C519" t="s">
        <v>20</v>
      </c>
      <c r="D519" t="s">
        <v>14</v>
      </c>
      <c r="E519" t="s">
        <v>15</v>
      </c>
      <c r="F519" t="s">
        <v>30</v>
      </c>
      <c r="G519">
        <v>68.12</v>
      </c>
      <c r="H519">
        <v>1</v>
      </c>
      <c r="I519">
        <f t="shared" si="33"/>
        <v>68.12</v>
      </c>
      <c r="J519" s="1">
        <v>44035</v>
      </c>
      <c r="K519" s="2">
        <v>0.51944444444444449</v>
      </c>
      <c r="L519" t="s">
        <v>17</v>
      </c>
      <c r="M519" t="str">
        <f t="shared" si="35"/>
        <v>No</v>
      </c>
      <c r="N519" t="str">
        <f t="shared" si="34"/>
        <v>Product Specific</v>
      </c>
    </row>
    <row r="520" spans="1:14" x14ac:dyDescent="0.3">
      <c r="A520" t="s">
        <v>486</v>
      </c>
      <c r="B520" t="s">
        <v>36</v>
      </c>
      <c r="C520" t="s">
        <v>37</v>
      </c>
      <c r="D520" t="s">
        <v>14</v>
      </c>
      <c r="E520" t="s">
        <v>15</v>
      </c>
      <c r="F520" t="s">
        <v>38</v>
      </c>
      <c r="G520">
        <v>77.400000000000006</v>
      </c>
      <c r="H520">
        <v>9</v>
      </c>
      <c r="I520">
        <f t="shared" si="33"/>
        <v>696.6</v>
      </c>
      <c r="J520" s="1">
        <v>44035</v>
      </c>
      <c r="K520" s="2">
        <v>0.59375</v>
      </c>
      <c r="L520" t="s">
        <v>27</v>
      </c>
      <c r="M520" t="str">
        <f t="shared" si="35"/>
        <v>No</v>
      </c>
      <c r="N520" t="str">
        <f t="shared" si="34"/>
        <v>Impulsive</v>
      </c>
    </row>
    <row r="521" spans="1:14" x14ac:dyDescent="0.3">
      <c r="A521" t="s">
        <v>614</v>
      </c>
      <c r="B521" t="s">
        <v>36</v>
      </c>
      <c r="C521" t="s">
        <v>37</v>
      </c>
      <c r="D521" t="s">
        <v>21</v>
      </c>
      <c r="E521" t="s">
        <v>25</v>
      </c>
      <c r="F521" t="s">
        <v>30</v>
      </c>
      <c r="G521">
        <v>63.06</v>
      </c>
      <c r="H521">
        <v>3</v>
      </c>
      <c r="I521">
        <f t="shared" si="33"/>
        <v>189.18</v>
      </c>
      <c r="J521" s="1">
        <v>44035</v>
      </c>
      <c r="K521" s="2">
        <v>0.66527777777777775</v>
      </c>
      <c r="L521" t="s">
        <v>17</v>
      </c>
      <c r="M521" t="str">
        <f t="shared" si="35"/>
        <v>No</v>
      </c>
      <c r="N521" t="str">
        <f t="shared" si="34"/>
        <v>List</v>
      </c>
    </row>
    <row r="522" spans="1:14" x14ac:dyDescent="0.3">
      <c r="A522" t="s">
        <v>909</v>
      </c>
      <c r="B522" t="s">
        <v>36</v>
      </c>
      <c r="C522" t="s">
        <v>37</v>
      </c>
      <c r="D522" t="s">
        <v>14</v>
      </c>
      <c r="E522" t="s">
        <v>15</v>
      </c>
      <c r="F522" t="s">
        <v>22</v>
      </c>
      <c r="G522">
        <v>12.1</v>
      </c>
      <c r="H522">
        <v>8</v>
      </c>
      <c r="I522">
        <f t="shared" si="33"/>
        <v>96.8</v>
      </c>
      <c r="J522" s="1">
        <v>44035</v>
      </c>
      <c r="K522" s="2">
        <v>0.4284722222222222</v>
      </c>
      <c r="L522" t="s">
        <v>17</v>
      </c>
      <c r="M522" t="str">
        <f t="shared" si="35"/>
        <v>No</v>
      </c>
      <c r="N522" t="str">
        <f t="shared" si="34"/>
        <v>Impulsive</v>
      </c>
    </row>
    <row r="523" spans="1:14" x14ac:dyDescent="0.3">
      <c r="A523" t="s">
        <v>329</v>
      </c>
      <c r="B523" t="s">
        <v>19</v>
      </c>
      <c r="C523" t="s">
        <v>20</v>
      </c>
      <c r="D523" t="s">
        <v>14</v>
      </c>
      <c r="E523" t="s">
        <v>15</v>
      </c>
      <c r="F523" t="s">
        <v>26</v>
      </c>
      <c r="G523">
        <v>88.61</v>
      </c>
      <c r="H523">
        <v>1</v>
      </c>
      <c r="I523">
        <f t="shared" si="33"/>
        <v>88.61</v>
      </c>
      <c r="J523" s="1">
        <v>44036</v>
      </c>
      <c r="K523" s="2">
        <v>0.43124999999999997</v>
      </c>
      <c r="L523" t="s">
        <v>23</v>
      </c>
      <c r="M523" t="str">
        <f t="shared" si="35"/>
        <v>No</v>
      </c>
      <c r="N523" t="str">
        <f t="shared" si="34"/>
        <v>Product Specific</v>
      </c>
    </row>
    <row r="524" spans="1:14" x14ac:dyDescent="0.3">
      <c r="A524" t="s">
        <v>367</v>
      </c>
      <c r="B524" t="s">
        <v>36</v>
      </c>
      <c r="C524" t="s">
        <v>37</v>
      </c>
      <c r="D524" t="s">
        <v>21</v>
      </c>
      <c r="E524" t="s">
        <v>15</v>
      </c>
      <c r="F524" t="s">
        <v>30</v>
      </c>
      <c r="G524">
        <v>57.95</v>
      </c>
      <c r="H524">
        <v>6</v>
      </c>
      <c r="I524">
        <f t="shared" si="33"/>
        <v>347.70000000000005</v>
      </c>
      <c r="J524" s="1">
        <v>44036</v>
      </c>
      <c r="K524" s="2">
        <v>0.54305555555555551</v>
      </c>
      <c r="L524" t="s">
        <v>23</v>
      </c>
      <c r="M524" t="str">
        <f t="shared" si="35"/>
        <v>No</v>
      </c>
      <c r="N524" t="str">
        <f t="shared" si="34"/>
        <v>Impulsive</v>
      </c>
    </row>
    <row r="525" spans="1:14" x14ac:dyDescent="0.3">
      <c r="A525" t="s">
        <v>647</v>
      </c>
      <c r="B525" t="s">
        <v>19</v>
      </c>
      <c r="C525" t="s">
        <v>20</v>
      </c>
      <c r="D525" t="s">
        <v>14</v>
      </c>
      <c r="E525" t="s">
        <v>25</v>
      </c>
      <c r="F525" t="s">
        <v>22</v>
      </c>
      <c r="G525">
        <v>87.91</v>
      </c>
      <c r="H525">
        <v>5</v>
      </c>
      <c r="I525">
        <f t="shared" si="33"/>
        <v>439.54999999999995</v>
      </c>
      <c r="J525" s="1">
        <v>44036</v>
      </c>
      <c r="K525" s="2">
        <v>0.75694444444444453</v>
      </c>
      <c r="L525" t="s">
        <v>17</v>
      </c>
      <c r="M525" t="str">
        <f t="shared" si="35"/>
        <v>No</v>
      </c>
      <c r="N525" t="str">
        <f t="shared" si="34"/>
        <v>List</v>
      </c>
    </row>
    <row r="526" spans="1:14" x14ac:dyDescent="0.3">
      <c r="A526" t="s">
        <v>836</v>
      </c>
      <c r="B526" t="s">
        <v>12</v>
      </c>
      <c r="C526" t="s">
        <v>13</v>
      </c>
      <c r="D526" t="s">
        <v>21</v>
      </c>
      <c r="E526" t="s">
        <v>15</v>
      </c>
      <c r="F526" t="s">
        <v>30</v>
      </c>
      <c r="G526">
        <v>93.18</v>
      </c>
      <c r="H526">
        <v>2</v>
      </c>
      <c r="I526">
        <f t="shared" si="33"/>
        <v>186.36</v>
      </c>
      <c r="J526" s="1">
        <v>44036</v>
      </c>
      <c r="K526" s="2">
        <v>0.77847222222222223</v>
      </c>
      <c r="L526" t="s">
        <v>27</v>
      </c>
      <c r="M526" t="str">
        <f t="shared" si="35"/>
        <v>No</v>
      </c>
      <c r="N526" t="str">
        <f t="shared" si="34"/>
        <v>List</v>
      </c>
    </row>
    <row r="527" spans="1:14" x14ac:dyDescent="0.3">
      <c r="A527" t="s">
        <v>651</v>
      </c>
      <c r="B527" t="s">
        <v>12</v>
      </c>
      <c r="C527" t="s">
        <v>13</v>
      </c>
      <c r="D527" t="s">
        <v>14</v>
      </c>
      <c r="E527" t="s">
        <v>15</v>
      </c>
      <c r="F527" t="s">
        <v>38</v>
      </c>
      <c r="G527">
        <v>91.61</v>
      </c>
      <c r="H527">
        <v>1</v>
      </c>
      <c r="I527">
        <f t="shared" si="33"/>
        <v>91.61</v>
      </c>
      <c r="J527" s="1">
        <v>44037</v>
      </c>
      <c r="K527" s="2">
        <v>0.8222222222222223</v>
      </c>
      <c r="L527" t="s">
        <v>23</v>
      </c>
      <c r="M527" t="str">
        <f t="shared" si="35"/>
        <v>No</v>
      </c>
      <c r="N527" t="str">
        <f t="shared" si="34"/>
        <v>Product Specific</v>
      </c>
    </row>
    <row r="528" spans="1:14" x14ac:dyDescent="0.3">
      <c r="A528" t="s">
        <v>843</v>
      </c>
      <c r="B528" t="s">
        <v>12</v>
      </c>
      <c r="C528" t="s">
        <v>13</v>
      </c>
      <c r="D528" t="s">
        <v>21</v>
      </c>
      <c r="E528" t="s">
        <v>25</v>
      </c>
      <c r="F528" t="s">
        <v>22</v>
      </c>
      <c r="G528">
        <v>95.15</v>
      </c>
      <c r="H528">
        <v>1</v>
      </c>
      <c r="I528">
        <f t="shared" si="33"/>
        <v>95.15</v>
      </c>
      <c r="J528" s="1">
        <v>44037</v>
      </c>
      <c r="K528" s="2">
        <v>0.58333333333333337</v>
      </c>
      <c r="L528" t="s">
        <v>23</v>
      </c>
      <c r="M528" t="str">
        <f t="shared" si="35"/>
        <v>No</v>
      </c>
      <c r="N528" t="str">
        <f t="shared" si="34"/>
        <v>Product Specific</v>
      </c>
    </row>
    <row r="529" spans="1:14" x14ac:dyDescent="0.3">
      <c r="A529" t="s">
        <v>455</v>
      </c>
      <c r="B529" t="s">
        <v>36</v>
      </c>
      <c r="C529" t="s">
        <v>37</v>
      </c>
      <c r="D529" t="s">
        <v>14</v>
      </c>
      <c r="E529" t="s">
        <v>25</v>
      </c>
      <c r="F529" t="s">
        <v>40</v>
      </c>
      <c r="G529">
        <v>40.61</v>
      </c>
      <c r="H529">
        <v>9</v>
      </c>
      <c r="I529">
        <f t="shared" si="33"/>
        <v>365.49</v>
      </c>
      <c r="J529" s="1">
        <v>44038</v>
      </c>
      <c r="K529" s="2">
        <v>0.56944444444444442</v>
      </c>
      <c r="L529" t="s">
        <v>23</v>
      </c>
      <c r="M529" t="str">
        <f t="shared" si="35"/>
        <v>No</v>
      </c>
      <c r="N529" t="str">
        <f t="shared" si="34"/>
        <v>Impulsive</v>
      </c>
    </row>
    <row r="530" spans="1:14" x14ac:dyDescent="0.3">
      <c r="A530" t="s">
        <v>895</v>
      </c>
      <c r="B530" t="s">
        <v>19</v>
      </c>
      <c r="C530" t="s">
        <v>20</v>
      </c>
      <c r="D530" t="s">
        <v>14</v>
      </c>
      <c r="E530" t="s">
        <v>25</v>
      </c>
      <c r="F530" t="s">
        <v>16</v>
      </c>
      <c r="G530">
        <v>33.81</v>
      </c>
      <c r="H530">
        <v>3</v>
      </c>
      <c r="I530">
        <f t="shared" si="33"/>
        <v>101.43</v>
      </c>
      <c r="J530" s="1">
        <v>44038</v>
      </c>
      <c r="K530" s="2">
        <v>0.63263888888888886</v>
      </c>
      <c r="L530" t="s">
        <v>17</v>
      </c>
      <c r="M530" t="str">
        <f t="shared" si="35"/>
        <v>No</v>
      </c>
      <c r="N530" t="str">
        <f t="shared" si="34"/>
        <v>List</v>
      </c>
    </row>
    <row r="531" spans="1:14" x14ac:dyDescent="0.3">
      <c r="A531" t="s">
        <v>73</v>
      </c>
      <c r="B531" t="s">
        <v>19</v>
      </c>
      <c r="C531" t="s">
        <v>20</v>
      </c>
      <c r="D531" t="s">
        <v>14</v>
      </c>
      <c r="E531" t="s">
        <v>15</v>
      </c>
      <c r="F531" t="s">
        <v>38</v>
      </c>
      <c r="G531">
        <v>98.7</v>
      </c>
      <c r="H531">
        <v>8</v>
      </c>
      <c r="I531">
        <f t="shared" si="33"/>
        <v>789.6</v>
      </c>
      <c r="J531" s="1">
        <v>44039</v>
      </c>
      <c r="K531" s="2">
        <v>0.86041666666666661</v>
      </c>
      <c r="L531" t="s">
        <v>23</v>
      </c>
      <c r="M531" t="str">
        <f t="shared" si="35"/>
        <v>No</v>
      </c>
      <c r="N531" t="str">
        <f t="shared" si="34"/>
        <v>Impulsive</v>
      </c>
    </row>
    <row r="532" spans="1:14" x14ac:dyDescent="0.3">
      <c r="A532" t="s">
        <v>138</v>
      </c>
      <c r="B532" t="s">
        <v>19</v>
      </c>
      <c r="C532" t="s">
        <v>20</v>
      </c>
      <c r="D532" t="s">
        <v>21</v>
      </c>
      <c r="E532" t="s">
        <v>15</v>
      </c>
      <c r="F532" t="s">
        <v>38</v>
      </c>
      <c r="G532">
        <v>33.979999999999997</v>
      </c>
      <c r="H532">
        <v>9</v>
      </c>
      <c r="I532">
        <f t="shared" si="33"/>
        <v>305.82</v>
      </c>
      <c r="J532" s="1">
        <v>44039</v>
      </c>
      <c r="K532" s="2">
        <v>0.4465277777777778</v>
      </c>
      <c r="L532" t="s">
        <v>23</v>
      </c>
      <c r="M532" t="str">
        <f t="shared" si="35"/>
        <v>No</v>
      </c>
      <c r="N532" t="str">
        <f t="shared" si="34"/>
        <v>Impulsive</v>
      </c>
    </row>
    <row r="533" spans="1:14" x14ac:dyDescent="0.3">
      <c r="A533" t="s">
        <v>385</v>
      </c>
      <c r="B533" t="s">
        <v>36</v>
      </c>
      <c r="C533" t="s">
        <v>37</v>
      </c>
      <c r="D533" t="s">
        <v>14</v>
      </c>
      <c r="E533" t="s">
        <v>15</v>
      </c>
      <c r="F533" t="s">
        <v>38</v>
      </c>
      <c r="G533">
        <v>89.14</v>
      </c>
      <c r="H533">
        <v>4</v>
      </c>
      <c r="I533">
        <f t="shared" si="33"/>
        <v>356.56</v>
      </c>
      <c r="J533" s="1">
        <v>44039</v>
      </c>
      <c r="K533" s="2">
        <v>0.51388888888888895</v>
      </c>
      <c r="L533" t="s">
        <v>27</v>
      </c>
      <c r="M533" t="str">
        <f t="shared" si="35"/>
        <v>No</v>
      </c>
      <c r="N533" t="str">
        <f t="shared" si="34"/>
        <v>List</v>
      </c>
    </row>
    <row r="534" spans="1:14" x14ac:dyDescent="0.3">
      <c r="A534" t="s">
        <v>459</v>
      </c>
      <c r="B534" t="s">
        <v>12</v>
      </c>
      <c r="C534" t="s">
        <v>13</v>
      </c>
      <c r="D534" t="s">
        <v>14</v>
      </c>
      <c r="E534" t="s">
        <v>15</v>
      </c>
      <c r="F534" t="s">
        <v>26</v>
      </c>
      <c r="G534">
        <v>90.65</v>
      </c>
      <c r="H534">
        <v>10</v>
      </c>
      <c r="I534">
        <f t="shared" si="33"/>
        <v>906.5</v>
      </c>
      <c r="J534" s="1">
        <v>44039</v>
      </c>
      <c r="K534" s="2">
        <v>0.45347222222222222</v>
      </c>
      <c r="L534" t="s">
        <v>17</v>
      </c>
      <c r="M534" t="str">
        <f t="shared" si="35"/>
        <v>No</v>
      </c>
      <c r="N534" t="str">
        <f t="shared" si="34"/>
        <v>Impulsive</v>
      </c>
    </row>
    <row r="535" spans="1:14" x14ac:dyDescent="0.3">
      <c r="A535" t="s">
        <v>750</v>
      </c>
      <c r="B535" t="s">
        <v>36</v>
      </c>
      <c r="C535" t="s">
        <v>37</v>
      </c>
      <c r="D535" t="s">
        <v>21</v>
      </c>
      <c r="E535" t="s">
        <v>15</v>
      </c>
      <c r="F535" t="s">
        <v>40</v>
      </c>
      <c r="G535">
        <v>25.56</v>
      </c>
      <c r="H535">
        <v>7</v>
      </c>
      <c r="I535">
        <f t="shared" si="33"/>
        <v>178.92</v>
      </c>
      <c r="J535" s="1">
        <v>44039</v>
      </c>
      <c r="K535" s="2">
        <v>0.86249999999999993</v>
      </c>
      <c r="L535" t="s">
        <v>23</v>
      </c>
      <c r="M535" t="str">
        <f t="shared" si="35"/>
        <v>No</v>
      </c>
      <c r="N535" t="str">
        <f t="shared" si="34"/>
        <v>Impulsive</v>
      </c>
    </row>
    <row r="536" spans="1:14" x14ac:dyDescent="0.3">
      <c r="A536" t="s">
        <v>954</v>
      </c>
      <c r="B536" t="s">
        <v>19</v>
      </c>
      <c r="C536" t="s">
        <v>20</v>
      </c>
      <c r="D536" t="s">
        <v>14</v>
      </c>
      <c r="E536" t="s">
        <v>15</v>
      </c>
      <c r="F536" t="s">
        <v>30</v>
      </c>
      <c r="G536">
        <v>35.22</v>
      </c>
      <c r="H536">
        <v>6</v>
      </c>
      <c r="I536">
        <f t="shared" si="33"/>
        <v>211.32</v>
      </c>
      <c r="J536" s="1">
        <v>44039</v>
      </c>
      <c r="K536" s="2">
        <v>0.5756944444444444</v>
      </c>
      <c r="L536" t="s">
        <v>17</v>
      </c>
      <c r="M536" t="str">
        <f t="shared" si="35"/>
        <v>No</v>
      </c>
      <c r="N536" t="str">
        <f t="shared" si="34"/>
        <v>Impulsive</v>
      </c>
    </row>
    <row r="537" spans="1:14" x14ac:dyDescent="0.3">
      <c r="A537" t="s">
        <v>992</v>
      </c>
      <c r="B537" t="s">
        <v>12</v>
      </c>
      <c r="C537" t="s">
        <v>13</v>
      </c>
      <c r="D537" t="s">
        <v>21</v>
      </c>
      <c r="E537" t="s">
        <v>15</v>
      </c>
      <c r="F537" t="s">
        <v>40</v>
      </c>
      <c r="G537">
        <v>15.5</v>
      </c>
      <c r="H537">
        <v>1</v>
      </c>
      <c r="I537">
        <f t="shared" si="33"/>
        <v>15.5</v>
      </c>
      <c r="J537" s="1">
        <v>44039</v>
      </c>
      <c r="K537" s="2">
        <v>0.64097222222222217</v>
      </c>
      <c r="L537" t="s">
        <v>27</v>
      </c>
      <c r="M537" t="str">
        <f t="shared" si="35"/>
        <v>No</v>
      </c>
      <c r="N537" t="str">
        <f t="shared" si="34"/>
        <v>Product Specific</v>
      </c>
    </row>
    <row r="538" spans="1:14" x14ac:dyDescent="0.3">
      <c r="A538" t="s">
        <v>414</v>
      </c>
      <c r="B538" t="s">
        <v>12</v>
      </c>
      <c r="C538" t="s">
        <v>13</v>
      </c>
      <c r="D538" t="s">
        <v>21</v>
      </c>
      <c r="E538" t="s">
        <v>15</v>
      </c>
      <c r="F538" t="s">
        <v>38</v>
      </c>
      <c r="G538">
        <v>40.94</v>
      </c>
      <c r="H538">
        <v>5</v>
      </c>
      <c r="I538">
        <f t="shared" si="33"/>
        <v>204.7</v>
      </c>
      <c r="J538" s="1">
        <v>44040</v>
      </c>
      <c r="K538" s="2">
        <v>0.58194444444444449</v>
      </c>
      <c r="L538" t="s">
        <v>17</v>
      </c>
      <c r="M538" t="str">
        <f t="shared" si="35"/>
        <v>No</v>
      </c>
      <c r="N538" t="str">
        <f t="shared" si="34"/>
        <v>List</v>
      </c>
    </row>
    <row r="539" spans="1:14" x14ac:dyDescent="0.3">
      <c r="A539" t="s">
        <v>761</v>
      </c>
      <c r="B539" t="s">
        <v>12</v>
      </c>
      <c r="C539" t="s">
        <v>13</v>
      </c>
      <c r="D539" t="s">
        <v>21</v>
      </c>
      <c r="E539" t="s">
        <v>25</v>
      </c>
      <c r="F539" t="s">
        <v>16</v>
      </c>
      <c r="G539">
        <v>56</v>
      </c>
      <c r="H539">
        <v>3</v>
      </c>
      <c r="I539">
        <f t="shared" si="33"/>
        <v>168</v>
      </c>
      <c r="J539" s="1">
        <v>44040</v>
      </c>
      <c r="K539" s="2">
        <v>0.81458333333333333</v>
      </c>
      <c r="L539" t="s">
        <v>17</v>
      </c>
      <c r="M539" t="str">
        <f t="shared" si="35"/>
        <v>No</v>
      </c>
      <c r="N539" t="str">
        <f t="shared" si="34"/>
        <v>List</v>
      </c>
    </row>
    <row r="540" spans="1:14" x14ac:dyDescent="0.3">
      <c r="A540" t="s">
        <v>39</v>
      </c>
      <c r="B540" t="s">
        <v>36</v>
      </c>
      <c r="C540" t="s">
        <v>37</v>
      </c>
      <c r="D540" t="s">
        <v>14</v>
      </c>
      <c r="E540" t="s">
        <v>15</v>
      </c>
      <c r="F540" t="s">
        <v>40</v>
      </c>
      <c r="G540">
        <v>14.48</v>
      </c>
      <c r="H540">
        <v>4</v>
      </c>
      <c r="I540">
        <f t="shared" si="33"/>
        <v>57.92</v>
      </c>
      <c r="J540" s="1">
        <v>44041</v>
      </c>
      <c r="K540" s="2">
        <v>0.75486111111111109</v>
      </c>
      <c r="L540" t="s">
        <v>17</v>
      </c>
      <c r="M540" t="str">
        <f t="shared" si="35"/>
        <v>No</v>
      </c>
      <c r="N540" t="str">
        <f t="shared" si="34"/>
        <v>List</v>
      </c>
    </row>
    <row r="541" spans="1:14" x14ac:dyDescent="0.3">
      <c r="A541" t="s">
        <v>399</v>
      </c>
      <c r="B541" t="s">
        <v>12</v>
      </c>
      <c r="C541" t="s">
        <v>13</v>
      </c>
      <c r="D541" t="s">
        <v>14</v>
      </c>
      <c r="E541" t="s">
        <v>25</v>
      </c>
      <c r="F541" t="s">
        <v>22</v>
      </c>
      <c r="G541">
        <v>21.5</v>
      </c>
      <c r="H541">
        <v>9</v>
      </c>
      <c r="I541">
        <f t="shared" si="33"/>
        <v>193.5</v>
      </c>
      <c r="J541" s="1">
        <v>44041</v>
      </c>
      <c r="K541" s="2">
        <v>0.53194444444444444</v>
      </c>
      <c r="L541" t="s">
        <v>27</v>
      </c>
      <c r="M541" t="str">
        <f t="shared" si="35"/>
        <v>No</v>
      </c>
      <c r="N541" t="str">
        <f t="shared" si="34"/>
        <v>Impulsive</v>
      </c>
    </row>
    <row r="542" spans="1:14" x14ac:dyDescent="0.3">
      <c r="A542" t="s">
        <v>424</v>
      </c>
      <c r="B542" t="s">
        <v>12</v>
      </c>
      <c r="C542" t="s">
        <v>13</v>
      </c>
      <c r="D542" t="s">
        <v>21</v>
      </c>
      <c r="E542" t="s">
        <v>15</v>
      </c>
      <c r="F542" t="s">
        <v>16</v>
      </c>
      <c r="G542">
        <v>79.739999999999995</v>
      </c>
      <c r="H542">
        <v>1</v>
      </c>
      <c r="I542">
        <f t="shared" si="33"/>
        <v>79.739999999999995</v>
      </c>
      <c r="J542" s="1">
        <v>44041</v>
      </c>
      <c r="K542" s="2">
        <v>0.44166666666666665</v>
      </c>
      <c r="L542" t="s">
        <v>17</v>
      </c>
      <c r="M542" t="str">
        <f t="shared" si="35"/>
        <v>Yes</v>
      </c>
      <c r="N542" t="str">
        <f t="shared" si="34"/>
        <v>Product Specific</v>
      </c>
    </row>
    <row r="543" spans="1:14" x14ac:dyDescent="0.3">
      <c r="A543" t="s">
        <v>1007</v>
      </c>
      <c r="B543" t="s">
        <v>36</v>
      </c>
      <c r="C543" t="s">
        <v>37</v>
      </c>
      <c r="D543" t="s">
        <v>14</v>
      </c>
      <c r="E543" t="s">
        <v>25</v>
      </c>
      <c r="F543" t="s">
        <v>38</v>
      </c>
      <c r="G543">
        <v>26.6</v>
      </c>
      <c r="H543">
        <v>6</v>
      </c>
      <c r="I543">
        <f t="shared" si="33"/>
        <v>159.60000000000002</v>
      </c>
      <c r="J543" s="1">
        <v>44041</v>
      </c>
      <c r="K543" s="2">
        <v>0.63194444444444442</v>
      </c>
      <c r="L543" t="s">
        <v>17</v>
      </c>
      <c r="M543" t="str">
        <f t="shared" si="35"/>
        <v>No</v>
      </c>
      <c r="N543" t="str">
        <f t="shared" si="34"/>
        <v>Impulsive</v>
      </c>
    </row>
    <row r="544" spans="1:14" x14ac:dyDescent="0.3">
      <c r="A544" t="s">
        <v>294</v>
      </c>
      <c r="B544" t="s">
        <v>36</v>
      </c>
      <c r="C544" t="s">
        <v>37</v>
      </c>
      <c r="D544" t="s">
        <v>21</v>
      </c>
      <c r="E544" t="s">
        <v>25</v>
      </c>
      <c r="F544" t="s">
        <v>30</v>
      </c>
      <c r="G544">
        <v>54.45</v>
      </c>
      <c r="H544">
        <v>1</v>
      </c>
      <c r="I544">
        <f t="shared" si="33"/>
        <v>54.45</v>
      </c>
      <c r="J544" s="1">
        <v>44042</v>
      </c>
      <c r="K544" s="2">
        <v>0.80833333333333324</v>
      </c>
      <c r="L544" t="s">
        <v>17</v>
      </c>
      <c r="M544" t="str">
        <f t="shared" si="35"/>
        <v>No</v>
      </c>
      <c r="N544" t="str">
        <f t="shared" si="34"/>
        <v>Product Specific</v>
      </c>
    </row>
    <row r="545" spans="1:14" x14ac:dyDescent="0.3">
      <c r="A545" t="s">
        <v>924</v>
      </c>
      <c r="B545" t="s">
        <v>36</v>
      </c>
      <c r="C545" t="s">
        <v>37</v>
      </c>
      <c r="D545" t="s">
        <v>14</v>
      </c>
      <c r="E545" t="s">
        <v>25</v>
      </c>
      <c r="F545" t="s">
        <v>22</v>
      </c>
      <c r="G545">
        <v>50.45</v>
      </c>
      <c r="H545">
        <v>6</v>
      </c>
      <c r="I545">
        <f t="shared" si="33"/>
        <v>302.70000000000005</v>
      </c>
      <c r="J545" s="1">
        <v>44043</v>
      </c>
      <c r="K545" s="2">
        <v>0.63611111111111118</v>
      </c>
      <c r="L545" t="s">
        <v>27</v>
      </c>
      <c r="M545" t="str">
        <f t="shared" si="35"/>
        <v>No</v>
      </c>
      <c r="N545" t="str">
        <f t="shared" si="34"/>
        <v>Impulsive</v>
      </c>
    </row>
    <row r="546" spans="1:14" x14ac:dyDescent="0.3">
      <c r="A546" t="s">
        <v>692</v>
      </c>
      <c r="B546" t="s">
        <v>36</v>
      </c>
      <c r="C546" t="s">
        <v>37</v>
      </c>
      <c r="D546" t="s">
        <v>14</v>
      </c>
      <c r="E546" t="s">
        <v>15</v>
      </c>
      <c r="F546" t="s">
        <v>40</v>
      </c>
      <c r="G546">
        <v>58.75</v>
      </c>
      <c r="H546">
        <v>6</v>
      </c>
      <c r="I546">
        <f t="shared" si="33"/>
        <v>352.5</v>
      </c>
      <c r="J546" s="1">
        <v>44044</v>
      </c>
      <c r="K546" s="2">
        <v>0.7597222222222223</v>
      </c>
      <c r="L546" t="s">
        <v>27</v>
      </c>
      <c r="M546" t="str">
        <f t="shared" si="35"/>
        <v>No</v>
      </c>
      <c r="N546" t="str">
        <f t="shared" si="34"/>
        <v>Impulsive</v>
      </c>
    </row>
    <row r="547" spans="1:14" x14ac:dyDescent="0.3">
      <c r="A547" t="s">
        <v>523</v>
      </c>
      <c r="B547" t="s">
        <v>19</v>
      </c>
      <c r="C547" t="s">
        <v>20</v>
      </c>
      <c r="D547" t="s">
        <v>14</v>
      </c>
      <c r="E547" t="s">
        <v>15</v>
      </c>
      <c r="F547" t="s">
        <v>26</v>
      </c>
      <c r="G547">
        <v>12.12</v>
      </c>
      <c r="H547">
        <v>10</v>
      </c>
      <c r="I547">
        <f t="shared" si="33"/>
        <v>121.19999999999999</v>
      </c>
      <c r="J547" s="1">
        <v>44045</v>
      </c>
      <c r="K547" s="2">
        <v>0.57222222222222219</v>
      </c>
      <c r="L547" t="s">
        <v>27</v>
      </c>
      <c r="M547" t="str">
        <f t="shared" si="35"/>
        <v>No</v>
      </c>
      <c r="N547" t="str">
        <f t="shared" si="34"/>
        <v>Impulsive</v>
      </c>
    </row>
    <row r="548" spans="1:14" x14ac:dyDescent="0.3">
      <c r="A548" t="s">
        <v>628</v>
      </c>
      <c r="B548" t="s">
        <v>19</v>
      </c>
      <c r="C548" t="s">
        <v>20</v>
      </c>
      <c r="D548" t="s">
        <v>21</v>
      </c>
      <c r="E548" t="s">
        <v>15</v>
      </c>
      <c r="F548" t="s">
        <v>40</v>
      </c>
      <c r="G548">
        <v>36.85</v>
      </c>
      <c r="H548">
        <v>5</v>
      </c>
      <c r="I548">
        <f t="shared" si="33"/>
        <v>184.25</v>
      </c>
      <c r="J548" s="1">
        <v>44045</v>
      </c>
      <c r="K548" s="2">
        <v>0.78680555555555554</v>
      </c>
      <c r="L548" t="s">
        <v>23</v>
      </c>
      <c r="M548" t="str">
        <f t="shared" si="35"/>
        <v>No</v>
      </c>
      <c r="N548" t="str">
        <f t="shared" si="34"/>
        <v>List</v>
      </c>
    </row>
    <row r="549" spans="1:14" x14ac:dyDescent="0.3">
      <c r="A549" t="s">
        <v>878</v>
      </c>
      <c r="B549" t="s">
        <v>19</v>
      </c>
      <c r="C549" t="s">
        <v>20</v>
      </c>
      <c r="D549" t="s">
        <v>14</v>
      </c>
      <c r="E549" t="s">
        <v>15</v>
      </c>
      <c r="F549" t="s">
        <v>38</v>
      </c>
      <c r="G549">
        <v>72.88</v>
      </c>
      <c r="H549">
        <v>9</v>
      </c>
      <c r="I549">
        <f t="shared" si="33"/>
        <v>655.92</v>
      </c>
      <c r="J549" s="1">
        <v>44045</v>
      </c>
      <c r="K549" s="2">
        <v>0.81805555555555554</v>
      </c>
      <c r="L549" t="s">
        <v>23</v>
      </c>
      <c r="M549" t="str">
        <f t="shared" si="35"/>
        <v>No</v>
      </c>
      <c r="N549" t="str">
        <f t="shared" si="34"/>
        <v>Impulsive</v>
      </c>
    </row>
    <row r="550" spans="1:14" x14ac:dyDescent="0.3">
      <c r="A550" t="s">
        <v>938</v>
      </c>
      <c r="B550" t="s">
        <v>12</v>
      </c>
      <c r="C550" t="s">
        <v>13</v>
      </c>
      <c r="D550" t="s">
        <v>14</v>
      </c>
      <c r="E550" t="s">
        <v>15</v>
      </c>
      <c r="F550" t="s">
        <v>38</v>
      </c>
      <c r="G550">
        <v>79.540000000000006</v>
      </c>
      <c r="H550">
        <v>2</v>
      </c>
      <c r="I550">
        <f t="shared" si="33"/>
        <v>159.08000000000001</v>
      </c>
      <c r="J550" s="1">
        <v>44045</v>
      </c>
      <c r="K550" s="2">
        <v>0.6875</v>
      </c>
      <c r="L550" t="s">
        <v>17</v>
      </c>
      <c r="M550" t="str">
        <f t="shared" si="35"/>
        <v>No</v>
      </c>
      <c r="N550" t="str">
        <f t="shared" si="34"/>
        <v>List</v>
      </c>
    </row>
    <row r="551" spans="1:14" x14ac:dyDescent="0.3">
      <c r="A551" t="s">
        <v>396</v>
      </c>
      <c r="B551" t="s">
        <v>19</v>
      </c>
      <c r="C551" t="s">
        <v>20</v>
      </c>
      <c r="D551" t="s">
        <v>21</v>
      </c>
      <c r="E551" t="s">
        <v>15</v>
      </c>
      <c r="F551" t="s">
        <v>22</v>
      </c>
      <c r="G551">
        <v>51.32</v>
      </c>
      <c r="H551">
        <v>9</v>
      </c>
      <c r="I551">
        <f t="shared" si="33"/>
        <v>461.88</v>
      </c>
      <c r="J551" s="1">
        <v>44046</v>
      </c>
      <c r="K551" s="2">
        <v>0.81458333333333333</v>
      </c>
      <c r="L551" t="s">
        <v>23</v>
      </c>
      <c r="M551" t="str">
        <f t="shared" si="35"/>
        <v>No</v>
      </c>
      <c r="N551" t="str">
        <f t="shared" si="34"/>
        <v>Impulsive</v>
      </c>
    </row>
    <row r="552" spans="1:14" x14ac:dyDescent="0.3">
      <c r="A552" t="s">
        <v>484</v>
      </c>
      <c r="B552" t="s">
        <v>12</v>
      </c>
      <c r="C552" t="s">
        <v>13</v>
      </c>
      <c r="D552" t="s">
        <v>14</v>
      </c>
      <c r="E552" t="s">
        <v>25</v>
      </c>
      <c r="F552" t="s">
        <v>22</v>
      </c>
      <c r="G552">
        <v>20.77</v>
      </c>
      <c r="H552">
        <v>4</v>
      </c>
      <c r="I552">
        <f t="shared" si="33"/>
        <v>83.08</v>
      </c>
      <c r="J552" s="1">
        <v>44046</v>
      </c>
      <c r="K552" s="2">
        <v>0.57430555555555551</v>
      </c>
      <c r="L552" t="s">
        <v>23</v>
      </c>
      <c r="M552" t="str">
        <f t="shared" si="35"/>
        <v>No</v>
      </c>
      <c r="N552" t="str">
        <f t="shared" si="34"/>
        <v>List</v>
      </c>
    </row>
    <row r="553" spans="1:14" x14ac:dyDescent="0.3">
      <c r="A553" t="s">
        <v>574</v>
      </c>
      <c r="B553" t="s">
        <v>36</v>
      </c>
      <c r="C553" t="s">
        <v>37</v>
      </c>
      <c r="D553" t="s">
        <v>21</v>
      </c>
      <c r="E553" t="s">
        <v>15</v>
      </c>
      <c r="F553" t="s">
        <v>38</v>
      </c>
      <c r="G553">
        <v>71.2</v>
      </c>
      <c r="H553">
        <v>1</v>
      </c>
      <c r="I553">
        <f t="shared" si="33"/>
        <v>71.2</v>
      </c>
      <c r="J553" s="1">
        <v>44046</v>
      </c>
      <c r="K553" s="2">
        <v>0.86111111111111116</v>
      </c>
      <c r="L553" t="s">
        <v>27</v>
      </c>
      <c r="M553" t="str">
        <f t="shared" si="35"/>
        <v>No</v>
      </c>
      <c r="N553" t="str">
        <f t="shared" si="34"/>
        <v>Product Specific</v>
      </c>
    </row>
    <row r="554" spans="1:14" x14ac:dyDescent="0.3">
      <c r="A554" t="s">
        <v>143</v>
      </c>
      <c r="B554" t="s">
        <v>12</v>
      </c>
      <c r="C554" t="s">
        <v>13</v>
      </c>
      <c r="D554" t="s">
        <v>14</v>
      </c>
      <c r="E554" t="s">
        <v>25</v>
      </c>
      <c r="F554" t="s">
        <v>26</v>
      </c>
      <c r="G554">
        <v>58.07</v>
      </c>
      <c r="H554">
        <v>9</v>
      </c>
      <c r="I554">
        <f t="shared" si="33"/>
        <v>522.63</v>
      </c>
      <c r="J554" s="1">
        <v>44047</v>
      </c>
      <c r="K554" s="2">
        <v>0.83819444444444446</v>
      </c>
      <c r="L554" t="s">
        <v>17</v>
      </c>
      <c r="M554" t="str">
        <f t="shared" si="35"/>
        <v>No</v>
      </c>
      <c r="N554" t="str">
        <f t="shared" si="34"/>
        <v>Impulsive</v>
      </c>
    </row>
    <row r="555" spans="1:14" x14ac:dyDescent="0.3">
      <c r="A555" t="s">
        <v>749</v>
      </c>
      <c r="B555" t="s">
        <v>36</v>
      </c>
      <c r="C555" t="s">
        <v>37</v>
      </c>
      <c r="D555" t="s">
        <v>14</v>
      </c>
      <c r="E555" t="s">
        <v>15</v>
      </c>
      <c r="F555" t="s">
        <v>40</v>
      </c>
      <c r="G555">
        <v>17.48</v>
      </c>
      <c r="H555">
        <v>6</v>
      </c>
      <c r="I555">
        <f t="shared" si="33"/>
        <v>104.88</v>
      </c>
      <c r="J555" s="1">
        <v>44047</v>
      </c>
      <c r="K555" s="2">
        <v>0.62777777777777777</v>
      </c>
      <c r="L555" t="s">
        <v>27</v>
      </c>
      <c r="M555" t="str">
        <f t="shared" si="35"/>
        <v>No</v>
      </c>
      <c r="N555" t="str">
        <f t="shared" si="34"/>
        <v>Impulsive</v>
      </c>
    </row>
    <row r="556" spans="1:14" x14ac:dyDescent="0.3">
      <c r="A556" t="s">
        <v>312</v>
      </c>
      <c r="B556" t="s">
        <v>12</v>
      </c>
      <c r="C556" t="s">
        <v>13</v>
      </c>
      <c r="D556" t="s">
        <v>21</v>
      </c>
      <c r="E556" t="s">
        <v>15</v>
      </c>
      <c r="F556" t="s">
        <v>30</v>
      </c>
      <c r="G556">
        <v>15.34</v>
      </c>
      <c r="H556">
        <v>1</v>
      </c>
      <c r="I556">
        <f t="shared" si="33"/>
        <v>15.34</v>
      </c>
      <c r="J556" s="1">
        <v>44049</v>
      </c>
      <c r="K556" s="2">
        <v>0.46458333333333335</v>
      </c>
      <c r="L556" t="s">
        <v>23</v>
      </c>
      <c r="M556" t="str">
        <f t="shared" si="35"/>
        <v>No</v>
      </c>
      <c r="N556" t="str">
        <f t="shared" si="34"/>
        <v>Product Specific</v>
      </c>
    </row>
    <row r="557" spans="1:14" x14ac:dyDescent="0.3">
      <c r="A557" t="s">
        <v>373</v>
      </c>
      <c r="B557" t="s">
        <v>19</v>
      </c>
      <c r="C557" t="s">
        <v>20</v>
      </c>
      <c r="D557" t="s">
        <v>21</v>
      </c>
      <c r="E557" t="s">
        <v>15</v>
      </c>
      <c r="F557" t="s">
        <v>38</v>
      </c>
      <c r="G557">
        <v>97.03</v>
      </c>
      <c r="H557">
        <v>5</v>
      </c>
      <c r="I557">
        <f t="shared" si="33"/>
        <v>485.15</v>
      </c>
      <c r="J557" s="1">
        <v>44049</v>
      </c>
      <c r="K557" s="2">
        <v>0.68333333333333324</v>
      </c>
      <c r="L557" t="s">
        <v>17</v>
      </c>
      <c r="M557" t="str">
        <f t="shared" si="35"/>
        <v>No</v>
      </c>
      <c r="N557" t="str">
        <f t="shared" si="34"/>
        <v>List</v>
      </c>
    </row>
    <row r="558" spans="1:14" x14ac:dyDescent="0.3">
      <c r="A558" t="s">
        <v>451</v>
      </c>
      <c r="B558" t="s">
        <v>19</v>
      </c>
      <c r="C558" t="s">
        <v>20</v>
      </c>
      <c r="D558" t="s">
        <v>21</v>
      </c>
      <c r="E558" t="s">
        <v>15</v>
      </c>
      <c r="F558" t="s">
        <v>22</v>
      </c>
      <c r="G558">
        <v>84.05</v>
      </c>
      <c r="H558">
        <v>3</v>
      </c>
      <c r="I558">
        <f t="shared" si="33"/>
        <v>252.14999999999998</v>
      </c>
      <c r="J558" s="1">
        <v>44049</v>
      </c>
      <c r="K558" s="2">
        <v>0.56180555555555556</v>
      </c>
      <c r="L558" t="s">
        <v>23</v>
      </c>
      <c r="M558" t="str">
        <f t="shared" si="35"/>
        <v>No</v>
      </c>
      <c r="N558" t="str">
        <f t="shared" si="34"/>
        <v>List</v>
      </c>
    </row>
    <row r="559" spans="1:14" x14ac:dyDescent="0.3">
      <c r="A559" t="s">
        <v>757</v>
      </c>
      <c r="B559" t="s">
        <v>36</v>
      </c>
      <c r="C559" t="s">
        <v>37</v>
      </c>
      <c r="D559" t="s">
        <v>21</v>
      </c>
      <c r="E559" t="s">
        <v>25</v>
      </c>
      <c r="F559" t="s">
        <v>30</v>
      </c>
      <c r="G559">
        <v>69.739999999999995</v>
      </c>
      <c r="H559">
        <v>10</v>
      </c>
      <c r="I559">
        <f t="shared" si="33"/>
        <v>697.4</v>
      </c>
      <c r="J559" s="1">
        <v>44049</v>
      </c>
      <c r="K559" s="2">
        <v>0.74236111111111114</v>
      </c>
      <c r="L559" t="s">
        <v>27</v>
      </c>
      <c r="M559" t="str">
        <f t="shared" si="35"/>
        <v>No</v>
      </c>
      <c r="N559" t="str">
        <f t="shared" si="34"/>
        <v>Impulsive</v>
      </c>
    </row>
    <row r="560" spans="1:14" x14ac:dyDescent="0.3">
      <c r="A560" t="s">
        <v>781</v>
      </c>
      <c r="B560" t="s">
        <v>12</v>
      </c>
      <c r="C560" t="s">
        <v>13</v>
      </c>
      <c r="D560" t="s">
        <v>21</v>
      </c>
      <c r="E560" t="s">
        <v>15</v>
      </c>
      <c r="F560" t="s">
        <v>38</v>
      </c>
      <c r="G560">
        <v>27.28</v>
      </c>
      <c r="H560">
        <v>5</v>
      </c>
      <c r="I560">
        <f t="shared" si="33"/>
        <v>136.4</v>
      </c>
      <c r="J560" s="1">
        <v>44049</v>
      </c>
      <c r="K560" s="2">
        <v>0.4381944444444445</v>
      </c>
      <c r="L560" t="s">
        <v>27</v>
      </c>
      <c r="M560" t="str">
        <f t="shared" si="35"/>
        <v>No</v>
      </c>
      <c r="N560" t="str">
        <f t="shared" si="34"/>
        <v>List</v>
      </c>
    </row>
    <row r="561" spans="1:14" x14ac:dyDescent="0.3">
      <c r="A561" t="s">
        <v>18</v>
      </c>
      <c r="B561" t="s">
        <v>19</v>
      </c>
      <c r="C561" t="s">
        <v>20</v>
      </c>
      <c r="D561" t="s">
        <v>21</v>
      </c>
      <c r="E561" t="s">
        <v>15</v>
      </c>
      <c r="F561" t="s">
        <v>22</v>
      </c>
      <c r="G561">
        <v>15.28</v>
      </c>
      <c r="H561">
        <v>5</v>
      </c>
      <c r="I561">
        <f t="shared" si="33"/>
        <v>76.399999999999991</v>
      </c>
      <c r="J561" s="1">
        <v>44050</v>
      </c>
      <c r="K561" s="2">
        <v>0.4368055555555555</v>
      </c>
      <c r="L561" t="s">
        <v>23</v>
      </c>
      <c r="M561" t="str">
        <f t="shared" si="35"/>
        <v>No</v>
      </c>
      <c r="N561" t="str">
        <f t="shared" si="34"/>
        <v>List</v>
      </c>
    </row>
    <row r="562" spans="1:14" x14ac:dyDescent="0.3">
      <c r="A562" t="s">
        <v>119</v>
      </c>
      <c r="B562" t="s">
        <v>36</v>
      </c>
      <c r="C562" t="s">
        <v>37</v>
      </c>
      <c r="D562" t="s">
        <v>21</v>
      </c>
      <c r="E562" t="s">
        <v>15</v>
      </c>
      <c r="F562" t="s">
        <v>16</v>
      </c>
      <c r="G562">
        <v>76.989999999999995</v>
      </c>
      <c r="H562">
        <v>6</v>
      </c>
      <c r="I562">
        <f t="shared" si="33"/>
        <v>461.93999999999994</v>
      </c>
      <c r="J562" s="1">
        <v>44050</v>
      </c>
      <c r="K562" s="2">
        <v>0.74652777777777779</v>
      </c>
      <c r="L562" t="s">
        <v>23</v>
      </c>
      <c r="M562" t="str">
        <f t="shared" si="35"/>
        <v>Yes</v>
      </c>
      <c r="N562" t="str">
        <f t="shared" si="34"/>
        <v>Impulsive</v>
      </c>
    </row>
    <row r="563" spans="1:14" x14ac:dyDescent="0.3">
      <c r="A563" t="s">
        <v>266</v>
      </c>
      <c r="B563" t="s">
        <v>19</v>
      </c>
      <c r="C563" t="s">
        <v>20</v>
      </c>
      <c r="D563" t="s">
        <v>21</v>
      </c>
      <c r="E563" t="s">
        <v>25</v>
      </c>
      <c r="F563" t="s">
        <v>16</v>
      </c>
      <c r="G563">
        <v>17.41</v>
      </c>
      <c r="H563">
        <v>5</v>
      </c>
      <c r="I563">
        <f t="shared" si="33"/>
        <v>87.05</v>
      </c>
      <c r="J563" s="1">
        <v>44050</v>
      </c>
      <c r="K563" s="2">
        <v>0.63611111111111118</v>
      </c>
      <c r="L563" t="s">
        <v>27</v>
      </c>
      <c r="M563" t="str">
        <f t="shared" si="35"/>
        <v>No</v>
      </c>
      <c r="N563" t="str">
        <f t="shared" si="34"/>
        <v>List</v>
      </c>
    </row>
    <row r="564" spans="1:14" x14ac:dyDescent="0.3">
      <c r="A564" t="s">
        <v>483</v>
      </c>
      <c r="B564" t="s">
        <v>12</v>
      </c>
      <c r="C564" t="s">
        <v>13</v>
      </c>
      <c r="D564" t="s">
        <v>21</v>
      </c>
      <c r="E564" t="s">
        <v>25</v>
      </c>
      <c r="F564" t="s">
        <v>16</v>
      </c>
      <c r="G564">
        <v>25</v>
      </c>
      <c r="H564">
        <v>1</v>
      </c>
      <c r="I564">
        <f t="shared" si="33"/>
        <v>25</v>
      </c>
      <c r="J564" s="1">
        <v>44050</v>
      </c>
      <c r="K564" s="2">
        <v>0.63124999999999998</v>
      </c>
      <c r="L564" t="s">
        <v>17</v>
      </c>
      <c r="M564" t="str">
        <f t="shared" si="35"/>
        <v>No</v>
      </c>
      <c r="N564" t="str">
        <f t="shared" si="34"/>
        <v>Product Specific</v>
      </c>
    </row>
    <row r="565" spans="1:14" x14ac:dyDescent="0.3">
      <c r="A565" t="s">
        <v>514</v>
      </c>
      <c r="B565" t="s">
        <v>19</v>
      </c>
      <c r="C565" t="s">
        <v>20</v>
      </c>
      <c r="D565" t="s">
        <v>14</v>
      </c>
      <c r="E565" t="s">
        <v>15</v>
      </c>
      <c r="F565" t="s">
        <v>30</v>
      </c>
      <c r="G565">
        <v>36.979999999999997</v>
      </c>
      <c r="H565">
        <v>10</v>
      </c>
      <c r="I565">
        <f t="shared" si="33"/>
        <v>369.79999999999995</v>
      </c>
      <c r="J565" s="1">
        <v>44050</v>
      </c>
      <c r="K565" s="2">
        <v>0.82500000000000007</v>
      </c>
      <c r="L565" t="s">
        <v>27</v>
      </c>
      <c r="M565" t="str">
        <f t="shared" si="35"/>
        <v>No</v>
      </c>
      <c r="N565" t="str">
        <f t="shared" si="34"/>
        <v>Impulsive</v>
      </c>
    </row>
    <row r="566" spans="1:14" x14ac:dyDescent="0.3">
      <c r="A566" t="s">
        <v>655</v>
      </c>
      <c r="B566" t="s">
        <v>36</v>
      </c>
      <c r="C566" t="s">
        <v>37</v>
      </c>
      <c r="D566" t="s">
        <v>14</v>
      </c>
      <c r="E566" t="s">
        <v>15</v>
      </c>
      <c r="F566" t="s">
        <v>38</v>
      </c>
      <c r="G566">
        <v>78.88</v>
      </c>
      <c r="H566">
        <v>2</v>
      </c>
      <c r="I566">
        <f t="shared" si="33"/>
        <v>157.76</v>
      </c>
      <c r="J566" s="1">
        <v>44050</v>
      </c>
      <c r="K566" s="2">
        <v>0.6694444444444444</v>
      </c>
      <c r="L566" t="s">
        <v>23</v>
      </c>
      <c r="M566" t="str">
        <f t="shared" si="35"/>
        <v>No</v>
      </c>
      <c r="N566" t="str">
        <f t="shared" si="34"/>
        <v>List</v>
      </c>
    </row>
    <row r="567" spans="1:14" x14ac:dyDescent="0.3">
      <c r="A567" t="s">
        <v>885</v>
      </c>
      <c r="B567" t="s">
        <v>36</v>
      </c>
      <c r="C567" t="s">
        <v>37</v>
      </c>
      <c r="D567" t="s">
        <v>21</v>
      </c>
      <c r="E567" t="s">
        <v>15</v>
      </c>
      <c r="F567" t="s">
        <v>40</v>
      </c>
      <c r="G567">
        <v>36.51</v>
      </c>
      <c r="H567">
        <v>9</v>
      </c>
      <c r="I567">
        <f t="shared" si="33"/>
        <v>328.59</v>
      </c>
      <c r="J567" s="1">
        <v>44050</v>
      </c>
      <c r="K567" s="2">
        <v>0.45277777777777778</v>
      </c>
      <c r="L567" t="s">
        <v>23</v>
      </c>
      <c r="M567" t="str">
        <f t="shared" si="35"/>
        <v>No</v>
      </c>
      <c r="N567" t="str">
        <f t="shared" si="34"/>
        <v>Impulsive</v>
      </c>
    </row>
    <row r="568" spans="1:14" x14ac:dyDescent="0.3">
      <c r="A568" t="s">
        <v>886</v>
      </c>
      <c r="B568" t="s">
        <v>36</v>
      </c>
      <c r="C568" t="s">
        <v>37</v>
      </c>
      <c r="D568" t="s">
        <v>21</v>
      </c>
      <c r="E568" t="s">
        <v>25</v>
      </c>
      <c r="F568" t="s">
        <v>38</v>
      </c>
      <c r="G568">
        <v>21.12</v>
      </c>
      <c r="H568">
        <v>8</v>
      </c>
      <c r="I568">
        <f t="shared" si="33"/>
        <v>168.96</v>
      </c>
      <c r="J568" s="1">
        <v>44050</v>
      </c>
      <c r="K568" s="2">
        <v>0.81319444444444444</v>
      </c>
      <c r="L568" t="s">
        <v>23</v>
      </c>
      <c r="M568" t="str">
        <f t="shared" si="35"/>
        <v>No</v>
      </c>
      <c r="N568" t="str">
        <f t="shared" si="34"/>
        <v>Impulsive</v>
      </c>
    </row>
    <row r="569" spans="1:14" x14ac:dyDescent="0.3">
      <c r="A569" t="s">
        <v>129</v>
      </c>
      <c r="B569" t="s">
        <v>36</v>
      </c>
      <c r="C569" t="s">
        <v>37</v>
      </c>
      <c r="D569" t="s">
        <v>21</v>
      </c>
      <c r="E569" t="s">
        <v>25</v>
      </c>
      <c r="F569" t="s">
        <v>26</v>
      </c>
      <c r="G569">
        <v>82.7</v>
      </c>
      <c r="H569">
        <v>6</v>
      </c>
      <c r="I569">
        <f t="shared" si="33"/>
        <v>496.20000000000005</v>
      </c>
      <c r="J569" s="1">
        <v>44051</v>
      </c>
      <c r="K569" s="2">
        <v>0.7597222222222223</v>
      </c>
      <c r="L569" t="s">
        <v>23</v>
      </c>
      <c r="M569" t="str">
        <f t="shared" si="35"/>
        <v>No</v>
      </c>
      <c r="N569" t="str">
        <f t="shared" si="34"/>
        <v>Impulsive</v>
      </c>
    </row>
    <row r="570" spans="1:14" x14ac:dyDescent="0.3">
      <c r="A570" t="s">
        <v>795</v>
      </c>
      <c r="B570" t="s">
        <v>36</v>
      </c>
      <c r="C570" t="s">
        <v>37</v>
      </c>
      <c r="D570" t="s">
        <v>21</v>
      </c>
      <c r="E570" t="s">
        <v>15</v>
      </c>
      <c r="F570" t="s">
        <v>26</v>
      </c>
      <c r="G570">
        <v>95.46</v>
      </c>
      <c r="H570">
        <v>8</v>
      </c>
      <c r="I570">
        <f t="shared" si="33"/>
        <v>763.68</v>
      </c>
      <c r="J570" s="1">
        <v>44051</v>
      </c>
      <c r="K570" s="2">
        <v>0.81944444444444453</v>
      </c>
      <c r="L570" t="s">
        <v>17</v>
      </c>
      <c r="M570" t="str">
        <f t="shared" si="35"/>
        <v>No</v>
      </c>
      <c r="N570" t="str">
        <f t="shared" si="34"/>
        <v>Impulsive</v>
      </c>
    </row>
    <row r="571" spans="1:14" x14ac:dyDescent="0.3">
      <c r="A571" t="s">
        <v>827</v>
      </c>
      <c r="B571" t="s">
        <v>12</v>
      </c>
      <c r="C571" t="s">
        <v>13</v>
      </c>
      <c r="D571" t="s">
        <v>14</v>
      </c>
      <c r="E571" t="s">
        <v>15</v>
      </c>
      <c r="F571" t="s">
        <v>30</v>
      </c>
      <c r="G571">
        <v>24.49</v>
      </c>
      <c r="H571">
        <v>10</v>
      </c>
      <c r="I571">
        <f t="shared" si="33"/>
        <v>244.89999999999998</v>
      </c>
      <c r="J571" s="1">
        <v>44051</v>
      </c>
      <c r="K571" s="2">
        <v>0.63541666666666663</v>
      </c>
      <c r="L571" t="s">
        <v>23</v>
      </c>
      <c r="M571" t="str">
        <f t="shared" si="35"/>
        <v>No</v>
      </c>
      <c r="N571" t="str">
        <f t="shared" si="34"/>
        <v>Impulsive</v>
      </c>
    </row>
    <row r="572" spans="1:14" x14ac:dyDescent="0.3">
      <c r="A572" t="s">
        <v>110</v>
      </c>
      <c r="B572" t="s">
        <v>19</v>
      </c>
      <c r="C572" t="s">
        <v>20</v>
      </c>
      <c r="D572" t="s">
        <v>21</v>
      </c>
      <c r="E572" t="s">
        <v>15</v>
      </c>
      <c r="F572" t="s">
        <v>16</v>
      </c>
      <c r="G572">
        <v>99.19</v>
      </c>
      <c r="H572">
        <v>6</v>
      </c>
      <c r="I572">
        <f t="shared" si="33"/>
        <v>595.14</v>
      </c>
      <c r="J572" s="1">
        <v>44052</v>
      </c>
      <c r="K572" s="2">
        <v>0.61249999999999993</v>
      </c>
      <c r="L572" t="s">
        <v>27</v>
      </c>
      <c r="M572" t="str">
        <f t="shared" si="35"/>
        <v>Yes</v>
      </c>
      <c r="N572" t="str">
        <f t="shared" si="34"/>
        <v>Impulsive</v>
      </c>
    </row>
    <row r="573" spans="1:14" x14ac:dyDescent="0.3">
      <c r="A573" t="s">
        <v>242</v>
      </c>
      <c r="B573" t="s">
        <v>36</v>
      </c>
      <c r="C573" t="s">
        <v>37</v>
      </c>
      <c r="D573" t="s">
        <v>21</v>
      </c>
      <c r="E573" t="s">
        <v>25</v>
      </c>
      <c r="F573" t="s">
        <v>26</v>
      </c>
      <c r="G573">
        <v>92.36</v>
      </c>
      <c r="H573">
        <v>5</v>
      </c>
      <c r="I573">
        <f t="shared" si="33"/>
        <v>461.8</v>
      </c>
      <c r="J573" s="1">
        <v>44052</v>
      </c>
      <c r="K573" s="2">
        <v>0.80347222222222225</v>
      </c>
      <c r="L573" t="s">
        <v>17</v>
      </c>
      <c r="M573" t="str">
        <f t="shared" si="35"/>
        <v>No</v>
      </c>
      <c r="N573" t="str">
        <f t="shared" si="34"/>
        <v>List</v>
      </c>
    </row>
    <row r="574" spans="1:14" x14ac:dyDescent="0.3">
      <c r="A574" t="s">
        <v>293</v>
      </c>
      <c r="B574" t="s">
        <v>12</v>
      </c>
      <c r="C574" t="s">
        <v>13</v>
      </c>
      <c r="D574" t="s">
        <v>14</v>
      </c>
      <c r="E574" t="s">
        <v>15</v>
      </c>
      <c r="F574" t="s">
        <v>30</v>
      </c>
      <c r="G574">
        <v>22.24</v>
      </c>
      <c r="H574">
        <v>10</v>
      </c>
      <c r="I574">
        <f t="shared" si="33"/>
        <v>222.39999999999998</v>
      </c>
      <c r="J574" s="1">
        <v>44052</v>
      </c>
      <c r="K574" s="2">
        <v>0.45833333333333331</v>
      </c>
      <c r="L574" t="s">
        <v>23</v>
      </c>
      <c r="M574" t="str">
        <f t="shared" si="35"/>
        <v>No</v>
      </c>
      <c r="N574" t="str">
        <f t="shared" si="34"/>
        <v>Impulsive</v>
      </c>
    </row>
    <row r="575" spans="1:14" x14ac:dyDescent="0.3">
      <c r="A575" t="s">
        <v>442</v>
      </c>
      <c r="B575" t="s">
        <v>12</v>
      </c>
      <c r="C575" t="s">
        <v>13</v>
      </c>
      <c r="D575" t="s">
        <v>14</v>
      </c>
      <c r="E575" t="s">
        <v>25</v>
      </c>
      <c r="F575" t="s">
        <v>16</v>
      </c>
      <c r="G575">
        <v>20.97</v>
      </c>
      <c r="H575">
        <v>5</v>
      </c>
      <c r="I575">
        <f t="shared" si="33"/>
        <v>104.85</v>
      </c>
      <c r="J575" s="1">
        <v>44052</v>
      </c>
      <c r="K575" s="2">
        <v>0.55625000000000002</v>
      </c>
      <c r="L575" t="s">
        <v>23</v>
      </c>
      <c r="M575" t="str">
        <f t="shared" si="35"/>
        <v>No</v>
      </c>
      <c r="N575" t="str">
        <f t="shared" si="34"/>
        <v>List</v>
      </c>
    </row>
    <row r="576" spans="1:14" x14ac:dyDescent="0.3">
      <c r="A576" t="s">
        <v>529</v>
      </c>
      <c r="B576" t="s">
        <v>12</v>
      </c>
      <c r="C576" t="s">
        <v>13</v>
      </c>
      <c r="D576" t="s">
        <v>14</v>
      </c>
      <c r="E576" t="s">
        <v>15</v>
      </c>
      <c r="F576" t="s">
        <v>30</v>
      </c>
      <c r="G576">
        <v>51.52</v>
      </c>
      <c r="H576">
        <v>8</v>
      </c>
      <c r="I576">
        <f t="shared" si="33"/>
        <v>412.16</v>
      </c>
      <c r="J576" s="1">
        <v>44052</v>
      </c>
      <c r="K576" s="2">
        <v>0.65763888888888888</v>
      </c>
      <c r="L576" t="s">
        <v>23</v>
      </c>
      <c r="M576" t="str">
        <f t="shared" si="35"/>
        <v>No</v>
      </c>
      <c r="N576" t="str">
        <f t="shared" si="34"/>
        <v>Impulsive</v>
      </c>
    </row>
    <row r="577" spans="1:14" x14ac:dyDescent="0.3">
      <c r="A577" t="s">
        <v>818</v>
      </c>
      <c r="B577" t="s">
        <v>19</v>
      </c>
      <c r="C577" t="s">
        <v>20</v>
      </c>
      <c r="D577" t="s">
        <v>14</v>
      </c>
      <c r="E577" t="s">
        <v>25</v>
      </c>
      <c r="F577" t="s">
        <v>16</v>
      </c>
      <c r="G577">
        <v>60.47</v>
      </c>
      <c r="H577">
        <v>3</v>
      </c>
      <c r="I577">
        <f t="shared" si="33"/>
        <v>181.41</v>
      </c>
      <c r="J577" s="1">
        <v>44052</v>
      </c>
      <c r="K577" s="2">
        <v>0.4548611111111111</v>
      </c>
      <c r="L577" t="s">
        <v>27</v>
      </c>
      <c r="M577" t="str">
        <f t="shared" si="35"/>
        <v>No</v>
      </c>
      <c r="N577" t="str">
        <f t="shared" si="34"/>
        <v>List</v>
      </c>
    </row>
    <row r="578" spans="1:14" x14ac:dyDescent="0.3">
      <c r="A578" t="s">
        <v>958</v>
      </c>
      <c r="B578" t="s">
        <v>36</v>
      </c>
      <c r="C578" t="s">
        <v>37</v>
      </c>
      <c r="D578" t="s">
        <v>21</v>
      </c>
      <c r="E578" t="s">
        <v>15</v>
      </c>
      <c r="F578" t="s">
        <v>22</v>
      </c>
      <c r="G578">
        <v>88.25</v>
      </c>
      <c r="H578">
        <v>9</v>
      </c>
      <c r="I578">
        <f t="shared" ref="I578:I641" si="36">G578*H578</f>
        <v>794.25</v>
      </c>
      <c r="J578" s="1">
        <v>44052</v>
      </c>
      <c r="K578" s="2">
        <v>0.86875000000000002</v>
      </c>
      <c r="L578" t="s">
        <v>27</v>
      </c>
      <c r="M578" t="str">
        <f t="shared" si="35"/>
        <v>No</v>
      </c>
      <c r="N578" t="str">
        <f t="shared" si="34"/>
        <v>Impulsive</v>
      </c>
    </row>
    <row r="579" spans="1:14" x14ac:dyDescent="0.3">
      <c r="A579" t="s">
        <v>417</v>
      </c>
      <c r="B579" t="s">
        <v>12</v>
      </c>
      <c r="C579" t="s">
        <v>13</v>
      </c>
      <c r="D579" t="s">
        <v>21</v>
      </c>
      <c r="E579" t="s">
        <v>15</v>
      </c>
      <c r="F579" t="s">
        <v>16</v>
      </c>
      <c r="G579">
        <v>32.32</v>
      </c>
      <c r="H579">
        <v>10</v>
      </c>
      <c r="I579">
        <f t="shared" si="36"/>
        <v>323.2</v>
      </c>
      <c r="J579" s="1">
        <v>44053</v>
      </c>
      <c r="K579" s="2">
        <v>0.7006944444444444</v>
      </c>
      <c r="L579" t="s">
        <v>27</v>
      </c>
      <c r="M579" t="str">
        <f t="shared" si="35"/>
        <v>Yes</v>
      </c>
      <c r="N579" t="str">
        <f t="shared" ref="N579:N642" si="37">IF(H579=1,"Product Specific",IF(H579&gt;5,"Impulsive","List"))</f>
        <v>Impulsive</v>
      </c>
    </row>
    <row r="580" spans="1:14" x14ac:dyDescent="0.3">
      <c r="A580" t="s">
        <v>172</v>
      </c>
      <c r="B580" t="s">
        <v>19</v>
      </c>
      <c r="C580" t="s">
        <v>20</v>
      </c>
      <c r="D580" t="s">
        <v>14</v>
      </c>
      <c r="E580" t="s">
        <v>15</v>
      </c>
      <c r="F580" t="s">
        <v>16</v>
      </c>
      <c r="G580">
        <v>68.599999999999994</v>
      </c>
      <c r="H580">
        <v>10</v>
      </c>
      <c r="I580">
        <f t="shared" si="36"/>
        <v>686</v>
      </c>
      <c r="J580" s="1">
        <v>44054</v>
      </c>
      <c r="K580" s="2">
        <v>0.83124999999999993</v>
      </c>
      <c r="L580" t="s">
        <v>23</v>
      </c>
      <c r="M580" t="str">
        <f t="shared" ref="M580:M643" si="38">IF(E580="Female",IF(F580="Health and beauty","Yes","No"),"No")</f>
        <v>Yes</v>
      </c>
      <c r="N580" t="str">
        <f t="shared" si="37"/>
        <v>Impulsive</v>
      </c>
    </row>
    <row r="581" spans="1:14" x14ac:dyDescent="0.3">
      <c r="A581" t="s">
        <v>407</v>
      </c>
      <c r="B581" t="s">
        <v>19</v>
      </c>
      <c r="C581" t="s">
        <v>20</v>
      </c>
      <c r="D581" t="s">
        <v>21</v>
      </c>
      <c r="E581" t="s">
        <v>25</v>
      </c>
      <c r="F581" t="s">
        <v>30</v>
      </c>
      <c r="G581">
        <v>95.49</v>
      </c>
      <c r="H581">
        <v>7</v>
      </c>
      <c r="I581">
        <f t="shared" si="36"/>
        <v>668.43</v>
      </c>
      <c r="J581" s="1">
        <v>44054</v>
      </c>
      <c r="K581" s="2">
        <v>0.76180555555555562</v>
      </c>
      <c r="L581" t="s">
        <v>17</v>
      </c>
      <c r="M581" t="str">
        <f t="shared" si="38"/>
        <v>No</v>
      </c>
      <c r="N581" t="str">
        <f t="shared" si="37"/>
        <v>Impulsive</v>
      </c>
    </row>
    <row r="582" spans="1:14" x14ac:dyDescent="0.3">
      <c r="A582" t="s">
        <v>892</v>
      </c>
      <c r="B582" t="s">
        <v>36</v>
      </c>
      <c r="C582" t="s">
        <v>37</v>
      </c>
      <c r="D582" t="s">
        <v>21</v>
      </c>
      <c r="E582" t="s">
        <v>15</v>
      </c>
      <c r="F582" t="s">
        <v>26</v>
      </c>
      <c r="G582">
        <v>11.28</v>
      </c>
      <c r="H582">
        <v>9</v>
      </c>
      <c r="I582">
        <f t="shared" si="36"/>
        <v>101.52</v>
      </c>
      <c r="J582" s="1">
        <v>44054</v>
      </c>
      <c r="K582" s="2">
        <v>0.49652777777777773</v>
      </c>
      <c r="L582" t="s">
        <v>27</v>
      </c>
      <c r="M582" t="str">
        <f t="shared" si="38"/>
        <v>No</v>
      </c>
      <c r="N582" t="str">
        <f t="shared" si="37"/>
        <v>Impulsive</v>
      </c>
    </row>
    <row r="583" spans="1:14" x14ac:dyDescent="0.3">
      <c r="A583" t="s">
        <v>1011</v>
      </c>
      <c r="B583" t="s">
        <v>12</v>
      </c>
      <c r="C583" t="s">
        <v>13</v>
      </c>
      <c r="D583" t="s">
        <v>21</v>
      </c>
      <c r="E583" t="s">
        <v>25</v>
      </c>
      <c r="F583" t="s">
        <v>16</v>
      </c>
      <c r="G583">
        <v>58.15</v>
      </c>
      <c r="H583">
        <v>4</v>
      </c>
      <c r="I583">
        <f t="shared" si="36"/>
        <v>232.6</v>
      </c>
      <c r="J583" s="1">
        <v>44055</v>
      </c>
      <c r="K583" s="2">
        <v>0.73888888888888893</v>
      </c>
      <c r="L583" t="s">
        <v>23</v>
      </c>
      <c r="M583" t="str">
        <f t="shared" si="38"/>
        <v>No</v>
      </c>
      <c r="N583" t="str">
        <f t="shared" si="37"/>
        <v>List</v>
      </c>
    </row>
    <row r="584" spans="1:14" x14ac:dyDescent="0.3">
      <c r="A584" t="s">
        <v>492</v>
      </c>
      <c r="B584" t="s">
        <v>19</v>
      </c>
      <c r="C584" t="s">
        <v>20</v>
      </c>
      <c r="D584" t="s">
        <v>21</v>
      </c>
      <c r="E584" t="s">
        <v>15</v>
      </c>
      <c r="F584" t="s">
        <v>30</v>
      </c>
      <c r="G584">
        <v>73.95</v>
      </c>
      <c r="H584">
        <v>4</v>
      </c>
      <c r="I584">
        <f t="shared" si="36"/>
        <v>295.8</v>
      </c>
      <c r="J584" s="1">
        <v>44056</v>
      </c>
      <c r="K584" s="2">
        <v>0.41805555555555557</v>
      </c>
      <c r="L584" t="s">
        <v>23</v>
      </c>
      <c r="M584" t="str">
        <f t="shared" si="38"/>
        <v>No</v>
      </c>
      <c r="N584" t="str">
        <f t="shared" si="37"/>
        <v>List</v>
      </c>
    </row>
    <row r="585" spans="1:14" x14ac:dyDescent="0.3">
      <c r="A585" t="s">
        <v>559</v>
      </c>
      <c r="B585" t="s">
        <v>12</v>
      </c>
      <c r="C585" t="s">
        <v>13</v>
      </c>
      <c r="D585" t="s">
        <v>21</v>
      </c>
      <c r="E585" t="s">
        <v>25</v>
      </c>
      <c r="F585" t="s">
        <v>30</v>
      </c>
      <c r="G585">
        <v>98.09</v>
      </c>
      <c r="H585">
        <v>9</v>
      </c>
      <c r="I585">
        <f t="shared" si="36"/>
        <v>882.81000000000006</v>
      </c>
      <c r="J585" s="1">
        <v>44056</v>
      </c>
      <c r="K585" s="2">
        <v>0.82013888888888886</v>
      </c>
      <c r="L585" t="s">
        <v>23</v>
      </c>
      <c r="M585" t="str">
        <f t="shared" si="38"/>
        <v>No</v>
      </c>
      <c r="N585" t="str">
        <f t="shared" si="37"/>
        <v>Impulsive</v>
      </c>
    </row>
    <row r="586" spans="1:14" x14ac:dyDescent="0.3">
      <c r="A586" t="s">
        <v>644</v>
      </c>
      <c r="B586" t="s">
        <v>12</v>
      </c>
      <c r="C586" t="s">
        <v>13</v>
      </c>
      <c r="D586" t="s">
        <v>14</v>
      </c>
      <c r="E586" t="s">
        <v>25</v>
      </c>
      <c r="F586" t="s">
        <v>38</v>
      </c>
      <c r="G586">
        <v>67.45</v>
      </c>
      <c r="H586">
        <v>10</v>
      </c>
      <c r="I586">
        <f t="shared" si="36"/>
        <v>674.5</v>
      </c>
      <c r="J586" s="1">
        <v>44056</v>
      </c>
      <c r="K586" s="2">
        <v>0.47569444444444442</v>
      </c>
      <c r="L586" t="s">
        <v>17</v>
      </c>
      <c r="M586" t="str">
        <f t="shared" si="38"/>
        <v>No</v>
      </c>
      <c r="N586" t="str">
        <f t="shared" si="37"/>
        <v>Impulsive</v>
      </c>
    </row>
    <row r="587" spans="1:14" x14ac:dyDescent="0.3">
      <c r="A587" t="s">
        <v>89</v>
      </c>
      <c r="B587" t="s">
        <v>19</v>
      </c>
      <c r="C587" t="s">
        <v>20</v>
      </c>
      <c r="D587" t="s">
        <v>21</v>
      </c>
      <c r="E587" t="s">
        <v>25</v>
      </c>
      <c r="F587" t="s">
        <v>22</v>
      </c>
      <c r="G587">
        <v>30.61</v>
      </c>
      <c r="H587">
        <v>6</v>
      </c>
      <c r="I587">
        <f t="shared" si="36"/>
        <v>183.66</v>
      </c>
      <c r="J587" s="1">
        <v>44057</v>
      </c>
      <c r="K587" s="2">
        <v>0.85833333333333339</v>
      </c>
      <c r="L587" t="s">
        <v>23</v>
      </c>
      <c r="M587" t="str">
        <f t="shared" si="38"/>
        <v>No</v>
      </c>
      <c r="N587" t="str">
        <f t="shared" si="37"/>
        <v>Impulsive</v>
      </c>
    </row>
    <row r="588" spans="1:14" x14ac:dyDescent="0.3">
      <c r="A588" t="s">
        <v>265</v>
      </c>
      <c r="B588" t="s">
        <v>12</v>
      </c>
      <c r="C588" t="s">
        <v>13</v>
      </c>
      <c r="D588" t="s">
        <v>21</v>
      </c>
      <c r="E588" t="s">
        <v>15</v>
      </c>
      <c r="F588" t="s">
        <v>30</v>
      </c>
      <c r="G588">
        <v>93.14</v>
      </c>
      <c r="H588">
        <v>2</v>
      </c>
      <c r="I588">
        <f t="shared" si="36"/>
        <v>186.28</v>
      </c>
      <c r="J588" s="1">
        <v>44057</v>
      </c>
      <c r="K588" s="2">
        <v>0.75624999999999998</v>
      </c>
      <c r="L588" t="s">
        <v>17</v>
      </c>
      <c r="M588" t="str">
        <f t="shared" si="38"/>
        <v>No</v>
      </c>
      <c r="N588" t="str">
        <f t="shared" si="37"/>
        <v>List</v>
      </c>
    </row>
    <row r="589" spans="1:14" x14ac:dyDescent="0.3">
      <c r="A589" t="s">
        <v>314</v>
      </c>
      <c r="B589" t="s">
        <v>12</v>
      </c>
      <c r="C589" t="s">
        <v>13</v>
      </c>
      <c r="D589" t="s">
        <v>14</v>
      </c>
      <c r="E589" t="s">
        <v>15</v>
      </c>
      <c r="F589" t="s">
        <v>16</v>
      </c>
      <c r="G589">
        <v>47.67</v>
      </c>
      <c r="H589">
        <v>4</v>
      </c>
      <c r="I589">
        <f t="shared" si="36"/>
        <v>190.68</v>
      </c>
      <c r="J589" s="1">
        <v>44057</v>
      </c>
      <c r="K589" s="2">
        <v>0.59791666666666665</v>
      </c>
      <c r="L589" t="s">
        <v>23</v>
      </c>
      <c r="M589" t="str">
        <f t="shared" si="38"/>
        <v>Yes</v>
      </c>
      <c r="N589" t="str">
        <f t="shared" si="37"/>
        <v>List</v>
      </c>
    </row>
    <row r="590" spans="1:14" x14ac:dyDescent="0.3">
      <c r="A590" t="s">
        <v>474</v>
      </c>
      <c r="B590" t="s">
        <v>12</v>
      </c>
      <c r="C590" t="s">
        <v>13</v>
      </c>
      <c r="D590" t="s">
        <v>21</v>
      </c>
      <c r="E590" t="s">
        <v>15</v>
      </c>
      <c r="F590" t="s">
        <v>30</v>
      </c>
      <c r="G590">
        <v>19.100000000000001</v>
      </c>
      <c r="H590">
        <v>7</v>
      </c>
      <c r="I590">
        <f t="shared" si="36"/>
        <v>133.70000000000002</v>
      </c>
      <c r="J590" s="1">
        <v>44057</v>
      </c>
      <c r="K590" s="2">
        <v>0.4465277777777778</v>
      </c>
      <c r="L590" t="s">
        <v>23</v>
      </c>
      <c r="M590" t="str">
        <f t="shared" si="38"/>
        <v>No</v>
      </c>
      <c r="N590" t="str">
        <f t="shared" si="37"/>
        <v>Impulsive</v>
      </c>
    </row>
    <row r="591" spans="1:14" x14ac:dyDescent="0.3">
      <c r="A591" t="s">
        <v>817</v>
      </c>
      <c r="B591" t="s">
        <v>19</v>
      </c>
      <c r="C591" t="s">
        <v>20</v>
      </c>
      <c r="D591" t="s">
        <v>21</v>
      </c>
      <c r="E591" t="s">
        <v>15</v>
      </c>
      <c r="F591" t="s">
        <v>16</v>
      </c>
      <c r="G591">
        <v>10.99</v>
      </c>
      <c r="H591">
        <v>5</v>
      </c>
      <c r="I591">
        <f t="shared" si="36"/>
        <v>54.95</v>
      </c>
      <c r="J591" s="1">
        <v>44057</v>
      </c>
      <c r="K591" s="2">
        <v>0.4291666666666667</v>
      </c>
      <c r="L591" t="s">
        <v>27</v>
      </c>
      <c r="M591" t="str">
        <f t="shared" si="38"/>
        <v>Yes</v>
      </c>
      <c r="N591" t="str">
        <f t="shared" si="37"/>
        <v>List</v>
      </c>
    </row>
    <row r="592" spans="1:14" x14ac:dyDescent="0.3">
      <c r="A592" t="s">
        <v>976</v>
      </c>
      <c r="B592" t="s">
        <v>19</v>
      </c>
      <c r="C592" t="s">
        <v>20</v>
      </c>
      <c r="D592" t="s">
        <v>14</v>
      </c>
      <c r="E592" t="s">
        <v>25</v>
      </c>
      <c r="F592" t="s">
        <v>22</v>
      </c>
      <c r="G592">
        <v>84.25</v>
      </c>
      <c r="H592">
        <v>2</v>
      </c>
      <c r="I592">
        <f t="shared" si="36"/>
        <v>168.5</v>
      </c>
      <c r="J592" s="1">
        <v>44057</v>
      </c>
      <c r="K592" s="2">
        <v>0.59236111111111112</v>
      </c>
      <c r="L592" t="s">
        <v>27</v>
      </c>
      <c r="M592" t="str">
        <f t="shared" si="38"/>
        <v>No</v>
      </c>
      <c r="N592" t="str">
        <f t="shared" si="37"/>
        <v>List</v>
      </c>
    </row>
    <row r="593" spans="1:14" x14ac:dyDescent="0.3">
      <c r="A593" t="s">
        <v>24</v>
      </c>
      <c r="B593" t="s">
        <v>12</v>
      </c>
      <c r="C593" t="s">
        <v>13</v>
      </c>
      <c r="D593" t="s">
        <v>21</v>
      </c>
      <c r="E593" t="s">
        <v>25</v>
      </c>
      <c r="F593" t="s">
        <v>26</v>
      </c>
      <c r="G593">
        <v>46.33</v>
      </c>
      <c r="H593">
        <v>7</v>
      </c>
      <c r="I593">
        <f t="shared" si="36"/>
        <v>324.31</v>
      </c>
      <c r="J593" s="1">
        <v>44058</v>
      </c>
      <c r="K593" s="2">
        <v>0.55763888888888891</v>
      </c>
      <c r="L593" t="s">
        <v>27</v>
      </c>
      <c r="M593" t="str">
        <f t="shared" si="38"/>
        <v>No</v>
      </c>
      <c r="N593" t="str">
        <f t="shared" si="37"/>
        <v>Impulsive</v>
      </c>
    </row>
    <row r="594" spans="1:14" x14ac:dyDescent="0.3">
      <c r="A594" t="s">
        <v>1021</v>
      </c>
      <c r="B594" t="s">
        <v>36</v>
      </c>
      <c r="C594" t="s">
        <v>37</v>
      </c>
      <c r="D594" t="s">
        <v>21</v>
      </c>
      <c r="E594" t="s">
        <v>15</v>
      </c>
      <c r="F594" t="s">
        <v>30</v>
      </c>
      <c r="G594">
        <v>76.599999999999994</v>
      </c>
      <c r="H594">
        <v>10</v>
      </c>
      <c r="I594">
        <f t="shared" si="36"/>
        <v>766</v>
      </c>
      <c r="J594" s="1">
        <v>44058</v>
      </c>
      <c r="K594" s="2">
        <v>0.75694444444444453</v>
      </c>
      <c r="L594" t="s">
        <v>17</v>
      </c>
      <c r="M594" t="str">
        <f t="shared" si="38"/>
        <v>No</v>
      </c>
      <c r="N594" t="str">
        <f t="shared" si="37"/>
        <v>Impulsive</v>
      </c>
    </row>
    <row r="595" spans="1:14" x14ac:dyDescent="0.3">
      <c r="A595" t="s">
        <v>641</v>
      </c>
      <c r="B595" t="s">
        <v>19</v>
      </c>
      <c r="C595" t="s">
        <v>20</v>
      </c>
      <c r="D595" t="s">
        <v>14</v>
      </c>
      <c r="E595" t="s">
        <v>15</v>
      </c>
      <c r="F595" t="s">
        <v>38</v>
      </c>
      <c r="G595">
        <v>98.97</v>
      </c>
      <c r="H595">
        <v>9</v>
      </c>
      <c r="I595">
        <f t="shared" si="36"/>
        <v>890.73</v>
      </c>
      <c r="J595" s="1">
        <v>44059</v>
      </c>
      <c r="K595" s="2">
        <v>0.47430555555555554</v>
      </c>
      <c r="L595" t="s">
        <v>23</v>
      </c>
      <c r="M595" t="str">
        <f t="shared" si="38"/>
        <v>No</v>
      </c>
      <c r="N595" t="str">
        <f t="shared" si="37"/>
        <v>Impulsive</v>
      </c>
    </row>
    <row r="596" spans="1:14" x14ac:dyDescent="0.3">
      <c r="A596" t="s">
        <v>81</v>
      </c>
      <c r="B596" t="s">
        <v>12</v>
      </c>
      <c r="C596" t="s">
        <v>13</v>
      </c>
      <c r="D596" t="s">
        <v>14</v>
      </c>
      <c r="E596" t="s">
        <v>15</v>
      </c>
      <c r="F596" t="s">
        <v>38</v>
      </c>
      <c r="G596">
        <v>44.59</v>
      </c>
      <c r="H596">
        <v>5</v>
      </c>
      <c r="I596">
        <f t="shared" si="36"/>
        <v>222.95000000000002</v>
      </c>
      <c r="J596" s="1">
        <v>44060</v>
      </c>
      <c r="K596" s="2">
        <v>0.63194444444444442</v>
      </c>
      <c r="L596" t="s">
        <v>23</v>
      </c>
      <c r="M596" t="str">
        <f t="shared" si="38"/>
        <v>No</v>
      </c>
      <c r="N596" t="str">
        <f t="shared" si="37"/>
        <v>List</v>
      </c>
    </row>
    <row r="597" spans="1:14" x14ac:dyDescent="0.3">
      <c r="A597" t="s">
        <v>408</v>
      </c>
      <c r="B597" t="s">
        <v>19</v>
      </c>
      <c r="C597" t="s">
        <v>20</v>
      </c>
      <c r="D597" t="s">
        <v>14</v>
      </c>
      <c r="E597" t="s">
        <v>25</v>
      </c>
      <c r="F597" t="s">
        <v>40</v>
      </c>
      <c r="G597">
        <v>96.98</v>
      </c>
      <c r="H597">
        <v>4</v>
      </c>
      <c r="I597">
        <f t="shared" si="36"/>
        <v>387.92</v>
      </c>
      <c r="J597" s="1">
        <v>44060</v>
      </c>
      <c r="K597" s="2">
        <v>0.72222222222222221</v>
      </c>
      <c r="L597" t="s">
        <v>17</v>
      </c>
      <c r="M597" t="str">
        <f t="shared" si="38"/>
        <v>No</v>
      </c>
      <c r="N597" t="str">
        <f t="shared" si="37"/>
        <v>List</v>
      </c>
    </row>
    <row r="598" spans="1:14" x14ac:dyDescent="0.3">
      <c r="A598" t="s">
        <v>617</v>
      </c>
      <c r="B598" t="s">
        <v>12</v>
      </c>
      <c r="C598" t="s">
        <v>13</v>
      </c>
      <c r="D598" t="s">
        <v>21</v>
      </c>
      <c r="E598" t="s">
        <v>15</v>
      </c>
      <c r="F598" t="s">
        <v>30</v>
      </c>
      <c r="G598">
        <v>43.06</v>
      </c>
      <c r="H598">
        <v>5</v>
      </c>
      <c r="I598">
        <f t="shared" si="36"/>
        <v>215.3</v>
      </c>
      <c r="J598" s="1">
        <v>44060</v>
      </c>
      <c r="K598" s="2">
        <v>0.69305555555555554</v>
      </c>
      <c r="L598" t="s">
        <v>17</v>
      </c>
      <c r="M598" t="str">
        <f t="shared" si="38"/>
        <v>No</v>
      </c>
      <c r="N598" t="str">
        <f t="shared" si="37"/>
        <v>List</v>
      </c>
    </row>
    <row r="599" spans="1:14" x14ac:dyDescent="0.3">
      <c r="A599" t="s">
        <v>619</v>
      </c>
      <c r="B599" t="s">
        <v>12</v>
      </c>
      <c r="C599" t="s">
        <v>13</v>
      </c>
      <c r="D599" t="s">
        <v>21</v>
      </c>
      <c r="E599" t="s">
        <v>25</v>
      </c>
      <c r="F599" t="s">
        <v>16</v>
      </c>
      <c r="G599">
        <v>14.62</v>
      </c>
      <c r="H599">
        <v>5</v>
      </c>
      <c r="I599">
        <f t="shared" si="36"/>
        <v>73.099999999999994</v>
      </c>
      <c r="J599" s="1">
        <v>44060</v>
      </c>
      <c r="K599" s="2">
        <v>0.51597222222222217</v>
      </c>
      <c r="L599" t="s">
        <v>23</v>
      </c>
      <c r="M599" t="str">
        <f t="shared" si="38"/>
        <v>No</v>
      </c>
      <c r="N599" t="str">
        <f t="shared" si="37"/>
        <v>List</v>
      </c>
    </row>
    <row r="600" spans="1:14" x14ac:dyDescent="0.3">
      <c r="A600" t="s">
        <v>735</v>
      </c>
      <c r="B600" t="s">
        <v>36</v>
      </c>
      <c r="C600" t="s">
        <v>37</v>
      </c>
      <c r="D600" t="s">
        <v>21</v>
      </c>
      <c r="E600" t="s">
        <v>25</v>
      </c>
      <c r="F600" t="s">
        <v>16</v>
      </c>
      <c r="G600">
        <v>71.77</v>
      </c>
      <c r="H600">
        <v>7</v>
      </c>
      <c r="I600">
        <f t="shared" si="36"/>
        <v>502.39</v>
      </c>
      <c r="J600" s="1">
        <v>44061</v>
      </c>
      <c r="K600" s="2">
        <v>0.58750000000000002</v>
      </c>
      <c r="L600" t="s">
        <v>23</v>
      </c>
      <c r="M600" t="str">
        <f t="shared" si="38"/>
        <v>No</v>
      </c>
      <c r="N600" t="str">
        <f t="shared" si="37"/>
        <v>Impulsive</v>
      </c>
    </row>
    <row r="601" spans="1:14" x14ac:dyDescent="0.3">
      <c r="A601" t="s">
        <v>799</v>
      </c>
      <c r="B601" t="s">
        <v>12</v>
      </c>
      <c r="C601" t="s">
        <v>13</v>
      </c>
      <c r="D601" t="s">
        <v>21</v>
      </c>
      <c r="E601" t="s">
        <v>15</v>
      </c>
      <c r="F601" t="s">
        <v>26</v>
      </c>
      <c r="G601">
        <v>11.43</v>
      </c>
      <c r="H601">
        <v>6</v>
      </c>
      <c r="I601">
        <f t="shared" si="36"/>
        <v>68.58</v>
      </c>
      <c r="J601" s="1">
        <v>44061</v>
      </c>
      <c r="K601" s="2">
        <v>0.72499999999999998</v>
      </c>
      <c r="L601" t="s">
        <v>23</v>
      </c>
      <c r="M601" t="str">
        <f t="shared" si="38"/>
        <v>No</v>
      </c>
      <c r="N601" t="str">
        <f t="shared" si="37"/>
        <v>Impulsive</v>
      </c>
    </row>
    <row r="602" spans="1:14" x14ac:dyDescent="0.3">
      <c r="A602" t="s">
        <v>576</v>
      </c>
      <c r="B602" t="s">
        <v>12</v>
      </c>
      <c r="C602" t="s">
        <v>13</v>
      </c>
      <c r="D602" t="s">
        <v>21</v>
      </c>
      <c r="E602" t="s">
        <v>15</v>
      </c>
      <c r="F602" t="s">
        <v>40</v>
      </c>
      <c r="G602">
        <v>29.42</v>
      </c>
      <c r="H602">
        <v>10</v>
      </c>
      <c r="I602">
        <f t="shared" si="36"/>
        <v>294.20000000000005</v>
      </c>
      <c r="J602" s="1">
        <v>44062</v>
      </c>
      <c r="K602" s="2">
        <v>0.68263888888888891</v>
      </c>
      <c r="L602" t="s">
        <v>17</v>
      </c>
      <c r="M602" t="str">
        <f t="shared" si="38"/>
        <v>No</v>
      </c>
      <c r="N602" t="str">
        <f t="shared" si="37"/>
        <v>Impulsive</v>
      </c>
    </row>
    <row r="603" spans="1:14" x14ac:dyDescent="0.3">
      <c r="A603" t="s">
        <v>866</v>
      </c>
      <c r="B603" t="s">
        <v>12</v>
      </c>
      <c r="C603" t="s">
        <v>13</v>
      </c>
      <c r="D603" t="s">
        <v>14</v>
      </c>
      <c r="E603" t="s">
        <v>25</v>
      </c>
      <c r="F603" t="s">
        <v>40</v>
      </c>
      <c r="G603">
        <v>38.54</v>
      </c>
      <c r="H603">
        <v>5</v>
      </c>
      <c r="I603">
        <f t="shared" si="36"/>
        <v>192.7</v>
      </c>
      <c r="J603" s="1">
        <v>44062</v>
      </c>
      <c r="K603" s="2">
        <v>0.56527777777777777</v>
      </c>
      <c r="L603" t="s">
        <v>17</v>
      </c>
      <c r="M603" t="str">
        <f t="shared" si="38"/>
        <v>No</v>
      </c>
      <c r="N603" t="str">
        <f t="shared" si="37"/>
        <v>List</v>
      </c>
    </row>
    <row r="604" spans="1:14" x14ac:dyDescent="0.3">
      <c r="A604" t="s">
        <v>896</v>
      </c>
      <c r="B604" t="s">
        <v>36</v>
      </c>
      <c r="C604" t="s">
        <v>37</v>
      </c>
      <c r="D604" t="s">
        <v>14</v>
      </c>
      <c r="E604" t="s">
        <v>25</v>
      </c>
      <c r="F604" t="s">
        <v>30</v>
      </c>
      <c r="G604">
        <v>90.53</v>
      </c>
      <c r="H604">
        <v>8</v>
      </c>
      <c r="I604">
        <f t="shared" si="36"/>
        <v>724.24</v>
      </c>
      <c r="J604" s="1">
        <v>44062</v>
      </c>
      <c r="K604" s="2">
        <v>0.6166666666666667</v>
      </c>
      <c r="L604" t="s">
        <v>27</v>
      </c>
      <c r="M604" t="str">
        <f t="shared" si="38"/>
        <v>No</v>
      </c>
      <c r="N604" t="str">
        <f t="shared" si="37"/>
        <v>Impulsive</v>
      </c>
    </row>
    <row r="605" spans="1:14" x14ac:dyDescent="0.3">
      <c r="A605" t="s">
        <v>189</v>
      </c>
      <c r="B605" t="s">
        <v>36</v>
      </c>
      <c r="C605" t="s">
        <v>37</v>
      </c>
      <c r="D605" t="s">
        <v>21</v>
      </c>
      <c r="E605" t="s">
        <v>25</v>
      </c>
      <c r="F605" t="s">
        <v>30</v>
      </c>
      <c r="G605">
        <v>93.39</v>
      </c>
      <c r="H605">
        <v>6</v>
      </c>
      <c r="I605">
        <f t="shared" si="36"/>
        <v>560.34</v>
      </c>
      <c r="J605" s="1">
        <v>44063</v>
      </c>
      <c r="K605" s="2">
        <v>0.8041666666666667</v>
      </c>
      <c r="L605" t="s">
        <v>17</v>
      </c>
      <c r="M605" t="str">
        <f t="shared" si="38"/>
        <v>No</v>
      </c>
      <c r="N605" t="str">
        <f t="shared" si="37"/>
        <v>Impulsive</v>
      </c>
    </row>
    <row r="606" spans="1:14" x14ac:dyDescent="0.3">
      <c r="A606" t="s">
        <v>330</v>
      </c>
      <c r="B606" t="s">
        <v>19</v>
      </c>
      <c r="C606" t="s">
        <v>20</v>
      </c>
      <c r="D606" t="s">
        <v>21</v>
      </c>
      <c r="E606" t="s">
        <v>25</v>
      </c>
      <c r="F606" t="s">
        <v>40</v>
      </c>
      <c r="G606">
        <v>99.82</v>
      </c>
      <c r="H606">
        <v>2</v>
      </c>
      <c r="I606">
        <f t="shared" si="36"/>
        <v>199.64</v>
      </c>
      <c r="J606" s="1">
        <v>44063</v>
      </c>
      <c r="K606" s="2">
        <v>0.75624999999999998</v>
      </c>
      <c r="L606" t="s">
        <v>27</v>
      </c>
      <c r="M606" t="str">
        <f t="shared" si="38"/>
        <v>No</v>
      </c>
      <c r="N606" t="str">
        <f t="shared" si="37"/>
        <v>List</v>
      </c>
    </row>
    <row r="607" spans="1:14" x14ac:dyDescent="0.3">
      <c r="A607" t="s">
        <v>395</v>
      </c>
      <c r="B607" t="s">
        <v>19</v>
      </c>
      <c r="C607" t="s">
        <v>20</v>
      </c>
      <c r="D607" t="s">
        <v>21</v>
      </c>
      <c r="E607" t="s">
        <v>15</v>
      </c>
      <c r="F607" t="s">
        <v>40</v>
      </c>
      <c r="G607">
        <v>81.680000000000007</v>
      </c>
      <c r="H607">
        <v>4</v>
      </c>
      <c r="I607">
        <f t="shared" si="36"/>
        <v>326.72000000000003</v>
      </c>
      <c r="J607" s="1">
        <v>44063</v>
      </c>
      <c r="K607" s="2">
        <v>0.5083333333333333</v>
      </c>
      <c r="L607" t="s">
        <v>23</v>
      </c>
      <c r="M607" t="str">
        <f t="shared" si="38"/>
        <v>No</v>
      </c>
      <c r="N607" t="str">
        <f t="shared" si="37"/>
        <v>List</v>
      </c>
    </row>
    <row r="608" spans="1:14" x14ac:dyDescent="0.3">
      <c r="A608" t="s">
        <v>165</v>
      </c>
      <c r="B608" t="s">
        <v>19</v>
      </c>
      <c r="C608" t="s">
        <v>20</v>
      </c>
      <c r="D608" t="s">
        <v>21</v>
      </c>
      <c r="E608" t="s">
        <v>25</v>
      </c>
      <c r="F608" t="s">
        <v>40</v>
      </c>
      <c r="G608">
        <v>90.22</v>
      </c>
      <c r="H608">
        <v>3</v>
      </c>
      <c r="I608">
        <f t="shared" si="36"/>
        <v>270.65999999999997</v>
      </c>
      <c r="J608" s="1">
        <v>44064</v>
      </c>
      <c r="K608" s="2">
        <v>0.81874999999999998</v>
      </c>
      <c r="L608" t="s">
        <v>23</v>
      </c>
      <c r="M608" t="str">
        <f t="shared" si="38"/>
        <v>No</v>
      </c>
      <c r="N608" t="str">
        <f t="shared" si="37"/>
        <v>List</v>
      </c>
    </row>
    <row r="609" spans="1:14" x14ac:dyDescent="0.3">
      <c r="A609" t="s">
        <v>670</v>
      </c>
      <c r="B609" t="s">
        <v>36</v>
      </c>
      <c r="C609" t="s">
        <v>37</v>
      </c>
      <c r="D609" t="s">
        <v>14</v>
      </c>
      <c r="E609" t="s">
        <v>15</v>
      </c>
      <c r="F609" t="s">
        <v>38</v>
      </c>
      <c r="G609">
        <v>98.79</v>
      </c>
      <c r="H609">
        <v>3</v>
      </c>
      <c r="I609">
        <f t="shared" si="36"/>
        <v>296.37</v>
      </c>
      <c r="J609" s="1">
        <v>44065</v>
      </c>
      <c r="K609" s="2">
        <v>0.83333333333333337</v>
      </c>
      <c r="L609" t="s">
        <v>17</v>
      </c>
      <c r="M609" t="str">
        <f t="shared" si="38"/>
        <v>No</v>
      </c>
      <c r="N609" t="str">
        <f t="shared" si="37"/>
        <v>List</v>
      </c>
    </row>
    <row r="610" spans="1:14" x14ac:dyDescent="0.3">
      <c r="A610" t="s">
        <v>758</v>
      </c>
      <c r="B610" t="s">
        <v>19</v>
      </c>
      <c r="C610" t="s">
        <v>20</v>
      </c>
      <c r="D610" t="s">
        <v>21</v>
      </c>
      <c r="E610" t="s">
        <v>25</v>
      </c>
      <c r="F610" t="s">
        <v>40</v>
      </c>
      <c r="G610">
        <v>97.26</v>
      </c>
      <c r="H610">
        <v>4</v>
      </c>
      <c r="I610">
        <f t="shared" si="36"/>
        <v>389.04</v>
      </c>
      <c r="J610" s="1">
        <v>44065</v>
      </c>
      <c r="K610" s="2">
        <v>0.6479166666666667</v>
      </c>
      <c r="L610" t="s">
        <v>17</v>
      </c>
      <c r="M610" t="str">
        <f t="shared" si="38"/>
        <v>No</v>
      </c>
      <c r="N610" t="str">
        <f t="shared" si="37"/>
        <v>List</v>
      </c>
    </row>
    <row r="611" spans="1:14" x14ac:dyDescent="0.3">
      <c r="A611" t="s">
        <v>888</v>
      </c>
      <c r="B611" t="s">
        <v>36</v>
      </c>
      <c r="C611" t="s">
        <v>37</v>
      </c>
      <c r="D611" t="s">
        <v>21</v>
      </c>
      <c r="E611" t="s">
        <v>25</v>
      </c>
      <c r="F611" t="s">
        <v>16</v>
      </c>
      <c r="G611">
        <v>57.59</v>
      </c>
      <c r="H611">
        <v>6</v>
      </c>
      <c r="I611">
        <f t="shared" si="36"/>
        <v>345.54</v>
      </c>
      <c r="J611" s="1">
        <v>44065</v>
      </c>
      <c r="K611" s="2">
        <v>0.57708333333333328</v>
      </c>
      <c r="L611" t="s">
        <v>23</v>
      </c>
      <c r="M611" t="str">
        <f t="shared" si="38"/>
        <v>No</v>
      </c>
      <c r="N611" t="str">
        <f t="shared" si="37"/>
        <v>Impulsive</v>
      </c>
    </row>
    <row r="612" spans="1:14" x14ac:dyDescent="0.3">
      <c r="A612" t="s">
        <v>1010</v>
      </c>
      <c r="B612" t="s">
        <v>19</v>
      </c>
      <c r="C612" t="s">
        <v>20</v>
      </c>
      <c r="D612" t="s">
        <v>14</v>
      </c>
      <c r="E612" t="s">
        <v>25</v>
      </c>
      <c r="F612" t="s">
        <v>38</v>
      </c>
      <c r="G612">
        <v>59.59</v>
      </c>
      <c r="H612">
        <v>4</v>
      </c>
      <c r="I612">
        <f t="shared" si="36"/>
        <v>238.36</v>
      </c>
      <c r="J612" s="1">
        <v>44065</v>
      </c>
      <c r="K612" s="2">
        <v>0.53194444444444444</v>
      </c>
      <c r="L612" t="s">
        <v>23</v>
      </c>
      <c r="M612" t="str">
        <f t="shared" si="38"/>
        <v>No</v>
      </c>
      <c r="N612" t="str">
        <f t="shared" si="37"/>
        <v>List</v>
      </c>
    </row>
    <row r="613" spans="1:14" x14ac:dyDescent="0.3">
      <c r="A613" t="s">
        <v>92</v>
      </c>
      <c r="B613" t="s">
        <v>36</v>
      </c>
      <c r="C613" t="s">
        <v>37</v>
      </c>
      <c r="D613" t="s">
        <v>14</v>
      </c>
      <c r="E613" t="s">
        <v>15</v>
      </c>
      <c r="F613" t="s">
        <v>30</v>
      </c>
      <c r="G613">
        <v>55.07</v>
      </c>
      <c r="H613">
        <v>9</v>
      </c>
      <c r="I613">
        <f t="shared" si="36"/>
        <v>495.63</v>
      </c>
      <c r="J613" s="1">
        <v>44066</v>
      </c>
      <c r="K613" s="2">
        <v>0.56944444444444442</v>
      </c>
      <c r="L613" t="s">
        <v>17</v>
      </c>
      <c r="M613" t="str">
        <f t="shared" si="38"/>
        <v>No</v>
      </c>
      <c r="N613" t="str">
        <f t="shared" si="37"/>
        <v>Impulsive</v>
      </c>
    </row>
    <row r="614" spans="1:14" x14ac:dyDescent="0.3">
      <c r="A614" t="s">
        <v>202</v>
      </c>
      <c r="B614" t="s">
        <v>19</v>
      </c>
      <c r="C614" t="s">
        <v>20</v>
      </c>
      <c r="D614" t="s">
        <v>21</v>
      </c>
      <c r="E614" t="s">
        <v>25</v>
      </c>
      <c r="F614" t="s">
        <v>22</v>
      </c>
      <c r="G614">
        <v>20.85</v>
      </c>
      <c r="H614">
        <v>8</v>
      </c>
      <c r="I614">
        <f t="shared" si="36"/>
        <v>166.8</v>
      </c>
      <c r="J614" s="1">
        <v>44066</v>
      </c>
      <c r="K614" s="2">
        <v>0.80347222222222225</v>
      </c>
      <c r="L614" t="s">
        <v>23</v>
      </c>
      <c r="M614" t="str">
        <f t="shared" si="38"/>
        <v>No</v>
      </c>
      <c r="N614" t="str">
        <f t="shared" si="37"/>
        <v>Impulsive</v>
      </c>
    </row>
    <row r="615" spans="1:14" x14ac:dyDescent="0.3">
      <c r="A615" t="s">
        <v>515</v>
      </c>
      <c r="B615" t="s">
        <v>36</v>
      </c>
      <c r="C615" t="s">
        <v>37</v>
      </c>
      <c r="D615" t="s">
        <v>14</v>
      </c>
      <c r="E615" t="s">
        <v>15</v>
      </c>
      <c r="F615" t="s">
        <v>30</v>
      </c>
      <c r="G615">
        <v>49.49</v>
      </c>
      <c r="H615">
        <v>4</v>
      </c>
      <c r="I615">
        <f t="shared" si="36"/>
        <v>197.96</v>
      </c>
      <c r="J615" s="1">
        <v>44066</v>
      </c>
      <c r="K615" s="2">
        <v>0.64236111111111105</v>
      </c>
      <c r="L615" t="s">
        <v>17</v>
      </c>
      <c r="M615" t="str">
        <f t="shared" si="38"/>
        <v>No</v>
      </c>
      <c r="N615" t="str">
        <f t="shared" si="37"/>
        <v>List</v>
      </c>
    </row>
    <row r="616" spans="1:14" x14ac:dyDescent="0.3">
      <c r="A616" t="s">
        <v>945</v>
      </c>
      <c r="B616" t="s">
        <v>19</v>
      </c>
      <c r="C616" t="s">
        <v>20</v>
      </c>
      <c r="D616" t="s">
        <v>21</v>
      </c>
      <c r="E616" t="s">
        <v>15</v>
      </c>
      <c r="F616" t="s">
        <v>22</v>
      </c>
      <c r="G616">
        <v>35.49</v>
      </c>
      <c r="H616">
        <v>6</v>
      </c>
      <c r="I616">
        <f t="shared" si="36"/>
        <v>212.94</v>
      </c>
      <c r="J616" s="1">
        <v>44066</v>
      </c>
      <c r="K616" s="2">
        <v>0.52777777777777779</v>
      </c>
      <c r="L616" t="s">
        <v>23</v>
      </c>
      <c r="M616" t="str">
        <f t="shared" si="38"/>
        <v>No</v>
      </c>
      <c r="N616" t="str">
        <f t="shared" si="37"/>
        <v>Impulsive</v>
      </c>
    </row>
    <row r="617" spans="1:14" x14ac:dyDescent="0.3">
      <c r="A617" t="s">
        <v>162</v>
      </c>
      <c r="B617" t="s">
        <v>36</v>
      </c>
      <c r="C617" t="s">
        <v>37</v>
      </c>
      <c r="D617" t="s">
        <v>21</v>
      </c>
      <c r="E617" t="s">
        <v>15</v>
      </c>
      <c r="F617" t="s">
        <v>30</v>
      </c>
      <c r="G617">
        <v>34.840000000000003</v>
      </c>
      <c r="H617">
        <v>4</v>
      </c>
      <c r="I617">
        <f t="shared" si="36"/>
        <v>139.36000000000001</v>
      </c>
      <c r="J617" s="1">
        <v>44067</v>
      </c>
      <c r="K617" s="2">
        <v>0.77500000000000002</v>
      </c>
      <c r="L617" t="s">
        <v>23</v>
      </c>
      <c r="M617" t="str">
        <f t="shared" si="38"/>
        <v>No</v>
      </c>
      <c r="N617" t="str">
        <f t="shared" si="37"/>
        <v>List</v>
      </c>
    </row>
    <row r="618" spans="1:14" x14ac:dyDescent="0.3">
      <c r="A618" t="s">
        <v>217</v>
      </c>
      <c r="B618" t="s">
        <v>36</v>
      </c>
      <c r="C618" t="s">
        <v>37</v>
      </c>
      <c r="D618" t="s">
        <v>14</v>
      </c>
      <c r="E618" t="s">
        <v>25</v>
      </c>
      <c r="F618" t="s">
        <v>26</v>
      </c>
      <c r="G618">
        <v>46.47</v>
      </c>
      <c r="H618">
        <v>4</v>
      </c>
      <c r="I618">
        <f t="shared" si="36"/>
        <v>185.88</v>
      </c>
      <c r="J618" s="1">
        <v>44068</v>
      </c>
      <c r="K618" s="2">
        <v>0.45347222222222222</v>
      </c>
      <c r="L618" t="s">
        <v>23</v>
      </c>
      <c r="M618" t="str">
        <f t="shared" si="38"/>
        <v>No</v>
      </c>
      <c r="N618" t="str">
        <f t="shared" si="37"/>
        <v>List</v>
      </c>
    </row>
    <row r="619" spans="1:14" x14ac:dyDescent="0.3">
      <c r="A619" t="s">
        <v>743</v>
      </c>
      <c r="B619" t="s">
        <v>19</v>
      </c>
      <c r="C619" t="s">
        <v>20</v>
      </c>
      <c r="D619" t="s">
        <v>21</v>
      </c>
      <c r="E619" t="s">
        <v>15</v>
      </c>
      <c r="F619" t="s">
        <v>16</v>
      </c>
      <c r="G619">
        <v>13.85</v>
      </c>
      <c r="H619">
        <v>9</v>
      </c>
      <c r="I619">
        <f t="shared" si="36"/>
        <v>124.64999999999999</v>
      </c>
      <c r="J619" s="1">
        <v>44068</v>
      </c>
      <c r="K619" s="2">
        <v>0.53472222222222221</v>
      </c>
      <c r="L619" t="s">
        <v>17</v>
      </c>
      <c r="M619" t="str">
        <f t="shared" si="38"/>
        <v>Yes</v>
      </c>
      <c r="N619" t="str">
        <f t="shared" si="37"/>
        <v>Impulsive</v>
      </c>
    </row>
    <row r="620" spans="1:14" x14ac:dyDescent="0.3">
      <c r="A620" t="s">
        <v>106</v>
      </c>
      <c r="B620" t="s">
        <v>19</v>
      </c>
      <c r="C620" t="s">
        <v>20</v>
      </c>
      <c r="D620" t="s">
        <v>14</v>
      </c>
      <c r="E620" t="s">
        <v>25</v>
      </c>
      <c r="F620" t="s">
        <v>40</v>
      </c>
      <c r="G620">
        <v>49.04</v>
      </c>
      <c r="H620">
        <v>9</v>
      </c>
      <c r="I620">
        <f t="shared" si="36"/>
        <v>441.36</v>
      </c>
      <c r="J620" s="1">
        <v>44069</v>
      </c>
      <c r="K620" s="2">
        <v>0.59722222222222221</v>
      </c>
      <c r="L620" t="s">
        <v>27</v>
      </c>
      <c r="M620" t="str">
        <f t="shared" si="38"/>
        <v>No</v>
      </c>
      <c r="N620" t="str">
        <f t="shared" si="37"/>
        <v>Impulsive</v>
      </c>
    </row>
    <row r="621" spans="1:14" x14ac:dyDescent="0.3">
      <c r="A621" t="s">
        <v>639</v>
      </c>
      <c r="B621" t="s">
        <v>36</v>
      </c>
      <c r="C621" t="s">
        <v>37</v>
      </c>
      <c r="D621" t="s">
        <v>14</v>
      </c>
      <c r="E621" t="s">
        <v>25</v>
      </c>
      <c r="F621" t="s">
        <v>38</v>
      </c>
      <c r="G621">
        <v>57.89</v>
      </c>
      <c r="H621">
        <v>2</v>
      </c>
      <c r="I621">
        <f t="shared" si="36"/>
        <v>115.78</v>
      </c>
      <c r="J621" s="1">
        <v>44069</v>
      </c>
      <c r="K621" s="2">
        <v>0.44236111111111115</v>
      </c>
      <c r="L621" t="s">
        <v>17</v>
      </c>
      <c r="M621" t="str">
        <f t="shared" si="38"/>
        <v>No</v>
      </c>
      <c r="N621" t="str">
        <f t="shared" si="37"/>
        <v>List</v>
      </c>
    </row>
    <row r="622" spans="1:14" x14ac:dyDescent="0.3">
      <c r="A622" t="s">
        <v>789</v>
      </c>
      <c r="B622" t="s">
        <v>12</v>
      </c>
      <c r="C622" t="s">
        <v>13</v>
      </c>
      <c r="D622" t="s">
        <v>21</v>
      </c>
      <c r="E622" t="s">
        <v>15</v>
      </c>
      <c r="F622" t="s">
        <v>38</v>
      </c>
      <c r="G622">
        <v>55.39</v>
      </c>
      <c r="H622">
        <v>4</v>
      </c>
      <c r="I622">
        <f t="shared" si="36"/>
        <v>221.56</v>
      </c>
      <c r="J622" s="1">
        <v>44069</v>
      </c>
      <c r="K622" s="2">
        <v>0.6381944444444444</v>
      </c>
      <c r="L622" t="s">
        <v>17</v>
      </c>
      <c r="M622" t="str">
        <f t="shared" si="38"/>
        <v>No</v>
      </c>
      <c r="N622" t="str">
        <f t="shared" si="37"/>
        <v>List</v>
      </c>
    </row>
    <row r="623" spans="1:14" x14ac:dyDescent="0.3">
      <c r="A623" t="s">
        <v>898</v>
      </c>
      <c r="B623" t="s">
        <v>19</v>
      </c>
      <c r="C623" t="s">
        <v>20</v>
      </c>
      <c r="D623" t="s">
        <v>14</v>
      </c>
      <c r="E623" t="s">
        <v>25</v>
      </c>
      <c r="F623" t="s">
        <v>38</v>
      </c>
      <c r="G623">
        <v>24.31</v>
      </c>
      <c r="H623">
        <v>3</v>
      </c>
      <c r="I623">
        <f t="shared" si="36"/>
        <v>72.929999999999993</v>
      </c>
      <c r="J623" s="1">
        <v>44069</v>
      </c>
      <c r="K623" s="2">
        <v>0.79791666666666661</v>
      </c>
      <c r="L623" t="s">
        <v>27</v>
      </c>
      <c r="M623" t="str">
        <f t="shared" si="38"/>
        <v>No</v>
      </c>
      <c r="N623" t="str">
        <f t="shared" si="37"/>
        <v>List</v>
      </c>
    </row>
    <row r="624" spans="1:14" x14ac:dyDescent="0.3">
      <c r="A624" t="s">
        <v>75</v>
      </c>
      <c r="B624" t="s">
        <v>36</v>
      </c>
      <c r="C624" t="s">
        <v>37</v>
      </c>
      <c r="D624" t="s">
        <v>14</v>
      </c>
      <c r="E624" t="s">
        <v>15</v>
      </c>
      <c r="F624" t="s">
        <v>22</v>
      </c>
      <c r="G624">
        <v>93.96</v>
      </c>
      <c r="H624">
        <v>4</v>
      </c>
      <c r="I624">
        <f t="shared" si="36"/>
        <v>375.84</v>
      </c>
      <c r="J624" s="1">
        <v>44070</v>
      </c>
      <c r="K624" s="2">
        <v>0.75</v>
      </c>
      <c r="L624" t="s">
        <v>23</v>
      </c>
      <c r="M624" t="str">
        <f t="shared" si="38"/>
        <v>No</v>
      </c>
      <c r="N624" t="str">
        <f t="shared" si="37"/>
        <v>List</v>
      </c>
    </row>
    <row r="625" spans="1:14" x14ac:dyDescent="0.3">
      <c r="A625" t="s">
        <v>557</v>
      </c>
      <c r="B625" t="s">
        <v>36</v>
      </c>
      <c r="C625" t="s">
        <v>37</v>
      </c>
      <c r="D625" t="s">
        <v>14</v>
      </c>
      <c r="E625" t="s">
        <v>25</v>
      </c>
      <c r="F625" t="s">
        <v>40</v>
      </c>
      <c r="G625">
        <v>59.86</v>
      </c>
      <c r="H625">
        <v>2</v>
      </c>
      <c r="I625">
        <f t="shared" si="36"/>
        <v>119.72</v>
      </c>
      <c r="J625" s="1">
        <v>44070</v>
      </c>
      <c r="K625" s="2">
        <v>0.62152777777777779</v>
      </c>
      <c r="L625" t="s">
        <v>17</v>
      </c>
      <c r="M625" t="str">
        <f t="shared" si="38"/>
        <v>No</v>
      </c>
      <c r="N625" t="str">
        <f t="shared" si="37"/>
        <v>List</v>
      </c>
    </row>
    <row r="626" spans="1:14" x14ac:dyDescent="0.3">
      <c r="A626" t="s">
        <v>776</v>
      </c>
      <c r="B626" t="s">
        <v>36</v>
      </c>
      <c r="C626" t="s">
        <v>37</v>
      </c>
      <c r="D626" t="s">
        <v>14</v>
      </c>
      <c r="E626" t="s">
        <v>25</v>
      </c>
      <c r="F626" t="s">
        <v>40</v>
      </c>
      <c r="G626">
        <v>65.23</v>
      </c>
      <c r="H626">
        <v>10</v>
      </c>
      <c r="I626">
        <f t="shared" si="36"/>
        <v>652.30000000000007</v>
      </c>
      <c r="J626" s="1">
        <v>44070</v>
      </c>
      <c r="K626" s="2">
        <v>0.79652777777777783</v>
      </c>
      <c r="L626" t="s">
        <v>27</v>
      </c>
      <c r="M626" t="str">
        <f t="shared" si="38"/>
        <v>No</v>
      </c>
      <c r="N626" t="str">
        <f t="shared" si="37"/>
        <v>Impulsive</v>
      </c>
    </row>
    <row r="627" spans="1:14" x14ac:dyDescent="0.3">
      <c r="A627" t="s">
        <v>782</v>
      </c>
      <c r="B627" t="s">
        <v>12</v>
      </c>
      <c r="C627" t="s">
        <v>13</v>
      </c>
      <c r="D627" t="s">
        <v>14</v>
      </c>
      <c r="E627" t="s">
        <v>15</v>
      </c>
      <c r="F627" t="s">
        <v>22</v>
      </c>
      <c r="G627">
        <v>17.420000000000002</v>
      </c>
      <c r="H627">
        <v>10</v>
      </c>
      <c r="I627">
        <f t="shared" si="36"/>
        <v>174.20000000000002</v>
      </c>
      <c r="J627" s="1">
        <v>44070</v>
      </c>
      <c r="K627" s="2">
        <v>0.52083333333333337</v>
      </c>
      <c r="L627" t="s">
        <v>17</v>
      </c>
      <c r="M627" t="str">
        <f t="shared" si="38"/>
        <v>No</v>
      </c>
      <c r="N627" t="str">
        <f t="shared" si="37"/>
        <v>Impulsive</v>
      </c>
    </row>
    <row r="628" spans="1:14" x14ac:dyDescent="0.3">
      <c r="A628" t="s">
        <v>880</v>
      </c>
      <c r="B628" t="s">
        <v>12</v>
      </c>
      <c r="C628" t="s">
        <v>13</v>
      </c>
      <c r="D628" t="s">
        <v>21</v>
      </c>
      <c r="E628" t="s">
        <v>25</v>
      </c>
      <c r="F628" t="s">
        <v>40</v>
      </c>
      <c r="G628">
        <v>74.099999999999994</v>
      </c>
      <c r="H628">
        <v>1</v>
      </c>
      <c r="I628">
        <f t="shared" si="36"/>
        <v>74.099999999999994</v>
      </c>
      <c r="J628" s="1">
        <v>44070</v>
      </c>
      <c r="K628" s="2">
        <v>0.46180555555555558</v>
      </c>
      <c r="L628" t="s">
        <v>23</v>
      </c>
      <c r="M628" t="str">
        <f t="shared" si="38"/>
        <v>No</v>
      </c>
      <c r="N628" t="str">
        <f t="shared" si="37"/>
        <v>Product Specific</v>
      </c>
    </row>
    <row r="629" spans="1:14" x14ac:dyDescent="0.3">
      <c r="A629" t="s">
        <v>1026</v>
      </c>
      <c r="B629" t="s">
        <v>36</v>
      </c>
      <c r="C629" t="s">
        <v>37</v>
      </c>
      <c r="D629" t="s">
        <v>21</v>
      </c>
      <c r="E629" t="s">
        <v>15</v>
      </c>
      <c r="F629" t="s">
        <v>26</v>
      </c>
      <c r="G629">
        <v>97.38</v>
      </c>
      <c r="H629">
        <v>10</v>
      </c>
      <c r="I629">
        <f t="shared" si="36"/>
        <v>973.8</v>
      </c>
      <c r="J629" s="1">
        <v>44070</v>
      </c>
      <c r="K629" s="2">
        <v>0.71944444444444444</v>
      </c>
      <c r="L629" t="s">
        <v>17</v>
      </c>
      <c r="M629" t="str">
        <f t="shared" si="38"/>
        <v>No</v>
      </c>
      <c r="N629" t="str">
        <f t="shared" si="37"/>
        <v>Impulsive</v>
      </c>
    </row>
    <row r="630" spans="1:14" x14ac:dyDescent="0.3">
      <c r="A630" t="s">
        <v>698</v>
      </c>
      <c r="B630" t="s">
        <v>19</v>
      </c>
      <c r="C630" t="s">
        <v>20</v>
      </c>
      <c r="D630" t="s">
        <v>14</v>
      </c>
      <c r="E630" t="s">
        <v>15</v>
      </c>
      <c r="F630" t="s">
        <v>16</v>
      </c>
      <c r="G630">
        <v>47.71</v>
      </c>
      <c r="H630">
        <v>6</v>
      </c>
      <c r="I630">
        <f t="shared" si="36"/>
        <v>286.26</v>
      </c>
      <c r="J630" s="1">
        <v>44071</v>
      </c>
      <c r="K630" s="2">
        <v>0.59652777777777777</v>
      </c>
      <c r="L630" t="s">
        <v>17</v>
      </c>
      <c r="M630" t="str">
        <f t="shared" si="38"/>
        <v>Yes</v>
      </c>
      <c r="N630" t="str">
        <f t="shared" si="37"/>
        <v>Impulsive</v>
      </c>
    </row>
    <row r="631" spans="1:14" x14ac:dyDescent="0.3">
      <c r="A631" t="s">
        <v>289</v>
      </c>
      <c r="B631" t="s">
        <v>19</v>
      </c>
      <c r="C631" t="s">
        <v>20</v>
      </c>
      <c r="D631" t="s">
        <v>14</v>
      </c>
      <c r="E631" t="s">
        <v>25</v>
      </c>
      <c r="F631" t="s">
        <v>22</v>
      </c>
      <c r="G631">
        <v>65.94</v>
      </c>
      <c r="H631">
        <v>4</v>
      </c>
      <c r="I631">
        <f t="shared" si="36"/>
        <v>263.76</v>
      </c>
      <c r="J631" s="1">
        <v>44072</v>
      </c>
      <c r="K631" s="2">
        <v>0.54513888888888895</v>
      </c>
      <c r="L631" t="s">
        <v>27</v>
      </c>
      <c r="M631" t="str">
        <f t="shared" si="38"/>
        <v>No</v>
      </c>
      <c r="N631" t="str">
        <f t="shared" si="37"/>
        <v>List</v>
      </c>
    </row>
    <row r="632" spans="1:14" x14ac:dyDescent="0.3">
      <c r="A632" t="s">
        <v>91</v>
      </c>
      <c r="B632" t="s">
        <v>19</v>
      </c>
      <c r="C632" t="s">
        <v>20</v>
      </c>
      <c r="D632" t="s">
        <v>21</v>
      </c>
      <c r="E632" t="s">
        <v>25</v>
      </c>
      <c r="F632" t="s">
        <v>26</v>
      </c>
      <c r="G632">
        <v>55.73</v>
      </c>
      <c r="H632">
        <v>6</v>
      </c>
      <c r="I632">
        <f t="shared" si="36"/>
        <v>334.38</v>
      </c>
      <c r="J632" s="1">
        <v>44073</v>
      </c>
      <c r="K632" s="2">
        <v>0.4548611111111111</v>
      </c>
      <c r="L632" t="s">
        <v>17</v>
      </c>
      <c r="M632" t="str">
        <f t="shared" si="38"/>
        <v>No</v>
      </c>
      <c r="N632" t="str">
        <f t="shared" si="37"/>
        <v>Impulsive</v>
      </c>
    </row>
    <row r="633" spans="1:14" x14ac:dyDescent="0.3">
      <c r="A633" t="s">
        <v>134</v>
      </c>
      <c r="B633" t="s">
        <v>36</v>
      </c>
      <c r="C633" t="s">
        <v>37</v>
      </c>
      <c r="D633" t="s">
        <v>21</v>
      </c>
      <c r="E633" t="s">
        <v>25</v>
      </c>
      <c r="F633" t="s">
        <v>16</v>
      </c>
      <c r="G633">
        <v>30.35</v>
      </c>
      <c r="H633">
        <v>7</v>
      </c>
      <c r="I633">
        <f t="shared" si="36"/>
        <v>212.45000000000002</v>
      </c>
      <c r="J633" s="1">
        <v>44073</v>
      </c>
      <c r="K633" s="2">
        <v>0.7631944444444444</v>
      </c>
      <c r="L633" t="s">
        <v>23</v>
      </c>
      <c r="M633" t="str">
        <f t="shared" si="38"/>
        <v>No</v>
      </c>
      <c r="N633" t="str">
        <f t="shared" si="37"/>
        <v>Impulsive</v>
      </c>
    </row>
    <row r="634" spans="1:14" x14ac:dyDescent="0.3">
      <c r="A634" t="s">
        <v>534</v>
      </c>
      <c r="B634" t="s">
        <v>36</v>
      </c>
      <c r="C634" t="s">
        <v>37</v>
      </c>
      <c r="D634" t="s">
        <v>21</v>
      </c>
      <c r="E634" t="s">
        <v>25</v>
      </c>
      <c r="F634" t="s">
        <v>30</v>
      </c>
      <c r="G634">
        <v>88.45</v>
      </c>
      <c r="H634">
        <v>1</v>
      </c>
      <c r="I634">
        <f t="shared" si="36"/>
        <v>88.45</v>
      </c>
      <c r="J634" s="1">
        <v>44073</v>
      </c>
      <c r="K634" s="2">
        <v>0.69166666666666676</v>
      </c>
      <c r="L634" t="s">
        <v>27</v>
      </c>
      <c r="M634" t="str">
        <f t="shared" si="38"/>
        <v>No</v>
      </c>
      <c r="N634" t="str">
        <f t="shared" si="37"/>
        <v>Product Specific</v>
      </c>
    </row>
    <row r="635" spans="1:14" x14ac:dyDescent="0.3">
      <c r="A635" t="s">
        <v>840</v>
      </c>
      <c r="B635" t="s">
        <v>36</v>
      </c>
      <c r="C635" t="s">
        <v>37</v>
      </c>
      <c r="D635" t="s">
        <v>21</v>
      </c>
      <c r="E635" t="s">
        <v>25</v>
      </c>
      <c r="F635" t="s">
        <v>16</v>
      </c>
      <c r="G635">
        <v>10.75</v>
      </c>
      <c r="H635">
        <v>8</v>
      </c>
      <c r="I635">
        <f t="shared" si="36"/>
        <v>86</v>
      </c>
      <c r="J635" s="1">
        <v>44073</v>
      </c>
      <c r="K635" s="2">
        <v>0.60972222222222217</v>
      </c>
      <c r="L635" t="s">
        <v>17</v>
      </c>
      <c r="M635" t="str">
        <f t="shared" si="38"/>
        <v>No</v>
      </c>
      <c r="N635" t="str">
        <f t="shared" si="37"/>
        <v>Impulsive</v>
      </c>
    </row>
    <row r="636" spans="1:14" x14ac:dyDescent="0.3">
      <c r="A636" t="s">
        <v>516</v>
      </c>
      <c r="B636" t="s">
        <v>36</v>
      </c>
      <c r="C636" t="s">
        <v>37</v>
      </c>
      <c r="D636" t="s">
        <v>21</v>
      </c>
      <c r="E636" t="s">
        <v>15</v>
      </c>
      <c r="F636" t="s">
        <v>40</v>
      </c>
      <c r="G636">
        <v>41.09</v>
      </c>
      <c r="H636">
        <v>10</v>
      </c>
      <c r="I636">
        <f t="shared" si="36"/>
        <v>410.90000000000003</v>
      </c>
      <c r="J636" s="1">
        <v>44074</v>
      </c>
      <c r="K636" s="2">
        <v>0.61249999999999993</v>
      </c>
      <c r="L636" t="s">
        <v>23</v>
      </c>
      <c r="M636" t="str">
        <f t="shared" si="38"/>
        <v>No</v>
      </c>
      <c r="N636" t="str">
        <f t="shared" si="37"/>
        <v>Impulsive</v>
      </c>
    </row>
    <row r="637" spans="1:14" x14ac:dyDescent="0.3">
      <c r="A637" t="s">
        <v>643</v>
      </c>
      <c r="B637" t="s">
        <v>19</v>
      </c>
      <c r="C637" t="s">
        <v>20</v>
      </c>
      <c r="D637" t="s">
        <v>14</v>
      </c>
      <c r="E637" t="s">
        <v>25</v>
      </c>
      <c r="F637" t="s">
        <v>30</v>
      </c>
      <c r="G637">
        <v>80.930000000000007</v>
      </c>
      <c r="H637">
        <v>1</v>
      </c>
      <c r="I637">
        <f t="shared" si="36"/>
        <v>80.930000000000007</v>
      </c>
      <c r="J637" s="1">
        <v>44074</v>
      </c>
      <c r="K637" s="2">
        <v>0.67222222222222217</v>
      </c>
      <c r="L637" t="s">
        <v>27</v>
      </c>
      <c r="M637" t="str">
        <f t="shared" si="38"/>
        <v>No</v>
      </c>
      <c r="N637" t="str">
        <f t="shared" si="37"/>
        <v>Product Specific</v>
      </c>
    </row>
    <row r="638" spans="1:14" x14ac:dyDescent="0.3">
      <c r="A638" t="s">
        <v>671</v>
      </c>
      <c r="B638" t="s">
        <v>19</v>
      </c>
      <c r="C638" t="s">
        <v>20</v>
      </c>
      <c r="D638" t="s">
        <v>14</v>
      </c>
      <c r="E638" t="s">
        <v>15</v>
      </c>
      <c r="F638" t="s">
        <v>22</v>
      </c>
      <c r="G638">
        <v>88.55</v>
      </c>
      <c r="H638">
        <v>8</v>
      </c>
      <c r="I638">
        <f t="shared" si="36"/>
        <v>708.4</v>
      </c>
      <c r="J638" s="1">
        <v>44074</v>
      </c>
      <c r="K638" s="2">
        <v>0.64513888888888882</v>
      </c>
      <c r="L638" t="s">
        <v>17</v>
      </c>
      <c r="M638" t="str">
        <f t="shared" si="38"/>
        <v>No</v>
      </c>
      <c r="N638" t="str">
        <f t="shared" si="37"/>
        <v>Impulsive</v>
      </c>
    </row>
    <row r="639" spans="1:14" x14ac:dyDescent="0.3">
      <c r="A639" t="s">
        <v>282</v>
      </c>
      <c r="B639" t="s">
        <v>19</v>
      </c>
      <c r="C639" t="s">
        <v>20</v>
      </c>
      <c r="D639" t="s">
        <v>21</v>
      </c>
      <c r="E639" t="s">
        <v>15</v>
      </c>
      <c r="F639" t="s">
        <v>30</v>
      </c>
      <c r="G639">
        <v>14.39</v>
      </c>
      <c r="H639">
        <v>2</v>
      </c>
      <c r="I639">
        <f t="shared" si="36"/>
        <v>28.78</v>
      </c>
      <c r="J639" s="1">
        <v>44075</v>
      </c>
      <c r="K639" s="2">
        <v>0.8222222222222223</v>
      </c>
      <c r="L639" t="s">
        <v>27</v>
      </c>
      <c r="M639" t="str">
        <f t="shared" si="38"/>
        <v>No</v>
      </c>
      <c r="N639" t="str">
        <f t="shared" si="37"/>
        <v>List</v>
      </c>
    </row>
    <row r="640" spans="1:14" x14ac:dyDescent="0.3">
      <c r="A640" t="s">
        <v>381</v>
      </c>
      <c r="B640" t="s">
        <v>12</v>
      </c>
      <c r="C640" t="s">
        <v>13</v>
      </c>
      <c r="D640" t="s">
        <v>21</v>
      </c>
      <c r="E640" t="s">
        <v>25</v>
      </c>
      <c r="F640" t="s">
        <v>22</v>
      </c>
      <c r="G640">
        <v>51.69</v>
      </c>
      <c r="H640">
        <v>7</v>
      </c>
      <c r="I640">
        <f t="shared" si="36"/>
        <v>361.83</v>
      </c>
      <c r="J640" s="1">
        <v>44075</v>
      </c>
      <c r="K640" s="2">
        <v>0.76527777777777783</v>
      </c>
      <c r="L640" t="s">
        <v>23</v>
      </c>
      <c r="M640" t="str">
        <f t="shared" si="38"/>
        <v>No</v>
      </c>
      <c r="N640" t="str">
        <f t="shared" si="37"/>
        <v>Impulsive</v>
      </c>
    </row>
    <row r="641" spans="1:14" x14ac:dyDescent="0.3">
      <c r="A641" t="s">
        <v>568</v>
      </c>
      <c r="B641" t="s">
        <v>12</v>
      </c>
      <c r="C641" t="s">
        <v>13</v>
      </c>
      <c r="D641" t="s">
        <v>21</v>
      </c>
      <c r="E641" t="s">
        <v>15</v>
      </c>
      <c r="F641" t="s">
        <v>40</v>
      </c>
      <c r="G641">
        <v>73.05</v>
      </c>
      <c r="H641">
        <v>4</v>
      </c>
      <c r="I641">
        <f t="shared" si="36"/>
        <v>292.2</v>
      </c>
      <c r="J641" s="1">
        <v>44075</v>
      </c>
      <c r="K641" s="2">
        <v>0.71944444444444444</v>
      </c>
      <c r="L641" t="s">
        <v>27</v>
      </c>
      <c r="M641" t="str">
        <f t="shared" si="38"/>
        <v>No</v>
      </c>
      <c r="N641" t="str">
        <f t="shared" si="37"/>
        <v>List</v>
      </c>
    </row>
    <row r="642" spans="1:14" x14ac:dyDescent="0.3">
      <c r="A642" t="s">
        <v>632</v>
      </c>
      <c r="B642" t="s">
        <v>19</v>
      </c>
      <c r="C642" t="s">
        <v>20</v>
      </c>
      <c r="D642" t="s">
        <v>21</v>
      </c>
      <c r="E642" t="s">
        <v>25</v>
      </c>
      <c r="F642" t="s">
        <v>38</v>
      </c>
      <c r="G642">
        <v>77.56</v>
      </c>
      <c r="H642">
        <v>10</v>
      </c>
      <c r="I642">
        <f t="shared" ref="I642:I705" si="39">G642*H642</f>
        <v>775.6</v>
      </c>
      <c r="J642" s="1">
        <v>44075</v>
      </c>
      <c r="K642" s="2">
        <v>0.85763888888888884</v>
      </c>
      <c r="L642" t="s">
        <v>17</v>
      </c>
      <c r="M642" t="str">
        <f t="shared" si="38"/>
        <v>No</v>
      </c>
      <c r="N642" t="str">
        <f t="shared" si="37"/>
        <v>Impulsive</v>
      </c>
    </row>
    <row r="643" spans="1:14" x14ac:dyDescent="0.3">
      <c r="A643" t="s">
        <v>876</v>
      </c>
      <c r="B643" t="s">
        <v>12</v>
      </c>
      <c r="C643" t="s">
        <v>13</v>
      </c>
      <c r="D643" t="s">
        <v>14</v>
      </c>
      <c r="E643" t="s">
        <v>25</v>
      </c>
      <c r="F643" t="s">
        <v>22</v>
      </c>
      <c r="G643">
        <v>73.260000000000005</v>
      </c>
      <c r="H643">
        <v>1</v>
      </c>
      <c r="I643">
        <f t="shared" si="39"/>
        <v>73.260000000000005</v>
      </c>
      <c r="J643" s="1">
        <v>44075</v>
      </c>
      <c r="K643" s="2">
        <v>0.75555555555555554</v>
      </c>
      <c r="L643" t="s">
        <v>17</v>
      </c>
      <c r="M643" t="str">
        <f t="shared" si="38"/>
        <v>No</v>
      </c>
      <c r="N643" t="str">
        <f t="shared" ref="N643:N706" si="40">IF(H643=1,"Product Specific",IF(H643&gt;5,"Impulsive","List"))</f>
        <v>Product Specific</v>
      </c>
    </row>
    <row r="644" spans="1:14" x14ac:dyDescent="0.3">
      <c r="A644" t="s">
        <v>952</v>
      </c>
      <c r="B644" t="s">
        <v>19</v>
      </c>
      <c r="C644" t="s">
        <v>20</v>
      </c>
      <c r="D644" t="s">
        <v>14</v>
      </c>
      <c r="E644" t="s">
        <v>15</v>
      </c>
      <c r="F644" t="s">
        <v>26</v>
      </c>
      <c r="G644">
        <v>12.73</v>
      </c>
      <c r="H644">
        <v>2</v>
      </c>
      <c r="I644">
        <f t="shared" si="39"/>
        <v>25.46</v>
      </c>
      <c r="J644" s="1">
        <v>44075</v>
      </c>
      <c r="K644" s="2">
        <v>0.50694444444444442</v>
      </c>
      <c r="L644" t="s">
        <v>27</v>
      </c>
      <c r="M644" t="str">
        <f t="shared" ref="M644:M707" si="41">IF(E644="Female",IF(F644="Health and beauty","Yes","No"),"No")</f>
        <v>No</v>
      </c>
      <c r="N644" t="str">
        <f t="shared" si="40"/>
        <v>List</v>
      </c>
    </row>
    <row r="645" spans="1:14" x14ac:dyDescent="0.3">
      <c r="A645" t="s">
        <v>126</v>
      </c>
      <c r="B645" t="s">
        <v>36</v>
      </c>
      <c r="C645" t="s">
        <v>37</v>
      </c>
      <c r="D645" t="s">
        <v>21</v>
      </c>
      <c r="E645" t="s">
        <v>25</v>
      </c>
      <c r="F645" t="s">
        <v>16</v>
      </c>
      <c r="G645">
        <v>87.87</v>
      </c>
      <c r="H645">
        <v>10</v>
      </c>
      <c r="I645">
        <f t="shared" si="39"/>
        <v>878.7</v>
      </c>
      <c r="J645" s="1">
        <v>44076</v>
      </c>
      <c r="K645" s="2">
        <v>0.43402777777777773</v>
      </c>
      <c r="L645" t="s">
        <v>17</v>
      </c>
      <c r="M645" t="str">
        <f t="shared" si="41"/>
        <v>No</v>
      </c>
      <c r="N645" t="str">
        <f t="shared" si="40"/>
        <v>Impulsive</v>
      </c>
    </row>
    <row r="646" spans="1:14" x14ac:dyDescent="0.3">
      <c r="A646" t="s">
        <v>932</v>
      </c>
      <c r="B646" t="s">
        <v>12</v>
      </c>
      <c r="C646" t="s">
        <v>13</v>
      </c>
      <c r="D646" t="s">
        <v>14</v>
      </c>
      <c r="E646" t="s">
        <v>15</v>
      </c>
      <c r="F646" t="s">
        <v>16</v>
      </c>
      <c r="G646">
        <v>27.73</v>
      </c>
      <c r="H646">
        <v>5</v>
      </c>
      <c r="I646">
        <f t="shared" si="39"/>
        <v>138.65</v>
      </c>
      <c r="J646" s="1">
        <v>44076</v>
      </c>
      <c r="K646" s="2">
        <v>0.84791666666666676</v>
      </c>
      <c r="L646" t="s">
        <v>27</v>
      </c>
      <c r="M646" t="str">
        <f t="shared" si="41"/>
        <v>Yes</v>
      </c>
      <c r="N646" t="str">
        <f t="shared" si="40"/>
        <v>List</v>
      </c>
    </row>
    <row r="647" spans="1:14" x14ac:dyDescent="0.3">
      <c r="A647" t="s">
        <v>1016</v>
      </c>
      <c r="B647" t="s">
        <v>36</v>
      </c>
      <c r="C647" t="s">
        <v>37</v>
      </c>
      <c r="D647" t="s">
        <v>21</v>
      </c>
      <c r="E647" t="s">
        <v>15</v>
      </c>
      <c r="F647" t="s">
        <v>16</v>
      </c>
      <c r="G647">
        <v>14.76</v>
      </c>
      <c r="H647">
        <v>2</v>
      </c>
      <c r="I647">
        <f t="shared" si="39"/>
        <v>29.52</v>
      </c>
      <c r="J647" s="1">
        <v>44076</v>
      </c>
      <c r="K647" s="2">
        <v>0.61249999999999993</v>
      </c>
      <c r="L647" t="s">
        <v>17</v>
      </c>
      <c r="M647" t="str">
        <f t="shared" si="41"/>
        <v>Yes</v>
      </c>
      <c r="N647" t="str">
        <f t="shared" si="40"/>
        <v>List</v>
      </c>
    </row>
    <row r="648" spans="1:14" x14ac:dyDescent="0.3">
      <c r="A648" t="s">
        <v>166</v>
      </c>
      <c r="B648" t="s">
        <v>12</v>
      </c>
      <c r="C648" t="s">
        <v>13</v>
      </c>
      <c r="D648" t="s">
        <v>21</v>
      </c>
      <c r="E648" t="s">
        <v>15</v>
      </c>
      <c r="F648" t="s">
        <v>22</v>
      </c>
      <c r="G648">
        <v>26.31</v>
      </c>
      <c r="H648">
        <v>5</v>
      </c>
      <c r="I648">
        <f t="shared" si="39"/>
        <v>131.54999999999998</v>
      </c>
      <c r="J648" s="1">
        <v>44077</v>
      </c>
      <c r="K648" s="2">
        <v>0.87430555555555556</v>
      </c>
      <c r="L648" t="s">
        <v>27</v>
      </c>
      <c r="M648" t="str">
        <f t="shared" si="41"/>
        <v>No</v>
      </c>
      <c r="N648" t="str">
        <f t="shared" si="40"/>
        <v>List</v>
      </c>
    </row>
    <row r="649" spans="1:14" x14ac:dyDescent="0.3">
      <c r="A649" t="s">
        <v>633</v>
      </c>
      <c r="B649" t="s">
        <v>36</v>
      </c>
      <c r="C649" t="s">
        <v>37</v>
      </c>
      <c r="D649" t="s">
        <v>21</v>
      </c>
      <c r="E649" t="s">
        <v>15</v>
      </c>
      <c r="F649" t="s">
        <v>30</v>
      </c>
      <c r="G649">
        <v>54.51</v>
      </c>
      <c r="H649">
        <v>6</v>
      </c>
      <c r="I649">
        <f t="shared" si="39"/>
        <v>327.06</v>
      </c>
      <c r="J649" s="1">
        <v>44077</v>
      </c>
      <c r="K649" s="2">
        <v>0.57916666666666672</v>
      </c>
      <c r="L649" t="s">
        <v>17</v>
      </c>
      <c r="M649" t="str">
        <f t="shared" si="41"/>
        <v>No</v>
      </c>
      <c r="N649" t="str">
        <f t="shared" si="40"/>
        <v>Impulsive</v>
      </c>
    </row>
    <row r="650" spans="1:14" x14ac:dyDescent="0.3">
      <c r="A650" t="s">
        <v>438</v>
      </c>
      <c r="B650" t="s">
        <v>12</v>
      </c>
      <c r="C650" t="s">
        <v>13</v>
      </c>
      <c r="D650" t="s">
        <v>21</v>
      </c>
      <c r="E650" t="s">
        <v>15</v>
      </c>
      <c r="F650" t="s">
        <v>26</v>
      </c>
      <c r="G650">
        <v>56.53</v>
      </c>
      <c r="H650">
        <v>4</v>
      </c>
      <c r="I650">
        <f t="shared" si="39"/>
        <v>226.12</v>
      </c>
      <c r="J650" s="1">
        <v>44078</v>
      </c>
      <c r="K650" s="2">
        <v>0.82500000000000007</v>
      </c>
      <c r="L650" t="s">
        <v>17</v>
      </c>
      <c r="M650" t="str">
        <f t="shared" si="41"/>
        <v>No</v>
      </c>
      <c r="N650" t="str">
        <f t="shared" si="40"/>
        <v>List</v>
      </c>
    </row>
    <row r="651" spans="1:14" x14ac:dyDescent="0.3">
      <c r="A651" t="s">
        <v>802</v>
      </c>
      <c r="B651" t="s">
        <v>19</v>
      </c>
      <c r="C651" t="s">
        <v>20</v>
      </c>
      <c r="D651" t="s">
        <v>14</v>
      </c>
      <c r="E651" t="s">
        <v>15</v>
      </c>
      <c r="F651" t="s">
        <v>30</v>
      </c>
      <c r="G651">
        <v>67.989999999999995</v>
      </c>
      <c r="H651">
        <v>7</v>
      </c>
      <c r="I651">
        <f t="shared" si="39"/>
        <v>475.92999999999995</v>
      </c>
      <c r="J651" s="1">
        <v>44078</v>
      </c>
      <c r="K651" s="2">
        <v>0.70138888888888884</v>
      </c>
      <c r="L651" t="s">
        <v>17</v>
      </c>
      <c r="M651" t="str">
        <f t="shared" si="41"/>
        <v>No</v>
      </c>
      <c r="N651" t="str">
        <f t="shared" si="40"/>
        <v>Impulsive</v>
      </c>
    </row>
    <row r="652" spans="1:14" x14ac:dyDescent="0.3">
      <c r="A652" t="s">
        <v>874</v>
      </c>
      <c r="B652" t="s">
        <v>12</v>
      </c>
      <c r="C652" t="s">
        <v>13</v>
      </c>
      <c r="D652" t="s">
        <v>21</v>
      </c>
      <c r="E652" t="s">
        <v>25</v>
      </c>
      <c r="F652" t="s">
        <v>40</v>
      </c>
      <c r="G652">
        <v>21.32</v>
      </c>
      <c r="H652">
        <v>1</v>
      </c>
      <c r="I652">
        <f t="shared" si="39"/>
        <v>21.32</v>
      </c>
      <c r="J652" s="1">
        <v>44078</v>
      </c>
      <c r="K652" s="2">
        <v>0.52986111111111112</v>
      </c>
      <c r="L652" t="s">
        <v>23</v>
      </c>
      <c r="M652" t="str">
        <f t="shared" si="41"/>
        <v>No</v>
      </c>
      <c r="N652" t="str">
        <f t="shared" si="40"/>
        <v>Product Specific</v>
      </c>
    </row>
    <row r="653" spans="1:14" x14ac:dyDescent="0.3">
      <c r="A653" t="s">
        <v>150</v>
      </c>
      <c r="B653" t="s">
        <v>12</v>
      </c>
      <c r="C653" t="s">
        <v>13</v>
      </c>
      <c r="D653" t="s">
        <v>21</v>
      </c>
      <c r="E653" t="s">
        <v>15</v>
      </c>
      <c r="F653" t="s">
        <v>22</v>
      </c>
      <c r="G653">
        <v>99.56</v>
      </c>
      <c r="H653">
        <v>8</v>
      </c>
      <c r="I653">
        <f t="shared" si="39"/>
        <v>796.48</v>
      </c>
      <c r="J653" s="1">
        <v>44079</v>
      </c>
      <c r="K653" s="2">
        <v>0.7104166666666667</v>
      </c>
      <c r="L653" t="s">
        <v>27</v>
      </c>
      <c r="M653" t="str">
        <f t="shared" si="41"/>
        <v>No</v>
      </c>
      <c r="N653" t="str">
        <f t="shared" si="40"/>
        <v>Impulsive</v>
      </c>
    </row>
    <row r="654" spans="1:14" x14ac:dyDescent="0.3">
      <c r="A654" t="s">
        <v>364</v>
      </c>
      <c r="B654" t="s">
        <v>19</v>
      </c>
      <c r="C654" t="s">
        <v>20</v>
      </c>
      <c r="D654" t="s">
        <v>14</v>
      </c>
      <c r="E654" t="s">
        <v>25</v>
      </c>
      <c r="F654" t="s">
        <v>30</v>
      </c>
      <c r="G654">
        <v>14.7</v>
      </c>
      <c r="H654">
        <v>5</v>
      </c>
      <c r="I654">
        <f t="shared" si="39"/>
        <v>73.5</v>
      </c>
      <c r="J654" s="1">
        <v>44079</v>
      </c>
      <c r="K654" s="2">
        <v>0.57500000000000007</v>
      </c>
      <c r="L654" t="s">
        <v>17</v>
      </c>
      <c r="M654" t="str">
        <f t="shared" si="41"/>
        <v>No</v>
      </c>
      <c r="N654" t="str">
        <f t="shared" si="40"/>
        <v>List</v>
      </c>
    </row>
    <row r="655" spans="1:14" x14ac:dyDescent="0.3">
      <c r="A655" t="s">
        <v>466</v>
      </c>
      <c r="B655" t="s">
        <v>19</v>
      </c>
      <c r="C655" t="s">
        <v>20</v>
      </c>
      <c r="D655" t="s">
        <v>14</v>
      </c>
      <c r="E655" t="s">
        <v>25</v>
      </c>
      <c r="F655" t="s">
        <v>30</v>
      </c>
      <c r="G655">
        <v>82.93</v>
      </c>
      <c r="H655">
        <v>4</v>
      </c>
      <c r="I655">
        <f t="shared" si="39"/>
        <v>331.72</v>
      </c>
      <c r="J655" s="1">
        <v>44079</v>
      </c>
      <c r="K655" s="2">
        <v>0.70208333333333339</v>
      </c>
      <c r="L655" t="s">
        <v>17</v>
      </c>
      <c r="M655" t="str">
        <f t="shared" si="41"/>
        <v>No</v>
      </c>
      <c r="N655" t="str">
        <f t="shared" si="40"/>
        <v>List</v>
      </c>
    </row>
    <row r="656" spans="1:14" x14ac:dyDescent="0.3">
      <c r="A656" t="s">
        <v>695</v>
      </c>
      <c r="B656" t="s">
        <v>12</v>
      </c>
      <c r="C656" t="s">
        <v>13</v>
      </c>
      <c r="D656" t="s">
        <v>21</v>
      </c>
      <c r="E656" t="s">
        <v>15</v>
      </c>
      <c r="F656" t="s">
        <v>40</v>
      </c>
      <c r="G656">
        <v>48.63</v>
      </c>
      <c r="H656">
        <v>4</v>
      </c>
      <c r="I656">
        <f t="shared" si="39"/>
        <v>194.52</v>
      </c>
      <c r="J656" s="1">
        <v>44079</v>
      </c>
      <c r="K656" s="2">
        <v>0.65555555555555556</v>
      </c>
      <c r="L656" t="s">
        <v>17</v>
      </c>
      <c r="M656" t="str">
        <f t="shared" si="41"/>
        <v>No</v>
      </c>
      <c r="N656" t="str">
        <f t="shared" si="40"/>
        <v>List</v>
      </c>
    </row>
    <row r="657" spans="1:14" x14ac:dyDescent="0.3">
      <c r="A657" t="s">
        <v>869</v>
      </c>
      <c r="B657" t="s">
        <v>19</v>
      </c>
      <c r="C657" t="s">
        <v>20</v>
      </c>
      <c r="D657" t="s">
        <v>14</v>
      </c>
      <c r="E657" t="s">
        <v>15</v>
      </c>
      <c r="F657" t="s">
        <v>30</v>
      </c>
      <c r="G657">
        <v>29.22</v>
      </c>
      <c r="H657">
        <v>6</v>
      </c>
      <c r="I657">
        <f t="shared" si="39"/>
        <v>175.32</v>
      </c>
      <c r="J657" s="1">
        <v>44079</v>
      </c>
      <c r="K657" s="2">
        <v>0.4861111111111111</v>
      </c>
      <c r="L657" t="s">
        <v>17</v>
      </c>
      <c r="M657" t="str">
        <f t="shared" si="41"/>
        <v>No</v>
      </c>
      <c r="N657" t="str">
        <f t="shared" si="40"/>
        <v>Impulsive</v>
      </c>
    </row>
    <row r="658" spans="1:14" x14ac:dyDescent="0.3">
      <c r="A658" t="s">
        <v>190</v>
      </c>
      <c r="B658" t="s">
        <v>19</v>
      </c>
      <c r="C658" t="s">
        <v>20</v>
      </c>
      <c r="D658" t="s">
        <v>21</v>
      </c>
      <c r="E658" t="s">
        <v>15</v>
      </c>
      <c r="F658" t="s">
        <v>38</v>
      </c>
      <c r="G658">
        <v>43.18</v>
      </c>
      <c r="H658">
        <v>8</v>
      </c>
      <c r="I658">
        <f t="shared" si="39"/>
        <v>345.44</v>
      </c>
      <c r="J658" s="1">
        <v>44080</v>
      </c>
      <c r="K658" s="2">
        <v>0.81874999999999998</v>
      </c>
      <c r="L658" t="s">
        <v>27</v>
      </c>
      <c r="M658" t="str">
        <f t="shared" si="41"/>
        <v>No</v>
      </c>
      <c r="N658" t="str">
        <f t="shared" si="40"/>
        <v>Impulsive</v>
      </c>
    </row>
    <row r="659" spans="1:14" x14ac:dyDescent="0.3">
      <c r="A659" t="s">
        <v>376</v>
      </c>
      <c r="B659" t="s">
        <v>12</v>
      </c>
      <c r="C659" t="s">
        <v>13</v>
      </c>
      <c r="D659" t="s">
        <v>14</v>
      </c>
      <c r="E659" t="s">
        <v>25</v>
      </c>
      <c r="F659" t="s">
        <v>22</v>
      </c>
      <c r="G659">
        <v>71.95</v>
      </c>
      <c r="H659">
        <v>1</v>
      </c>
      <c r="I659">
        <f t="shared" si="39"/>
        <v>71.95</v>
      </c>
      <c r="J659" s="1">
        <v>44080</v>
      </c>
      <c r="K659" s="2">
        <v>0.50972222222222219</v>
      </c>
      <c r="L659" t="s">
        <v>23</v>
      </c>
      <c r="M659" t="str">
        <f t="shared" si="41"/>
        <v>No</v>
      </c>
      <c r="N659" t="str">
        <f t="shared" si="40"/>
        <v>Product Specific</v>
      </c>
    </row>
    <row r="660" spans="1:14" x14ac:dyDescent="0.3">
      <c r="A660" t="s">
        <v>379</v>
      </c>
      <c r="B660" t="s">
        <v>36</v>
      </c>
      <c r="C660" t="s">
        <v>37</v>
      </c>
      <c r="D660" t="s">
        <v>21</v>
      </c>
      <c r="E660" t="s">
        <v>15</v>
      </c>
      <c r="F660" t="s">
        <v>16</v>
      </c>
      <c r="G660">
        <v>13.5</v>
      </c>
      <c r="H660">
        <v>10</v>
      </c>
      <c r="I660">
        <f t="shared" si="39"/>
        <v>135</v>
      </c>
      <c r="J660" s="1">
        <v>44080</v>
      </c>
      <c r="K660" s="2">
        <v>0.46249999999999997</v>
      </c>
      <c r="L660" t="s">
        <v>27</v>
      </c>
      <c r="M660" t="str">
        <f t="shared" si="41"/>
        <v>Yes</v>
      </c>
      <c r="N660" t="str">
        <f t="shared" si="40"/>
        <v>Impulsive</v>
      </c>
    </row>
    <row r="661" spans="1:14" x14ac:dyDescent="0.3">
      <c r="A661" t="s">
        <v>775</v>
      </c>
      <c r="B661" t="s">
        <v>19</v>
      </c>
      <c r="C661" t="s">
        <v>20</v>
      </c>
      <c r="D661" t="s">
        <v>14</v>
      </c>
      <c r="E661" t="s">
        <v>15</v>
      </c>
      <c r="F661" t="s">
        <v>38</v>
      </c>
      <c r="G661">
        <v>38.42</v>
      </c>
      <c r="H661">
        <v>1</v>
      </c>
      <c r="I661">
        <f t="shared" si="39"/>
        <v>38.42</v>
      </c>
      <c r="J661" s="1">
        <v>44080</v>
      </c>
      <c r="K661" s="2">
        <v>0.68958333333333333</v>
      </c>
      <c r="L661" t="s">
        <v>23</v>
      </c>
      <c r="M661" t="str">
        <f t="shared" si="41"/>
        <v>No</v>
      </c>
      <c r="N661" t="str">
        <f t="shared" si="40"/>
        <v>Product Specific</v>
      </c>
    </row>
    <row r="662" spans="1:14" x14ac:dyDescent="0.3">
      <c r="A662" t="s">
        <v>704</v>
      </c>
      <c r="B662" t="s">
        <v>12</v>
      </c>
      <c r="C662" t="s">
        <v>13</v>
      </c>
      <c r="D662" t="s">
        <v>21</v>
      </c>
      <c r="E662" t="s">
        <v>15</v>
      </c>
      <c r="F662" t="s">
        <v>22</v>
      </c>
      <c r="G662">
        <v>45.48</v>
      </c>
      <c r="H662">
        <v>10</v>
      </c>
      <c r="I662">
        <f t="shared" si="39"/>
        <v>454.79999999999995</v>
      </c>
      <c r="J662" s="1">
        <v>44081</v>
      </c>
      <c r="K662" s="2">
        <v>0.43194444444444446</v>
      </c>
      <c r="L662" t="s">
        <v>27</v>
      </c>
      <c r="M662" t="str">
        <f t="shared" si="41"/>
        <v>No</v>
      </c>
      <c r="N662" t="str">
        <f t="shared" si="40"/>
        <v>Impulsive</v>
      </c>
    </row>
    <row r="663" spans="1:14" x14ac:dyDescent="0.3">
      <c r="A663" t="s">
        <v>116</v>
      </c>
      <c r="B663" t="s">
        <v>19</v>
      </c>
      <c r="C663" t="s">
        <v>20</v>
      </c>
      <c r="D663" t="s">
        <v>21</v>
      </c>
      <c r="E663" t="s">
        <v>25</v>
      </c>
      <c r="F663" t="s">
        <v>40</v>
      </c>
      <c r="G663">
        <v>76.52</v>
      </c>
      <c r="H663">
        <v>5</v>
      </c>
      <c r="I663">
        <f t="shared" si="39"/>
        <v>382.59999999999997</v>
      </c>
      <c r="J663" s="1">
        <v>44082</v>
      </c>
      <c r="K663" s="2">
        <v>0.43263888888888885</v>
      </c>
      <c r="L663" t="s">
        <v>23</v>
      </c>
      <c r="M663" t="str">
        <f t="shared" si="41"/>
        <v>No</v>
      </c>
      <c r="N663" t="str">
        <f t="shared" si="40"/>
        <v>List</v>
      </c>
    </row>
    <row r="664" spans="1:14" x14ac:dyDescent="0.3">
      <c r="A664" t="s">
        <v>219</v>
      </c>
      <c r="B664" t="s">
        <v>19</v>
      </c>
      <c r="C664" t="s">
        <v>20</v>
      </c>
      <c r="D664" t="s">
        <v>21</v>
      </c>
      <c r="E664" t="s">
        <v>15</v>
      </c>
      <c r="F664" t="s">
        <v>26</v>
      </c>
      <c r="G664">
        <v>69.81</v>
      </c>
      <c r="H664">
        <v>4</v>
      </c>
      <c r="I664">
        <f t="shared" si="39"/>
        <v>279.24</v>
      </c>
      <c r="J664" s="1">
        <v>44082</v>
      </c>
      <c r="K664" s="2">
        <v>0.86805555555555547</v>
      </c>
      <c r="L664" t="s">
        <v>27</v>
      </c>
      <c r="M664" t="str">
        <f t="shared" si="41"/>
        <v>No</v>
      </c>
      <c r="N664" t="str">
        <f t="shared" si="40"/>
        <v>List</v>
      </c>
    </row>
    <row r="665" spans="1:14" x14ac:dyDescent="0.3">
      <c r="A665" t="s">
        <v>292</v>
      </c>
      <c r="B665" t="s">
        <v>36</v>
      </c>
      <c r="C665" t="s">
        <v>37</v>
      </c>
      <c r="D665" t="s">
        <v>14</v>
      </c>
      <c r="E665" t="s">
        <v>15</v>
      </c>
      <c r="F665" t="s">
        <v>40</v>
      </c>
      <c r="G665">
        <v>38.299999999999997</v>
      </c>
      <c r="H665">
        <v>4</v>
      </c>
      <c r="I665">
        <f t="shared" si="39"/>
        <v>153.19999999999999</v>
      </c>
      <c r="J665" s="1">
        <v>44082</v>
      </c>
      <c r="K665" s="2">
        <v>0.80694444444444446</v>
      </c>
      <c r="L665" t="s">
        <v>23</v>
      </c>
      <c r="M665" t="str">
        <f t="shared" si="41"/>
        <v>No</v>
      </c>
      <c r="N665" t="str">
        <f t="shared" si="40"/>
        <v>List</v>
      </c>
    </row>
    <row r="666" spans="1:14" x14ac:dyDescent="0.3">
      <c r="A666" t="s">
        <v>313</v>
      </c>
      <c r="B666" t="s">
        <v>12</v>
      </c>
      <c r="C666" t="s">
        <v>13</v>
      </c>
      <c r="D666" t="s">
        <v>14</v>
      </c>
      <c r="E666" t="s">
        <v>25</v>
      </c>
      <c r="F666" t="s">
        <v>16</v>
      </c>
      <c r="G666">
        <v>99.83</v>
      </c>
      <c r="H666">
        <v>6</v>
      </c>
      <c r="I666">
        <f t="shared" si="39"/>
        <v>598.98</v>
      </c>
      <c r="J666" s="1">
        <v>44082</v>
      </c>
      <c r="K666" s="2">
        <v>0.62638888888888888</v>
      </c>
      <c r="L666" t="s">
        <v>17</v>
      </c>
      <c r="M666" t="str">
        <f t="shared" si="41"/>
        <v>No</v>
      </c>
      <c r="N666" t="str">
        <f t="shared" si="40"/>
        <v>Impulsive</v>
      </c>
    </row>
    <row r="667" spans="1:14" x14ac:dyDescent="0.3">
      <c r="A667" t="s">
        <v>488</v>
      </c>
      <c r="B667" t="s">
        <v>19</v>
      </c>
      <c r="C667" t="s">
        <v>20</v>
      </c>
      <c r="D667" t="s">
        <v>14</v>
      </c>
      <c r="E667" t="s">
        <v>15</v>
      </c>
      <c r="F667" t="s">
        <v>22</v>
      </c>
      <c r="G667">
        <v>46.57</v>
      </c>
      <c r="H667">
        <v>10</v>
      </c>
      <c r="I667">
        <f t="shared" si="39"/>
        <v>465.7</v>
      </c>
      <c r="J667" s="1">
        <v>44082</v>
      </c>
      <c r="K667" s="2">
        <v>0.58194444444444449</v>
      </c>
      <c r="L667" t="s">
        <v>23</v>
      </c>
      <c r="M667" t="str">
        <f t="shared" si="41"/>
        <v>No</v>
      </c>
      <c r="N667" t="str">
        <f t="shared" si="40"/>
        <v>Impulsive</v>
      </c>
    </row>
    <row r="668" spans="1:14" x14ac:dyDescent="0.3">
      <c r="A668" t="s">
        <v>436</v>
      </c>
      <c r="B668" t="s">
        <v>12</v>
      </c>
      <c r="C668" t="s">
        <v>13</v>
      </c>
      <c r="D668" t="s">
        <v>21</v>
      </c>
      <c r="E668" t="s">
        <v>25</v>
      </c>
      <c r="F668" t="s">
        <v>38</v>
      </c>
      <c r="G668">
        <v>13.79</v>
      </c>
      <c r="H668">
        <v>5</v>
      </c>
      <c r="I668">
        <f t="shared" si="39"/>
        <v>68.949999999999989</v>
      </c>
      <c r="J668" s="1">
        <v>44083</v>
      </c>
      <c r="K668" s="2">
        <v>0.79652777777777783</v>
      </c>
      <c r="L668" t="s">
        <v>27</v>
      </c>
      <c r="M668" t="str">
        <f t="shared" si="41"/>
        <v>No</v>
      </c>
      <c r="N668" t="str">
        <f t="shared" si="40"/>
        <v>List</v>
      </c>
    </row>
    <row r="669" spans="1:14" x14ac:dyDescent="0.3">
      <c r="A669" t="s">
        <v>663</v>
      </c>
      <c r="B669" t="s">
        <v>36</v>
      </c>
      <c r="C669" t="s">
        <v>37</v>
      </c>
      <c r="D669" t="s">
        <v>21</v>
      </c>
      <c r="E669" t="s">
        <v>25</v>
      </c>
      <c r="F669" t="s">
        <v>26</v>
      </c>
      <c r="G669">
        <v>99.7</v>
      </c>
      <c r="H669">
        <v>3</v>
      </c>
      <c r="I669">
        <f t="shared" si="39"/>
        <v>299.10000000000002</v>
      </c>
      <c r="J669" s="1">
        <v>44083</v>
      </c>
      <c r="K669" s="2">
        <v>0.47847222222222219</v>
      </c>
      <c r="L669" t="s">
        <v>17</v>
      </c>
      <c r="M669" t="str">
        <f t="shared" si="41"/>
        <v>No</v>
      </c>
      <c r="N669" t="str">
        <f t="shared" si="40"/>
        <v>List</v>
      </c>
    </row>
    <row r="670" spans="1:14" x14ac:dyDescent="0.3">
      <c r="A670" t="s">
        <v>676</v>
      </c>
      <c r="B670" t="s">
        <v>19</v>
      </c>
      <c r="C670" t="s">
        <v>20</v>
      </c>
      <c r="D670" t="s">
        <v>21</v>
      </c>
      <c r="E670" t="s">
        <v>25</v>
      </c>
      <c r="F670" t="s">
        <v>16</v>
      </c>
      <c r="G670">
        <v>70.209999999999994</v>
      </c>
      <c r="H670">
        <v>6</v>
      </c>
      <c r="I670">
        <f t="shared" si="39"/>
        <v>421.26</v>
      </c>
      <c r="J670" s="1">
        <v>44083</v>
      </c>
      <c r="K670" s="2">
        <v>0.62361111111111112</v>
      </c>
      <c r="L670" t="s">
        <v>23</v>
      </c>
      <c r="M670" t="str">
        <f t="shared" si="41"/>
        <v>No</v>
      </c>
      <c r="N670" t="str">
        <f t="shared" si="40"/>
        <v>Impulsive</v>
      </c>
    </row>
    <row r="671" spans="1:14" x14ac:dyDescent="0.3">
      <c r="A671" t="s">
        <v>465</v>
      </c>
      <c r="B671" t="s">
        <v>19</v>
      </c>
      <c r="C671" t="s">
        <v>20</v>
      </c>
      <c r="D671" t="s">
        <v>21</v>
      </c>
      <c r="E671" t="s">
        <v>25</v>
      </c>
      <c r="F671" t="s">
        <v>30</v>
      </c>
      <c r="G671">
        <v>99.24</v>
      </c>
      <c r="H671">
        <v>9</v>
      </c>
      <c r="I671">
        <f t="shared" si="39"/>
        <v>893.16</v>
      </c>
      <c r="J671" s="1">
        <v>44084</v>
      </c>
      <c r="K671" s="2">
        <v>0.79791666666666661</v>
      </c>
      <c r="L671" t="s">
        <v>17</v>
      </c>
      <c r="M671" t="str">
        <f t="shared" si="41"/>
        <v>No</v>
      </c>
      <c r="N671" t="str">
        <f t="shared" si="40"/>
        <v>Impulsive</v>
      </c>
    </row>
    <row r="672" spans="1:14" x14ac:dyDescent="0.3">
      <c r="A672" t="s">
        <v>716</v>
      </c>
      <c r="B672" t="s">
        <v>36</v>
      </c>
      <c r="C672" t="s">
        <v>37</v>
      </c>
      <c r="D672" t="s">
        <v>14</v>
      </c>
      <c r="E672" t="s">
        <v>15</v>
      </c>
      <c r="F672" t="s">
        <v>30</v>
      </c>
      <c r="G672">
        <v>64.83</v>
      </c>
      <c r="H672">
        <v>2</v>
      </c>
      <c r="I672">
        <f t="shared" si="39"/>
        <v>129.66</v>
      </c>
      <c r="J672" s="1">
        <v>44084</v>
      </c>
      <c r="K672" s="2">
        <v>0.4993055555555555</v>
      </c>
      <c r="L672" t="s">
        <v>27</v>
      </c>
      <c r="M672" t="str">
        <f t="shared" si="41"/>
        <v>No</v>
      </c>
      <c r="N672" t="str">
        <f t="shared" si="40"/>
        <v>List</v>
      </c>
    </row>
    <row r="673" spans="1:14" x14ac:dyDescent="0.3">
      <c r="A673" t="s">
        <v>875</v>
      </c>
      <c r="B673" t="s">
        <v>12</v>
      </c>
      <c r="C673" t="s">
        <v>13</v>
      </c>
      <c r="D673" t="s">
        <v>14</v>
      </c>
      <c r="E673" t="s">
        <v>25</v>
      </c>
      <c r="F673" t="s">
        <v>22</v>
      </c>
      <c r="G673">
        <v>93.78</v>
      </c>
      <c r="H673">
        <v>3</v>
      </c>
      <c r="I673">
        <f t="shared" si="39"/>
        <v>281.34000000000003</v>
      </c>
      <c r="J673" s="1">
        <v>44084</v>
      </c>
      <c r="K673" s="2">
        <v>0.48055555555555557</v>
      </c>
      <c r="L673" t="s">
        <v>27</v>
      </c>
      <c r="M673" t="str">
        <f t="shared" si="41"/>
        <v>No</v>
      </c>
      <c r="N673" t="str">
        <f t="shared" si="40"/>
        <v>List</v>
      </c>
    </row>
    <row r="674" spans="1:14" x14ac:dyDescent="0.3">
      <c r="A674" t="s">
        <v>1003</v>
      </c>
      <c r="B674" t="s">
        <v>12</v>
      </c>
      <c r="C674" t="s">
        <v>13</v>
      </c>
      <c r="D674" t="s">
        <v>21</v>
      </c>
      <c r="E674" t="s">
        <v>25</v>
      </c>
      <c r="F674" t="s">
        <v>26</v>
      </c>
      <c r="G674">
        <v>80.08</v>
      </c>
      <c r="H674">
        <v>3</v>
      </c>
      <c r="I674">
        <f t="shared" si="39"/>
        <v>240.24</v>
      </c>
      <c r="J674" s="1">
        <v>44084</v>
      </c>
      <c r="K674" s="2">
        <v>0.64513888888888882</v>
      </c>
      <c r="L674" t="s">
        <v>23</v>
      </c>
      <c r="M674" t="str">
        <f t="shared" si="41"/>
        <v>No</v>
      </c>
      <c r="N674" t="str">
        <f t="shared" si="40"/>
        <v>List</v>
      </c>
    </row>
    <row r="675" spans="1:14" x14ac:dyDescent="0.3">
      <c r="A675" t="s">
        <v>491</v>
      </c>
      <c r="B675" t="s">
        <v>36</v>
      </c>
      <c r="C675" t="s">
        <v>37</v>
      </c>
      <c r="D675" t="s">
        <v>14</v>
      </c>
      <c r="E675" t="s">
        <v>15</v>
      </c>
      <c r="F675" t="s">
        <v>38</v>
      </c>
      <c r="G675">
        <v>73.05</v>
      </c>
      <c r="H675">
        <v>10</v>
      </c>
      <c r="I675">
        <f t="shared" si="39"/>
        <v>730.5</v>
      </c>
      <c r="J675" s="1">
        <v>44085</v>
      </c>
      <c r="K675" s="2">
        <v>0.51736111111111105</v>
      </c>
      <c r="L675" t="s">
        <v>27</v>
      </c>
      <c r="M675" t="str">
        <f t="shared" si="41"/>
        <v>No</v>
      </c>
      <c r="N675" t="str">
        <f t="shared" si="40"/>
        <v>Impulsive</v>
      </c>
    </row>
    <row r="676" spans="1:14" x14ac:dyDescent="0.3">
      <c r="A676" t="s">
        <v>281</v>
      </c>
      <c r="B676" t="s">
        <v>19</v>
      </c>
      <c r="C676" t="s">
        <v>20</v>
      </c>
      <c r="D676" t="s">
        <v>14</v>
      </c>
      <c r="E676" t="s">
        <v>25</v>
      </c>
      <c r="F676" t="s">
        <v>40</v>
      </c>
      <c r="G676">
        <v>35.19</v>
      </c>
      <c r="H676">
        <v>10</v>
      </c>
      <c r="I676">
        <f t="shared" si="39"/>
        <v>351.9</v>
      </c>
      <c r="J676" s="1">
        <v>44087</v>
      </c>
      <c r="K676" s="2">
        <v>0.79583333333333339</v>
      </c>
      <c r="L676" t="s">
        <v>27</v>
      </c>
      <c r="M676" t="str">
        <f t="shared" si="41"/>
        <v>No</v>
      </c>
      <c r="N676" t="str">
        <f t="shared" si="40"/>
        <v>Impulsive</v>
      </c>
    </row>
    <row r="677" spans="1:14" x14ac:dyDescent="0.3">
      <c r="A677" t="s">
        <v>343</v>
      </c>
      <c r="B677" t="s">
        <v>12</v>
      </c>
      <c r="C677" t="s">
        <v>13</v>
      </c>
      <c r="D677" t="s">
        <v>14</v>
      </c>
      <c r="E677" t="s">
        <v>15</v>
      </c>
      <c r="F677" t="s">
        <v>16</v>
      </c>
      <c r="G677">
        <v>15.55</v>
      </c>
      <c r="H677">
        <v>9</v>
      </c>
      <c r="I677">
        <f t="shared" si="39"/>
        <v>139.95000000000002</v>
      </c>
      <c r="J677" s="1">
        <v>44087</v>
      </c>
      <c r="K677" s="2">
        <v>0.54999999999999993</v>
      </c>
      <c r="L677" t="s">
        <v>23</v>
      </c>
      <c r="M677" t="str">
        <f t="shared" si="41"/>
        <v>Yes</v>
      </c>
      <c r="N677" t="str">
        <f t="shared" si="40"/>
        <v>Impulsive</v>
      </c>
    </row>
    <row r="678" spans="1:14" x14ac:dyDescent="0.3">
      <c r="A678" t="s">
        <v>606</v>
      </c>
      <c r="B678" t="s">
        <v>36</v>
      </c>
      <c r="C678" t="s">
        <v>37</v>
      </c>
      <c r="D678" t="s">
        <v>21</v>
      </c>
      <c r="E678" t="s">
        <v>25</v>
      </c>
      <c r="F678" t="s">
        <v>38</v>
      </c>
      <c r="G678">
        <v>60.3</v>
      </c>
      <c r="H678">
        <v>4</v>
      </c>
      <c r="I678">
        <f t="shared" si="39"/>
        <v>241.2</v>
      </c>
      <c r="J678" s="1">
        <v>44087</v>
      </c>
      <c r="K678" s="2">
        <v>0.77986111111111101</v>
      </c>
      <c r="L678" t="s">
        <v>23</v>
      </c>
      <c r="M678" t="str">
        <f t="shared" si="41"/>
        <v>No</v>
      </c>
      <c r="N678" t="str">
        <f t="shared" si="40"/>
        <v>List</v>
      </c>
    </row>
    <row r="679" spans="1:14" x14ac:dyDescent="0.3">
      <c r="A679" t="s">
        <v>680</v>
      </c>
      <c r="B679" t="s">
        <v>36</v>
      </c>
      <c r="C679" t="s">
        <v>37</v>
      </c>
      <c r="D679" t="s">
        <v>21</v>
      </c>
      <c r="E679" t="s">
        <v>25</v>
      </c>
      <c r="F679" t="s">
        <v>22</v>
      </c>
      <c r="G679">
        <v>75.66</v>
      </c>
      <c r="H679">
        <v>5</v>
      </c>
      <c r="I679">
        <f t="shared" si="39"/>
        <v>378.29999999999995</v>
      </c>
      <c r="J679" s="1">
        <v>44087</v>
      </c>
      <c r="K679" s="2">
        <v>0.76527777777777783</v>
      </c>
      <c r="L679" t="s">
        <v>17</v>
      </c>
      <c r="M679" t="str">
        <f t="shared" si="41"/>
        <v>No</v>
      </c>
      <c r="N679" t="str">
        <f t="shared" si="40"/>
        <v>List</v>
      </c>
    </row>
    <row r="680" spans="1:14" x14ac:dyDescent="0.3">
      <c r="A680" t="s">
        <v>770</v>
      </c>
      <c r="B680" t="s">
        <v>19</v>
      </c>
      <c r="C680" t="s">
        <v>20</v>
      </c>
      <c r="D680" t="s">
        <v>21</v>
      </c>
      <c r="E680" t="s">
        <v>25</v>
      </c>
      <c r="F680" t="s">
        <v>26</v>
      </c>
      <c r="G680">
        <v>55.61</v>
      </c>
      <c r="H680">
        <v>7</v>
      </c>
      <c r="I680">
        <f t="shared" si="39"/>
        <v>389.27</v>
      </c>
      <c r="J680" s="1">
        <v>44087</v>
      </c>
      <c r="K680" s="2">
        <v>0.52847222222222223</v>
      </c>
      <c r="L680" t="s">
        <v>23</v>
      </c>
      <c r="M680" t="str">
        <f t="shared" si="41"/>
        <v>No</v>
      </c>
      <c r="N680" t="str">
        <f t="shared" si="40"/>
        <v>Impulsive</v>
      </c>
    </row>
    <row r="681" spans="1:14" x14ac:dyDescent="0.3">
      <c r="A681" t="s">
        <v>88</v>
      </c>
      <c r="B681" t="s">
        <v>12</v>
      </c>
      <c r="C681" t="s">
        <v>13</v>
      </c>
      <c r="D681" t="s">
        <v>14</v>
      </c>
      <c r="E681" t="s">
        <v>15</v>
      </c>
      <c r="F681" t="s">
        <v>26</v>
      </c>
      <c r="G681">
        <v>72.349999999999994</v>
      </c>
      <c r="H681">
        <v>10</v>
      </c>
      <c r="I681">
        <f t="shared" si="39"/>
        <v>723.5</v>
      </c>
      <c r="J681" s="1">
        <v>44088</v>
      </c>
      <c r="K681" s="2">
        <v>0.66319444444444442</v>
      </c>
      <c r="L681" t="s">
        <v>23</v>
      </c>
      <c r="M681" t="str">
        <f t="shared" si="41"/>
        <v>No</v>
      </c>
      <c r="N681" t="str">
        <f t="shared" si="40"/>
        <v>Impulsive</v>
      </c>
    </row>
    <row r="682" spans="1:14" x14ac:dyDescent="0.3">
      <c r="A682" t="s">
        <v>96</v>
      </c>
      <c r="B682" t="s">
        <v>19</v>
      </c>
      <c r="C682" t="s">
        <v>20</v>
      </c>
      <c r="D682" t="s">
        <v>21</v>
      </c>
      <c r="E682" t="s">
        <v>15</v>
      </c>
      <c r="F682" t="s">
        <v>16</v>
      </c>
      <c r="G682">
        <v>33.47</v>
      </c>
      <c r="H682">
        <v>2</v>
      </c>
      <c r="I682">
        <f t="shared" si="39"/>
        <v>66.94</v>
      </c>
      <c r="J682" s="1">
        <v>44088</v>
      </c>
      <c r="K682" s="2">
        <v>0.65486111111111112</v>
      </c>
      <c r="L682" t="s">
        <v>17</v>
      </c>
      <c r="M682" t="str">
        <f t="shared" si="41"/>
        <v>Yes</v>
      </c>
      <c r="N682" t="str">
        <f t="shared" si="40"/>
        <v>List</v>
      </c>
    </row>
    <row r="683" spans="1:14" x14ac:dyDescent="0.3">
      <c r="A683" t="s">
        <v>543</v>
      </c>
      <c r="B683" t="s">
        <v>12</v>
      </c>
      <c r="C683" t="s">
        <v>13</v>
      </c>
      <c r="D683" t="s">
        <v>21</v>
      </c>
      <c r="E683" t="s">
        <v>25</v>
      </c>
      <c r="F683" t="s">
        <v>22</v>
      </c>
      <c r="G683">
        <v>99.55</v>
      </c>
      <c r="H683">
        <v>7</v>
      </c>
      <c r="I683">
        <f t="shared" si="39"/>
        <v>696.85</v>
      </c>
      <c r="J683" s="1">
        <v>44088</v>
      </c>
      <c r="K683" s="2">
        <v>0.50486111111111109</v>
      </c>
      <c r="L683" t="s">
        <v>23</v>
      </c>
      <c r="M683" t="str">
        <f t="shared" si="41"/>
        <v>No</v>
      </c>
      <c r="N683" t="str">
        <f t="shared" si="40"/>
        <v>Impulsive</v>
      </c>
    </row>
    <row r="684" spans="1:14" x14ac:dyDescent="0.3">
      <c r="A684" t="s">
        <v>658</v>
      </c>
      <c r="B684" t="s">
        <v>12</v>
      </c>
      <c r="C684" t="s">
        <v>13</v>
      </c>
      <c r="D684" t="s">
        <v>14</v>
      </c>
      <c r="E684" t="s">
        <v>25</v>
      </c>
      <c r="F684" t="s">
        <v>26</v>
      </c>
      <c r="G684">
        <v>53.3</v>
      </c>
      <c r="H684">
        <v>3</v>
      </c>
      <c r="I684">
        <f t="shared" si="39"/>
        <v>159.89999999999998</v>
      </c>
      <c r="J684" s="1">
        <v>44088</v>
      </c>
      <c r="K684" s="2">
        <v>0.59652777777777777</v>
      </c>
      <c r="L684" t="s">
        <v>17</v>
      </c>
      <c r="M684" t="str">
        <f t="shared" si="41"/>
        <v>No</v>
      </c>
      <c r="N684" t="str">
        <f t="shared" si="40"/>
        <v>List</v>
      </c>
    </row>
    <row r="685" spans="1:14" x14ac:dyDescent="0.3">
      <c r="A685" t="s">
        <v>261</v>
      </c>
      <c r="B685" t="s">
        <v>36</v>
      </c>
      <c r="C685" t="s">
        <v>37</v>
      </c>
      <c r="D685" t="s">
        <v>14</v>
      </c>
      <c r="E685" t="s">
        <v>15</v>
      </c>
      <c r="F685" t="s">
        <v>22</v>
      </c>
      <c r="G685">
        <v>10.59</v>
      </c>
      <c r="H685">
        <v>3</v>
      </c>
      <c r="I685">
        <f t="shared" si="39"/>
        <v>31.77</v>
      </c>
      <c r="J685" s="1">
        <v>44089</v>
      </c>
      <c r="K685" s="2">
        <v>0.57777777777777783</v>
      </c>
      <c r="L685" t="s">
        <v>27</v>
      </c>
      <c r="M685" t="str">
        <f t="shared" si="41"/>
        <v>No</v>
      </c>
      <c r="N685" t="str">
        <f t="shared" si="40"/>
        <v>List</v>
      </c>
    </row>
    <row r="686" spans="1:14" x14ac:dyDescent="0.3">
      <c r="A686" t="s">
        <v>586</v>
      </c>
      <c r="B686" t="s">
        <v>36</v>
      </c>
      <c r="C686" t="s">
        <v>37</v>
      </c>
      <c r="D686" t="s">
        <v>14</v>
      </c>
      <c r="E686" t="s">
        <v>15</v>
      </c>
      <c r="F686" t="s">
        <v>40</v>
      </c>
      <c r="G686">
        <v>72.040000000000006</v>
      </c>
      <c r="H686">
        <v>2</v>
      </c>
      <c r="I686">
        <f t="shared" si="39"/>
        <v>144.08000000000001</v>
      </c>
      <c r="J686" s="1">
        <v>44089</v>
      </c>
      <c r="K686" s="2">
        <v>0.81805555555555554</v>
      </c>
      <c r="L686" t="s">
        <v>23</v>
      </c>
      <c r="M686" t="str">
        <f t="shared" si="41"/>
        <v>No</v>
      </c>
      <c r="N686" t="str">
        <f t="shared" si="40"/>
        <v>List</v>
      </c>
    </row>
    <row r="687" spans="1:14" x14ac:dyDescent="0.3">
      <c r="A687" t="s">
        <v>721</v>
      </c>
      <c r="B687" t="s">
        <v>19</v>
      </c>
      <c r="C687" t="s">
        <v>20</v>
      </c>
      <c r="D687" t="s">
        <v>14</v>
      </c>
      <c r="E687" t="s">
        <v>25</v>
      </c>
      <c r="F687" t="s">
        <v>38</v>
      </c>
      <c r="G687">
        <v>55.04</v>
      </c>
      <c r="H687">
        <v>7</v>
      </c>
      <c r="I687">
        <f t="shared" si="39"/>
        <v>385.28</v>
      </c>
      <c r="J687" s="1">
        <v>44089</v>
      </c>
      <c r="K687" s="2">
        <v>0.81874999999999998</v>
      </c>
      <c r="L687" t="s">
        <v>17</v>
      </c>
      <c r="M687" t="str">
        <f t="shared" si="41"/>
        <v>No</v>
      </c>
      <c r="N687" t="str">
        <f t="shared" si="40"/>
        <v>Impulsive</v>
      </c>
    </row>
    <row r="688" spans="1:14" x14ac:dyDescent="0.3">
      <c r="A688" t="s">
        <v>813</v>
      </c>
      <c r="B688" t="s">
        <v>19</v>
      </c>
      <c r="C688" t="s">
        <v>20</v>
      </c>
      <c r="D688" t="s">
        <v>21</v>
      </c>
      <c r="E688" t="s">
        <v>15</v>
      </c>
      <c r="F688" t="s">
        <v>26</v>
      </c>
      <c r="G688">
        <v>44.01</v>
      </c>
      <c r="H688">
        <v>8</v>
      </c>
      <c r="I688">
        <f t="shared" si="39"/>
        <v>352.08</v>
      </c>
      <c r="J688" s="1">
        <v>44089</v>
      </c>
      <c r="K688" s="2">
        <v>0.73333333333333339</v>
      </c>
      <c r="L688" t="s">
        <v>23</v>
      </c>
      <c r="M688" t="str">
        <f t="shared" si="41"/>
        <v>No</v>
      </c>
      <c r="N688" t="str">
        <f t="shared" si="40"/>
        <v>Impulsive</v>
      </c>
    </row>
    <row r="689" spans="1:14" x14ac:dyDescent="0.3">
      <c r="A689" t="s">
        <v>859</v>
      </c>
      <c r="B689" t="s">
        <v>12</v>
      </c>
      <c r="C689" t="s">
        <v>13</v>
      </c>
      <c r="D689" t="s">
        <v>14</v>
      </c>
      <c r="E689" t="s">
        <v>15</v>
      </c>
      <c r="F689" t="s">
        <v>22</v>
      </c>
      <c r="G689">
        <v>74.22</v>
      </c>
      <c r="H689">
        <v>10</v>
      </c>
      <c r="I689">
        <f t="shared" si="39"/>
        <v>742.2</v>
      </c>
      <c r="J689" s="1">
        <v>44089</v>
      </c>
      <c r="K689" s="2">
        <v>0.61249999999999993</v>
      </c>
      <c r="L689" t="s">
        <v>27</v>
      </c>
      <c r="M689" t="str">
        <f t="shared" si="41"/>
        <v>No</v>
      </c>
      <c r="N689" t="str">
        <f t="shared" si="40"/>
        <v>Impulsive</v>
      </c>
    </row>
    <row r="690" spans="1:14" x14ac:dyDescent="0.3">
      <c r="A690" t="s">
        <v>941</v>
      </c>
      <c r="B690" t="s">
        <v>19</v>
      </c>
      <c r="C690" t="s">
        <v>20</v>
      </c>
      <c r="D690" t="s">
        <v>21</v>
      </c>
      <c r="E690" t="s">
        <v>15</v>
      </c>
      <c r="F690" t="s">
        <v>22</v>
      </c>
      <c r="G690">
        <v>56.13</v>
      </c>
      <c r="H690">
        <v>4</v>
      </c>
      <c r="I690">
        <f t="shared" si="39"/>
        <v>224.52</v>
      </c>
      <c r="J690" s="1">
        <v>44089</v>
      </c>
      <c r="K690" s="2">
        <v>0.48819444444444443</v>
      </c>
      <c r="L690" t="s">
        <v>17</v>
      </c>
      <c r="M690" t="str">
        <f t="shared" si="41"/>
        <v>No</v>
      </c>
      <c r="N690" t="str">
        <f t="shared" si="40"/>
        <v>List</v>
      </c>
    </row>
    <row r="691" spans="1:14" x14ac:dyDescent="0.3">
      <c r="A691" t="s">
        <v>142</v>
      </c>
      <c r="B691" t="s">
        <v>36</v>
      </c>
      <c r="C691" t="s">
        <v>37</v>
      </c>
      <c r="D691" t="s">
        <v>21</v>
      </c>
      <c r="E691" t="s">
        <v>15</v>
      </c>
      <c r="F691" t="s">
        <v>40</v>
      </c>
      <c r="G691">
        <v>72.84</v>
      </c>
      <c r="H691">
        <v>7</v>
      </c>
      <c r="I691">
        <f t="shared" si="39"/>
        <v>509.88</v>
      </c>
      <c r="J691" s="1">
        <v>44090</v>
      </c>
      <c r="K691" s="2">
        <v>0.53055555555555556</v>
      </c>
      <c r="L691" t="s">
        <v>23</v>
      </c>
      <c r="M691" t="str">
        <f t="shared" si="41"/>
        <v>No</v>
      </c>
      <c r="N691" t="str">
        <f t="shared" si="40"/>
        <v>Impulsive</v>
      </c>
    </row>
    <row r="692" spans="1:14" x14ac:dyDescent="0.3">
      <c r="A692" t="s">
        <v>429</v>
      </c>
      <c r="B692" t="s">
        <v>36</v>
      </c>
      <c r="C692" t="s">
        <v>37</v>
      </c>
      <c r="D692" t="s">
        <v>14</v>
      </c>
      <c r="E692" t="s">
        <v>25</v>
      </c>
      <c r="F692" t="s">
        <v>22</v>
      </c>
      <c r="G692">
        <v>19.239999999999998</v>
      </c>
      <c r="H692">
        <v>9</v>
      </c>
      <c r="I692">
        <f t="shared" si="39"/>
        <v>173.16</v>
      </c>
      <c r="J692" s="1">
        <v>44090</v>
      </c>
      <c r="K692" s="2">
        <v>0.68611111111111101</v>
      </c>
      <c r="L692" t="s">
        <v>23</v>
      </c>
      <c r="M692" t="str">
        <f t="shared" si="41"/>
        <v>No</v>
      </c>
      <c r="N692" t="str">
        <f t="shared" si="40"/>
        <v>Impulsive</v>
      </c>
    </row>
    <row r="693" spans="1:14" x14ac:dyDescent="0.3">
      <c r="A693" t="s">
        <v>83</v>
      </c>
      <c r="B693" t="s">
        <v>19</v>
      </c>
      <c r="C693" t="s">
        <v>20</v>
      </c>
      <c r="D693" t="s">
        <v>14</v>
      </c>
      <c r="E693" t="s">
        <v>25</v>
      </c>
      <c r="F693" t="s">
        <v>40</v>
      </c>
      <c r="G693">
        <v>15.43</v>
      </c>
      <c r="H693">
        <v>1</v>
      </c>
      <c r="I693">
        <f t="shared" si="39"/>
        <v>15.43</v>
      </c>
      <c r="J693" s="1">
        <v>44091</v>
      </c>
      <c r="K693" s="2">
        <v>0.65694444444444444</v>
      </c>
      <c r="L693" t="s">
        <v>27</v>
      </c>
      <c r="M693" t="str">
        <f t="shared" si="41"/>
        <v>No</v>
      </c>
      <c r="N693" t="str">
        <f t="shared" si="40"/>
        <v>Product Specific</v>
      </c>
    </row>
    <row r="694" spans="1:14" x14ac:dyDescent="0.3">
      <c r="A694" t="s">
        <v>269</v>
      </c>
      <c r="B694" t="s">
        <v>12</v>
      </c>
      <c r="C694" t="s">
        <v>13</v>
      </c>
      <c r="D694" t="s">
        <v>21</v>
      </c>
      <c r="E694" t="s">
        <v>25</v>
      </c>
      <c r="F694" t="s">
        <v>40</v>
      </c>
      <c r="G694">
        <v>89.69</v>
      </c>
      <c r="H694">
        <v>1</v>
      </c>
      <c r="I694">
        <f t="shared" si="39"/>
        <v>89.69</v>
      </c>
      <c r="J694" s="1">
        <v>44091</v>
      </c>
      <c r="K694" s="2">
        <v>0.47222222222222227</v>
      </c>
      <c r="L694" t="s">
        <v>17</v>
      </c>
      <c r="M694" t="str">
        <f t="shared" si="41"/>
        <v>No</v>
      </c>
      <c r="N694" t="str">
        <f t="shared" si="40"/>
        <v>Product Specific</v>
      </c>
    </row>
    <row r="695" spans="1:14" x14ac:dyDescent="0.3">
      <c r="A695" t="s">
        <v>274</v>
      </c>
      <c r="B695" t="s">
        <v>36</v>
      </c>
      <c r="C695" t="s">
        <v>37</v>
      </c>
      <c r="D695" t="s">
        <v>21</v>
      </c>
      <c r="E695" t="s">
        <v>25</v>
      </c>
      <c r="F695" t="s">
        <v>26</v>
      </c>
      <c r="G695">
        <v>93.87</v>
      </c>
      <c r="H695">
        <v>8</v>
      </c>
      <c r="I695">
        <f t="shared" si="39"/>
        <v>750.96</v>
      </c>
      <c r="J695" s="1">
        <v>44091</v>
      </c>
      <c r="K695" s="2">
        <v>0.77916666666666667</v>
      </c>
      <c r="L695" t="s">
        <v>27</v>
      </c>
      <c r="M695" t="str">
        <f t="shared" si="41"/>
        <v>No</v>
      </c>
      <c r="N695" t="str">
        <f t="shared" si="40"/>
        <v>Impulsive</v>
      </c>
    </row>
    <row r="696" spans="1:14" x14ac:dyDescent="0.3">
      <c r="A696" t="s">
        <v>479</v>
      </c>
      <c r="B696" t="s">
        <v>36</v>
      </c>
      <c r="C696" t="s">
        <v>37</v>
      </c>
      <c r="D696" t="s">
        <v>14</v>
      </c>
      <c r="E696" t="s">
        <v>15</v>
      </c>
      <c r="F696" t="s">
        <v>30</v>
      </c>
      <c r="G696">
        <v>39.119999999999997</v>
      </c>
      <c r="H696">
        <v>1</v>
      </c>
      <c r="I696">
        <f t="shared" si="39"/>
        <v>39.119999999999997</v>
      </c>
      <c r="J696" s="1">
        <v>44091</v>
      </c>
      <c r="K696" s="2">
        <v>0.4597222222222222</v>
      </c>
      <c r="L696" t="s">
        <v>27</v>
      </c>
      <c r="M696" t="str">
        <f t="shared" si="41"/>
        <v>No</v>
      </c>
      <c r="N696" t="str">
        <f t="shared" si="40"/>
        <v>Product Specific</v>
      </c>
    </row>
    <row r="697" spans="1:14" x14ac:dyDescent="0.3">
      <c r="A697" t="s">
        <v>899</v>
      </c>
      <c r="B697" t="s">
        <v>12</v>
      </c>
      <c r="C697" t="s">
        <v>13</v>
      </c>
      <c r="D697" t="s">
        <v>21</v>
      </c>
      <c r="E697" t="s">
        <v>25</v>
      </c>
      <c r="F697" t="s">
        <v>30</v>
      </c>
      <c r="G697">
        <v>64.59</v>
      </c>
      <c r="H697">
        <v>4</v>
      </c>
      <c r="I697">
        <f t="shared" si="39"/>
        <v>258.36</v>
      </c>
      <c r="J697" s="1">
        <v>44091</v>
      </c>
      <c r="K697" s="2">
        <v>0.56597222222222221</v>
      </c>
      <c r="L697" t="s">
        <v>17</v>
      </c>
      <c r="M697" t="str">
        <f t="shared" si="41"/>
        <v>No</v>
      </c>
      <c r="N697" t="str">
        <f t="shared" si="40"/>
        <v>List</v>
      </c>
    </row>
    <row r="698" spans="1:14" x14ac:dyDescent="0.3">
      <c r="A698" t="s">
        <v>398</v>
      </c>
      <c r="B698" t="s">
        <v>19</v>
      </c>
      <c r="C698" t="s">
        <v>20</v>
      </c>
      <c r="D698" t="s">
        <v>21</v>
      </c>
      <c r="E698" t="s">
        <v>15</v>
      </c>
      <c r="F698" t="s">
        <v>30</v>
      </c>
      <c r="G698">
        <v>14.36</v>
      </c>
      <c r="H698">
        <v>10</v>
      </c>
      <c r="I698">
        <f t="shared" si="39"/>
        <v>143.6</v>
      </c>
      <c r="J698" s="1">
        <v>44092</v>
      </c>
      <c r="K698" s="2">
        <v>0.60277777777777775</v>
      </c>
      <c r="L698" t="s">
        <v>23</v>
      </c>
      <c r="M698" t="str">
        <f t="shared" si="41"/>
        <v>No</v>
      </c>
      <c r="N698" t="str">
        <f t="shared" si="40"/>
        <v>Impulsive</v>
      </c>
    </row>
    <row r="699" spans="1:14" x14ac:dyDescent="0.3">
      <c r="A699" t="s">
        <v>432</v>
      </c>
      <c r="B699" t="s">
        <v>19</v>
      </c>
      <c r="C699" t="s">
        <v>20</v>
      </c>
      <c r="D699" t="s">
        <v>14</v>
      </c>
      <c r="E699" t="s">
        <v>25</v>
      </c>
      <c r="F699" t="s">
        <v>26</v>
      </c>
      <c r="G699">
        <v>13.98</v>
      </c>
      <c r="H699">
        <v>1</v>
      </c>
      <c r="I699">
        <f t="shared" si="39"/>
        <v>13.98</v>
      </c>
      <c r="J699" s="1">
        <v>44092</v>
      </c>
      <c r="K699" s="2">
        <v>0.56805555555555554</v>
      </c>
      <c r="L699" t="s">
        <v>17</v>
      </c>
      <c r="M699" t="str">
        <f t="shared" si="41"/>
        <v>No</v>
      </c>
      <c r="N699" t="str">
        <f t="shared" si="40"/>
        <v>Product Specific</v>
      </c>
    </row>
    <row r="700" spans="1:14" x14ac:dyDescent="0.3">
      <c r="A700" t="s">
        <v>995</v>
      </c>
      <c r="B700" t="s">
        <v>36</v>
      </c>
      <c r="C700" t="s">
        <v>37</v>
      </c>
      <c r="D700" t="s">
        <v>21</v>
      </c>
      <c r="E700" t="s">
        <v>15</v>
      </c>
      <c r="F700" t="s">
        <v>22</v>
      </c>
      <c r="G700">
        <v>38.270000000000003</v>
      </c>
      <c r="H700">
        <v>2</v>
      </c>
      <c r="I700">
        <f t="shared" si="39"/>
        <v>76.540000000000006</v>
      </c>
      <c r="J700" s="1">
        <v>44092</v>
      </c>
      <c r="K700" s="2">
        <v>0.76250000000000007</v>
      </c>
      <c r="L700" t="s">
        <v>27</v>
      </c>
      <c r="M700" t="str">
        <f t="shared" si="41"/>
        <v>No</v>
      </c>
      <c r="N700" t="str">
        <f t="shared" si="40"/>
        <v>List</v>
      </c>
    </row>
    <row r="701" spans="1:14" x14ac:dyDescent="0.3">
      <c r="A701" t="s">
        <v>336</v>
      </c>
      <c r="B701" t="s">
        <v>12</v>
      </c>
      <c r="C701" t="s">
        <v>13</v>
      </c>
      <c r="D701" t="s">
        <v>21</v>
      </c>
      <c r="E701" t="s">
        <v>15</v>
      </c>
      <c r="F701" t="s">
        <v>30</v>
      </c>
      <c r="G701">
        <v>40.229999999999997</v>
      </c>
      <c r="H701">
        <v>7</v>
      </c>
      <c r="I701">
        <f t="shared" si="39"/>
        <v>281.60999999999996</v>
      </c>
      <c r="J701" s="1">
        <v>44093</v>
      </c>
      <c r="K701" s="2">
        <v>0.55694444444444446</v>
      </c>
      <c r="L701" t="s">
        <v>23</v>
      </c>
      <c r="M701" t="str">
        <f t="shared" si="41"/>
        <v>No</v>
      </c>
      <c r="N701" t="str">
        <f t="shared" si="40"/>
        <v>Impulsive</v>
      </c>
    </row>
    <row r="702" spans="1:14" x14ac:dyDescent="0.3">
      <c r="A702" t="s">
        <v>426</v>
      </c>
      <c r="B702" t="s">
        <v>12</v>
      </c>
      <c r="C702" t="s">
        <v>13</v>
      </c>
      <c r="D702" t="s">
        <v>21</v>
      </c>
      <c r="E702" t="s">
        <v>15</v>
      </c>
      <c r="F702" t="s">
        <v>38</v>
      </c>
      <c r="G702">
        <v>54.27</v>
      </c>
      <c r="H702">
        <v>5</v>
      </c>
      <c r="I702">
        <f t="shared" si="39"/>
        <v>271.35000000000002</v>
      </c>
      <c r="J702" s="1">
        <v>44093</v>
      </c>
      <c r="K702" s="2">
        <v>0.59444444444444444</v>
      </c>
      <c r="L702" t="s">
        <v>17</v>
      </c>
      <c r="M702" t="str">
        <f t="shared" si="41"/>
        <v>No</v>
      </c>
      <c r="N702" t="str">
        <f t="shared" si="40"/>
        <v>List</v>
      </c>
    </row>
    <row r="703" spans="1:14" x14ac:dyDescent="0.3">
      <c r="A703" t="s">
        <v>546</v>
      </c>
      <c r="B703" t="s">
        <v>36</v>
      </c>
      <c r="C703" t="s">
        <v>37</v>
      </c>
      <c r="D703" t="s">
        <v>14</v>
      </c>
      <c r="E703" t="s">
        <v>25</v>
      </c>
      <c r="F703" t="s">
        <v>16</v>
      </c>
      <c r="G703">
        <v>54.86</v>
      </c>
      <c r="H703">
        <v>5</v>
      </c>
      <c r="I703">
        <f t="shared" si="39"/>
        <v>274.3</v>
      </c>
      <c r="J703" s="1">
        <v>44093</v>
      </c>
      <c r="K703" s="2">
        <v>0.70000000000000007</v>
      </c>
      <c r="L703" t="s">
        <v>17</v>
      </c>
      <c r="M703" t="str">
        <f t="shared" si="41"/>
        <v>No</v>
      </c>
      <c r="N703" t="str">
        <f t="shared" si="40"/>
        <v>List</v>
      </c>
    </row>
    <row r="704" spans="1:14" x14ac:dyDescent="0.3">
      <c r="A704" t="s">
        <v>922</v>
      </c>
      <c r="B704" t="s">
        <v>19</v>
      </c>
      <c r="C704" t="s">
        <v>20</v>
      </c>
      <c r="D704" t="s">
        <v>14</v>
      </c>
      <c r="E704" t="s">
        <v>15</v>
      </c>
      <c r="F704" t="s">
        <v>40</v>
      </c>
      <c r="G704">
        <v>92.49</v>
      </c>
      <c r="H704">
        <v>5</v>
      </c>
      <c r="I704">
        <f t="shared" si="39"/>
        <v>462.45</v>
      </c>
      <c r="J704" s="1">
        <v>44093</v>
      </c>
      <c r="K704" s="2">
        <v>0.69097222222222221</v>
      </c>
      <c r="L704" t="s">
        <v>27</v>
      </c>
      <c r="M704" t="str">
        <f t="shared" si="41"/>
        <v>No</v>
      </c>
      <c r="N704" t="str">
        <f t="shared" si="40"/>
        <v>List</v>
      </c>
    </row>
    <row r="705" spans="1:14" x14ac:dyDescent="0.3">
      <c r="A705" t="s">
        <v>157</v>
      </c>
      <c r="B705" t="s">
        <v>19</v>
      </c>
      <c r="C705" t="s">
        <v>20</v>
      </c>
      <c r="D705" t="s">
        <v>21</v>
      </c>
      <c r="E705" t="s">
        <v>15</v>
      </c>
      <c r="F705" t="s">
        <v>40</v>
      </c>
      <c r="G705">
        <v>31.73</v>
      </c>
      <c r="H705">
        <v>9</v>
      </c>
      <c r="I705">
        <f t="shared" si="39"/>
        <v>285.57</v>
      </c>
      <c r="J705" s="1">
        <v>44094</v>
      </c>
      <c r="K705" s="2">
        <v>0.67847222222222225</v>
      </c>
      <c r="L705" t="s">
        <v>27</v>
      </c>
      <c r="M705" t="str">
        <f t="shared" si="41"/>
        <v>No</v>
      </c>
      <c r="N705" t="str">
        <f t="shared" si="40"/>
        <v>Impulsive</v>
      </c>
    </row>
    <row r="706" spans="1:14" x14ac:dyDescent="0.3">
      <c r="A706" t="s">
        <v>239</v>
      </c>
      <c r="B706" t="s">
        <v>36</v>
      </c>
      <c r="C706" t="s">
        <v>37</v>
      </c>
      <c r="D706" t="s">
        <v>21</v>
      </c>
      <c r="E706" t="s">
        <v>15</v>
      </c>
      <c r="F706" t="s">
        <v>22</v>
      </c>
      <c r="G706">
        <v>99.73</v>
      </c>
      <c r="H706">
        <v>9</v>
      </c>
      <c r="I706">
        <f t="shared" ref="I706:I769" si="42">G706*H706</f>
        <v>897.57</v>
      </c>
      <c r="J706" s="1">
        <v>44094</v>
      </c>
      <c r="K706" s="2">
        <v>0.8208333333333333</v>
      </c>
      <c r="L706" t="s">
        <v>27</v>
      </c>
      <c r="M706" t="str">
        <f t="shared" si="41"/>
        <v>No</v>
      </c>
      <c r="N706" t="str">
        <f t="shared" si="40"/>
        <v>Impulsive</v>
      </c>
    </row>
    <row r="707" spans="1:14" x14ac:dyDescent="0.3">
      <c r="A707" t="s">
        <v>797</v>
      </c>
      <c r="B707" t="s">
        <v>36</v>
      </c>
      <c r="C707" t="s">
        <v>37</v>
      </c>
      <c r="D707" t="s">
        <v>21</v>
      </c>
      <c r="E707" t="s">
        <v>25</v>
      </c>
      <c r="F707" t="s">
        <v>30</v>
      </c>
      <c r="G707">
        <v>13.69</v>
      </c>
      <c r="H707">
        <v>6</v>
      </c>
      <c r="I707">
        <f t="shared" si="42"/>
        <v>82.14</v>
      </c>
      <c r="J707" s="1">
        <v>44094</v>
      </c>
      <c r="K707" s="2">
        <v>0.58263888888888882</v>
      </c>
      <c r="L707" t="s">
        <v>23</v>
      </c>
      <c r="M707" t="str">
        <f t="shared" si="41"/>
        <v>No</v>
      </c>
      <c r="N707" t="str">
        <f t="shared" ref="N707:N770" si="43">IF(H707=1,"Product Specific",IF(H707&gt;5,"Impulsive","List"))</f>
        <v>Impulsive</v>
      </c>
    </row>
    <row r="708" spans="1:14" x14ac:dyDescent="0.3">
      <c r="A708" t="s">
        <v>883</v>
      </c>
      <c r="B708" t="s">
        <v>36</v>
      </c>
      <c r="C708" t="s">
        <v>37</v>
      </c>
      <c r="D708" t="s">
        <v>21</v>
      </c>
      <c r="E708" t="s">
        <v>15</v>
      </c>
      <c r="F708" t="s">
        <v>22</v>
      </c>
      <c r="G708">
        <v>52.79</v>
      </c>
      <c r="H708">
        <v>10</v>
      </c>
      <c r="I708">
        <f t="shared" si="42"/>
        <v>527.9</v>
      </c>
      <c r="J708" s="1">
        <v>44094</v>
      </c>
      <c r="K708" s="2">
        <v>0.49861111111111112</v>
      </c>
      <c r="L708" t="s">
        <v>17</v>
      </c>
      <c r="M708" t="str">
        <f t="shared" ref="M708:M771" si="44">IF(E708="Female",IF(F708="Health and beauty","Yes","No"),"No")</f>
        <v>No</v>
      </c>
      <c r="N708" t="str">
        <f t="shared" si="43"/>
        <v>Impulsive</v>
      </c>
    </row>
    <row r="709" spans="1:14" x14ac:dyDescent="0.3">
      <c r="A709" t="s">
        <v>50</v>
      </c>
      <c r="B709" t="s">
        <v>19</v>
      </c>
      <c r="C709" t="s">
        <v>20</v>
      </c>
      <c r="D709" t="s">
        <v>14</v>
      </c>
      <c r="E709" t="s">
        <v>25</v>
      </c>
      <c r="F709" t="s">
        <v>22</v>
      </c>
      <c r="G709">
        <v>86.04</v>
      </c>
      <c r="H709">
        <v>5</v>
      </c>
      <c r="I709">
        <f t="shared" si="42"/>
        <v>430.20000000000005</v>
      </c>
      <c r="J709" s="1">
        <v>44095</v>
      </c>
      <c r="K709" s="2">
        <v>0.47500000000000003</v>
      </c>
      <c r="L709" t="s">
        <v>17</v>
      </c>
      <c r="M709" t="str">
        <f t="shared" si="44"/>
        <v>No</v>
      </c>
      <c r="N709" t="str">
        <f t="shared" si="43"/>
        <v>List</v>
      </c>
    </row>
    <row r="710" spans="1:14" x14ac:dyDescent="0.3">
      <c r="A710" t="s">
        <v>489</v>
      </c>
      <c r="B710" t="s">
        <v>19</v>
      </c>
      <c r="C710" t="s">
        <v>20</v>
      </c>
      <c r="D710" t="s">
        <v>21</v>
      </c>
      <c r="E710" t="s">
        <v>25</v>
      </c>
      <c r="F710" t="s">
        <v>38</v>
      </c>
      <c r="G710">
        <v>35.89</v>
      </c>
      <c r="H710">
        <v>1</v>
      </c>
      <c r="I710">
        <f t="shared" si="42"/>
        <v>35.89</v>
      </c>
      <c r="J710" s="1">
        <v>44095</v>
      </c>
      <c r="K710" s="2">
        <v>0.70277777777777783</v>
      </c>
      <c r="L710" t="s">
        <v>27</v>
      </c>
      <c r="M710" t="str">
        <f t="shared" si="44"/>
        <v>No</v>
      </c>
      <c r="N710" t="str">
        <f t="shared" si="43"/>
        <v>Product Specific</v>
      </c>
    </row>
    <row r="711" spans="1:14" x14ac:dyDescent="0.3">
      <c r="A711" t="s">
        <v>830</v>
      </c>
      <c r="B711" t="s">
        <v>36</v>
      </c>
      <c r="C711" t="s">
        <v>37</v>
      </c>
      <c r="D711" t="s">
        <v>21</v>
      </c>
      <c r="E711" t="s">
        <v>25</v>
      </c>
      <c r="F711" t="s">
        <v>30</v>
      </c>
      <c r="G711">
        <v>23.01</v>
      </c>
      <c r="H711">
        <v>6</v>
      </c>
      <c r="I711">
        <f t="shared" si="42"/>
        <v>138.06</v>
      </c>
      <c r="J711" s="1">
        <v>44095</v>
      </c>
      <c r="K711" s="2">
        <v>0.69791666666666663</v>
      </c>
      <c r="L711" t="s">
        <v>17</v>
      </c>
      <c r="M711" t="str">
        <f t="shared" si="44"/>
        <v>No</v>
      </c>
      <c r="N711" t="str">
        <f t="shared" si="43"/>
        <v>Impulsive</v>
      </c>
    </row>
    <row r="712" spans="1:14" x14ac:dyDescent="0.3">
      <c r="A712" t="s">
        <v>969</v>
      </c>
      <c r="B712" t="s">
        <v>19</v>
      </c>
      <c r="C712" t="s">
        <v>20</v>
      </c>
      <c r="D712" t="s">
        <v>21</v>
      </c>
      <c r="E712" t="s">
        <v>15</v>
      </c>
      <c r="F712" t="s">
        <v>38</v>
      </c>
      <c r="G712">
        <v>57.29</v>
      </c>
      <c r="H712">
        <v>6</v>
      </c>
      <c r="I712">
        <f t="shared" si="42"/>
        <v>343.74</v>
      </c>
      <c r="J712" s="1">
        <v>44095</v>
      </c>
      <c r="K712" s="2">
        <v>0.71111111111111114</v>
      </c>
      <c r="L712" t="s">
        <v>17</v>
      </c>
      <c r="M712" t="str">
        <f t="shared" si="44"/>
        <v>No</v>
      </c>
      <c r="N712" t="str">
        <f t="shared" si="43"/>
        <v>Impulsive</v>
      </c>
    </row>
    <row r="713" spans="1:14" x14ac:dyDescent="0.3">
      <c r="A713" t="s">
        <v>693</v>
      </c>
      <c r="B713" t="s">
        <v>19</v>
      </c>
      <c r="C713" t="s">
        <v>20</v>
      </c>
      <c r="D713" t="s">
        <v>14</v>
      </c>
      <c r="E713" t="s">
        <v>15</v>
      </c>
      <c r="F713" t="s">
        <v>38</v>
      </c>
      <c r="G713">
        <v>87.1</v>
      </c>
      <c r="H713">
        <v>10</v>
      </c>
      <c r="I713">
        <f t="shared" si="42"/>
        <v>871</v>
      </c>
      <c r="J713" s="1">
        <v>44096</v>
      </c>
      <c r="K713" s="2">
        <v>0.61458333333333337</v>
      </c>
      <c r="L713" t="s">
        <v>27</v>
      </c>
      <c r="M713" t="str">
        <f t="shared" si="44"/>
        <v>No</v>
      </c>
      <c r="N713" t="str">
        <f t="shared" si="43"/>
        <v>Impulsive</v>
      </c>
    </row>
    <row r="714" spans="1:14" x14ac:dyDescent="0.3">
      <c r="A714" t="s">
        <v>45</v>
      </c>
      <c r="B714" t="s">
        <v>36</v>
      </c>
      <c r="C714" t="s">
        <v>37</v>
      </c>
      <c r="D714" t="s">
        <v>14</v>
      </c>
      <c r="E714" t="s">
        <v>15</v>
      </c>
      <c r="F714" t="s">
        <v>30</v>
      </c>
      <c r="G714">
        <v>93.72</v>
      </c>
      <c r="H714">
        <v>6</v>
      </c>
      <c r="I714">
        <f t="shared" si="42"/>
        <v>562.31999999999994</v>
      </c>
      <c r="J714" s="1">
        <v>44097</v>
      </c>
      <c r="K714" s="2">
        <v>0.67986111111111114</v>
      </c>
      <c r="L714" t="s">
        <v>23</v>
      </c>
      <c r="M714" t="str">
        <f t="shared" si="44"/>
        <v>No</v>
      </c>
      <c r="N714" t="str">
        <f t="shared" si="43"/>
        <v>Impulsive</v>
      </c>
    </row>
    <row r="715" spans="1:14" x14ac:dyDescent="0.3">
      <c r="A715" t="s">
        <v>86</v>
      </c>
      <c r="B715" t="s">
        <v>12</v>
      </c>
      <c r="C715" t="s">
        <v>13</v>
      </c>
      <c r="D715" t="s">
        <v>14</v>
      </c>
      <c r="E715" t="s">
        <v>25</v>
      </c>
      <c r="F715" t="s">
        <v>26</v>
      </c>
      <c r="G715">
        <v>44.34</v>
      </c>
      <c r="H715">
        <v>2</v>
      </c>
      <c r="I715">
        <f t="shared" si="42"/>
        <v>88.68</v>
      </c>
      <c r="J715" s="1">
        <v>44097</v>
      </c>
      <c r="K715" s="2">
        <v>0.47638888888888892</v>
      </c>
      <c r="L715" t="s">
        <v>23</v>
      </c>
      <c r="M715" t="str">
        <f t="shared" si="44"/>
        <v>No</v>
      </c>
      <c r="N715" t="str">
        <f t="shared" si="43"/>
        <v>List</v>
      </c>
    </row>
    <row r="716" spans="1:14" x14ac:dyDescent="0.3">
      <c r="A716" t="s">
        <v>890</v>
      </c>
      <c r="B716" t="s">
        <v>19</v>
      </c>
      <c r="C716" t="s">
        <v>20</v>
      </c>
      <c r="D716" t="s">
        <v>14</v>
      </c>
      <c r="E716" t="s">
        <v>15</v>
      </c>
      <c r="F716" t="s">
        <v>26</v>
      </c>
      <c r="G716">
        <v>86.27</v>
      </c>
      <c r="H716">
        <v>1</v>
      </c>
      <c r="I716">
        <f t="shared" si="42"/>
        <v>86.27</v>
      </c>
      <c r="J716" s="1">
        <v>44097</v>
      </c>
      <c r="K716" s="2">
        <v>0.55833333333333335</v>
      </c>
      <c r="L716" t="s">
        <v>17</v>
      </c>
      <c r="M716" t="str">
        <f t="shared" si="44"/>
        <v>No</v>
      </c>
      <c r="N716" t="str">
        <f t="shared" si="43"/>
        <v>Product Specific</v>
      </c>
    </row>
    <row r="717" spans="1:14" x14ac:dyDescent="0.3">
      <c r="A717" t="s">
        <v>306</v>
      </c>
      <c r="B717" t="s">
        <v>19</v>
      </c>
      <c r="C717" t="s">
        <v>20</v>
      </c>
      <c r="D717" t="s">
        <v>14</v>
      </c>
      <c r="E717" t="s">
        <v>15</v>
      </c>
      <c r="F717" t="s">
        <v>26</v>
      </c>
      <c r="G717">
        <v>21.82</v>
      </c>
      <c r="H717">
        <v>10</v>
      </c>
      <c r="I717">
        <f t="shared" si="42"/>
        <v>218.2</v>
      </c>
      <c r="J717" s="1">
        <v>44098</v>
      </c>
      <c r="K717" s="2">
        <v>0.73333333333333339</v>
      </c>
      <c r="L717" t="s">
        <v>23</v>
      </c>
      <c r="M717" t="str">
        <f t="shared" si="44"/>
        <v>No</v>
      </c>
      <c r="N717" t="str">
        <f t="shared" si="43"/>
        <v>Impulsive</v>
      </c>
    </row>
    <row r="718" spans="1:14" x14ac:dyDescent="0.3">
      <c r="A718" t="s">
        <v>801</v>
      </c>
      <c r="B718" t="s">
        <v>19</v>
      </c>
      <c r="C718" t="s">
        <v>20</v>
      </c>
      <c r="D718" t="s">
        <v>14</v>
      </c>
      <c r="E718" t="s">
        <v>15</v>
      </c>
      <c r="F718" t="s">
        <v>16</v>
      </c>
      <c r="G718">
        <v>85.87</v>
      </c>
      <c r="H718">
        <v>7</v>
      </c>
      <c r="I718">
        <f t="shared" si="42"/>
        <v>601.09</v>
      </c>
      <c r="J718" s="1">
        <v>44099</v>
      </c>
      <c r="K718" s="2">
        <v>0.79236111111111107</v>
      </c>
      <c r="L718" t="s">
        <v>27</v>
      </c>
      <c r="M718" t="str">
        <f t="shared" si="44"/>
        <v>Yes</v>
      </c>
      <c r="N718" t="str">
        <f t="shared" si="43"/>
        <v>Impulsive</v>
      </c>
    </row>
    <row r="719" spans="1:14" x14ac:dyDescent="0.3">
      <c r="A719" t="s">
        <v>220</v>
      </c>
      <c r="B719" t="s">
        <v>36</v>
      </c>
      <c r="C719" t="s">
        <v>37</v>
      </c>
      <c r="D719" t="s">
        <v>21</v>
      </c>
      <c r="E719" t="s">
        <v>15</v>
      </c>
      <c r="F719" t="s">
        <v>26</v>
      </c>
      <c r="G719">
        <v>77.040000000000006</v>
      </c>
      <c r="H719">
        <v>3</v>
      </c>
      <c r="I719">
        <f t="shared" si="42"/>
        <v>231.12</v>
      </c>
      <c r="J719" s="1">
        <v>44100</v>
      </c>
      <c r="K719" s="2">
        <v>0.44375000000000003</v>
      </c>
      <c r="L719" t="s">
        <v>27</v>
      </c>
      <c r="M719" t="str">
        <f t="shared" si="44"/>
        <v>No</v>
      </c>
      <c r="N719" t="str">
        <f t="shared" si="43"/>
        <v>List</v>
      </c>
    </row>
    <row r="720" spans="1:14" x14ac:dyDescent="0.3">
      <c r="A720" t="s">
        <v>517</v>
      </c>
      <c r="B720" t="s">
        <v>12</v>
      </c>
      <c r="C720" t="s">
        <v>13</v>
      </c>
      <c r="D720" t="s">
        <v>21</v>
      </c>
      <c r="E720" t="s">
        <v>25</v>
      </c>
      <c r="F720" t="s">
        <v>40</v>
      </c>
      <c r="G720">
        <v>37.15</v>
      </c>
      <c r="H720">
        <v>4</v>
      </c>
      <c r="I720">
        <f t="shared" si="42"/>
        <v>148.6</v>
      </c>
      <c r="J720" s="1">
        <v>44100</v>
      </c>
      <c r="K720" s="2">
        <v>0.7909722222222223</v>
      </c>
      <c r="L720" t="s">
        <v>17</v>
      </c>
      <c r="M720" t="str">
        <f t="shared" si="44"/>
        <v>No</v>
      </c>
      <c r="N720" t="str">
        <f t="shared" si="43"/>
        <v>List</v>
      </c>
    </row>
    <row r="721" spans="1:14" x14ac:dyDescent="0.3">
      <c r="A721" t="s">
        <v>416</v>
      </c>
      <c r="B721" t="s">
        <v>19</v>
      </c>
      <c r="C721" t="s">
        <v>20</v>
      </c>
      <c r="D721" t="s">
        <v>21</v>
      </c>
      <c r="E721" t="s">
        <v>25</v>
      </c>
      <c r="F721" t="s">
        <v>38</v>
      </c>
      <c r="G721">
        <v>46.77</v>
      </c>
      <c r="H721">
        <v>6</v>
      </c>
      <c r="I721">
        <f t="shared" si="42"/>
        <v>280.62</v>
      </c>
      <c r="J721" s="1">
        <v>44101</v>
      </c>
      <c r="K721" s="2">
        <v>0.56736111111111109</v>
      </c>
      <c r="L721" t="s">
        <v>23</v>
      </c>
      <c r="M721" t="str">
        <f t="shared" si="44"/>
        <v>No</v>
      </c>
      <c r="N721" t="str">
        <f t="shared" si="43"/>
        <v>Impulsive</v>
      </c>
    </row>
    <row r="722" spans="1:14" x14ac:dyDescent="0.3">
      <c r="A722" t="s">
        <v>609</v>
      </c>
      <c r="B722" t="s">
        <v>36</v>
      </c>
      <c r="C722" t="s">
        <v>37</v>
      </c>
      <c r="D722" t="s">
        <v>21</v>
      </c>
      <c r="E722" t="s">
        <v>25</v>
      </c>
      <c r="F722" t="s">
        <v>16</v>
      </c>
      <c r="G722">
        <v>69.510000000000005</v>
      </c>
      <c r="H722">
        <v>2</v>
      </c>
      <c r="I722">
        <f t="shared" si="42"/>
        <v>139.02000000000001</v>
      </c>
      <c r="J722" s="1">
        <v>44101</v>
      </c>
      <c r="K722" s="2">
        <v>0.51041666666666663</v>
      </c>
      <c r="L722" t="s">
        <v>17</v>
      </c>
      <c r="M722" t="str">
        <f t="shared" si="44"/>
        <v>No</v>
      </c>
      <c r="N722" t="str">
        <f t="shared" si="43"/>
        <v>List</v>
      </c>
    </row>
    <row r="723" spans="1:14" x14ac:dyDescent="0.3">
      <c r="A723" t="s">
        <v>657</v>
      </c>
      <c r="B723" t="s">
        <v>36</v>
      </c>
      <c r="C723" t="s">
        <v>37</v>
      </c>
      <c r="D723" t="s">
        <v>14</v>
      </c>
      <c r="E723" t="s">
        <v>25</v>
      </c>
      <c r="F723" t="s">
        <v>16</v>
      </c>
      <c r="G723">
        <v>82.58</v>
      </c>
      <c r="H723">
        <v>10</v>
      </c>
      <c r="I723">
        <f t="shared" si="42"/>
        <v>825.8</v>
      </c>
      <c r="J723" s="1">
        <v>44101</v>
      </c>
      <c r="K723" s="2">
        <v>0.6118055555555556</v>
      </c>
      <c r="L723" t="s">
        <v>23</v>
      </c>
      <c r="M723" t="str">
        <f t="shared" si="44"/>
        <v>No</v>
      </c>
      <c r="N723" t="str">
        <f t="shared" si="43"/>
        <v>Impulsive</v>
      </c>
    </row>
    <row r="724" spans="1:14" x14ac:dyDescent="0.3">
      <c r="A724" t="s">
        <v>710</v>
      </c>
      <c r="B724" t="s">
        <v>36</v>
      </c>
      <c r="C724" t="s">
        <v>37</v>
      </c>
      <c r="D724" t="s">
        <v>14</v>
      </c>
      <c r="E724" t="s">
        <v>15</v>
      </c>
      <c r="F724" t="s">
        <v>22</v>
      </c>
      <c r="G724">
        <v>39.479999999999997</v>
      </c>
      <c r="H724">
        <v>1</v>
      </c>
      <c r="I724">
        <f t="shared" si="42"/>
        <v>39.479999999999997</v>
      </c>
      <c r="J724" s="1">
        <v>44101</v>
      </c>
      <c r="K724" s="2">
        <v>0.82152777777777775</v>
      </c>
      <c r="L724" t="s">
        <v>23</v>
      </c>
      <c r="M724" t="str">
        <f t="shared" si="44"/>
        <v>No</v>
      </c>
      <c r="N724" t="str">
        <f t="shared" si="43"/>
        <v>Product Specific</v>
      </c>
    </row>
    <row r="725" spans="1:14" x14ac:dyDescent="0.3">
      <c r="A725" t="s">
        <v>732</v>
      </c>
      <c r="B725" t="s">
        <v>36</v>
      </c>
      <c r="C725" t="s">
        <v>37</v>
      </c>
      <c r="D725" t="s">
        <v>14</v>
      </c>
      <c r="E725" t="s">
        <v>15</v>
      </c>
      <c r="F725" t="s">
        <v>40</v>
      </c>
      <c r="G725">
        <v>19.77</v>
      </c>
      <c r="H725">
        <v>10</v>
      </c>
      <c r="I725">
        <f t="shared" si="42"/>
        <v>197.7</v>
      </c>
      <c r="J725" s="1">
        <v>44101</v>
      </c>
      <c r="K725" s="2">
        <v>0.7895833333333333</v>
      </c>
      <c r="L725" t="s">
        <v>27</v>
      </c>
      <c r="M725" t="str">
        <f t="shared" si="44"/>
        <v>No</v>
      </c>
      <c r="N725" t="str">
        <f t="shared" si="43"/>
        <v>Impulsive</v>
      </c>
    </row>
    <row r="726" spans="1:14" x14ac:dyDescent="0.3">
      <c r="A726" t="s">
        <v>974</v>
      </c>
      <c r="B726" t="s">
        <v>12</v>
      </c>
      <c r="C726" t="s">
        <v>13</v>
      </c>
      <c r="D726" t="s">
        <v>14</v>
      </c>
      <c r="E726" t="s">
        <v>25</v>
      </c>
      <c r="F726" t="s">
        <v>16</v>
      </c>
      <c r="G726">
        <v>10.08</v>
      </c>
      <c r="H726">
        <v>7</v>
      </c>
      <c r="I726">
        <f t="shared" si="42"/>
        <v>70.56</v>
      </c>
      <c r="J726" s="1">
        <v>44101</v>
      </c>
      <c r="K726" s="2">
        <v>0.84305555555555556</v>
      </c>
      <c r="L726" t="s">
        <v>23</v>
      </c>
      <c r="M726" t="str">
        <f t="shared" si="44"/>
        <v>No</v>
      </c>
      <c r="N726" t="str">
        <f t="shared" si="43"/>
        <v>Impulsive</v>
      </c>
    </row>
    <row r="727" spans="1:14" x14ac:dyDescent="0.3">
      <c r="A727" t="s">
        <v>944</v>
      </c>
      <c r="B727" t="s">
        <v>12</v>
      </c>
      <c r="C727" t="s">
        <v>13</v>
      </c>
      <c r="D727" t="s">
        <v>14</v>
      </c>
      <c r="E727" t="s">
        <v>15</v>
      </c>
      <c r="F727" t="s">
        <v>38</v>
      </c>
      <c r="G727">
        <v>99.6</v>
      </c>
      <c r="H727">
        <v>3</v>
      </c>
      <c r="I727">
        <f t="shared" si="42"/>
        <v>298.79999999999995</v>
      </c>
      <c r="J727" s="1">
        <v>44102</v>
      </c>
      <c r="K727" s="2">
        <v>0.78125</v>
      </c>
      <c r="L727" t="s">
        <v>23</v>
      </c>
      <c r="M727" t="str">
        <f t="shared" si="44"/>
        <v>No</v>
      </c>
      <c r="N727" t="str">
        <f t="shared" si="43"/>
        <v>List</v>
      </c>
    </row>
    <row r="728" spans="1:14" x14ac:dyDescent="0.3">
      <c r="A728" t="s">
        <v>1024</v>
      </c>
      <c r="B728" t="s">
        <v>19</v>
      </c>
      <c r="C728" t="s">
        <v>20</v>
      </c>
      <c r="D728" t="s">
        <v>14</v>
      </c>
      <c r="E728" t="s">
        <v>15</v>
      </c>
      <c r="F728" t="s">
        <v>22</v>
      </c>
      <c r="G728">
        <v>60.95</v>
      </c>
      <c r="H728">
        <v>1</v>
      </c>
      <c r="I728">
        <f t="shared" si="42"/>
        <v>60.95</v>
      </c>
      <c r="J728" s="1">
        <v>44102</v>
      </c>
      <c r="K728" s="2">
        <v>0.4861111111111111</v>
      </c>
      <c r="L728" t="s">
        <v>17</v>
      </c>
      <c r="M728" t="str">
        <f t="shared" si="44"/>
        <v>No</v>
      </c>
      <c r="N728" t="str">
        <f t="shared" si="43"/>
        <v>Product Specific</v>
      </c>
    </row>
    <row r="729" spans="1:14" x14ac:dyDescent="0.3">
      <c r="A729" t="s">
        <v>180</v>
      </c>
      <c r="B729" t="s">
        <v>36</v>
      </c>
      <c r="C729" t="s">
        <v>37</v>
      </c>
      <c r="D729" t="s">
        <v>14</v>
      </c>
      <c r="E729" t="s">
        <v>15</v>
      </c>
      <c r="F729" t="s">
        <v>40</v>
      </c>
      <c r="G729">
        <v>91.54</v>
      </c>
      <c r="H729">
        <v>4</v>
      </c>
      <c r="I729">
        <f t="shared" si="42"/>
        <v>366.16</v>
      </c>
      <c r="J729" s="1">
        <v>44103</v>
      </c>
      <c r="K729" s="2">
        <v>0.80555555555555547</v>
      </c>
      <c r="L729" t="s">
        <v>27</v>
      </c>
      <c r="M729" t="str">
        <f t="shared" si="44"/>
        <v>No</v>
      </c>
      <c r="N729" t="str">
        <f t="shared" si="43"/>
        <v>List</v>
      </c>
    </row>
    <row r="730" spans="1:14" x14ac:dyDescent="0.3">
      <c r="A730" t="s">
        <v>437</v>
      </c>
      <c r="B730" t="s">
        <v>36</v>
      </c>
      <c r="C730" t="s">
        <v>37</v>
      </c>
      <c r="D730" t="s">
        <v>14</v>
      </c>
      <c r="E730" t="s">
        <v>15</v>
      </c>
      <c r="F730" t="s">
        <v>40</v>
      </c>
      <c r="G730">
        <v>68.709999999999994</v>
      </c>
      <c r="H730">
        <v>4</v>
      </c>
      <c r="I730">
        <f t="shared" si="42"/>
        <v>274.83999999999997</v>
      </c>
      <c r="J730" s="1">
        <v>44103</v>
      </c>
      <c r="K730" s="2">
        <v>0.79236111111111107</v>
      </c>
      <c r="L730" t="s">
        <v>23</v>
      </c>
      <c r="M730" t="str">
        <f t="shared" si="44"/>
        <v>No</v>
      </c>
      <c r="N730" t="str">
        <f t="shared" si="43"/>
        <v>List</v>
      </c>
    </row>
    <row r="731" spans="1:14" x14ac:dyDescent="0.3">
      <c r="A731" t="s">
        <v>476</v>
      </c>
      <c r="B731" t="s">
        <v>19</v>
      </c>
      <c r="C731" t="s">
        <v>20</v>
      </c>
      <c r="D731" t="s">
        <v>14</v>
      </c>
      <c r="E731" t="s">
        <v>25</v>
      </c>
      <c r="F731" t="s">
        <v>38</v>
      </c>
      <c r="G731">
        <v>27.66</v>
      </c>
      <c r="H731">
        <v>10</v>
      </c>
      <c r="I731">
        <f t="shared" si="42"/>
        <v>276.60000000000002</v>
      </c>
      <c r="J731" s="1">
        <v>44103</v>
      </c>
      <c r="K731" s="2">
        <v>0.47638888888888892</v>
      </c>
      <c r="L731" t="s">
        <v>27</v>
      </c>
      <c r="M731" t="str">
        <f t="shared" si="44"/>
        <v>No</v>
      </c>
      <c r="N731" t="str">
        <f t="shared" si="43"/>
        <v>Impulsive</v>
      </c>
    </row>
    <row r="732" spans="1:14" x14ac:dyDescent="0.3">
      <c r="A732" t="s">
        <v>597</v>
      </c>
      <c r="B732" t="s">
        <v>12</v>
      </c>
      <c r="C732" t="s">
        <v>13</v>
      </c>
      <c r="D732" t="s">
        <v>21</v>
      </c>
      <c r="E732" t="s">
        <v>15</v>
      </c>
      <c r="F732" t="s">
        <v>40</v>
      </c>
      <c r="G732">
        <v>65.739999999999995</v>
      </c>
      <c r="H732">
        <v>9</v>
      </c>
      <c r="I732">
        <f t="shared" si="42"/>
        <v>591.66</v>
      </c>
      <c r="J732" s="1">
        <v>44103</v>
      </c>
      <c r="K732" s="2">
        <v>0.57986111111111105</v>
      </c>
      <c r="L732" t="s">
        <v>23</v>
      </c>
      <c r="M732" t="str">
        <f t="shared" si="44"/>
        <v>No</v>
      </c>
      <c r="N732" t="str">
        <f t="shared" si="43"/>
        <v>Impulsive</v>
      </c>
    </row>
    <row r="733" spans="1:14" x14ac:dyDescent="0.3">
      <c r="A733" t="s">
        <v>634</v>
      </c>
      <c r="B733" t="s">
        <v>19</v>
      </c>
      <c r="C733" t="s">
        <v>20</v>
      </c>
      <c r="D733" t="s">
        <v>14</v>
      </c>
      <c r="E733" t="s">
        <v>15</v>
      </c>
      <c r="F733" t="s">
        <v>40</v>
      </c>
      <c r="G733">
        <v>51.89</v>
      </c>
      <c r="H733">
        <v>7</v>
      </c>
      <c r="I733">
        <f t="shared" si="42"/>
        <v>363.23</v>
      </c>
      <c r="J733" s="1">
        <v>44103</v>
      </c>
      <c r="K733" s="2">
        <v>0.83888888888888891</v>
      </c>
      <c r="L733" t="s">
        <v>23</v>
      </c>
      <c r="M733" t="str">
        <f t="shared" si="44"/>
        <v>No</v>
      </c>
      <c r="N733" t="str">
        <f t="shared" si="43"/>
        <v>Impulsive</v>
      </c>
    </row>
    <row r="734" spans="1:14" x14ac:dyDescent="0.3">
      <c r="A734" t="s">
        <v>862</v>
      </c>
      <c r="B734" t="s">
        <v>36</v>
      </c>
      <c r="C734" t="s">
        <v>37</v>
      </c>
      <c r="D734" t="s">
        <v>14</v>
      </c>
      <c r="E734" t="s">
        <v>15</v>
      </c>
      <c r="F734" t="s">
        <v>30</v>
      </c>
      <c r="G734">
        <v>11.85</v>
      </c>
      <c r="H734">
        <v>8</v>
      </c>
      <c r="I734">
        <f t="shared" si="42"/>
        <v>94.8</v>
      </c>
      <c r="J734" s="1">
        <v>44103</v>
      </c>
      <c r="K734" s="2">
        <v>0.69027777777777777</v>
      </c>
      <c r="L734" t="s">
        <v>23</v>
      </c>
      <c r="M734" t="str">
        <f t="shared" si="44"/>
        <v>No</v>
      </c>
      <c r="N734" t="str">
        <f t="shared" si="43"/>
        <v>Impulsive</v>
      </c>
    </row>
    <row r="735" spans="1:14" x14ac:dyDescent="0.3">
      <c r="A735" t="s">
        <v>933</v>
      </c>
      <c r="B735" t="s">
        <v>12</v>
      </c>
      <c r="C735" t="s">
        <v>13</v>
      </c>
      <c r="D735" t="s">
        <v>21</v>
      </c>
      <c r="E735" t="s">
        <v>25</v>
      </c>
      <c r="F735" t="s">
        <v>38</v>
      </c>
      <c r="G735">
        <v>11.53</v>
      </c>
      <c r="H735">
        <v>7</v>
      </c>
      <c r="I735">
        <f t="shared" si="42"/>
        <v>80.709999999999994</v>
      </c>
      <c r="J735" s="1">
        <v>44103</v>
      </c>
      <c r="K735" s="2">
        <v>0.73263888888888884</v>
      </c>
      <c r="L735" t="s">
        <v>23</v>
      </c>
      <c r="M735" t="str">
        <f t="shared" si="44"/>
        <v>No</v>
      </c>
      <c r="N735" t="str">
        <f t="shared" si="43"/>
        <v>Impulsive</v>
      </c>
    </row>
    <row r="736" spans="1:14" x14ac:dyDescent="0.3">
      <c r="A736" t="s">
        <v>356</v>
      </c>
      <c r="B736" t="s">
        <v>12</v>
      </c>
      <c r="C736" t="s">
        <v>13</v>
      </c>
      <c r="D736" t="s">
        <v>14</v>
      </c>
      <c r="E736" t="s">
        <v>25</v>
      </c>
      <c r="F736" t="s">
        <v>38</v>
      </c>
      <c r="G736">
        <v>99.78</v>
      </c>
      <c r="H736">
        <v>5</v>
      </c>
      <c r="I736">
        <f t="shared" si="42"/>
        <v>498.9</v>
      </c>
      <c r="J736" s="1">
        <v>44104</v>
      </c>
      <c r="K736" s="2">
        <v>0.79791666666666661</v>
      </c>
      <c r="L736" t="s">
        <v>23</v>
      </c>
      <c r="M736" t="str">
        <f t="shared" si="44"/>
        <v>No</v>
      </c>
      <c r="N736" t="str">
        <f t="shared" si="43"/>
        <v>List</v>
      </c>
    </row>
    <row r="737" spans="1:14" x14ac:dyDescent="0.3">
      <c r="A737" t="s">
        <v>564</v>
      </c>
      <c r="B737" t="s">
        <v>12</v>
      </c>
      <c r="C737" t="s">
        <v>13</v>
      </c>
      <c r="D737" t="s">
        <v>21</v>
      </c>
      <c r="E737" t="s">
        <v>15</v>
      </c>
      <c r="F737" t="s">
        <v>26</v>
      </c>
      <c r="G737">
        <v>28.32</v>
      </c>
      <c r="H737">
        <v>5</v>
      </c>
      <c r="I737">
        <f t="shared" si="42"/>
        <v>141.6</v>
      </c>
      <c r="J737" s="1">
        <v>44104</v>
      </c>
      <c r="K737" s="2">
        <v>0.56111111111111112</v>
      </c>
      <c r="L737" t="s">
        <v>17</v>
      </c>
      <c r="M737" t="str">
        <f t="shared" si="44"/>
        <v>No</v>
      </c>
      <c r="N737" t="str">
        <f t="shared" si="43"/>
        <v>List</v>
      </c>
    </row>
    <row r="738" spans="1:14" x14ac:dyDescent="0.3">
      <c r="A738" t="s">
        <v>913</v>
      </c>
      <c r="B738" t="s">
        <v>12</v>
      </c>
      <c r="C738" t="s">
        <v>13</v>
      </c>
      <c r="D738" t="s">
        <v>14</v>
      </c>
      <c r="E738" t="s">
        <v>15</v>
      </c>
      <c r="F738" t="s">
        <v>26</v>
      </c>
      <c r="G738">
        <v>34.42</v>
      </c>
      <c r="H738">
        <v>6</v>
      </c>
      <c r="I738">
        <f t="shared" si="42"/>
        <v>206.52</v>
      </c>
      <c r="J738" s="1">
        <v>44104</v>
      </c>
      <c r="K738" s="2">
        <v>0.53125</v>
      </c>
      <c r="L738" t="s">
        <v>17</v>
      </c>
      <c r="M738" t="str">
        <f t="shared" si="44"/>
        <v>No</v>
      </c>
      <c r="N738" t="str">
        <f t="shared" si="43"/>
        <v>Impulsive</v>
      </c>
    </row>
    <row r="739" spans="1:14" x14ac:dyDescent="0.3">
      <c r="A739" t="s">
        <v>49</v>
      </c>
      <c r="B739" t="s">
        <v>36</v>
      </c>
      <c r="C739" t="s">
        <v>37</v>
      </c>
      <c r="D739" t="s">
        <v>21</v>
      </c>
      <c r="E739" t="s">
        <v>15</v>
      </c>
      <c r="F739" t="s">
        <v>26</v>
      </c>
      <c r="G739">
        <v>40.299999999999997</v>
      </c>
      <c r="H739">
        <v>2</v>
      </c>
      <c r="I739">
        <f t="shared" si="42"/>
        <v>80.599999999999994</v>
      </c>
      <c r="J739" s="1">
        <v>44105</v>
      </c>
      <c r="K739" s="2">
        <v>0.64583333333333337</v>
      </c>
      <c r="L739" t="s">
        <v>17</v>
      </c>
      <c r="M739" t="str">
        <f t="shared" si="44"/>
        <v>No</v>
      </c>
      <c r="N739" t="str">
        <f t="shared" si="43"/>
        <v>List</v>
      </c>
    </row>
    <row r="740" spans="1:14" x14ac:dyDescent="0.3">
      <c r="A740" t="s">
        <v>712</v>
      </c>
      <c r="B740" t="s">
        <v>19</v>
      </c>
      <c r="C740" t="s">
        <v>20</v>
      </c>
      <c r="D740" t="s">
        <v>21</v>
      </c>
      <c r="E740" t="s">
        <v>15</v>
      </c>
      <c r="F740" t="s">
        <v>40</v>
      </c>
      <c r="G740">
        <v>49.32</v>
      </c>
      <c r="H740">
        <v>6</v>
      </c>
      <c r="I740">
        <f t="shared" si="42"/>
        <v>295.92</v>
      </c>
      <c r="J740" s="1">
        <v>44105</v>
      </c>
      <c r="K740" s="2">
        <v>0.57361111111111118</v>
      </c>
      <c r="L740" t="s">
        <v>17</v>
      </c>
      <c r="M740" t="str">
        <f t="shared" si="44"/>
        <v>No</v>
      </c>
      <c r="N740" t="str">
        <f t="shared" si="43"/>
        <v>Impulsive</v>
      </c>
    </row>
    <row r="741" spans="1:14" x14ac:dyDescent="0.3">
      <c r="A741" t="s">
        <v>815</v>
      </c>
      <c r="B741" t="s">
        <v>12</v>
      </c>
      <c r="C741" t="s">
        <v>13</v>
      </c>
      <c r="D741" t="s">
        <v>21</v>
      </c>
      <c r="E741" t="s">
        <v>25</v>
      </c>
      <c r="F741" t="s">
        <v>22</v>
      </c>
      <c r="G741">
        <v>74.58</v>
      </c>
      <c r="H741">
        <v>7</v>
      </c>
      <c r="I741">
        <f t="shared" si="42"/>
        <v>522.05999999999995</v>
      </c>
      <c r="J741" s="1">
        <v>44105</v>
      </c>
      <c r="K741" s="2">
        <v>0.67291666666666661</v>
      </c>
      <c r="L741" t="s">
        <v>27</v>
      </c>
      <c r="M741" t="str">
        <f t="shared" si="44"/>
        <v>No</v>
      </c>
      <c r="N741" t="str">
        <f t="shared" si="43"/>
        <v>Impulsive</v>
      </c>
    </row>
    <row r="742" spans="1:14" x14ac:dyDescent="0.3">
      <c r="A742" t="s">
        <v>28</v>
      </c>
      <c r="B742" t="s">
        <v>12</v>
      </c>
      <c r="C742" t="s">
        <v>13</v>
      </c>
      <c r="D742" t="s">
        <v>14</v>
      </c>
      <c r="E742" t="s">
        <v>25</v>
      </c>
      <c r="F742" t="s">
        <v>16</v>
      </c>
      <c r="G742">
        <v>58.22</v>
      </c>
      <c r="H742">
        <v>8</v>
      </c>
      <c r="I742">
        <f t="shared" si="42"/>
        <v>465.76</v>
      </c>
      <c r="J742" s="1">
        <v>44106</v>
      </c>
      <c r="K742" s="2">
        <v>0.85625000000000007</v>
      </c>
      <c r="L742" t="s">
        <v>17</v>
      </c>
      <c r="M742" t="str">
        <f t="shared" si="44"/>
        <v>No</v>
      </c>
      <c r="N742" t="str">
        <f t="shared" si="43"/>
        <v>Impulsive</v>
      </c>
    </row>
    <row r="743" spans="1:14" x14ac:dyDescent="0.3">
      <c r="A743" t="s">
        <v>659</v>
      </c>
      <c r="B743" t="s">
        <v>12</v>
      </c>
      <c r="C743" t="s">
        <v>13</v>
      </c>
      <c r="D743" t="s">
        <v>21</v>
      </c>
      <c r="E743" t="s">
        <v>15</v>
      </c>
      <c r="F743" t="s">
        <v>40</v>
      </c>
      <c r="G743">
        <v>12.09</v>
      </c>
      <c r="H743">
        <v>1</v>
      </c>
      <c r="I743">
        <f t="shared" si="42"/>
        <v>12.09</v>
      </c>
      <c r="J743" s="1">
        <v>44106</v>
      </c>
      <c r="K743" s="2">
        <v>0.7631944444444444</v>
      </c>
      <c r="L743" t="s">
        <v>27</v>
      </c>
      <c r="M743" t="str">
        <f t="shared" si="44"/>
        <v>No</v>
      </c>
      <c r="N743" t="str">
        <f t="shared" si="43"/>
        <v>Product Specific</v>
      </c>
    </row>
    <row r="744" spans="1:14" x14ac:dyDescent="0.3">
      <c r="A744" t="s">
        <v>174</v>
      </c>
      <c r="B744" t="s">
        <v>12</v>
      </c>
      <c r="C744" t="s">
        <v>13</v>
      </c>
      <c r="D744" t="s">
        <v>21</v>
      </c>
      <c r="E744" t="s">
        <v>15</v>
      </c>
      <c r="F744" t="s">
        <v>26</v>
      </c>
      <c r="G744">
        <v>77.95</v>
      </c>
      <c r="H744">
        <v>6</v>
      </c>
      <c r="I744">
        <f t="shared" si="42"/>
        <v>467.70000000000005</v>
      </c>
      <c r="J744" s="1">
        <v>44107</v>
      </c>
      <c r="K744" s="2">
        <v>0.69236111111111109</v>
      </c>
      <c r="L744" t="s">
        <v>17</v>
      </c>
      <c r="M744" t="str">
        <f t="shared" si="44"/>
        <v>No</v>
      </c>
      <c r="N744" t="str">
        <f t="shared" si="43"/>
        <v>Impulsive</v>
      </c>
    </row>
    <row r="745" spans="1:14" x14ac:dyDescent="0.3">
      <c r="A745" t="s">
        <v>560</v>
      </c>
      <c r="B745" t="s">
        <v>12</v>
      </c>
      <c r="C745" t="s">
        <v>13</v>
      </c>
      <c r="D745" t="s">
        <v>21</v>
      </c>
      <c r="E745" t="s">
        <v>25</v>
      </c>
      <c r="F745" t="s">
        <v>16</v>
      </c>
      <c r="G745">
        <v>25.43</v>
      </c>
      <c r="H745">
        <v>6</v>
      </c>
      <c r="I745">
        <f t="shared" si="42"/>
        <v>152.57999999999998</v>
      </c>
      <c r="J745" s="1">
        <v>44107</v>
      </c>
      <c r="K745" s="2">
        <v>0.79236111111111107</v>
      </c>
      <c r="L745" t="s">
        <v>17</v>
      </c>
      <c r="M745" t="str">
        <f t="shared" si="44"/>
        <v>No</v>
      </c>
      <c r="N745" t="str">
        <f t="shared" si="43"/>
        <v>Impulsive</v>
      </c>
    </row>
    <row r="746" spans="1:14" x14ac:dyDescent="0.3">
      <c r="A746" t="s">
        <v>960</v>
      </c>
      <c r="B746" t="s">
        <v>36</v>
      </c>
      <c r="C746" t="s">
        <v>37</v>
      </c>
      <c r="D746" t="s">
        <v>21</v>
      </c>
      <c r="E746" t="s">
        <v>25</v>
      </c>
      <c r="F746" t="s">
        <v>26</v>
      </c>
      <c r="G746">
        <v>99.92</v>
      </c>
      <c r="H746">
        <v>6</v>
      </c>
      <c r="I746">
        <f t="shared" si="42"/>
        <v>599.52</v>
      </c>
      <c r="J746" s="1">
        <v>44107</v>
      </c>
      <c r="K746" s="2">
        <v>0.56458333333333333</v>
      </c>
      <c r="L746" t="s">
        <v>17</v>
      </c>
      <c r="M746" t="str">
        <f t="shared" si="44"/>
        <v>No</v>
      </c>
      <c r="N746" t="str">
        <f t="shared" si="43"/>
        <v>Impulsive</v>
      </c>
    </row>
    <row r="747" spans="1:14" x14ac:dyDescent="0.3">
      <c r="A747" t="s">
        <v>237</v>
      </c>
      <c r="B747" t="s">
        <v>19</v>
      </c>
      <c r="C747" t="s">
        <v>20</v>
      </c>
      <c r="D747" t="s">
        <v>14</v>
      </c>
      <c r="E747" t="s">
        <v>15</v>
      </c>
      <c r="F747" t="s">
        <v>26</v>
      </c>
      <c r="G747">
        <v>28.53</v>
      </c>
      <c r="H747">
        <v>10</v>
      </c>
      <c r="I747">
        <f t="shared" si="42"/>
        <v>285.3</v>
      </c>
      <c r="J747" s="1">
        <v>44108</v>
      </c>
      <c r="K747" s="2">
        <v>0.73472222222222217</v>
      </c>
      <c r="L747" t="s">
        <v>17</v>
      </c>
      <c r="M747" t="str">
        <f t="shared" si="44"/>
        <v>No</v>
      </c>
      <c r="N747" t="str">
        <f t="shared" si="43"/>
        <v>Impulsive</v>
      </c>
    </row>
    <row r="748" spans="1:14" x14ac:dyDescent="0.3">
      <c r="A748" t="s">
        <v>277</v>
      </c>
      <c r="B748" t="s">
        <v>12</v>
      </c>
      <c r="C748" t="s">
        <v>13</v>
      </c>
      <c r="D748" t="s">
        <v>14</v>
      </c>
      <c r="E748" t="s">
        <v>25</v>
      </c>
      <c r="F748" t="s">
        <v>40</v>
      </c>
      <c r="G748">
        <v>17.940000000000001</v>
      </c>
      <c r="H748">
        <v>5</v>
      </c>
      <c r="I748">
        <f t="shared" si="42"/>
        <v>89.7</v>
      </c>
      <c r="J748" s="1">
        <v>44108</v>
      </c>
      <c r="K748" s="2">
        <v>0.58611111111111114</v>
      </c>
      <c r="L748" t="s">
        <v>17</v>
      </c>
      <c r="M748" t="str">
        <f t="shared" si="44"/>
        <v>No</v>
      </c>
      <c r="N748" t="str">
        <f t="shared" si="43"/>
        <v>List</v>
      </c>
    </row>
    <row r="749" spans="1:14" x14ac:dyDescent="0.3">
      <c r="A749" t="s">
        <v>812</v>
      </c>
      <c r="B749" t="s">
        <v>12</v>
      </c>
      <c r="C749" t="s">
        <v>13</v>
      </c>
      <c r="D749" t="s">
        <v>14</v>
      </c>
      <c r="E749" t="s">
        <v>15</v>
      </c>
      <c r="F749" t="s">
        <v>40</v>
      </c>
      <c r="G749">
        <v>30.62</v>
      </c>
      <c r="H749">
        <v>1</v>
      </c>
      <c r="I749">
        <f t="shared" si="42"/>
        <v>30.62</v>
      </c>
      <c r="J749" s="1">
        <v>44108</v>
      </c>
      <c r="K749" s="2">
        <v>0.59305555555555556</v>
      </c>
      <c r="L749" t="s">
        <v>27</v>
      </c>
      <c r="M749" t="str">
        <f t="shared" si="44"/>
        <v>No</v>
      </c>
      <c r="N749" t="str">
        <f t="shared" si="43"/>
        <v>Product Specific</v>
      </c>
    </row>
    <row r="750" spans="1:14" x14ac:dyDescent="0.3">
      <c r="A750" t="s">
        <v>139</v>
      </c>
      <c r="B750" t="s">
        <v>19</v>
      </c>
      <c r="C750" t="s">
        <v>20</v>
      </c>
      <c r="D750" t="s">
        <v>14</v>
      </c>
      <c r="E750" t="s">
        <v>25</v>
      </c>
      <c r="F750" t="s">
        <v>22</v>
      </c>
      <c r="G750">
        <v>81.97</v>
      </c>
      <c r="H750">
        <v>10</v>
      </c>
      <c r="I750">
        <f t="shared" si="42"/>
        <v>819.7</v>
      </c>
      <c r="J750" s="1">
        <v>44109</v>
      </c>
      <c r="K750" s="2">
        <v>0.60416666666666663</v>
      </c>
      <c r="L750" t="s">
        <v>23</v>
      </c>
      <c r="M750" t="str">
        <f t="shared" si="44"/>
        <v>No</v>
      </c>
      <c r="N750" t="str">
        <f t="shared" si="43"/>
        <v>Impulsive</v>
      </c>
    </row>
    <row r="751" spans="1:14" x14ac:dyDescent="0.3">
      <c r="A751" t="s">
        <v>253</v>
      </c>
      <c r="B751" t="s">
        <v>19</v>
      </c>
      <c r="C751" t="s">
        <v>20</v>
      </c>
      <c r="D751" t="s">
        <v>14</v>
      </c>
      <c r="E751" t="s">
        <v>15</v>
      </c>
      <c r="F751" t="s">
        <v>40</v>
      </c>
      <c r="G751">
        <v>12.54</v>
      </c>
      <c r="H751">
        <v>1</v>
      </c>
      <c r="I751">
        <f t="shared" si="42"/>
        <v>12.54</v>
      </c>
      <c r="J751" s="1">
        <v>44109</v>
      </c>
      <c r="K751" s="2">
        <v>0.52638888888888891</v>
      </c>
      <c r="L751" t="s">
        <v>23</v>
      </c>
      <c r="M751" t="str">
        <f t="shared" si="44"/>
        <v>No</v>
      </c>
      <c r="N751" t="str">
        <f t="shared" si="43"/>
        <v>Product Specific</v>
      </c>
    </row>
    <row r="752" spans="1:14" x14ac:dyDescent="0.3">
      <c r="A752" t="s">
        <v>262</v>
      </c>
      <c r="B752" t="s">
        <v>36</v>
      </c>
      <c r="C752" t="s">
        <v>37</v>
      </c>
      <c r="D752" t="s">
        <v>21</v>
      </c>
      <c r="E752" t="s">
        <v>15</v>
      </c>
      <c r="F752" t="s">
        <v>16</v>
      </c>
      <c r="G752">
        <v>84.09</v>
      </c>
      <c r="H752">
        <v>9</v>
      </c>
      <c r="I752">
        <f t="shared" si="42"/>
        <v>756.81000000000006</v>
      </c>
      <c r="J752" s="1">
        <v>44109</v>
      </c>
      <c r="K752" s="2">
        <v>0.45416666666666666</v>
      </c>
      <c r="L752" t="s">
        <v>23</v>
      </c>
      <c r="M752" t="str">
        <f t="shared" si="44"/>
        <v>Yes</v>
      </c>
      <c r="N752" t="str">
        <f t="shared" si="43"/>
        <v>Impulsive</v>
      </c>
    </row>
    <row r="753" spans="1:14" x14ac:dyDescent="0.3">
      <c r="A753" t="s">
        <v>508</v>
      </c>
      <c r="B753" t="s">
        <v>36</v>
      </c>
      <c r="C753" t="s">
        <v>37</v>
      </c>
      <c r="D753" t="s">
        <v>21</v>
      </c>
      <c r="E753" t="s">
        <v>25</v>
      </c>
      <c r="F753" t="s">
        <v>30</v>
      </c>
      <c r="G753">
        <v>34.369999999999997</v>
      </c>
      <c r="H753">
        <v>10</v>
      </c>
      <c r="I753">
        <f t="shared" si="42"/>
        <v>343.7</v>
      </c>
      <c r="J753" s="1">
        <v>44109</v>
      </c>
      <c r="K753" s="2">
        <v>0.42430555555555555</v>
      </c>
      <c r="L753" t="s">
        <v>17</v>
      </c>
      <c r="M753" t="str">
        <f t="shared" si="44"/>
        <v>No</v>
      </c>
      <c r="N753" t="str">
        <f t="shared" si="43"/>
        <v>Impulsive</v>
      </c>
    </row>
    <row r="754" spans="1:14" x14ac:dyDescent="0.3">
      <c r="A754" t="s">
        <v>327</v>
      </c>
      <c r="B754" t="s">
        <v>12</v>
      </c>
      <c r="C754" t="s">
        <v>13</v>
      </c>
      <c r="D754" t="s">
        <v>14</v>
      </c>
      <c r="E754" t="s">
        <v>25</v>
      </c>
      <c r="F754" t="s">
        <v>26</v>
      </c>
      <c r="G754">
        <v>78.38</v>
      </c>
      <c r="H754">
        <v>6</v>
      </c>
      <c r="I754">
        <f t="shared" si="42"/>
        <v>470.28</v>
      </c>
      <c r="J754" s="1">
        <v>44110</v>
      </c>
      <c r="K754" s="2">
        <v>0.59444444444444444</v>
      </c>
      <c r="L754" t="s">
        <v>17</v>
      </c>
      <c r="M754" t="str">
        <f t="shared" si="44"/>
        <v>No</v>
      </c>
      <c r="N754" t="str">
        <f t="shared" si="43"/>
        <v>Impulsive</v>
      </c>
    </row>
    <row r="755" spans="1:14" x14ac:dyDescent="0.3">
      <c r="A755" t="s">
        <v>887</v>
      </c>
      <c r="B755" t="s">
        <v>12</v>
      </c>
      <c r="C755" t="s">
        <v>13</v>
      </c>
      <c r="D755" t="s">
        <v>14</v>
      </c>
      <c r="E755" t="s">
        <v>15</v>
      </c>
      <c r="F755" t="s">
        <v>26</v>
      </c>
      <c r="G755">
        <v>28.31</v>
      </c>
      <c r="H755">
        <v>4</v>
      </c>
      <c r="I755">
        <f t="shared" si="42"/>
        <v>113.24</v>
      </c>
      <c r="J755" s="1">
        <v>44110</v>
      </c>
      <c r="K755" s="2">
        <v>0.77430555555555547</v>
      </c>
      <c r="L755" t="s">
        <v>23</v>
      </c>
      <c r="M755" t="str">
        <f t="shared" si="44"/>
        <v>No</v>
      </c>
      <c r="N755" t="str">
        <f t="shared" si="43"/>
        <v>List</v>
      </c>
    </row>
    <row r="756" spans="1:14" x14ac:dyDescent="0.3">
      <c r="A756" t="s">
        <v>598</v>
      </c>
      <c r="B756" t="s">
        <v>36</v>
      </c>
      <c r="C756" t="s">
        <v>37</v>
      </c>
      <c r="D756" t="s">
        <v>21</v>
      </c>
      <c r="E756" t="s">
        <v>15</v>
      </c>
      <c r="F756" t="s">
        <v>40</v>
      </c>
      <c r="G756">
        <v>79.86</v>
      </c>
      <c r="H756">
        <v>7</v>
      </c>
      <c r="I756">
        <f t="shared" si="42"/>
        <v>559.02</v>
      </c>
      <c r="J756" s="1">
        <v>44111</v>
      </c>
      <c r="K756" s="2">
        <v>0.43958333333333338</v>
      </c>
      <c r="L756" t="s">
        <v>27</v>
      </c>
      <c r="M756" t="str">
        <f t="shared" si="44"/>
        <v>No</v>
      </c>
      <c r="N756" t="str">
        <f t="shared" si="43"/>
        <v>Impulsive</v>
      </c>
    </row>
    <row r="757" spans="1:14" x14ac:dyDescent="0.3">
      <c r="A757" t="s">
        <v>652</v>
      </c>
      <c r="B757" t="s">
        <v>36</v>
      </c>
      <c r="C757" t="s">
        <v>37</v>
      </c>
      <c r="D757" t="s">
        <v>14</v>
      </c>
      <c r="E757" t="s">
        <v>15</v>
      </c>
      <c r="F757" t="s">
        <v>26</v>
      </c>
      <c r="G757">
        <v>94.59</v>
      </c>
      <c r="H757">
        <v>7</v>
      </c>
      <c r="I757">
        <f t="shared" si="42"/>
        <v>662.13</v>
      </c>
      <c r="J757" s="1">
        <v>44111</v>
      </c>
      <c r="K757" s="2">
        <v>0.64374999999999993</v>
      </c>
      <c r="L757" t="s">
        <v>27</v>
      </c>
      <c r="M757" t="str">
        <f t="shared" si="44"/>
        <v>No</v>
      </c>
      <c r="N757" t="str">
        <f t="shared" si="43"/>
        <v>Impulsive</v>
      </c>
    </row>
    <row r="758" spans="1:14" x14ac:dyDescent="0.3">
      <c r="A758" t="s">
        <v>754</v>
      </c>
      <c r="B758" t="s">
        <v>36</v>
      </c>
      <c r="C758" t="s">
        <v>37</v>
      </c>
      <c r="D758" t="s">
        <v>14</v>
      </c>
      <c r="E758" t="s">
        <v>25</v>
      </c>
      <c r="F758" t="s">
        <v>38</v>
      </c>
      <c r="G758">
        <v>23.34</v>
      </c>
      <c r="H758">
        <v>4</v>
      </c>
      <c r="I758">
        <f t="shared" si="42"/>
        <v>93.36</v>
      </c>
      <c r="J758" s="1">
        <v>44111</v>
      </c>
      <c r="K758" s="2">
        <v>0.78680555555555554</v>
      </c>
      <c r="L758" t="s">
        <v>17</v>
      </c>
      <c r="M758" t="str">
        <f t="shared" si="44"/>
        <v>No</v>
      </c>
      <c r="N758" t="str">
        <f t="shared" si="43"/>
        <v>List</v>
      </c>
    </row>
    <row r="759" spans="1:14" x14ac:dyDescent="0.3">
      <c r="A759" t="s">
        <v>839</v>
      </c>
      <c r="B759" t="s">
        <v>19</v>
      </c>
      <c r="C759" t="s">
        <v>20</v>
      </c>
      <c r="D759" t="s">
        <v>21</v>
      </c>
      <c r="E759" t="s">
        <v>15</v>
      </c>
      <c r="F759" t="s">
        <v>40</v>
      </c>
      <c r="G759">
        <v>62.18</v>
      </c>
      <c r="H759">
        <v>10</v>
      </c>
      <c r="I759">
        <f t="shared" si="42"/>
        <v>621.79999999999995</v>
      </c>
      <c r="J759" s="1">
        <v>44111</v>
      </c>
      <c r="K759" s="2">
        <v>0.43958333333333338</v>
      </c>
      <c r="L759" t="s">
        <v>17</v>
      </c>
      <c r="M759" t="str">
        <f t="shared" si="44"/>
        <v>No</v>
      </c>
      <c r="N759" t="str">
        <f t="shared" si="43"/>
        <v>Impulsive</v>
      </c>
    </row>
    <row r="760" spans="1:14" x14ac:dyDescent="0.3">
      <c r="A760" t="s">
        <v>250</v>
      </c>
      <c r="B760" t="s">
        <v>36</v>
      </c>
      <c r="C760" t="s">
        <v>37</v>
      </c>
      <c r="D760" t="s">
        <v>21</v>
      </c>
      <c r="E760" t="s">
        <v>25</v>
      </c>
      <c r="F760" t="s">
        <v>22</v>
      </c>
      <c r="G760">
        <v>45.35</v>
      </c>
      <c r="H760">
        <v>6</v>
      </c>
      <c r="I760">
        <f t="shared" si="42"/>
        <v>272.10000000000002</v>
      </c>
      <c r="J760" s="1">
        <v>44113</v>
      </c>
      <c r="K760" s="2">
        <v>0.57222222222222219</v>
      </c>
      <c r="L760" t="s">
        <v>17</v>
      </c>
      <c r="M760" t="str">
        <f t="shared" si="44"/>
        <v>No</v>
      </c>
      <c r="N760" t="str">
        <f t="shared" si="43"/>
        <v>Impulsive</v>
      </c>
    </row>
    <row r="761" spans="1:14" x14ac:dyDescent="0.3">
      <c r="A761" t="s">
        <v>841</v>
      </c>
      <c r="B761" t="s">
        <v>12</v>
      </c>
      <c r="C761" t="s">
        <v>13</v>
      </c>
      <c r="D761" t="s">
        <v>21</v>
      </c>
      <c r="E761" t="s">
        <v>15</v>
      </c>
      <c r="F761" t="s">
        <v>22</v>
      </c>
      <c r="G761">
        <v>40.26</v>
      </c>
      <c r="H761">
        <v>10</v>
      </c>
      <c r="I761">
        <f t="shared" si="42"/>
        <v>402.59999999999997</v>
      </c>
      <c r="J761" s="1">
        <v>44113</v>
      </c>
      <c r="K761" s="2">
        <v>0.75416666666666676</v>
      </c>
      <c r="L761" t="s">
        <v>27</v>
      </c>
      <c r="M761" t="str">
        <f t="shared" si="44"/>
        <v>No</v>
      </c>
      <c r="N761" t="str">
        <f t="shared" si="43"/>
        <v>Impulsive</v>
      </c>
    </row>
    <row r="762" spans="1:14" x14ac:dyDescent="0.3">
      <c r="A762" t="s">
        <v>947</v>
      </c>
      <c r="B762" t="s">
        <v>12</v>
      </c>
      <c r="C762" t="s">
        <v>13</v>
      </c>
      <c r="D762" t="s">
        <v>21</v>
      </c>
      <c r="E762" t="s">
        <v>15</v>
      </c>
      <c r="F762" t="s">
        <v>40</v>
      </c>
      <c r="G762">
        <v>94.67</v>
      </c>
      <c r="H762">
        <v>4</v>
      </c>
      <c r="I762">
        <f t="shared" si="42"/>
        <v>378.68</v>
      </c>
      <c r="J762" s="1">
        <v>44113</v>
      </c>
      <c r="K762" s="2">
        <v>0.50277777777777777</v>
      </c>
      <c r="L762" t="s">
        <v>23</v>
      </c>
      <c r="M762" t="str">
        <f t="shared" si="44"/>
        <v>No</v>
      </c>
      <c r="N762" t="str">
        <f t="shared" si="43"/>
        <v>List</v>
      </c>
    </row>
    <row r="763" spans="1:14" x14ac:dyDescent="0.3">
      <c r="A763" t="s">
        <v>243</v>
      </c>
      <c r="B763" t="s">
        <v>36</v>
      </c>
      <c r="C763" t="s">
        <v>37</v>
      </c>
      <c r="D763" t="s">
        <v>21</v>
      </c>
      <c r="E763" t="s">
        <v>25</v>
      </c>
      <c r="F763" t="s">
        <v>30</v>
      </c>
      <c r="G763">
        <v>46.42</v>
      </c>
      <c r="H763">
        <v>3</v>
      </c>
      <c r="I763">
        <f t="shared" si="42"/>
        <v>139.26</v>
      </c>
      <c r="J763" s="1">
        <v>44114</v>
      </c>
      <c r="K763" s="2">
        <v>0.55833333333333335</v>
      </c>
      <c r="L763" t="s">
        <v>27</v>
      </c>
      <c r="M763" t="str">
        <f t="shared" si="44"/>
        <v>No</v>
      </c>
      <c r="N763" t="str">
        <f t="shared" si="43"/>
        <v>List</v>
      </c>
    </row>
    <row r="764" spans="1:14" x14ac:dyDescent="0.3">
      <c r="A764" t="s">
        <v>365</v>
      </c>
      <c r="B764" t="s">
        <v>12</v>
      </c>
      <c r="C764" t="s">
        <v>13</v>
      </c>
      <c r="D764" t="s">
        <v>14</v>
      </c>
      <c r="E764" t="s">
        <v>15</v>
      </c>
      <c r="F764" t="s">
        <v>22</v>
      </c>
      <c r="G764">
        <v>28.45</v>
      </c>
      <c r="H764">
        <v>5</v>
      </c>
      <c r="I764">
        <f t="shared" si="42"/>
        <v>142.25</v>
      </c>
      <c r="J764" s="1">
        <v>44115</v>
      </c>
      <c r="K764" s="2">
        <v>0.4284722222222222</v>
      </c>
      <c r="L764" t="s">
        <v>27</v>
      </c>
      <c r="M764" t="str">
        <f t="shared" si="44"/>
        <v>No</v>
      </c>
      <c r="N764" t="str">
        <f t="shared" si="43"/>
        <v>List</v>
      </c>
    </row>
    <row r="765" spans="1:14" x14ac:dyDescent="0.3">
      <c r="A765" t="s">
        <v>366</v>
      </c>
      <c r="B765" t="s">
        <v>12</v>
      </c>
      <c r="C765" t="s">
        <v>13</v>
      </c>
      <c r="D765" t="s">
        <v>21</v>
      </c>
      <c r="E765" t="s">
        <v>25</v>
      </c>
      <c r="F765" t="s">
        <v>40</v>
      </c>
      <c r="G765">
        <v>76.400000000000006</v>
      </c>
      <c r="H765">
        <v>9</v>
      </c>
      <c r="I765">
        <f t="shared" si="42"/>
        <v>687.6</v>
      </c>
      <c r="J765" s="1">
        <v>44115</v>
      </c>
      <c r="K765" s="2">
        <v>0.65902777777777777</v>
      </c>
      <c r="L765" t="s">
        <v>17</v>
      </c>
      <c r="M765" t="str">
        <f t="shared" si="44"/>
        <v>No</v>
      </c>
      <c r="N765" t="str">
        <f t="shared" si="43"/>
        <v>Impulsive</v>
      </c>
    </row>
    <row r="766" spans="1:14" x14ac:dyDescent="0.3">
      <c r="A766" t="s">
        <v>502</v>
      </c>
      <c r="B766" t="s">
        <v>12</v>
      </c>
      <c r="C766" t="s">
        <v>13</v>
      </c>
      <c r="D766" t="s">
        <v>14</v>
      </c>
      <c r="E766" t="s">
        <v>25</v>
      </c>
      <c r="F766" t="s">
        <v>40</v>
      </c>
      <c r="G766">
        <v>43.13</v>
      </c>
      <c r="H766">
        <v>10</v>
      </c>
      <c r="I766">
        <f t="shared" si="42"/>
        <v>431.3</v>
      </c>
      <c r="J766" s="1">
        <v>44115</v>
      </c>
      <c r="K766" s="2">
        <v>0.7715277777777777</v>
      </c>
      <c r="L766" t="s">
        <v>27</v>
      </c>
      <c r="M766" t="str">
        <f t="shared" si="44"/>
        <v>No</v>
      </c>
      <c r="N766" t="str">
        <f t="shared" si="43"/>
        <v>Impulsive</v>
      </c>
    </row>
    <row r="767" spans="1:14" x14ac:dyDescent="0.3">
      <c r="A767" t="s">
        <v>642</v>
      </c>
      <c r="B767" t="s">
        <v>36</v>
      </c>
      <c r="C767" t="s">
        <v>37</v>
      </c>
      <c r="D767" t="s">
        <v>14</v>
      </c>
      <c r="E767" t="s">
        <v>25</v>
      </c>
      <c r="F767" t="s">
        <v>40</v>
      </c>
      <c r="G767">
        <v>93.22</v>
      </c>
      <c r="H767">
        <v>3</v>
      </c>
      <c r="I767">
        <f t="shared" si="42"/>
        <v>279.65999999999997</v>
      </c>
      <c r="J767" s="1">
        <v>44115</v>
      </c>
      <c r="K767" s="2">
        <v>0.48958333333333331</v>
      </c>
      <c r="L767" t="s">
        <v>23</v>
      </c>
      <c r="M767" t="str">
        <f t="shared" si="44"/>
        <v>No</v>
      </c>
      <c r="N767" t="str">
        <f t="shared" si="43"/>
        <v>List</v>
      </c>
    </row>
    <row r="768" spans="1:14" x14ac:dyDescent="0.3">
      <c r="A768" t="s">
        <v>784</v>
      </c>
      <c r="B768" t="s">
        <v>19</v>
      </c>
      <c r="C768" t="s">
        <v>20</v>
      </c>
      <c r="D768" t="s">
        <v>14</v>
      </c>
      <c r="E768" t="s">
        <v>15</v>
      </c>
      <c r="F768" t="s">
        <v>40</v>
      </c>
      <c r="G768">
        <v>84.87</v>
      </c>
      <c r="H768">
        <v>3</v>
      </c>
      <c r="I768">
        <f t="shared" si="42"/>
        <v>254.61</v>
      </c>
      <c r="J768" s="1">
        <v>44116</v>
      </c>
      <c r="K768" s="2">
        <v>0.77083333333333337</v>
      </c>
      <c r="L768" t="s">
        <v>17</v>
      </c>
      <c r="M768" t="str">
        <f t="shared" si="44"/>
        <v>No</v>
      </c>
      <c r="N768" t="str">
        <f t="shared" si="43"/>
        <v>List</v>
      </c>
    </row>
    <row r="769" spans="1:14" x14ac:dyDescent="0.3">
      <c r="A769" t="s">
        <v>120</v>
      </c>
      <c r="B769" t="s">
        <v>19</v>
      </c>
      <c r="C769" t="s">
        <v>20</v>
      </c>
      <c r="D769" t="s">
        <v>14</v>
      </c>
      <c r="E769" t="s">
        <v>15</v>
      </c>
      <c r="F769" t="s">
        <v>26</v>
      </c>
      <c r="G769">
        <v>47.38</v>
      </c>
      <c r="H769">
        <v>4</v>
      </c>
      <c r="I769">
        <f t="shared" si="42"/>
        <v>189.52</v>
      </c>
      <c r="J769" s="1">
        <v>44118</v>
      </c>
      <c r="K769" s="2">
        <v>0.43402777777777773</v>
      </c>
      <c r="L769" t="s">
        <v>23</v>
      </c>
      <c r="M769" t="str">
        <f t="shared" si="44"/>
        <v>No</v>
      </c>
      <c r="N769" t="str">
        <f t="shared" si="43"/>
        <v>List</v>
      </c>
    </row>
    <row r="770" spans="1:14" x14ac:dyDescent="0.3">
      <c r="A770" t="s">
        <v>967</v>
      </c>
      <c r="B770" t="s">
        <v>12</v>
      </c>
      <c r="C770" t="s">
        <v>13</v>
      </c>
      <c r="D770" t="s">
        <v>21</v>
      </c>
      <c r="E770" t="s">
        <v>15</v>
      </c>
      <c r="F770" t="s">
        <v>30</v>
      </c>
      <c r="G770">
        <v>89.48</v>
      </c>
      <c r="H770">
        <v>5</v>
      </c>
      <c r="I770">
        <f t="shared" ref="I770:I833" si="45">G770*H770</f>
        <v>447.40000000000003</v>
      </c>
      <c r="J770" s="1">
        <v>44118</v>
      </c>
      <c r="K770" s="2">
        <v>0.4291666666666667</v>
      </c>
      <c r="L770" t="s">
        <v>23</v>
      </c>
      <c r="M770" t="str">
        <f t="shared" si="44"/>
        <v>No</v>
      </c>
      <c r="N770" t="str">
        <f t="shared" si="43"/>
        <v>List</v>
      </c>
    </row>
    <row r="771" spans="1:14" x14ac:dyDescent="0.3">
      <c r="A771" t="s">
        <v>61</v>
      </c>
      <c r="B771" t="s">
        <v>36</v>
      </c>
      <c r="C771" t="s">
        <v>37</v>
      </c>
      <c r="D771" t="s">
        <v>14</v>
      </c>
      <c r="E771" t="s">
        <v>25</v>
      </c>
      <c r="F771" t="s">
        <v>30</v>
      </c>
      <c r="G771">
        <v>78.069999999999993</v>
      </c>
      <c r="H771">
        <v>9</v>
      </c>
      <c r="I771">
        <f t="shared" si="45"/>
        <v>702.62999999999988</v>
      </c>
      <c r="J771" s="1">
        <v>44119</v>
      </c>
      <c r="K771" s="2">
        <v>0.52986111111111112</v>
      </c>
      <c r="L771" t="s">
        <v>23</v>
      </c>
      <c r="M771" t="str">
        <f t="shared" si="44"/>
        <v>No</v>
      </c>
      <c r="N771" t="str">
        <f t="shared" ref="N771:N834" si="46">IF(H771=1,"Product Specific",IF(H771&gt;5,"Impulsive","List"))</f>
        <v>Impulsive</v>
      </c>
    </row>
    <row r="772" spans="1:14" x14ac:dyDescent="0.3">
      <c r="A772" t="s">
        <v>70</v>
      </c>
      <c r="B772" t="s">
        <v>36</v>
      </c>
      <c r="C772" t="s">
        <v>37</v>
      </c>
      <c r="D772" t="s">
        <v>14</v>
      </c>
      <c r="E772" t="s">
        <v>15</v>
      </c>
      <c r="F772" t="s">
        <v>26</v>
      </c>
      <c r="G772">
        <v>86.72</v>
      </c>
      <c r="H772">
        <v>1</v>
      </c>
      <c r="I772">
        <f t="shared" si="45"/>
        <v>86.72</v>
      </c>
      <c r="J772" s="1">
        <v>44119</v>
      </c>
      <c r="K772" s="2">
        <v>0.78125</v>
      </c>
      <c r="L772" t="s">
        <v>17</v>
      </c>
      <c r="M772" t="str">
        <f t="shared" ref="M772:M835" si="47">IF(E772="Female",IF(F772="Health and beauty","Yes","No"),"No")</f>
        <v>No</v>
      </c>
      <c r="N772" t="str">
        <f t="shared" si="46"/>
        <v>Product Specific</v>
      </c>
    </row>
    <row r="773" spans="1:14" x14ac:dyDescent="0.3">
      <c r="A773" t="s">
        <v>99</v>
      </c>
      <c r="B773" t="s">
        <v>12</v>
      </c>
      <c r="C773" t="s">
        <v>13</v>
      </c>
      <c r="D773" t="s">
        <v>14</v>
      </c>
      <c r="E773" t="s">
        <v>15</v>
      </c>
      <c r="F773" t="s">
        <v>16</v>
      </c>
      <c r="G773">
        <v>18.329999999999998</v>
      </c>
      <c r="H773">
        <v>1</v>
      </c>
      <c r="I773">
        <f t="shared" si="45"/>
        <v>18.329999999999998</v>
      </c>
      <c r="J773" s="1">
        <v>44119</v>
      </c>
      <c r="K773" s="2">
        <v>0.78472222222222221</v>
      </c>
      <c r="L773" t="s">
        <v>23</v>
      </c>
      <c r="M773" t="str">
        <f t="shared" si="47"/>
        <v>Yes</v>
      </c>
      <c r="N773" t="str">
        <f t="shared" si="46"/>
        <v>Product Specific</v>
      </c>
    </row>
    <row r="774" spans="1:14" x14ac:dyDescent="0.3">
      <c r="A774" t="s">
        <v>218</v>
      </c>
      <c r="B774" t="s">
        <v>12</v>
      </c>
      <c r="C774" t="s">
        <v>13</v>
      </c>
      <c r="D774" t="s">
        <v>21</v>
      </c>
      <c r="E774" t="s">
        <v>25</v>
      </c>
      <c r="F774" t="s">
        <v>26</v>
      </c>
      <c r="G774">
        <v>74.069999999999993</v>
      </c>
      <c r="H774">
        <v>1</v>
      </c>
      <c r="I774">
        <f t="shared" si="45"/>
        <v>74.069999999999993</v>
      </c>
      <c r="J774" s="1">
        <v>44119</v>
      </c>
      <c r="K774" s="2">
        <v>0.53472222222222221</v>
      </c>
      <c r="L774" t="s">
        <v>17</v>
      </c>
      <c r="M774" t="str">
        <f t="shared" si="47"/>
        <v>No</v>
      </c>
      <c r="N774" t="str">
        <f t="shared" si="46"/>
        <v>Product Specific</v>
      </c>
    </row>
    <row r="775" spans="1:14" x14ac:dyDescent="0.3">
      <c r="A775" t="s">
        <v>328</v>
      </c>
      <c r="B775" t="s">
        <v>12</v>
      </c>
      <c r="C775" t="s">
        <v>13</v>
      </c>
      <c r="D775" t="s">
        <v>14</v>
      </c>
      <c r="E775" t="s">
        <v>25</v>
      </c>
      <c r="F775" t="s">
        <v>26</v>
      </c>
      <c r="G775">
        <v>60.01</v>
      </c>
      <c r="H775">
        <v>4</v>
      </c>
      <c r="I775">
        <f t="shared" si="45"/>
        <v>240.04</v>
      </c>
      <c r="J775" s="1">
        <v>44119</v>
      </c>
      <c r="K775" s="2">
        <v>0.66249999999999998</v>
      </c>
      <c r="L775" t="s">
        <v>23</v>
      </c>
      <c r="M775" t="str">
        <f t="shared" si="47"/>
        <v>No</v>
      </c>
      <c r="N775" t="str">
        <f t="shared" si="46"/>
        <v>List</v>
      </c>
    </row>
    <row r="776" spans="1:14" x14ac:dyDescent="0.3">
      <c r="A776" t="s">
        <v>452</v>
      </c>
      <c r="B776" t="s">
        <v>19</v>
      </c>
      <c r="C776" t="s">
        <v>20</v>
      </c>
      <c r="D776" t="s">
        <v>14</v>
      </c>
      <c r="E776" t="s">
        <v>15</v>
      </c>
      <c r="F776" t="s">
        <v>40</v>
      </c>
      <c r="G776">
        <v>97.21</v>
      </c>
      <c r="H776">
        <v>10</v>
      </c>
      <c r="I776">
        <f t="shared" si="45"/>
        <v>972.09999999999991</v>
      </c>
      <c r="J776" s="1">
        <v>44119</v>
      </c>
      <c r="K776" s="2">
        <v>0.54166666666666663</v>
      </c>
      <c r="L776" t="s">
        <v>27</v>
      </c>
      <c r="M776" t="str">
        <f t="shared" si="47"/>
        <v>No</v>
      </c>
      <c r="N776" t="str">
        <f t="shared" si="46"/>
        <v>Impulsive</v>
      </c>
    </row>
    <row r="777" spans="1:14" x14ac:dyDescent="0.3">
      <c r="A777" t="s">
        <v>478</v>
      </c>
      <c r="B777" t="s">
        <v>36</v>
      </c>
      <c r="C777" t="s">
        <v>37</v>
      </c>
      <c r="D777" t="s">
        <v>14</v>
      </c>
      <c r="E777" t="s">
        <v>15</v>
      </c>
      <c r="F777" t="s">
        <v>16</v>
      </c>
      <c r="G777">
        <v>27.07</v>
      </c>
      <c r="H777">
        <v>1</v>
      </c>
      <c r="I777">
        <f t="shared" si="45"/>
        <v>27.07</v>
      </c>
      <c r="J777" s="1">
        <v>44119</v>
      </c>
      <c r="K777" s="2">
        <v>0.83819444444444446</v>
      </c>
      <c r="L777" t="s">
        <v>27</v>
      </c>
      <c r="M777" t="str">
        <f t="shared" si="47"/>
        <v>Yes</v>
      </c>
      <c r="N777" t="str">
        <f t="shared" si="46"/>
        <v>Product Specific</v>
      </c>
    </row>
    <row r="778" spans="1:14" x14ac:dyDescent="0.3">
      <c r="A778" t="s">
        <v>664</v>
      </c>
      <c r="B778" t="s">
        <v>36</v>
      </c>
      <c r="C778" t="s">
        <v>37</v>
      </c>
      <c r="D778" t="s">
        <v>14</v>
      </c>
      <c r="E778" t="s">
        <v>25</v>
      </c>
      <c r="F778" t="s">
        <v>38</v>
      </c>
      <c r="G778">
        <v>79.91</v>
      </c>
      <c r="H778">
        <v>3</v>
      </c>
      <c r="I778">
        <f t="shared" si="45"/>
        <v>239.73</v>
      </c>
      <c r="J778" s="1">
        <v>44119</v>
      </c>
      <c r="K778" s="2">
        <v>0.81111111111111101</v>
      </c>
      <c r="L778" t="s">
        <v>27</v>
      </c>
      <c r="M778" t="str">
        <f t="shared" si="47"/>
        <v>No</v>
      </c>
      <c r="N778" t="str">
        <f t="shared" si="46"/>
        <v>List</v>
      </c>
    </row>
    <row r="779" spans="1:14" x14ac:dyDescent="0.3">
      <c r="A779" t="s">
        <v>926</v>
      </c>
      <c r="B779" t="s">
        <v>19</v>
      </c>
      <c r="C779" t="s">
        <v>20</v>
      </c>
      <c r="D779" t="s">
        <v>21</v>
      </c>
      <c r="E779" t="s">
        <v>25</v>
      </c>
      <c r="F779" t="s">
        <v>40</v>
      </c>
      <c r="G779">
        <v>60.74</v>
      </c>
      <c r="H779">
        <v>7</v>
      </c>
      <c r="I779">
        <f t="shared" si="45"/>
        <v>425.18</v>
      </c>
      <c r="J779" s="1">
        <v>44119</v>
      </c>
      <c r="K779" s="2">
        <v>0.68263888888888891</v>
      </c>
      <c r="L779" t="s">
        <v>17</v>
      </c>
      <c r="M779" t="str">
        <f t="shared" si="47"/>
        <v>No</v>
      </c>
      <c r="N779" t="str">
        <f t="shared" si="46"/>
        <v>Impulsive</v>
      </c>
    </row>
    <row r="780" spans="1:14" x14ac:dyDescent="0.3">
      <c r="A780" t="s">
        <v>158</v>
      </c>
      <c r="B780" t="s">
        <v>19</v>
      </c>
      <c r="C780" t="s">
        <v>20</v>
      </c>
      <c r="D780" t="s">
        <v>14</v>
      </c>
      <c r="E780" t="s">
        <v>15</v>
      </c>
      <c r="F780" t="s">
        <v>38</v>
      </c>
      <c r="G780">
        <v>68.540000000000006</v>
      </c>
      <c r="H780">
        <v>8</v>
      </c>
      <c r="I780">
        <f t="shared" si="45"/>
        <v>548.32000000000005</v>
      </c>
      <c r="J780" s="1">
        <v>44121</v>
      </c>
      <c r="K780" s="2">
        <v>0.6645833333333333</v>
      </c>
      <c r="L780" t="s">
        <v>17</v>
      </c>
      <c r="M780" t="str">
        <f t="shared" si="47"/>
        <v>No</v>
      </c>
      <c r="N780" t="str">
        <f t="shared" si="46"/>
        <v>Impulsive</v>
      </c>
    </row>
    <row r="781" spans="1:14" x14ac:dyDescent="0.3">
      <c r="A781" t="s">
        <v>339</v>
      </c>
      <c r="B781" t="s">
        <v>12</v>
      </c>
      <c r="C781" t="s">
        <v>13</v>
      </c>
      <c r="D781" t="s">
        <v>21</v>
      </c>
      <c r="E781" t="s">
        <v>15</v>
      </c>
      <c r="F781" t="s">
        <v>40</v>
      </c>
      <c r="G781">
        <v>81.91</v>
      </c>
      <c r="H781">
        <v>2</v>
      </c>
      <c r="I781">
        <f t="shared" si="45"/>
        <v>163.82</v>
      </c>
      <c r="J781" s="1">
        <v>44121</v>
      </c>
      <c r="K781" s="2">
        <v>0.73819444444444438</v>
      </c>
      <c r="L781" t="s">
        <v>23</v>
      </c>
      <c r="M781" t="str">
        <f t="shared" si="47"/>
        <v>No</v>
      </c>
      <c r="N781" t="str">
        <f t="shared" si="46"/>
        <v>List</v>
      </c>
    </row>
    <row r="782" spans="1:14" x14ac:dyDescent="0.3">
      <c r="A782" t="s">
        <v>978</v>
      </c>
      <c r="B782" t="s">
        <v>19</v>
      </c>
      <c r="C782" t="s">
        <v>20</v>
      </c>
      <c r="D782" t="s">
        <v>14</v>
      </c>
      <c r="E782" t="s">
        <v>25</v>
      </c>
      <c r="F782" t="s">
        <v>26</v>
      </c>
      <c r="G782">
        <v>35.81</v>
      </c>
      <c r="H782">
        <v>5</v>
      </c>
      <c r="I782">
        <f t="shared" si="45"/>
        <v>179.05</v>
      </c>
      <c r="J782" s="1">
        <v>44121</v>
      </c>
      <c r="K782" s="2">
        <v>0.78055555555555556</v>
      </c>
      <c r="L782" t="s">
        <v>17</v>
      </c>
      <c r="M782" t="str">
        <f t="shared" si="47"/>
        <v>No</v>
      </c>
      <c r="N782" t="str">
        <f t="shared" si="46"/>
        <v>List</v>
      </c>
    </row>
    <row r="783" spans="1:14" x14ac:dyDescent="0.3">
      <c r="A783" t="s">
        <v>1019</v>
      </c>
      <c r="B783" t="s">
        <v>36</v>
      </c>
      <c r="C783" t="s">
        <v>37</v>
      </c>
      <c r="D783" t="s">
        <v>14</v>
      </c>
      <c r="E783" t="s">
        <v>25</v>
      </c>
      <c r="F783" t="s">
        <v>16</v>
      </c>
      <c r="G783">
        <v>75.37</v>
      </c>
      <c r="H783">
        <v>8</v>
      </c>
      <c r="I783">
        <f t="shared" si="45"/>
        <v>602.96</v>
      </c>
      <c r="J783" s="1">
        <v>44121</v>
      </c>
      <c r="K783" s="2">
        <v>0.65694444444444444</v>
      </c>
      <c r="L783" t="s">
        <v>27</v>
      </c>
      <c r="M783" t="str">
        <f t="shared" si="47"/>
        <v>No</v>
      </c>
      <c r="N783" t="str">
        <f t="shared" si="46"/>
        <v>Impulsive</v>
      </c>
    </row>
    <row r="784" spans="1:14" x14ac:dyDescent="0.3">
      <c r="A784" t="s">
        <v>272</v>
      </c>
      <c r="B784" t="s">
        <v>19</v>
      </c>
      <c r="C784" t="s">
        <v>20</v>
      </c>
      <c r="D784" t="s">
        <v>14</v>
      </c>
      <c r="E784" t="s">
        <v>25</v>
      </c>
      <c r="F784" t="s">
        <v>40</v>
      </c>
      <c r="G784">
        <v>93.2</v>
      </c>
      <c r="H784">
        <v>2</v>
      </c>
      <c r="I784">
        <f t="shared" si="45"/>
        <v>186.4</v>
      </c>
      <c r="J784" s="1">
        <v>44122</v>
      </c>
      <c r="K784" s="2">
        <v>0.77569444444444446</v>
      </c>
      <c r="L784" t="s">
        <v>27</v>
      </c>
      <c r="M784" t="str">
        <f t="shared" si="47"/>
        <v>No</v>
      </c>
      <c r="N784" t="str">
        <f t="shared" si="46"/>
        <v>List</v>
      </c>
    </row>
    <row r="785" spans="1:14" x14ac:dyDescent="0.3">
      <c r="A785" t="s">
        <v>275</v>
      </c>
      <c r="B785" t="s">
        <v>12</v>
      </c>
      <c r="C785" t="s">
        <v>13</v>
      </c>
      <c r="D785" t="s">
        <v>14</v>
      </c>
      <c r="E785" t="s">
        <v>25</v>
      </c>
      <c r="F785" t="s">
        <v>26</v>
      </c>
      <c r="G785">
        <v>47.59</v>
      </c>
      <c r="H785">
        <v>8</v>
      </c>
      <c r="I785">
        <f t="shared" si="45"/>
        <v>380.72</v>
      </c>
      <c r="J785" s="1">
        <v>44122</v>
      </c>
      <c r="K785" s="2">
        <v>0.61597222222222225</v>
      </c>
      <c r="L785" t="s">
        <v>23</v>
      </c>
      <c r="M785" t="str">
        <f t="shared" si="47"/>
        <v>No</v>
      </c>
      <c r="N785" t="str">
        <f t="shared" si="46"/>
        <v>Impulsive</v>
      </c>
    </row>
    <row r="786" spans="1:14" x14ac:dyDescent="0.3">
      <c r="A786" t="s">
        <v>393</v>
      </c>
      <c r="B786" t="s">
        <v>12</v>
      </c>
      <c r="C786" t="s">
        <v>13</v>
      </c>
      <c r="D786" t="s">
        <v>21</v>
      </c>
      <c r="E786" t="s">
        <v>25</v>
      </c>
      <c r="F786" t="s">
        <v>26</v>
      </c>
      <c r="G786">
        <v>73.22</v>
      </c>
      <c r="H786">
        <v>6</v>
      </c>
      <c r="I786">
        <f t="shared" si="45"/>
        <v>439.32</v>
      </c>
      <c r="J786" s="1">
        <v>44122</v>
      </c>
      <c r="K786" s="2">
        <v>0.73888888888888893</v>
      </c>
      <c r="L786" t="s">
        <v>23</v>
      </c>
      <c r="M786" t="str">
        <f t="shared" si="47"/>
        <v>No</v>
      </c>
      <c r="N786" t="str">
        <f t="shared" si="46"/>
        <v>Impulsive</v>
      </c>
    </row>
    <row r="787" spans="1:14" x14ac:dyDescent="0.3">
      <c r="A787" t="s">
        <v>699</v>
      </c>
      <c r="B787" t="s">
        <v>36</v>
      </c>
      <c r="C787" t="s">
        <v>37</v>
      </c>
      <c r="D787" t="s">
        <v>21</v>
      </c>
      <c r="E787" t="s">
        <v>15</v>
      </c>
      <c r="F787" t="s">
        <v>30</v>
      </c>
      <c r="G787">
        <v>40.619999999999997</v>
      </c>
      <c r="H787">
        <v>2</v>
      </c>
      <c r="I787">
        <f t="shared" si="45"/>
        <v>81.239999999999995</v>
      </c>
      <c r="J787" s="1">
        <v>44122</v>
      </c>
      <c r="K787" s="2">
        <v>0.41736111111111113</v>
      </c>
      <c r="L787" t="s">
        <v>27</v>
      </c>
      <c r="M787" t="str">
        <f t="shared" si="47"/>
        <v>No</v>
      </c>
      <c r="N787" t="str">
        <f t="shared" si="46"/>
        <v>List</v>
      </c>
    </row>
    <row r="788" spans="1:14" x14ac:dyDescent="0.3">
      <c r="A788" t="s">
        <v>972</v>
      </c>
      <c r="B788" t="s">
        <v>12</v>
      </c>
      <c r="C788" t="s">
        <v>13</v>
      </c>
      <c r="D788" t="s">
        <v>21</v>
      </c>
      <c r="E788" t="s">
        <v>15</v>
      </c>
      <c r="F788" t="s">
        <v>26</v>
      </c>
      <c r="G788">
        <v>45.68</v>
      </c>
      <c r="H788">
        <v>10</v>
      </c>
      <c r="I788">
        <f t="shared" si="45"/>
        <v>456.8</v>
      </c>
      <c r="J788" s="1">
        <v>44122</v>
      </c>
      <c r="K788" s="2">
        <v>0.8125</v>
      </c>
      <c r="L788" t="s">
        <v>17</v>
      </c>
      <c r="M788" t="str">
        <f t="shared" si="47"/>
        <v>No</v>
      </c>
      <c r="N788" t="str">
        <f t="shared" si="46"/>
        <v>Impulsive</v>
      </c>
    </row>
    <row r="789" spans="1:14" x14ac:dyDescent="0.3">
      <c r="A789" t="s">
        <v>403</v>
      </c>
      <c r="B789" t="s">
        <v>19</v>
      </c>
      <c r="C789" t="s">
        <v>20</v>
      </c>
      <c r="D789" t="s">
        <v>21</v>
      </c>
      <c r="E789" t="s">
        <v>25</v>
      </c>
      <c r="F789" t="s">
        <v>40</v>
      </c>
      <c r="G789">
        <v>42.08</v>
      </c>
      <c r="H789">
        <v>6</v>
      </c>
      <c r="I789">
        <f t="shared" si="45"/>
        <v>252.48</v>
      </c>
      <c r="J789" s="1">
        <v>44123</v>
      </c>
      <c r="K789" s="2">
        <v>0.51736111111111105</v>
      </c>
      <c r="L789" t="s">
        <v>23</v>
      </c>
      <c r="M789" t="str">
        <f t="shared" si="47"/>
        <v>No</v>
      </c>
      <c r="N789" t="str">
        <f t="shared" si="46"/>
        <v>Impulsive</v>
      </c>
    </row>
    <row r="790" spans="1:14" x14ac:dyDescent="0.3">
      <c r="A790" t="s">
        <v>747</v>
      </c>
      <c r="B790" t="s">
        <v>12</v>
      </c>
      <c r="C790" t="s">
        <v>13</v>
      </c>
      <c r="D790" t="s">
        <v>14</v>
      </c>
      <c r="E790" t="s">
        <v>25</v>
      </c>
      <c r="F790" t="s">
        <v>22</v>
      </c>
      <c r="G790">
        <v>11.94</v>
      </c>
      <c r="H790">
        <v>3</v>
      </c>
      <c r="I790">
        <f t="shared" si="45"/>
        <v>35.82</v>
      </c>
      <c r="J790" s="1">
        <v>44123</v>
      </c>
      <c r="K790" s="2">
        <v>0.53263888888888888</v>
      </c>
      <c r="L790" t="s">
        <v>27</v>
      </c>
      <c r="M790" t="str">
        <f t="shared" si="47"/>
        <v>No</v>
      </c>
      <c r="N790" t="str">
        <f t="shared" si="46"/>
        <v>List</v>
      </c>
    </row>
    <row r="791" spans="1:14" x14ac:dyDescent="0.3">
      <c r="A791" t="s">
        <v>793</v>
      </c>
      <c r="B791" t="s">
        <v>12</v>
      </c>
      <c r="C791" t="s">
        <v>13</v>
      </c>
      <c r="D791" t="s">
        <v>14</v>
      </c>
      <c r="E791" t="s">
        <v>15</v>
      </c>
      <c r="F791" t="s">
        <v>16</v>
      </c>
      <c r="G791">
        <v>10.69</v>
      </c>
      <c r="H791">
        <v>5</v>
      </c>
      <c r="I791">
        <f t="shared" si="45"/>
        <v>53.449999999999996</v>
      </c>
      <c r="J791" s="1">
        <v>44123</v>
      </c>
      <c r="K791" s="2">
        <v>0.46319444444444446</v>
      </c>
      <c r="L791" t="s">
        <v>17</v>
      </c>
      <c r="M791" t="str">
        <f t="shared" si="47"/>
        <v>Yes</v>
      </c>
      <c r="N791" t="str">
        <f t="shared" si="46"/>
        <v>List</v>
      </c>
    </row>
    <row r="792" spans="1:14" x14ac:dyDescent="0.3">
      <c r="A792" t="s">
        <v>823</v>
      </c>
      <c r="B792" t="s">
        <v>12</v>
      </c>
      <c r="C792" t="s">
        <v>13</v>
      </c>
      <c r="D792" t="s">
        <v>14</v>
      </c>
      <c r="E792" t="s">
        <v>25</v>
      </c>
      <c r="F792" t="s">
        <v>22</v>
      </c>
      <c r="G792">
        <v>92.6</v>
      </c>
      <c r="H792">
        <v>7</v>
      </c>
      <c r="I792">
        <f t="shared" si="45"/>
        <v>648.19999999999993</v>
      </c>
      <c r="J792" s="1">
        <v>44123</v>
      </c>
      <c r="K792" s="2">
        <v>0.53611111111111109</v>
      </c>
      <c r="L792" t="s">
        <v>27</v>
      </c>
      <c r="M792" t="str">
        <f t="shared" si="47"/>
        <v>No</v>
      </c>
      <c r="N792" t="str">
        <f t="shared" si="46"/>
        <v>Impulsive</v>
      </c>
    </row>
    <row r="793" spans="1:14" x14ac:dyDescent="0.3">
      <c r="A793" t="s">
        <v>953</v>
      </c>
      <c r="B793" t="s">
        <v>19</v>
      </c>
      <c r="C793" t="s">
        <v>20</v>
      </c>
      <c r="D793" t="s">
        <v>21</v>
      </c>
      <c r="E793" t="s">
        <v>15</v>
      </c>
      <c r="F793" t="s">
        <v>30</v>
      </c>
      <c r="G793">
        <v>83.14</v>
      </c>
      <c r="H793">
        <v>7</v>
      </c>
      <c r="I793">
        <f t="shared" si="45"/>
        <v>581.98</v>
      </c>
      <c r="J793" s="1">
        <v>44123</v>
      </c>
      <c r="K793" s="2">
        <v>0.4381944444444445</v>
      </c>
      <c r="L793" t="s">
        <v>27</v>
      </c>
      <c r="M793" t="str">
        <f t="shared" si="47"/>
        <v>No</v>
      </c>
      <c r="N793" t="str">
        <f t="shared" si="46"/>
        <v>Impulsive</v>
      </c>
    </row>
    <row r="794" spans="1:14" x14ac:dyDescent="0.3">
      <c r="A794" t="s">
        <v>160</v>
      </c>
      <c r="B794" t="s">
        <v>36</v>
      </c>
      <c r="C794" t="s">
        <v>37</v>
      </c>
      <c r="D794" t="s">
        <v>21</v>
      </c>
      <c r="E794" t="s">
        <v>15</v>
      </c>
      <c r="F794" t="s">
        <v>40</v>
      </c>
      <c r="G794">
        <v>39.619999999999997</v>
      </c>
      <c r="H794">
        <v>7</v>
      </c>
      <c r="I794">
        <f t="shared" si="45"/>
        <v>277.33999999999997</v>
      </c>
      <c r="J794" s="1">
        <v>44124</v>
      </c>
      <c r="K794" s="2">
        <v>0.5541666666666667</v>
      </c>
      <c r="L794" t="s">
        <v>23</v>
      </c>
      <c r="M794" t="str">
        <f t="shared" si="47"/>
        <v>No</v>
      </c>
      <c r="N794" t="str">
        <f t="shared" si="46"/>
        <v>Impulsive</v>
      </c>
    </row>
    <row r="795" spans="1:14" x14ac:dyDescent="0.3">
      <c r="A795" t="s">
        <v>434</v>
      </c>
      <c r="B795" t="s">
        <v>19</v>
      </c>
      <c r="C795" t="s">
        <v>20</v>
      </c>
      <c r="D795" t="s">
        <v>14</v>
      </c>
      <c r="E795" t="s">
        <v>15</v>
      </c>
      <c r="F795" t="s">
        <v>40</v>
      </c>
      <c r="G795">
        <v>97.79</v>
      </c>
      <c r="H795">
        <v>7</v>
      </c>
      <c r="I795">
        <f t="shared" si="45"/>
        <v>684.53000000000009</v>
      </c>
      <c r="J795" s="1">
        <v>44124</v>
      </c>
      <c r="K795" s="2">
        <v>0.72916666666666663</v>
      </c>
      <c r="L795" t="s">
        <v>17</v>
      </c>
      <c r="M795" t="str">
        <f t="shared" si="47"/>
        <v>No</v>
      </c>
      <c r="N795" t="str">
        <f t="shared" si="46"/>
        <v>Impulsive</v>
      </c>
    </row>
    <row r="796" spans="1:14" x14ac:dyDescent="0.3">
      <c r="A796" t="s">
        <v>596</v>
      </c>
      <c r="B796" t="s">
        <v>19</v>
      </c>
      <c r="C796" t="s">
        <v>20</v>
      </c>
      <c r="D796" t="s">
        <v>21</v>
      </c>
      <c r="E796" t="s">
        <v>15</v>
      </c>
      <c r="F796" t="s">
        <v>30</v>
      </c>
      <c r="G796">
        <v>49.33</v>
      </c>
      <c r="H796">
        <v>10</v>
      </c>
      <c r="I796">
        <f t="shared" si="45"/>
        <v>493.29999999999995</v>
      </c>
      <c r="J796" s="1">
        <v>44124</v>
      </c>
      <c r="K796" s="2">
        <v>0.69444444444444453</v>
      </c>
      <c r="L796" t="s">
        <v>27</v>
      </c>
      <c r="M796" t="str">
        <f t="shared" si="47"/>
        <v>No</v>
      </c>
      <c r="N796" t="str">
        <f t="shared" si="46"/>
        <v>Impulsive</v>
      </c>
    </row>
    <row r="797" spans="1:14" x14ac:dyDescent="0.3">
      <c r="A797" t="s">
        <v>785</v>
      </c>
      <c r="B797" t="s">
        <v>12</v>
      </c>
      <c r="C797" t="s">
        <v>13</v>
      </c>
      <c r="D797" t="s">
        <v>21</v>
      </c>
      <c r="E797" t="s">
        <v>15</v>
      </c>
      <c r="F797" t="s">
        <v>40</v>
      </c>
      <c r="G797">
        <v>97.29</v>
      </c>
      <c r="H797">
        <v>8</v>
      </c>
      <c r="I797">
        <f t="shared" si="45"/>
        <v>778.32</v>
      </c>
      <c r="J797" s="1">
        <v>44124</v>
      </c>
      <c r="K797" s="2">
        <v>0.5541666666666667</v>
      </c>
      <c r="L797" t="s">
        <v>27</v>
      </c>
      <c r="M797" t="str">
        <f t="shared" si="47"/>
        <v>No</v>
      </c>
      <c r="N797" t="str">
        <f t="shared" si="46"/>
        <v>Impulsive</v>
      </c>
    </row>
    <row r="798" spans="1:14" x14ac:dyDescent="0.3">
      <c r="A798" t="s">
        <v>788</v>
      </c>
      <c r="B798" t="s">
        <v>12</v>
      </c>
      <c r="C798" t="s">
        <v>13</v>
      </c>
      <c r="D798" t="s">
        <v>14</v>
      </c>
      <c r="E798" t="s">
        <v>25</v>
      </c>
      <c r="F798" t="s">
        <v>38</v>
      </c>
      <c r="G798">
        <v>18.850000000000001</v>
      </c>
      <c r="H798">
        <v>10</v>
      </c>
      <c r="I798">
        <f t="shared" si="45"/>
        <v>188.5</v>
      </c>
      <c r="J798" s="1">
        <v>44124</v>
      </c>
      <c r="K798" s="2">
        <v>0.76666666666666661</v>
      </c>
      <c r="L798" t="s">
        <v>17</v>
      </c>
      <c r="M798" t="str">
        <f t="shared" si="47"/>
        <v>No</v>
      </c>
      <c r="N798" t="str">
        <f t="shared" si="46"/>
        <v>Impulsive</v>
      </c>
    </row>
    <row r="799" spans="1:14" x14ac:dyDescent="0.3">
      <c r="A799" t="s">
        <v>870</v>
      </c>
      <c r="B799" t="s">
        <v>12</v>
      </c>
      <c r="C799" t="s">
        <v>13</v>
      </c>
      <c r="D799" t="s">
        <v>21</v>
      </c>
      <c r="E799" t="s">
        <v>25</v>
      </c>
      <c r="F799" t="s">
        <v>40</v>
      </c>
      <c r="G799">
        <v>51.94</v>
      </c>
      <c r="H799">
        <v>3</v>
      </c>
      <c r="I799">
        <f t="shared" si="45"/>
        <v>155.82</v>
      </c>
      <c r="J799" s="1">
        <v>44124</v>
      </c>
      <c r="K799" s="2">
        <v>0.63958333333333328</v>
      </c>
      <c r="L799" t="s">
        <v>23</v>
      </c>
      <c r="M799" t="str">
        <f t="shared" si="47"/>
        <v>No</v>
      </c>
      <c r="N799" t="str">
        <f t="shared" si="46"/>
        <v>List</v>
      </c>
    </row>
    <row r="800" spans="1:14" x14ac:dyDescent="0.3">
      <c r="A800" t="s">
        <v>127</v>
      </c>
      <c r="B800" t="s">
        <v>19</v>
      </c>
      <c r="C800" t="s">
        <v>20</v>
      </c>
      <c r="D800" t="s">
        <v>21</v>
      </c>
      <c r="E800" t="s">
        <v>15</v>
      </c>
      <c r="F800" t="s">
        <v>22</v>
      </c>
      <c r="G800">
        <v>12.45</v>
      </c>
      <c r="H800">
        <v>6</v>
      </c>
      <c r="I800">
        <f t="shared" si="45"/>
        <v>74.699999999999989</v>
      </c>
      <c r="J800" s="1">
        <v>44125</v>
      </c>
      <c r="K800" s="2">
        <v>0.5493055555555556</v>
      </c>
      <c r="L800" t="s">
        <v>23</v>
      </c>
      <c r="M800" t="str">
        <f t="shared" si="47"/>
        <v>No</v>
      </c>
      <c r="N800" t="str">
        <f t="shared" si="46"/>
        <v>Impulsive</v>
      </c>
    </row>
    <row r="801" spans="1:14" x14ac:dyDescent="0.3">
      <c r="A801" t="s">
        <v>519</v>
      </c>
      <c r="B801" t="s">
        <v>36</v>
      </c>
      <c r="C801" t="s">
        <v>37</v>
      </c>
      <c r="D801" t="s">
        <v>14</v>
      </c>
      <c r="E801" t="s">
        <v>15</v>
      </c>
      <c r="F801" t="s">
        <v>26</v>
      </c>
      <c r="G801">
        <v>77.680000000000007</v>
      </c>
      <c r="H801">
        <v>9</v>
      </c>
      <c r="I801">
        <f t="shared" si="45"/>
        <v>699.12000000000012</v>
      </c>
      <c r="J801" s="1">
        <v>44125</v>
      </c>
      <c r="K801" s="2">
        <v>0.55625000000000002</v>
      </c>
      <c r="L801" t="s">
        <v>17</v>
      </c>
      <c r="M801" t="str">
        <f t="shared" si="47"/>
        <v>No</v>
      </c>
      <c r="N801" t="str">
        <f t="shared" si="46"/>
        <v>Impulsive</v>
      </c>
    </row>
    <row r="802" spans="1:14" x14ac:dyDescent="0.3">
      <c r="A802" t="s">
        <v>654</v>
      </c>
      <c r="B802" t="s">
        <v>36</v>
      </c>
      <c r="C802" t="s">
        <v>37</v>
      </c>
      <c r="D802" t="s">
        <v>14</v>
      </c>
      <c r="E802" t="s">
        <v>25</v>
      </c>
      <c r="F802" t="s">
        <v>40</v>
      </c>
      <c r="G802">
        <v>91.35</v>
      </c>
      <c r="H802">
        <v>1</v>
      </c>
      <c r="I802">
        <f t="shared" si="45"/>
        <v>91.35</v>
      </c>
      <c r="J802" s="1">
        <v>44125</v>
      </c>
      <c r="K802" s="2">
        <v>0.65416666666666667</v>
      </c>
      <c r="L802" t="s">
        <v>23</v>
      </c>
      <c r="M802" t="str">
        <f t="shared" si="47"/>
        <v>No</v>
      </c>
      <c r="N802" t="str">
        <f t="shared" si="46"/>
        <v>Product Specific</v>
      </c>
    </row>
    <row r="803" spans="1:14" x14ac:dyDescent="0.3">
      <c r="A803" t="s">
        <v>204</v>
      </c>
      <c r="B803" t="s">
        <v>36</v>
      </c>
      <c r="C803" t="s">
        <v>37</v>
      </c>
      <c r="D803" t="s">
        <v>21</v>
      </c>
      <c r="E803" t="s">
        <v>25</v>
      </c>
      <c r="F803" t="s">
        <v>38</v>
      </c>
      <c r="G803">
        <v>19.79</v>
      </c>
      <c r="H803">
        <v>8</v>
      </c>
      <c r="I803">
        <f t="shared" si="45"/>
        <v>158.32</v>
      </c>
      <c r="J803" s="1">
        <v>44127</v>
      </c>
      <c r="K803" s="2">
        <v>0.50277777777777777</v>
      </c>
      <c r="L803" t="s">
        <v>17</v>
      </c>
      <c r="M803" t="str">
        <f t="shared" si="47"/>
        <v>No</v>
      </c>
      <c r="N803" t="str">
        <f t="shared" si="46"/>
        <v>Impulsive</v>
      </c>
    </row>
    <row r="804" spans="1:14" x14ac:dyDescent="0.3">
      <c r="A804" t="s">
        <v>305</v>
      </c>
      <c r="B804" t="s">
        <v>36</v>
      </c>
      <c r="C804" t="s">
        <v>37</v>
      </c>
      <c r="D804" t="s">
        <v>21</v>
      </c>
      <c r="E804" t="s">
        <v>25</v>
      </c>
      <c r="F804" t="s">
        <v>40</v>
      </c>
      <c r="G804">
        <v>47.97</v>
      </c>
      <c r="H804">
        <v>7</v>
      </c>
      <c r="I804">
        <f t="shared" si="45"/>
        <v>335.78999999999996</v>
      </c>
      <c r="J804" s="1">
        <v>44127</v>
      </c>
      <c r="K804" s="2">
        <v>0.86944444444444446</v>
      </c>
      <c r="L804" t="s">
        <v>23</v>
      </c>
      <c r="M804" t="str">
        <f t="shared" si="47"/>
        <v>No</v>
      </c>
      <c r="N804" t="str">
        <f t="shared" si="46"/>
        <v>Impulsive</v>
      </c>
    </row>
    <row r="805" spans="1:14" x14ac:dyDescent="0.3">
      <c r="A805" t="s">
        <v>626</v>
      </c>
      <c r="B805" t="s">
        <v>12</v>
      </c>
      <c r="C805" t="s">
        <v>13</v>
      </c>
      <c r="D805" t="s">
        <v>21</v>
      </c>
      <c r="E805" t="s">
        <v>25</v>
      </c>
      <c r="F805" t="s">
        <v>38</v>
      </c>
      <c r="G805">
        <v>52.2</v>
      </c>
      <c r="H805">
        <v>3</v>
      </c>
      <c r="I805">
        <f t="shared" si="45"/>
        <v>156.60000000000002</v>
      </c>
      <c r="J805" s="1">
        <v>44127</v>
      </c>
      <c r="K805" s="2">
        <v>0.5625</v>
      </c>
      <c r="L805" t="s">
        <v>27</v>
      </c>
      <c r="M805" t="str">
        <f t="shared" si="47"/>
        <v>No</v>
      </c>
      <c r="N805" t="str">
        <f t="shared" si="46"/>
        <v>List</v>
      </c>
    </row>
    <row r="806" spans="1:14" x14ac:dyDescent="0.3">
      <c r="A806" t="s">
        <v>433</v>
      </c>
      <c r="B806" t="s">
        <v>36</v>
      </c>
      <c r="C806" t="s">
        <v>37</v>
      </c>
      <c r="D806" t="s">
        <v>21</v>
      </c>
      <c r="E806" t="s">
        <v>15</v>
      </c>
      <c r="F806" t="s">
        <v>40</v>
      </c>
      <c r="G806">
        <v>39.75</v>
      </c>
      <c r="H806">
        <v>5</v>
      </c>
      <c r="I806">
        <f t="shared" si="45"/>
        <v>198.75</v>
      </c>
      <c r="J806" s="1">
        <v>44128</v>
      </c>
      <c r="K806" s="2">
        <v>0.4465277777777778</v>
      </c>
      <c r="L806" t="s">
        <v>17</v>
      </c>
      <c r="M806" t="str">
        <f t="shared" si="47"/>
        <v>No</v>
      </c>
      <c r="N806" t="str">
        <f t="shared" si="46"/>
        <v>List</v>
      </c>
    </row>
    <row r="807" spans="1:14" x14ac:dyDescent="0.3">
      <c r="A807" t="s">
        <v>575</v>
      </c>
      <c r="B807" t="s">
        <v>36</v>
      </c>
      <c r="C807" t="s">
        <v>37</v>
      </c>
      <c r="D807" t="s">
        <v>14</v>
      </c>
      <c r="E807" t="s">
        <v>25</v>
      </c>
      <c r="F807" t="s">
        <v>26</v>
      </c>
      <c r="G807">
        <v>38.81</v>
      </c>
      <c r="H807">
        <v>4</v>
      </c>
      <c r="I807">
        <f t="shared" si="45"/>
        <v>155.24</v>
      </c>
      <c r="J807" s="1">
        <v>44128</v>
      </c>
      <c r="K807" s="2">
        <v>0.56944444444444442</v>
      </c>
      <c r="L807" t="s">
        <v>17</v>
      </c>
      <c r="M807" t="str">
        <f t="shared" si="47"/>
        <v>No</v>
      </c>
      <c r="N807" t="str">
        <f t="shared" si="46"/>
        <v>List</v>
      </c>
    </row>
    <row r="808" spans="1:14" x14ac:dyDescent="0.3">
      <c r="A808" t="s">
        <v>263</v>
      </c>
      <c r="B808" t="s">
        <v>36</v>
      </c>
      <c r="C808" t="s">
        <v>37</v>
      </c>
      <c r="D808" t="s">
        <v>14</v>
      </c>
      <c r="E808" t="s">
        <v>25</v>
      </c>
      <c r="F808" t="s">
        <v>40</v>
      </c>
      <c r="G808">
        <v>73.819999999999993</v>
      </c>
      <c r="H808">
        <v>4</v>
      </c>
      <c r="I808">
        <f t="shared" si="45"/>
        <v>295.27999999999997</v>
      </c>
      <c r="J808" s="1">
        <v>44129</v>
      </c>
      <c r="K808" s="2">
        <v>0.7715277777777777</v>
      </c>
      <c r="L808" t="s">
        <v>23</v>
      </c>
      <c r="M808" t="str">
        <f t="shared" si="47"/>
        <v>No</v>
      </c>
      <c r="N808" t="str">
        <f t="shared" si="46"/>
        <v>List</v>
      </c>
    </row>
    <row r="809" spans="1:14" x14ac:dyDescent="0.3">
      <c r="A809" t="s">
        <v>734</v>
      </c>
      <c r="B809" t="s">
        <v>36</v>
      </c>
      <c r="C809" t="s">
        <v>37</v>
      </c>
      <c r="D809" t="s">
        <v>14</v>
      </c>
      <c r="E809" t="s">
        <v>15</v>
      </c>
      <c r="F809" t="s">
        <v>26</v>
      </c>
      <c r="G809">
        <v>88.39</v>
      </c>
      <c r="H809">
        <v>9</v>
      </c>
      <c r="I809">
        <f t="shared" si="45"/>
        <v>795.51</v>
      </c>
      <c r="J809" s="1">
        <v>44129</v>
      </c>
      <c r="K809" s="2">
        <v>0.52777777777777779</v>
      </c>
      <c r="L809" t="s">
        <v>23</v>
      </c>
      <c r="M809" t="str">
        <f t="shared" si="47"/>
        <v>No</v>
      </c>
      <c r="N809" t="str">
        <f t="shared" si="46"/>
        <v>Impulsive</v>
      </c>
    </row>
    <row r="810" spans="1:14" x14ac:dyDescent="0.3">
      <c r="A810" t="s">
        <v>794</v>
      </c>
      <c r="B810" t="s">
        <v>12</v>
      </c>
      <c r="C810" t="s">
        <v>13</v>
      </c>
      <c r="D810" t="s">
        <v>14</v>
      </c>
      <c r="E810" t="s">
        <v>25</v>
      </c>
      <c r="F810" t="s">
        <v>16</v>
      </c>
      <c r="G810">
        <v>55.5</v>
      </c>
      <c r="H810">
        <v>4</v>
      </c>
      <c r="I810">
        <f t="shared" si="45"/>
        <v>222</v>
      </c>
      <c r="J810" s="1">
        <v>44129</v>
      </c>
      <c r="K810" s="2">
        <v>0.65833333333333333</v>
      </c>
      <c r="L810" t="s">
        <v>27</v>
      </c>
      <c r="M810" t="str">
        <f t="shared" si="47"/>
        <v>No</v>
      </c>
      <c r="N810" t="str">
        <f t="shared" si="46"/>
        <v>List</v>
      </c>
    </row>
    <row r="811" spans="1:14" x14ac:dyDescent="0.3">
      <c r="A811" t="s">
        <v>961</v>
      </c>
      <c r="B811" t="s">
        <v>19</v>
      </c>
      <c r="C811" t="s">
        <v>20</v>
      </c>
      <c r="D811" t="s">
        <v>14</v>
      </c>
      <c r="E811" t="s">
        <v>15</v>
      </c>
      <c r="F811" t="s">
        <v>40</v>
      </c>
      <c r="G811">
        <v>83.35</v>
      </c>
      <c r="H811">
        <v>2</v>
      </c>
      <c r="I811">
        <f t="shared" si="45"/>
        <v>166.7</v>
      </c>
      <c r="J811" s="1">
        <v>44129</v>
      </c>
      <c r="K811" s="2">
        <v>0.58680555555555558</v>
      </c>
      <c r="L811" t="s">
        <v>27</v>
      </c>
      <c r="M811" t="str">
        <f t="shared" si="47"/>
        <v>No</v>
      </c>
      <c r="N811" t="str">
        <f t="shared" si="46"/>
        <v>List</v>
      </c>
    </row>
    <row r="812" spans="1:14" x14ac:dyDescent="0.3">
      <c r="A812" t="s">
        <v>991</v>
      </c>
      <c r="B812" t="s">
        <v>12</v>
      </c>
      <c r="C812" t="s">
        <v>13</v>
      </c>
      <c r="D812" t="s">
        <v>14</v>
      </c>
      <c r="E812" t="s">
        <v>25</v>
      </c>
      <c r="F812" t="s">
        <v>22</v>
      </c>
      <c r="G812">
        <v>20.89</v>
      </c>
      <c r="H812">
        <v>2</v>
      </c>
      <c r="I812">
        <f t="shared" si="45"/>
        <v>41.78</v>
      </c>
      <c r="J812" s="1">
        <v>44129</v>
      </c>
      <c r="K812" s="2">
        <v>0.78125</v>
      </c>
      <c r="L812" t="s">
        <v>23</v>
      </c>
      <c r="M812" t="str">
        <f t="shared" si="47"/>
        <v>No</v>
      </c>
      <c r="N812" t="str">
        <f t="shared" si="46"/>
        <v>List</v>
      </c>
    </row>
    <row r="813" spans="1:14" x14ac:dyDescent="0.3">
      <c r="A813" t="s">
        <v>105</v>
      </c>
      <c r="B813" t="s">
        <v>19</v>
      </c>
      <c r="C813" t="s">
        <v>20</v>
      </c>
      <c r="D813" t="s">
        <v>21</v>
      </c>
      <c r="E813" t="s">
        <v>15</v>
      </c>
      <c r="F813" t="s">
        <v>22</v>
      </c>
      <c r="G813">
        <v>41.65</v>
      </c>
      <c r="H813">
        <v>10</v>
      </c>
      <c r="I813">
        <f t="shared" si="45"/>
        <v>416.5</v>
      </c>
      <c r="J813" s="1">
        <v>44130</v>
      </c>
      <c r="K813" s="2">
        <v>0.71111111111111114</v>
      </c>
      <c r="L813" t="s">
        <v>27</v>
      </c>
      <c r="M813" t="str">
        <f t="shared" si="47"/>
        <v>No</v>
      </c>
      <c r="N813" t="str">
        <f t="shared" si="46"/>
        <v>Impulsive</v>
      </c>
    </row>
    <row r="814" spans="1:14" x14ac:dyDescent="0.3">
      <c r="A814" t="s">
        <v>748</v>
      </c>
      <c r="B814" t="s">
        <v>12</v>
      </c>
      <c r="C814" t="s">
        <v>13</v>
      </c>
      <c r="D814" t="s">
        <v>21</v>
      </c>
      <c r="E814" t="s">
        <v>25</v>
      </c>
      <c r="F814" t="s">
        <v>40</v>
      </c>
      <c r="G814">
        <v>45.38</v>
      </c>
      <c r="H814">
        <v>3</v>
      </c>
      <c r="I814">
        <f t="shared" si="45"/>
        <v>136.14000000000001</v>
      </c>
      <c r="J814" s="1">
        <v>44130</v>
      </c>
      <c r="K814" s="2">
        <v>0.56527777777777777</v>
      </c>
      <c r="L814" t="s">
        <v>27</v>
      </c>
      <c r="M814" t="str">
        <f t="shared" si="47"/>
        <v>No</v>
      </c>
      <c r="N814" t="str">
        <f t="shared" si="46"/>
        <v>List</v>
      </c>
    </row>
    <row r="815" spans="1:14" x14ac:dyDescent="0.3">
      <c r="A815" t="s">
        <v>906</v>
      </c>
      <c r="B815" t="s">
        <v>19</v>
      </c>
      <c r="C815" t="s">
        <v>20</v>
      </c>
      <c r="D815" t="s">
        <v>14</v>
      </c>
      <c r="E815" t="s">
        <v>25</v>
      </c>
      <c r="F815" t="s">
        <v>40</v>
      </c>
      <c r="G815">
        <v>52.35</v>
      </c>
      <c r="H815">
        <v>1</v>
      </c>
      <c r="I815">
        <f t="shared" si="45"/>
        <v>52.35</v>
      </c>
      <c r="J815" s="1">
        <v>44130</v>
      </c>
      <c r="K815" s="2">
        <v>0.74236111111111114</v>
      </c>
      <c r="L815" t="s">
        <v>23</v>
      </c>
      <c r="M815" t="str">
        <f t="shared" si="47"/>
        <v>No</v>
      </c>
      <c r="N815" t="str">
        <f t="shared" si="46"/>
        <v>Product Specific</v>
      </c>
    </row>
    <row r="816" spans="1:14" x14ac:dyDescent="0.3">
      <c r="A816" t="s">
        <v>103</v>
      </c>
      <c r="B816" t="s">
        <v>19</v>
      </c>
      <c r="C816" t="s">
        <v>20</v>
      </c>
      <c r="D816" t="s">
        <v>21</v>
      </c>
      <c r="E816" t="s">
        <v>15</v>
      </c>
      <c r="F816" t="s">
        <v>22</v>
      </c>
      <c r="G816">
        <v>75.91</v>
      </c>
      <c r="H816">
        <v>6</v>
      </c>
      <c r="I816">
        <f t="shared" si="45"/>
        <v>455.46</v>
      </c>
      <c r="J816" s="1">
        <v>44131</v>
      </c>
      <c r="K816" s="2">
        <v>0.76458333333333339</v>
      </c>
      <c r="L816" t="s">
        <v>23</v>
      </c>
      <c r="M816" t="str">
        <f t="shared" si="47"/>
        <v>No</v>
      </c>
      <c r="N816" t="str">
        <f t="shared" si="46"/>
        <v>Impulsive</v>
      </c>
    </row>
    <row r="817" spans="1:14" x14ac:dyDescent="0.3">
      <c r="A817" t="s">
        <v>176</v>
      </c>
      <c r="B817" t="s">
        <v>12</v>
      </c>
      <c r="C817" t="s">
        <v>13</v>
      </c>
      <c r="D817" t="s">
        <v>14</v>
      </c>
      <c r="E817" t="s">
        <v>15</v>
      </c>
      <c r="F817" t="s">
        <v>40</v>
      </c>
      <c r="G817">
        <v>30.14</v>
      </c>
      <c r="H817">
        <v>10</v>
      </c>
      <c r="I817">
        <f t="shared" si="45"/>
        <v>301.39999999999998</v>
      </c>
      <c r="J817" s="1">
        <v>44131</v>
      </c>
      <c r="K817" s="2">
        <v>0.51944444444444449</v>
      </c>
      <c r="L817" t="s">
        <v>17</v>
      </c>
      <c r="M817" t="str">
        <f t="shared" si="47"/>
        <v>No</v>
      </c>
      <c r="N817" t="str">
        <f t="shared" si="46"/>
        <v>Impulsive</v>
      </c>
    </row>
    <row r="818" spans="1:14" x14ac:dyDescent="0.3">
      <c r="A818" t="s">
        <v>346</v>
      </c>
      <c r="B818" t="s">
        <v>19</v>
      </c>
      <c r="C818" t="s">
        <v>20</v>
      </c>
      <c r="D818" t="s">
        <v>14</v>
      </c>
      <c r="E818" t="s">
        <v>15</v>
      </c>
      <c r="F818" t="s">
        <v>38</v>
      </c>
      <c r="G818">
        <v>21.08</v>
      </c>
      <c r="H818">
        <v>3</v>
      </c>
      <c r="I818">
        <f t="shared" si="45"/>
        <v>63.239999999999995</v>
      </c>
      <c r="J818" s="1">
        <v>44131</v>
      </c>
      <c r="K818" s="2">
        <v>0.43402777777777773</v>
      </c>
      <c r="L818" t="s">
        <v>23</v>
      </c>
      <c r="M818" t="str">
        <f t="shared" si="47"/>
        <v>No</v>
      </c>
      <c r="N818" t="str">
        <f t="shared" si="46"/>
        <v>List</v>
      </c>
    </row>
    <row r="819" spans="1:14" x14ac:dyDescent="0.3">
      <c r="A819" t="s">
        <v>694</v>
      </c>
      <c r="B819" t="s">
        <v>19</v>
      </c>
      <c r="C819" t="s">
        <v>20</v>
      </c>
      <c r="D819" t="s">
        <v>21</v>
      </c>
      <c r="E819" t="s">
        <v>15</v>
      </c>
      <c r="F819" t="s">
        <v>30</v>
      </c>
      <c r="G819">
        <v>98.8</v>
      </c>
      <c r="H819">
        <v>2</v>
      </c>
      <c r="I819">
        <f t="shared" si="45"/>
        <v>197.6</v>
      </c>
      <c r="J819" s="1">
        <v>44131</v>
      </c>
      <c r="K819" s="2">
        <v>0.48541666666666666</v>
      </c>
      <c r="L819" t="s">
        <v>23</v>
      </c>
      <c r="M819" t="str">
        <f t="shared" si="47"/>
        <v>No</v>
      </c>
      <c r="N819" t="str">
        <f t="shared" si="46"/>
        <v>List</v>
      </c>
    </row>
    <row r="820" spans="1:14" x14ac:dyDescent="0.3">
      <c r="A820" t="s">
        <v>910</v>
      </c>
      <c r="B820" t="s">
        <v>36</v>
      </c>
      <c r="C820" t="s">
        <v>37</v>
      </c>
      <c r="D820" t="s">
        <v>14</v>
      </c>
      <c r="E820" t="s">
        <v>15</v>
      </c>
      <c r="F820" t="s">
        <v>38</v>
      </c>
      <c r="G820">
        <v>33.21</v>
      </c>
      <c r="H820">
        <v>10</v>
      </c>
      <c r="I820">
        <f t="shared" si="45"/>
        <v>332.1</v>
      </c>
      <c r="J820" s="1">
        <v>44131</v>
      </c>
      <c r="K820" s="2">
        <v>0.60069444444444442</v>
      </c>
      <c r="L820" t="s">
        <v>17</v>
      </c>
      <c r="M820" t="str">
        <f t="shared" si="47"/>
        <v>No</v>
      </c>
      <c r="N820" t="str">
        <f t="shared" si="46"/>
        <v>Impulsive</v>
      </c>
    </row>
    <row r="821" spans="1:14" x14ac:dyDescent="0.3">
      <c r="A821" t="s">
        <v>983</v>
      </c>
      <c r="B821" t="s">
        <v>19</v>
      </c>
      <c r="C821" t="s">
        <v>20</v>
      </c>
      <c r="D821" t="s">
        <v>14</v>
      </c>
      <c r="E821" t="s">
        <v>15</v>
      </c>
      <c r="F821" t="s">
        <v>38</v>
      </c>
      <c r="G821">
        <v>21.04</v>
      </c>
      <c r="H821">
        <v>4</v>
      </c>
      <c r="I821">
        <f t="shared" si="45"/>
        <v>84.16</v>
      </c>
      <c r="J821" s="1">
        <v>44131</v>
      </c>
      <c r="K821" s="2">
        <v>0.58194444444444449</v>
      </c>
      <c r="L821" t="s">
        <v>23</v>
      </c>
      <c r="M821" t="str">
        <f t="shared" si="47"/>
        <v>No</v>
      </c>
      <c r="N821" t="str">
        <f t="shared" si="46"/>
        <v>List</v>
      </c>
    </row>
    <row r="822" spans="1:14" x14ac:dyDescent="0.3">
      <c r="A822" t="s">
        <v>397</v>
      </c>
      <c r="B822" t="s">
        <v>12</v>
      </c>
      <c r="C822" t="s">
        <v>13</v>
      </c>
      <c r="D822" t="s">
        <v>14</v>
      </c>
      <c r="E822" t="s">
        <v>25</v>
      </c>
      <c r="F822" t="s">
        <v>26</v>
      </c>
      <c r="G822">
        <v>65.94</v>
      </c>
      <c r="H822">
        <v>4</v>
      </c>
      <c r="I822">
        <f t="shared" si="45"/>
        <v>263.76</v>
      </c>
      <c r="J822" s="1">
        <v>44132</v>
      </c>
      <c r="K822" s="2">
        <v>0.4368055555555555</v>
      </c>
      <c r="L822" t="s">
        <v>23</v>
      </c>
      <c r="M822" t="str">
        <f t="shared" si="47"/>
        <v>No</v>
      </c>
      <c r="N822" t="str">
        <f t="shared" si="46"/>
        <v>List</v>
      </c>
    </row>
    <row r="823" spans="1:14" x14ac:dyDescent="0.3">
      <c r="A823" t="s">
        <v>917</v>
      </c>
      <c r="B823" t="s">
        <v>12</v>
      </c>
      <c r="C823" t="s">
        <v>13</v>
      </c>
      <c r="D823" t="s">
        <v>14</v>
      </c>
      <c r="E823" t="s">
        <v>15</v>
      </c>
      <c r="F823" t="s">
        <v>22</v>
      </c>
      <c r="G823">
        <v>73.47</v>
      </c>
      <c r="H823">
        <v>10</v>
      </c>
      <c r="I823">
        <f t="shared" si="45"/>
        <v>734.7</v>
      </c>
      <c r="J823" s="1">
        <v>44132</v>
      </c>
      <c r="K823" s="2">
        <v>0.55138888888888882</v>
      </c>
      <c r="L823" t="s">
        <v>17</v>
      </c>
      <c r="M823" t="str">
        <f t="shared" si="47"/>
        <v>No</v>
      </c>
      <c r="N823" t="str">
        <f t="shared" si="46"/>
        <v>Impulsive</v>
      </c>
    </row>
    <row r="824" spans="1:14" x14ac:dyDescent="0.3">
      <c r="A824" t="s">
        <v>153</v>
      </c>
      <c r="B824" t="s">
        <v>19</v>
      </c>
      <c r="C824" t="s">
        <v>20</v>
      </c>
      <c r="D824" t="s">
        <v>14</v>
      </c>
      <c r="E824" t="s">
        <v>25</v>
      </c>
      <c r="F824" t="s">
        <v>26</v>
      </c>
      <c r="G824">
        <v>63.91</v>
      </c>
      <c r="H824">
        <v>8</v>
      </c>
      <c r="I824">
        <f t="shared" si="45"/>
        <v>511.28</v>
      </c>
      <c r="J824" s="1">
        <v>44133</v>
      </c>
      <c r="K824" s="2">
        <v>0.82777777777777783</v>
      </c>
      <c r="L824" t="s">
        <v>27</v>
      </c>
      <c r="M824" t="str">
        <f t="shared" si="47"/>
        <v>No</v>
      </c>
      <c r="N824" t="str">
        <f t="shared" si="46"/>
        <v>Impulsive</v>
      </c>
    </row>
    <row r="825" spans="1:14" x14ac:dyDescent="0.3">
      <c r="A825" t="s">
        <v>872</v>
      </c>
      <c r="B825" t="s">
        <v>12</v>
      </c>
      <c r="C825" t="s">
        <v>13</v>
      </c>
      <c r="D825" t="s">
        <v>14</v>
      </c>
      <c r="E825" t="s">
        <v>15</v>
      </c>
      <c r="F825" t="s">
        <v>30</v>
      </c>
      <c r="G825">
        <v>39.47</v>
      </c>
      <c r="H825">
        <v>2</v>
      </c>
      <c r="I825">
        <f t="shared" si="45"/>
        <v>78.94</v>
      </c>
      <c r="J825" s="1">
        <v>44133</v>
      </c>
      <c r="K825" s="2">
        <v>0.6777777777777777</v>
      </c>
      <c r="L825" t="s">
        <v>27</v>
      </c>
      <c r="M825" t="str">
        <f t="shared" si="47"/>
        <v>No</v>
      </c>
      <c r="N825" t="str">
        <f t="shared" si="46"/>
        <v>List</v>
      </c>
    </row>
    <row r="826" spans="1:14" x14ac:dyDescent="0.3">
      <c r="A826" t="s">
        <v>914</v>
      </c>
      <c r="B826" t="s">
        <v>12</v>
      </c>
      <c r="C826" t="s">
        <v>13</v>
      </c>
      <c r="D826" t="s">
        <v>14</v>
      </c>
      <c r="E826" t="s">
        <v>15</v>
      </c>
      <c r="F826" t="s">
        <v>38</v>
      </c>
      <c r="G826">
        <v>83.34</v>
      </c>
      <c r="H826">
        <v>2</v>
      </c>
      <c r="I826">
        <f t="shared" si="45"/>
        <v>166.68</v>
      </c>
      <c r="J826" s="1">
        <v>44133</v>
      </c>
      <c r="K826" s="2">
        <v>0.56736111111111109</v>
      </c>
      <c r="L826" t="s">
        <v>23</v>
      </c>
      <c r="M826" t="str">
        <f t="shared" si="47"/>
        <v>No</v>
      </c>
      <c r="N826" t="str">
        <f t="shared" si="46"/>
        <v>List</v>
      </c>
    </row>
    <row r="827" spans="1:14" x14ac:dyDescent="0.3">
      <c r="A827" t="s">
        <v>132</v>
      </c>
      <c r="B827" t="s">
        <v>19</v>
      </c>
      <c r="C827" t="s">
        <v>20</v>
      </c>
      <c r="D827" t="s">
        <v>21</v>
      </c>
      <c r="E827" t="s">
        <v>15</v>
      </c>
      <c r="F827" t="s">
        <v>22</v>
      </c>
      <c r="G827">
        <v>23.07</v>
      </c>
      <c r="H827">
        <v>9</v>
      </c>
      <c r="I827">
        <f t="shared" si="45"/>
        <v>207.63</v>
      </c>
      <c r="J827" s="1">
        <v>44134</v>
      </c>
      <c r="K827" s="2">
        <v>0.4770833333333333</v>
      </c>
      <c r="L827" t="s">
        <v>23</v>
      </c>
      <c r="M827" t="str">
        <f t="shared" si="47"/>
        <v>No</v>
      </c>
      <c r="N827" t="str">
        <f t="shared" si="46"/>
        <v>Impulsive</v>
      </c>
    </row>
    <row r="828" spans="1:14" x14ac:dyDescent="0.3">
      <c r="A828" t="s">
        <v>146</v>
      </c>
      <c r="B828" t="s">
        <v>36</v>
      </c>
      <c r="C828" t="s">
        <v>37</v>
      </c>
      <c r="D828" t="s">
        <v>14</v>
      </c>
      <c r="E828" t="s">
        <v>25</v>
      </c>
      <c r="F828" t="s">
        <v>40</v>
      </c>
      <c r="G828">
        <v>21.94</v>
      </c>
      <c r="H828">
        <v>5</v>
      </c>
      <c r="I828">
        <f t="shared" si="45"/>
        <v>109.7</v>
      </c>
      <c r="J828" s="1">
        <v>44134</v>
      </c>
      <c r="K828" s="2">
        <v>0.52013888888888882</v>
      </c>
      <c r="L828" t="s">
        <v>17</v>
      </c>
      <c r="M828" t="str">
        <f t="shared" si="47"/>
        <v>No</v>
      </c>
      <c r="N828" t="str">
        <f t="shared" si="46"/>
        <v>List</v>
      </c>
    </row>
    <row r="829" spans="1:14" x14ac:dyDescent="0.3">
      <c r="A829" t="s">
        <v>337</v>
      </c>
      <c r="B829" t="s">
        <v>12</v>
      </c>
      <c r="C829" t="s">
        <v>13</v>
      </c>
      <c r="D829" t="s">
        <v>14</v>
      </c>
      <c r="E829" t="s">
        <v>15</v>
      </c>
      <c r="F829" t="s">
        <v>26</v>
      </c>
      <c r="G829">
        <v>88.79</v>
      </c>
      <c r="H829">
        <v>8</v>
      </c>
      <c r="I829">
        <f t="shared" si="45"/>
        <v>710.32</v>
      </c>
      <c r="J829" s="1">
        <v>44134</v>
      </c>
      <c r="K829" s="2">
        <v>0.71458333333333324</v>
      </c>
      <c r="L829" t="s">
        <v>23</v>
      </c>
      <c r="M829" t="str">
        <f t="shared" si="47"/>
        <v>No</v>
      </c>
      <c r="N829" t="str">
        <f t="shared" si="46"/>
        <v>Impulsive</v>
      </c>
    </row>
    <row r="830" spans="1:14" x14ac:dyDescent="0.3">
      <c r="A830" t="s">
        <v>368</v>
      </c>
      <c r="B830" t="s">
        <v>19</v>
      </c>
      <c r="C830" t="s">
        <v>20</v>
      </c>
      <c r="D830" t="s">
        <v>21</v>
      </c>
      <c r="E830" t="s">
        <v>15</v>
      </c>
      <c r="F830" t="s">
        <v>22</v>
      </c>
      <c r="G830">
        <v>47.65</v>
      </c>
      <c r="H830">
        <v>3</v>
      </c>
      <c r="I830">
        <f t="shared" si="45"/>
        <v>142.94999999999999</v>
      </c>
      <c r="J830" s="1">
        <v>44134</v>
      </c>
      <c r="K830" s="2">
        <v>0.54027777777777775</v>
      </c>
      <c r="L830" t="s">
        <v>27</v>
      </c>
      <c r="M830" t="str">
        <f t="shared" si="47"/>
        <v>No</v>
      </c>
      <c r="N830" t="str">
        <f t="shared" si="46"/>
        <v>List</v>
      </c>
    </row>
    <row r="831" spans="1:14" x14ac:dyDescent="0.3">
      <c r="A831" t="s">
        <v>951</v>
      </c>
      <c r="B831" t="s">
        <v>36</v>
      </c>
      <c r="C831" t="s">
        <v>37</v>
      </c>
      <c r="D831" t="s">
        <v>21</v>
      </c>
      <c r="E831" t="s">
        <v>15</v>
      </c>
      <c r="F831" t="s">
        <v>26</v>
      </c>
      <c r="G831">
        <v>16.37</v>
      </c>
      <c r="H831">
        <v>6</v>
      </c>
      <c r="I831">
        <f t="shared" si="45"/>
        <v>98.22</v>
      </c>
      <c r="J831" s="1">
        <v>44134</v>
      </c>
      <c r="K831" s="2">
        <v>0.45694444444444443</v>
      </c>
      <c r="L831" t="s">
        <v>23</v>
      </c>
      <c r="M831" t="str">
        <f t="shared" si="47"/>
        <v>No</v>
      </c>
      <c r="N831" t="str">
        <f t="shared" si="46"/>
        <v>Impulsive</v>
      </c>
    </row>
    <row r="832" spans="1:14" x14ac:dyDescent="0.3">
      <c r="A832" t="s">
        <v>727</v>
      </c>
      <c r="B832" t="s">
        <v>36</v>
      </c>
      <c r="C832" t="s">
        <v>37</v>
      </c>
      <c r="D832" t="s">
        <v>21</v>
      </c>
      <c r="E832" t="s">
        <v>25</v>
      </c>
      <c r="F832" t="s">
        <v>26</v>
      </c>
      <c r="G832">
        <v>62.19</v>
      </c>
      <c r="H832">
        <v>4</v>
      </c>
      <c r="I832">
        <f t="shared" si="45"/>
        <v>248.76</v>
      </c>
      <c r="J832" s="1">
        <v>44135</v>
      </c>
      <c r="K832" s="2">
        <v>0.82361111111111107</v>
      </c>
      <c r="L832" t="s">
        <v>17</v>
      </c>
      <c r="M832" t="str">
        <f t="shared" si="47"/>
        <v>No</v>
      </c>
      <c r="N832" t="str">
        <f t="shared" si="46"/>
        <v>List</v>
      </c>
    </row>
    <row r="833" spans="1:14" x14ac:dyDescent="0.3">
      <c r="A833" t="s">
        <v>846</v>
      </c>
      <c r="B833" t="s">
        <v>19</v>
      </c>
      <c r="C833" t="s">
        <v>20</v>
      </c>
      <c r="D833" t="s">
        <v>21</v>
      </c>
      <c r="E833" t="s">
        <v>15</v>
      </c>
      <c r="F833" t="s">
        <v>40</v>
      </c>
      <c r="G833">
        <v>45.44</v>
      </c>
      <c r="H833">
        <v>7</v>
      </c>
      <c r="I833">
        <f t="shared" si="45"/>
        <v>318.08</v>
      </c>
      <c r="J833" s="1">
        <v>44135</v>
      </c>
      <c r="K833" s="2">
        <v>0.46875</v>
      </c>
      <c r="L833" t="s">
        <v>23</v>
      </c>
      <c r="M833" t="str">
        <f t="shared" si="47"/>
        <v>No</v>
      </c>
      <c r="N833" t="str">
        <f t="shared" si="46"/>
        <v>Impulsive</v>
      </c>
    </row>
    <row r="834" spans="1:14" x14ac:dyDescent="0.3">
      <c r="A834" t="s">
        <v>95</v>
      </c>
      <c r="B834" t="s">
        <v>12</v>
      </c>
      <c r="C834" t="s">
        <v>13</v>
      </c>
      <c r="D834" t="s">
        <v>14</v>
      </c>
      <c r="E834" t="s">
        <v>25</v>
      </c>
      <c r="F834" t="s">
        <v>16</v>
      </c>
      <c r="G834">
        <v>15.87</v>
      </c>
      <c r="H834">
        <v>10</v>
      </c>
      <c r="I834">
        <f t="shared" ref="I834:I897" si="48">G834*H834</f>
        <v>158.69999999999999</v>
      </c>
      <c r="J834" s="1">
        <v>44136</v>
      </c>
      <c r="K834" s="2">
        <v>0.69444444444444453</v>
      </c>
      <c r="L834" t="s">
        <v>23</v>
      </c>
      <c r="M834" t="str">
        <f t="shared" si="47"/>
        <v>No</v>
      </c>
      <c r="N834" t="str">
        <f t="shared" si="46"/>
        <v>Impulsive</v>
      </c>
    </row>
    <row r="835" spans="1:14" x14ac:dyDescent="0.3">
      <c r="A835" t="s">
        <v>359</v>
      </c>
      <c r="B835" t="s">
        <v>12</v>
      </c>
      <c r="C835" t="s">
        <v>13</v>
      </c>
      <c r="D835" t="s">
        <v>14</v>
      </c>
      <c r="E835" t="s">
        <v>25</v>
      </c>
      <c r="F835" t="s">
        <v>22</v>
      </c>
      <c r="G835">
        <v>36.36</v>
      </c>
      <c r="H835">
        <v>4</v>
      </c>
      <c r="I835">
        <f t="shared" si="48"/>
        <v>145.44</v>
      </c>
      <c r="J835" s="1">
        <v>44136</v>
      </c>
      <c r="K835" s="2">
        <v>0.54652777777777783</v>
      </c>
      <c r="L835" t="s">
        <v>23</v>
      </c>
      <c r="M835" t="str">
        <f t="shared" si="47"/>
        <v>No</v>
      </c>
      <c r="N835" t="str">
        <f t="shared" ref="N835:N898" si="49">IF(H835=1,"Product Specific",IF(H835&gt;5,"Impulsive","List"))</f>
        <v>List</v>
      </c>
    </row>
    <row r="836" spans="1:14" x14ac:dyDescent="0.3">
      <c r="A836" t="s">
        <v>363</v>
      </c>
      <c r="B836" t="s">
        <v>12</v>
      </c>
      <c r="C836" t="s">
        <v>13</v>
      </c>
      <c r="D836" t="s">
        <v>14</v>
      </c>
      <c r="E836" t="s">
        <v>25</v>
      </c>
      <c r="F836" t="s">
        <v>38</v>
      </c>
      <c r="G836">
        <v>23.48</v>
      </c>
      <c r="H836">
        <v>2</v>
      </c>
      <c r="I836">
        <f t="shared" si="48"/>
        <v>46.96</v>
      </c>
      <c r="J836" s="1">
        <v>44136</v>
      </c>
      <c r="K836" s="2">
        <v>0.47291666666666665</v>
      </c>
      <c r="L836" t="s">
        <v>27</v>
      </c>
      <c r="M836" t="str">
        <f t="shared" ref="M836:M899" si="50">IF(E836="Female",IF(F836="Health and beauty","Yes","No"),"No")</f>
        <v>No</v>
      </c>
      <c r="N836" t="str">
        <f t="shared" si="49"/>
        <v>List</v>
      </c>
    </row>
    <row r="837" spans="1:14" x14ac:dyDescent="0.3">
      <c r="A837" t="s">
        <v>386</v>
      </c>
      <c r="B837" t="s">
        <v>19</v>
      </c>
      <c r="C837" t="s">
        <v>20</v>
      </c>
      <c r="D837" t="s">
        <v>21</v>
      </c>
      <c r="E837" t="s">
        <v>15</v>
      </c>
      <c r="F837" t="s">
        <v>40</v>
      </c>
      <c r="G837">
        <v>37.549999999999997</v>
      </c>
      <c r="H837">
        <v>10</v>
      </c>
      <c r="I837">
        <f t="shared" si="48"/>
        <v>375.5</v>
      </c>
      <c r="J837" s="1">
        <v>44136</v>
      </c>
      <c r="K837" s="2">
        <v>0.8340277777777777</v>
      </c>
      <c r="L837" t="s">
        <v>27</v>
      </c>
      <c r="M837" t="str">
        <f t="shared" si="50"/>
        <v>No</v>
      </c>
      <c r="N837" t="str">
        <f t="shared" si="49"/>
        <v>Impulsive</v>
      </c>
    </row>
    <row r="838" spans="1:14" x14ac:dyDescent="0.3">
      <c r="A838" t="s">
        <v>805</v>
      </c>
      <c r="B838" t="s">
        <v>36</v>
      </c>
      <c r="C838" t="s">
        <v>37</v>
      </c>
      <c r="D838" t="s">
        <v>21</v>
      </c>
      <c r="E838" t="s">
        <v>15</v>
      </c>
      <c r="F838" t="s">
        <v>38</v>
      </c>
      <c r="G838">
        <v>28.86</v>
      </c>
      <c r="H838">
        <v>5</v>
      </c>
      <c r="I838">
        <f t="shared" si="48"/>
        <v>144.30000000000001</v>
      </c>
      <c r="J838" s="1">
        <v>44136</v>
      </c>
      <c r="K838" s="2">
        <v>0.75555555555555554</v>
      </c>
      <c r="L838" t="s">
        <v>27</v>
      </c>
      <c r="M838" t="str">
        <f t="shared" si="50"/>
        <v>No</v>
      </c>
      <c r="N838" t="str">
        <f t="shared" si="49"/>
        <v>List</v>
      </c>
    </row>
    <row r="839" spans="1:14" x14ac:dyDescent="0.3">
      <c r="A839" t="s">
        <v>847</v>
      </c>
      <c r="B839" t="s">
        <v>12</v>
      </c>
      <c r="C839" t="s">
        <v>13</v>
      </c>
      <c r="D839" t="s">
        <v>21</v>
      </c>
      <c r="E839" t="s">
        <v>25</v>
      </c>
      <c r="F839" t="s">
        <v>38</v>
      </c>
      <c r="G839">
        <v>33.880000000000003</v>
      </c>
      <c r="H839">
        <v>8</v>
      </c>
      <c r="I839">
        <f t="shared" si="48"/>
        <v>271.04000000000002</v>
      </c>
      <c r="J839" s="1">
        <v>44136</v>
      </c>
      <c r="K839" s="2">
        <v>0.8534722222222223</v>
      </c>
      <c r="L839" t="s">
        <v>17</v>
      </c>
      <c r="M839" t="str">
        <f t="shared" si="50"/>
        <v>No</v>
      </c>
      <c r="N839" t="str">
        <f t="shared" si="49"/>
        <v>Impulsive</v>
      </c>
    </row>
    <row r="840" spans="1:14" x14ac:dyDescent="0.3">
      <c r="A840" t="s">
        <v>203</v>
      </c>
      <c r="B840" t="s">
        <v>36</v>
      </c>
      <c r="C840" t="s">
        <v>37</v>
      </c>
      <c r="D840" t="s">
        <v>14</v>
      </c>
      <c r="E840" t="s">
        <v>25</v>
      </c>
      <c r="F840" t="s">
        <v>22</v>
      </c>
      <c r="G840">
        <v>52.89</v>
      </c>
      <c r="H840">
        <v>6</v>
      </c>
      <c r="I840">
        <f t="shared" si="48"/>
        <v>317.34000000000003</v>
      </c>
      <c r="J840" s="1">
        <v>44137</v>
      </c>
      <c r="K840" s="2">
        <v>0.7319444444444444</v>
      </c>
      <c r="L840" t="s">
        <v>27</v>
      </c>
      <c r="M840" t="str">
        <f t="shared" si="50"/>
        <v>No</v>
      </c>
      <c r="N840" t="str">
        <f t="shared" si="49"/>
        <v>Impulsive</v>
      </c>
    </row>
    <row r="841" spans="1:14" x14ac:dyDescent="0.3">
      <c r="A841" t="s">
        <v>349</v>
      </c>
      <c r="B841" t="s">
        <v>19</v>
      </c>
      <c r="C841" t="s">
        <v>20</v>
      </c>
      <c r="D841" t="s">
        <v>14</v>
      </c>
      <c r="E841" t="s">
        <v>25</v>
      </c>
      <c r="F841" t="s">
        <v>16</v>
      </c>
      <c r="G841">
        <v>44.07</v>
      </c>
      <c r="H841">
        <v>4</v>
      </c>
      <c r="I841">
        <f t="shared" si="48"/>
        <v>176.28</v>
      </c>
      <c r="J841" s="1">
        <v>44137</v>
      </c>
      <c r="K841" s="2">
        <v>0.68611111111111101</v>
      </c>
      <c r="L841" t="s">
        <v>17</v>
      </c>
      <c r="M841" t="str">
        <f t="shared" si="50"/>
        <v>No</v>
      </c>
      <c r="N841" t="str">
        <f t="shared" si="49"/>
        <v>List</v>
      </c>
    </row>
    <row r="842" spans="1:14" x14ac:dyDescent="0.3">
      <c r="A842" t="s">
        <v>441</v>
      </c>
      <c r="B842" t="s">
        <v>36</v>
      </c>
      <c r="C842" t="s">
        <v>37</v>
      </c>
      <c r="D842" t="s">
        <v>21</v>
      </c>
      <c r="E842" t="s">
        <v>25</v>
      </c>
      <c r="F842" t="s">
        <v>30</v>
      </c>
      <c r="G842">
        <v>21.87</v>
      </c>
      <c r="H842">
        <v>2</v>
      </c>
      <c r="I842">
        <f t="shared" si="48"/>
        <v>43.74</v>
      </c>
      <c r="J842" s="1">
        <v>44137</v>
      </c>
      <c r="K842" s="2">
        <v>0.60347222222222219</v>
      </c>
      <c r="L842" t="s">
        <v>17</v>
      </c>
      <c r="M842" t="str">
        <f t="shared" si="50"/>
        <v>No</v>
      </c>
      <c r="N842" t="str">
        <f t="shared" si="49"/>
        <v>List</v>
      </c>
    </row>
    <row r="843" spans="1:14" x14ac:dyDescent="0.3">
      <c r="A843" t="s">
        <v>587</v>
      </c>
      <c r="B843" t="s">
        <v>19</v>
      </c>
      <c r="C843" t="s">
        <v>20</v>
      </c>
      <c r="D843" t="s">
        <v>14</v>
      </c>
      <c r="E843" t="s">
        <v>15</v>
      </c>
      <c r="F843" t="s">
        <v>38</v>
      </c>
      <c r="G843">
        <v>98.52</v>
      </c>
      <c r="H843">
        <v>10</v>
      </c>
      <c r="I843">
        <f t="shared" si="48"/>
        <v>985.19999999999993</v>
      </c>
      <c r="J843" s="1">
        <v>44138</v>
      </c>
      <c r="K843" s="2">
        <v>0.84930555555555554</v>
      </c>
      <c r="L843" t="s">
        <v>17</v>
      </c>
      <c r="M843" t="str">
        <f t="shared" si="50"/>
        <v>No</v>
      </c>
      <c r="N843" t="str">
        <f t="shared" si="49"/>
        <v>Impulsive</v>
      </c>
    </row>
    <row r="844" spans="1:14" x14ac:dyDescent="0.3">
      <c r="A844" t="s">
        <v>241</v>
      </c>
      <c r="B844" t="s">
        <v>19</v>
      </c>
      <c r="C844" t="s">
        <v>20</v>
      </c>
      <c r="D844" t="s">
        <v>21</v>
      </c>
      <c r="E844" t="s">
        <v>15</v>
      </c>
      <c r="F844" t="s">
        <v>38</v>
      </c>
      <c r="G844">
        <v>93.26</v>
      </c>
      <c r="H844">
        <v>9</v>
      </c>
      <c r="I844">
        <f t="shared" si="48"/>
        <v>839.34</v>
      </c>
      <c r="J844" s="1">
        <v>44139</v>
      </c>
      <c r="K844" s="2">
        <v>0.75555555555555554</v>
      </c>
      <c r="L844" t="s">
        <v>23</v>
      </c>
      <c r="M844" t="str">
        <f t="shared" si="50"/>
        <v>No</v>
      </c>
      <c r="N844" t="str">
        <f t="shared" si="49"/>
        <v>Impulsive</v>
      </c>
    </row>
    <row r="845" spans="1:14" x14ac:dyDescent="0.3">
      <c r="A845" t="s">
        <v>303</v>
      </c>
      <c r="B845" t="s">
        <v>12</v>
      </c>
      <c r="C845" t="s">
        <v>13</v>
      </c>
      <c r="D845" t="s">
        <v>21</v>
      </c>
      <c r="E845" t="s">
        <v>15</v>
      </c>
      <c r="F845" t="s">
        <v>26</v>
      </c>
      <c r="G845">
        <v>12.03</v>
      </c>
      <c r="H845">
        <v>2</v>
      </c>
      <c r="I845">
        <f t="shared" si="48"/>
        <v>24.06</v>
      </c>
      <c r="J845" s="1">
        <v>44139</v>
      </c>
      <c r="K845" s="2">
        <v>0.66041666666666665</v>
      </c>
      <c r="L845" t="s">
        <v>23</v>
      </c>
      <c r="M845" t="str">
        <f t="shared" si="50"/>
        <v>No</v>
      </c>
      <c r="N845" t="str">
        <f t="shared" si="49"/>
        <v>List</v>
      </c>
    </row>
    <row r="846" spans="1:14" x14ac:dyDescent="0.3">
      <c r="A846" t="s">
        <v>357</v>
      </c>
      <c r="B846" t="s">
        <v>19</v>
      </c>
      <c r="C846" t="s">
        <v>20</v>
      </c>
      <c r="D846" t="s">
        <v>14</v>
      </c>
      <c r="E846" t="s">
        <v>25</v>
      </c>
      <c r="F846" t="s">
        <v>38</v>
      </c>
      <c r="G846">
        <v>94.26</v>
      </c>
      <c r="H846">
        <v>4</v>
      </c>
      <c r="I846">
        <f t="shared" si="48"/>
        <v>377.04</v>
      </c>
      <c r="J846" s="1">
        <v>44139</v>
      </c>
      <c r="K846" s="2">
        <v>0.6875</v>
      </c>
      <c r="L846" t="s">
        <v>23</v>
      </c>
      <c r="M846" t="str">
        <f t="shared" si="50"/>
        <v>No</v>
      </c>
      <c r="N846" t="str">
        <f t="shared" si="49"/>
        <v>List</v>
      </c>
    </row>
    <row r="847" spans="1:14" x14ac:dyDescent="0.3">
      <c r="A847" t="s">
        <v>678</v>
      </c>
      <c r="B847" t="s">
        <v>19</v>
      </c>
      <c r="C847" t="s">
        <v>20</v>
      </c>
      <c r="D847" t="s">
        <v>14</v>
      </c>
      <c r="E847" t="s">
        <v>15</v>
      </c>
      <c r="F847" t="s">
        <v>30</v>
      </c>
      <c r="G847">
        <v>15.49</v>
      </c>
      <c r="H847">
        <v>2</v>
      </c>
      <c r="I847">
        <f t="shared" si="48"/>
        <v>30.98</v>
      </c>
      <c r="J847" s="1">
        <v>44139</v>
      </c>
      <c r="K847" s="2">
        <v>0.63194444444444442</v>
      </c>
      <c r="L847" t="s">
        <v>23</v>
      </c>
      <c r="M847" t="str">
        <f t="shared" si="50"/>
        <v>No</v>
      </c>
      <c r="N847" t="str">
        <f t="shared" si="49"/>
        <v>List</v>
      </c>
    </row>
    <row r="848" spans="1:14" x14ac:dyDescent="0.3">
      <c r="A848" t="s">
        <v>918</v>
      </c>
      <c r="B848" t="s">
        <v>19</v>
      </c>
      <c r="C848" t="s">
        <v>20</v>
      </c>
      <c r="D848" t="s">
        <v>21</v>
      </c>
      <c r="E848" t="s">
        <v>15</v>
      </c>
      <c r="F848" t="s">
        <v>40</v>
      </c>
      <c r="G848">
        <v>12.19</v>
      </c>
      <c r="H848">
        <v>8</v>
      </c>
      <c r="I848">
        <f t="shared" si="48"/>
        <v>97.52</v>
      </c>
      <c r="J848" s="1">
        <v>44139</v>
      </c>
      <c r="K848" s="2">
        <v>0.53263888888888888</v>
      </c>
      <c r="L848" t="s">
        <v>17</v>
      </c>
      <c r="M848" t="str">
        <f t="shared" si="50"/>
        <v>No</v>
      </c>
      <c r="N848" t="str">
        <f t="shared" si="49"/>
        <v>Impulsive</v>
      </c>
    </row>
    <row r="849" spans="1:14" x14ac:dyDescent="0.3">
      <c r="A849" t="s">
        <v>69</v>
      </c>
      <c r="B849" t="s">
        <v>36</v>
      </c>
      <c r="C849" t="s">
        <v>37</v>
      </c>
      <c r="D849" t="s">
        <v>14</v>
      </c>
      <c r="E849" t="s">
        <v>25</v>
      </c>
      <c r="F849" t="s">
        <v>26</v>
      </c>
      <c r="G849">
        <v>30.12</v>
      </c>
      <c r="H849">
        <v>8</v>
      </c>
      <c r="I849">
        <f t="shared" si="48"/>
        <v>240.96</v>
      </c>
      <c r="J849" s="1">
        <v>44140</v>
      </c>
      <c r="K849" s="2">
        <v>0.54236111111111118</v>
      </c>
      <c r="L849" t="s">
        <v>23</v>
      </c>
      <c r="M849" t="str">
        <f t="shared" si="50"/>
        <v>No</v>
      </c>
      <c r="N849" t="str">
        <f t="shared" si="49"/>
        <v>Impulsive</v>
      </c>
    </row>
    <row r="850" spans="1:14" x14ac:dyDescent="0.3">
      <c r="A850" t="s">
        <v>340</v>
      </c>
      <c r="B850" t="s">
        <v>36</v>
      </c>
      <c r="C850" t="s">
        <v>37</v>
      </c>
      <c r="D850" t="s">
        <v>14</v>
      </c>
      <c r="E850" t="s">
        <v>25</v>
      </c>
      <c r="F850" t="s">
        <v>30</v>
      </c>
      <c r="G850">
        <v>79.930000000000007</v>
      </c>
      <c r="H850">
        <v>6</v>
      </c>
      <c r="I850">
        <f t="shared" si="48"/>
        <v>479.58000000000004</v>
      </c>
      <c r="J850" s="1">
        <v>44140</v>
      </c>
      <c r="K850" s="2">
        <v>0.58611111111111114</v>
      </c>
      <c r="L850" t="s">
        <v>23</v>
      </c>
      <c r="M850" t="str">
        <f t="shared" si="50"/>
        <v>No</v>
      </c>
      <c r="N850" t="str">
        <f t="shared" si="49"/>
        <v>Impulsive</v>
      </c>
    </row>
    <row r="851" spans="1:14" x14ac:dyDescent="0.3">
      <c r="A851" t="s">
        <v>912</v>
      </c>
      <c r="B851" t="s">
        <v>36</v>
      </c>
      <c r="C851" t="s">
        <v>37</v>
      </c>
      <c r="D851" t="s">
        <v>14</v>
      </c>
      <c r="E851" t="s">
        <v>25</v>
      </c>
      <c r="F851" t="s">
        <v>30</v>
      </c>
      <c r="G851">
        <v>31.99</v>
      </c>
      <c r="H851">
        <v>10</v>
      </c>
      <c r="I851">
        <f t="shared" si="48"/>
        <v>319.89999999999998</v>
      </c>
      <c r="J851" s="1">
        <v>44140</v>
      </c>
      <c r="K851" s="2">
        <v>0.63750000000000007</v>
      </c>
      <c r="L851" t="s">
        <v>27</v>
      </c>
      <c r="M851" t="str">
        <f t="shared" si="50"/>
        <v>No</v>
      </c>
      <c r="N851" t="str">
        <f t="shared" si="49"/>
        <v>Impulsive</v>
      </c>
    </row>
    <row r="852" spans="1:14" x14ac:dyDescent="0.3">
      <c r="A852" t="s">
        <v>298</v>
      </c>
      <c r="B852" t="s">
        <v>12</v>
      </c>
      <c r="C852" t="s">
        <v>13</v>
      </c>
      <c r="D852" t="s">
        <v>14</v>
      </c>
      <c r="E852" t="s">
        <v>25</v>
      </c>
      <c r="F852" t="s">
        <v>26</v>
      </c>
      <c r="G852">
        <v>70.739999999999995</v>
      </c>
      <c r="H852">
        <v>4</v>
      </c>
      <c r="I852">
        <f t="shared" si="48"/>
        <v>282.95999999999998</v>
      </c>
      <c r="J852" s="1">
        <v>44141</v>
      </c>
      <c r="K852" s="2">
        <v>0.67013888888888884</v>
      </c>
      <c r="L852" t="s">
        <v>27</v>
      </c>
      <c r="M852" t="str">
        <f t="shared" si="50"/>
        <v>No</v>
      </c>
      <c r="N852" t="str">
        <f t="shared" si="49"/>
        <v>List</v>
      </c>
    </row>
    <row r="853" spans="1:14" x14ac:dyDescent="0.3">
      <c r="A853" t="s">
        <v>745</v>
      </c>
      <c r="B853" t="s">
        <v>12</v>
      </c>
      <c r="C853" t="s">
        <v>13</v>
      </c>
      <c r="D853" t="s">
        <v>21</v>
      </c>
      <c r="E853" t="s">
        <v>15</v>
      </c>
      <c r="F853" t="s">
        <v>16</v>
      </c>
      <c r="G853">
        <v>35.68</v>
      </c>
      <c r="H853">
        <v>5</v>
      </c>
      <c r="I853">
        <f t="shared" si="48"/>
        <v>178.4</v>
      </c>
      <c r="J853" s="1">
        <v>44141</v>
      </c>
      <c r="K853" s="2">
        <v>0.7729166666666667</v>
      </c>
      <c r="L853" t="s">
        <v>27</v>
      </c>
      <c r="M853" t="str">
        <f t="shared" si="50"/>
        <v>Yes</v>
      </c>
      <c r="N853" t="str">
        <f t="shared" si="49"/>
        <v>List</v>
      </c>
    </row>
    <row r="854" spans="1:14" x14ac:dyDescent="0.3">
      <c r="A854" t="s">
        <v>213</v>
      </c>
      <c r="B854" t="s">
        <v>19</v>
      </c>
      <c r="C854" t="s">
        <v>20</v>
      </c>
      <c r="D854" t="s">
        <v>21</v>
      </c>
      <c r="E854" t="s">
        <v>25</v>
      </c>
      <c r="F854" t="s">
        <v>16</v>
      </c>
      <c r="G854">
        <v>34.31</v>
      </c>
      <c r="H854">
        <v>8</v>
      </c>
      <c r="I854">
        <f t="shared" si="48"/>
        <v>274.48</v>
      </c>
      <c r="J854" s="1">
        <v>44142</v>
      </c>
      <c r="K854" s="2">
        <v>0.625</v>
      </c>
      <c r="L854" t="s">
        <v>17</v>
      </c>
      <c r="M854" t="str">
        <f t="shared" si="50"/>
        <v>No</v>
      </c>
      <c r="N854" t="str">
        <f t="shared" si="49"/>
        <v>Impulsive</v>
      </c>
    </row>
    <row r="855" spans="1:14" x14ac:dyDescent="0.3">
      <c r="A855" t="s">
        <v>456</v>
      </c>
      <c r="B855" t="s">
        <v>12</v>
      </c>
      <c r="C855" t="s">
        <v>13</v>
      </c>
      <c r="D855" t="s">
        <v>14</v>
      </c>
      <c r="E855" t="s">
        <v>25</v>
      </c>
      <c r="F855" t="s">
        <v>16</v>
      </c>
      <c r="G855">
        <v>53.17</v>
      </c>
      <c r="H855">
        <v>7</v>
      </c>
      <c r="I855">
        <f t="shared" si="48"/>
        <v>372.19</v>
      </c>
      <c r="J855" s="1">
        <v>44142</v>
      </c>
      <c r="K855" s="2">
        <v>0.75069444444444444</v>
      </c>
      <c r="L855" t="s">
        <v>23</v>
      </c>
      <c r="M855" t="str">
        <f t="shared" si="50"/>
        <v>No</v>
      </c>
      <c r="N855" t="str">
        <f t="shared" si="49"/>
        <v>Impulsive</v>
      </c>
    </row>
    <row r="856" spans="1:14" x14ac:dyDescent="0.3">
      <c r="A856" t="s">
        <v>93</v>
      </c>
      <c r="B856" t="s">
        <v>12</v>
      </c>
      <c r="C856" t="s">
        <v>13</v>
      </c>
      <c r="D856" t="s">
        <v>14</v>
      </c>
      <c r="E856" t="s">
        <v>25</v>
      </c>
      <c r="F856" t="s">
        <v>30</v>
      </c>
      <c r="G856">
        <v>15.81</v>
      </c>
      <c r="H856">
        <v>10</v>
      </c>
      <c r="I856">
        <f t="shared" si="48"/>
        <v>158.1</v>
      </c>
      <c r="J856" s="1">
        <v>44143</v>
      </c>
      <c r="K856" s="2">
        <v>0.51874999999999993</v>
      </c>
      <c r="L856" t="s">
        <v>27</v>
      </c>
      <c r="M856" t="str">
        <f t="shared" si="50"/>
        <v>No</v>
      </c>
      <c r="N856" t="str">
        <f t="shared" si="49"/>
        <v>Impulsive</v>
      </c>
    </row>
    <row r="857" spans="1:14" x14ac:dyDescent="0.3">
      <c r="A857" t="s">
        <v>123</v>
      </c>
      <c r="B857" t="s">
        <v>36</v>
      </c>
      <c r="C857" t="s">
        <v>37</v>
      </c>
      <c r="D857" t="s">
        <v>14</v>
      </c>
      <c r="E857" t="s">
        <v>25</v>
      </c>
      <c r="F857" t="s">
        <v>16</v>
      </c>
      <c r="G857">
        <v>64.36</v>
      </c>
      <c r="H857">
        <v>9</v>
      </c>
      <c r="I857">
        <f t="shared" si="48"/>
        <v>579.24</v>
      </c>
      <c r="J857" s="1">
        <v>44143</v>
      </c>
      <c r="K857" s="2">
        <v>0.50624999999999998</v>
      </c>
      <c r="L857" t="s">
        <v>27</v>
      </c>
      <c r="M857" t="str">
        <f t="shared" si="50"/>
        <v>No</v>
      </c>
      <c r="N857" t="str">
        <f t="shared" si="49"/>
        <v>Impulsive</v>
      </c>
    </row>
    <row r="858" spans="1:14" x14ac:dyDescent="0.3">
      <c r="A858" t="s">
        <v>209</v>
      </c>
      <c r="B858" t="s">
        <v>19</v>
      </c>
      <c r="C858" t="s">
        <v>20</v>
      </c>
      <c r="D858" t="s">
        <v>14</v>
      </c>
      <c r="E858" t="s">
        <v>25</v>
      </c>
      <c r="F858" t="s">
        <v>16</v>
      </c>
      <c r="G858">
        <v>86.8</v>
      </c>
      <c r="H858">
        <v>3</v>
      </c>
      <c r="I858">
        <f t="shared" si="48"/>
        <v>260.39999999999998</v>
      </c>
      <c r="J858" s="1">
        <v>44143</v>
      </c>
      <c r="K858" s="2">
        <v>0.69930555555555562</v>
      </c>
      <c r="L858" t="s">
        <v>17</v>
      </c>
      <c r="M858" t="str">
        <f t="shared" si="50"/>
        <v>No</v>
      </c>
      <c r="N858" t="str">
        <f t="shared" si="49"/>
        <v>List</v>
      </c>
    </row>
    <row r="859" spans="1:14" x14ac:dyDescent="0.3">
      <c r="A859" t="s">
        <v>320</v>
      </c>
      <c r="B859" t="s">
        <v>36</v>
      </c>
      <c r="C859" t="s">
        <v>37</v>
      </c>
      <c r="D859" t="s">
        <v>14</v>
      </c>
      <c r="E859" t="s">
        <v>25</v>
      </c>
      <c r="F859" t="s">
        <v>22</v>
      </c>
      <c r="G859">
        <v>40.299999999999997</v>
      </c>
      <c r="H859">
        <v>10</v>
      </c>
      <c r="I859">
        <f t="shared" si="48"/>
        <v>403</v>
      </c>
      <c r="J859" s="1">
        <v>44143</v>
      </c>
      <c r="K859" s="2">
        <v>0.73402777777777783</v>
      </c>
      <c r="L859" t="s">
        <v>27</v>
      </c>
      <c r="M859" t="str">
        <f t="shared" si="50"/>
        <v>No</v>
      </c>
      <c r="N859" t="str">
        <f t="shared" si="49"/>
        <v>Impulsive</v>
      </c>
    </row>
    <row r="860" spans="1:14" x14ac:dyDescent="0.3">
      <c r="A860" t="s">
        <v>726</v>
      </c>
      <c r="B860" t="s">
        <v>12</v>
      </c>
      <c r="C860" t="s">
        <v>13</v>
      </c>
      <c r="D860" t="s">
        <v>14</v>
      </c>
      <c r="E860" t="s">
        <v>15</v>
      </c>
      <c r="F860" t="s">
        <v>30</v>
      </c>
      <c r="G860">
        <v>27.04</v>
      </c>
      <c r="H860">
        <v>4</v>
      </c>
      <c r="I860">
        <f t="shared" si="48"/>
        <v>108.16</v>
      </c>
      <c r="J860" s="1">
        <v>44143</v>
      </c>
      <c r="K860" s="2">
        <v>0.85138888888888886</v>
      </c>
      <c r="L860" t="s">
        <v>17</v>
      </c>
      <c r="M860" t="str">
        <f t="shared" si="50"/>
        <v>No</v>
      </c>
      <c r="N860" t="str">
        <f t="shared" si="49"/>
        <v>List</v>
      </c>
    </row>
    <row r="861" spans="1:14" x14ac:dyDescent="0.3">
      <c r="A861" t="s">
        <v>975</v>
      </c>
      <c r="B861" t="s">
        <v>12</v>
      </c>
      <c r="C861" t="s">
        <v>13</v>
      </c>
      <c r="D861" t="s">
        <v>21</v>
      </c>
      <c r="E861" t="s">
        <v>15</v>
      </c>
      <c r="F861" t="s">
        <v>22</v>
      </c>
      <c r="G861">
        <v>93.88</v>
      </c>
      <c r="H861">
        <v>7</v>
      </c>
      <c r="I861">
        <f t="shared" si="48"/>
        <v>657.16</v>
      </c>
      <c r="J861" s="1">
        <v>44143</v>
      </c>
      <c r="K861" s="2">
        <v>0.49374999999999997</v>
      </c>
      <c r="L861" t="s">
        <v>27</v>
      </c>
      <c r="M861" t="str">
        <f t="shared" si="50"/>
        <v>No</v>
      </c>
      <c r="N861" t="str">
        <f t="shared" si="49"/>
        <v>Impulsive</v>
      </c>
    </row>
    <row r="862" spans="1:14" x14ac:dyDescent="0.3">
      <c r="A862" t="s">
        <v>1008</v>
      </c>
      <c r="B862" t="s">
        <v>36</v>
      </c>
      <c r="C862" t="s">
        <v>37</v>
      </c>
      <c r="D862" t="s">
        <v>21</v>
      </c>
      <c r="E862" t="s">
        <v>15</v>
      </c>
      <c r="F862" t="s">
        <v>22</v>
      </c>
      <c r="G862">
        <v>25.45</v>
      </c>
      <c r="H862">
        <v>1</v>
      </c>
      <c r="I862">
        <f t="shared" si="48"/>
        <v>25.45</v>
      </c>
      <c r="J862" s="1">
        <v>44143</v>
      </c>
      <c r="K862" s="2">
        <v>0.75694444444444453</v>
      </c>
      <c r="L862" t="s">
        <v>27</v>
      </c>
      <c r="M862" t="str">
        <f t="shared" si="50"/>
        <v>No</v>
      </c>
      <c r="N862" t="str">
        <f t="shared" si="49"/>
        <v>Product Specific</v>
      </c>
    </row>
    <row r="863" spans="1:14" x14ac:dyDescent="0.3">
      <c r="A863" t="s">
        <v>231</v>
      </c>
      <c r="B863" t="s">
        <v>36</v>
      </c>
      <c r="C863" t="s">
        <v>37</v>
      </c>
      <c r="D863" t="s">
        <v>14</v>
      </c>
      <c r="E863" t="s">
        <v>15</v>
      </c>
      <c r="F863" t="s">
        <v>22</v>
      </c>
      <c r="G863">
        <v>57.49</v>
      </c>
      <c r="H863">
        <v>4</v>
      </c>
      <c r="I863">
        <f t="shared" si="48"/>
        <v>229.96</v>
      </c>
      <c r="J863" s="1">
        <v>44144</v>
      </c>
      <c r="K863" s="2">
        <v>0.49791666666666662</v>
      </c>
      <c r="L863" t="s">
        <v>23</v>
      </c>
      <c r="M863" t="str">
        <f t="shared" si="50"/>
        <v>No</v>
      </c>
      <c r="N863" t="str">
        <f t="shared" si="49"/>
        <v>List</v>
      </c>
    </row>
    <row r="864" spans="1:14" x14ac:dyDescent="0.3">
      <c r="A864" t="s">
        <v>792</v>
      </c>
      <c r="B864" t="s">
        <v>12</v>
      </c>
      <c r="C864" t="s">
        <v>13</v>
      </c>
      <c r="D864" t="s">
        <v>14</v>
      </c>
      <c r="E864" t="s">
        <v>15</v>
      </c>
      <c r="F864" t="s">
        <v>40</v>
      </c>
      <c r="G864">
        <v>63.88</v>
      </c>
      <c r="H864">
        <v>8</v>
      </c>
      <c r="I864">
        <f t="shared" si="48"/>
        <v>511.04</v>
      </c>
      <c r="J864" s="1">
        <v>44144</v>
      </c>
      <c r="K864" s="2">
        <v>0.7416666666666667</v>
      </c>
      <c r="L864" t="s">
        <v>17</v>
      </c>
      <c r="M864" t="str">
        <f t="shared" si="50"/>
        <v>No</v>
      </c>
      <c r="N864" t="str">
        <f t="shared" si="49"/>
        <v>Impulsive</v>
      </c>
    </row>
    <row r="865" spans="1:14" x14ac:dyDescent="0.3">
      <c r="A865" t="s">
        <v>77</v>
      </c>
      <c r="B865" t="s">
        <v>36</v>
      </c>
      <c r="C865" t="s">
        <v>37</v>
      </c>
      <c r="D865" t="s">
        <v>14</v>
      </c>
      <c r="E865" t="s">
        <v>15</v>
      </c>
      <c r="F865" t="s">
        <v>38</v>
      </c>
      <c r="G865">
        <v>20.010000000000002</v>
      </c>
      <c r="H865">
        <v>9</v>
      </c>
      <c r="I865">
        <f t="shared" si="48"/>
        <v>180.09</v>
      </c>
      <c r="J865" s="1">
        <v>44145</v>
      </c>
      <c r="K865" s="2">
        <v>0.65763888888888888</v>
      </c>
      <c r="L865" t="s">
        <v>17</v>
      </c>
      <c r="M865" t="str">
        <f t="shared" si="50"/>
        <v>No</v>
      </c>
      <c r="N865" t="str">
        <f t="shared" si="49"/>
        <v>Impulsive</v>
      </c>
    </row>
    <row r="866" spans="1:14" x14ac:dyDescent="0.3">
      <c r="A866" t="s">
        <v>347</v>
      </c>
      <c r="B866" t="s">
        <v>19</v>
      </c>
      <c r="C866" t="s">
        <v>20</v>
      </c>
      <c r="D866" t="s">
        <v>14</v>
      </c>
      <c r="E866" t="s">
        <v>25</v>
      </c>
      <c r="F866" t="s">
        <v>22</v>
      </c>
      <c r="G866">
        <v>74.790000000000006</v>
      </c>
      <c r="H866">
        <v>5</v>
      </c>
      <c r="I866">
        <f t="shared" si="48"/>
        <v>373.95000000000005</v>
      </c>
      <c r="J866" s="1">
        <v>44145</v>
      </c>
      <c r="K866" s="2">
        <v>0.48194444444444445</v>
      </c>
      <c r="L866" t="s">
        <v>23</v>
      </c>
      <c r="M866" t="str">
        <f t="shared" si="50"/>
        <v>No</v>
      </c>
      <c r="N866" t="str">
        <f t="shared" si="49"/>
        <v>List</v>
      </c>
    </row>
    <row r="867" spans="1:14" x14ac:dyDescent="0.3">
      <c r="A867" t="s">
        <v>362</v>
      </c>
      <c r="B867" t="s">
        <v>12</v>
      </c>
      <c r="C867" t="s">
        <v>13</v>
      </c>
      <c r="D867" t="s">
        <v>21</v>
      </c>
      <c r="E867" t="s">
        <v>25</v>
      </c>
      <c r="F867" t="s">
        <v>40</v>
      </c>
      <c r="G867">
        <v>77.02</v>
      </c>
      <c r="H867">
        <v>5</v>
      </c>
      <c r="I867">
        <f t="shared" si="48"/>
        <v>385.09999999999997</v>
      </c>
      <c r="J867" s="1">
        <v>44145</v>
      </c>
      <c r="K867" s="2">
        <v>0.66597222222222219</v>
      </c>
      <c r="L867" t="s">
        <v>23</v>
      </c>
      <c r="M867" t="str">
        <f t="shared" si="50"/>
        <v>No</v>
      </c>
      <c r="N867" t="str">
        <f t="shared" si="49"/>
        <v>List</v>
      </c>
    </row>
    <row r="868" spans="1:14" x14ac:dyDescent="0.3">
      <c r="A868" t="s">
        <v>549</v>
      </c>
      <c r="B868" t="s">
        <v>19</v>
      </c>
      <c r="C868" t="s">
        <v>20</v>
      </c>
      <c r="D868" t="s">
        <v>14</v>
      </c>
      <c r="E868" t="s">
        <v>25</v>
      </c>
      <c r="F868" t="s">
        <v>30</v>
      </c>
      <c r="G868">
        <v>71.92</v>
      </c>
      <c r="H868">
        <v>5</v>
      </c>
      <c r="I868">
        <f t="shared" si="48"/>
        <v>359.6</v>
      </c>
      <c r="J868" s="1">
        <v>44145</v>
      </c>
      <c r="K868" s="2">
        <v>0.62847222222222221</v>
      </c>
      <c r="L868" t="s">
        <v>27</v>
      </c>
      <c r="M868" t="str">
        <f t="shared" si="50"/>
        <v>No</v>
      </c>
      <c r="N868" t="str">
        <f t="shared" si="49"/>
        <v>List</v>
      </c>
    </row>
    <row r="869" spans="1:14" x14ac:dyDescent="0.3">
      <c r="A869" t="s">
        <v>555</v>
      </c>
      <c r="B869" t="s">
        <v>12</v>
      </c>
      <c r="C869" t="s">
        <v>13</v>
      </c>
      <c r="D869" t="s">
        <v>14</v>
      </c>
      <c r="E869" t="s">
        <v>15</v>
      </c>
      <c r="F869" t="s">
        <v>30</v>
      </c>
      <c r="G869">
        <v>91.41</v>
      </c>
      <c r="H869">
        <v>5</v>
      </c>
      <c r="I869">
        <f t="shared" si="48"/>
        <v>457.04999999999995</v>
      </c>
      <c r="J869" s="1">
        <v>44145</v>
      </c>
      <c r="K869" s="2">
        <v>0.66875000000000007</v>
      </c>
      <c r="L869" t="s">
        <v>17</v>
      </c>
      <c r="M869" t="str">
        <f t="shared" si="50"/>
        <v>No</v>
      </c>
      <c r="N869" t="str">
        <f t="shared" si="49"/>
        <v>List</v>
      </c>
    </row>
    <row r="870" spans="1:14" x14ac:dyDescent="0.3">
      <c r="A870" t="s">
        <v>763</v>
      </c>
      <c r="B870" t="s">
        <v>36</v>
      </c>
      <c r="C870" t="s">
        <v>37</v>
      </c>
      <c r="D870" t="s">
        <v>21</v>
      </c>
      <c r="E870" t="s">
        <v>25</v>
      </c>
      <c r="F870" t="s">
        <v>22</v>
      </c>
      <c r="G870">
        <v>75.88</v>
      </c>
      <c r="H870">
        <v>7</v>
      </c>
      <c r="I870">
        <f t="shared" si="48"/>
        <v>531.16</v>
      </c>
      <c r="J870" s="1">
        <v>44145</v>
      </c>
      <c r="K870" s="2">
        <v>0.44305555555555554</v>
      </c>
      <c r="L870" t="s">
        <v>17</v>
      </c>
      <c r="M870" t="str">
        <f t="shared" si="50"/>
        <v>No</v>
      </c>
      <c r="N870" t="str">
        <f t="shared" si="49"/>
        <v>Impulsive</v>
      </c>
    </row>
    <row r="871" spans="1:14" x14ac:dyDescent="0.3">
      <c r="A871" t="s">
        <v>835</v>
      </c>
      <c r="B871" t="s">
        <v>12</v>
      </c>
      <c r="C871" t="s">
        <v>13</v>
      </c>
      <c r="D871" t="s">
        <v>21</v>
      </c>
      <c r="E871" t="s">
        <v>15</v>
      </c>
      <c r="F871" t="s">
        <v>26</v>
      </c>
      <c r="G871">
        <v>77.47</v>
      </c>
      <c r="H871">
        <v>4</v>
      </c>
      <c r="I871">
        <f t="shared" si="48"/>
        <v>309.88</v>
      </c>
      <c r="J871" s="1">
        <v>44145</v>
      </c>
      <c r="K871" s="2">
        <v>0.69166666666666676</v>
      </c>
      <c r="L871" t="s">
        <v>23</v>
      </c>
      <c r="M871" t="str">
        <f t="shared" si="50"/>
        <v>No</v>
      </c>
      <c r="N871" t="str">
        <f t="shared" si="49"/>
        <v>List</v>
      </c>
    </row>
    <row r="872" spans="1:14" x14ac:dyDescent="0.3">
      <c r="A872" t="s">
        <v>855</v>
      </c>
      <c r="B872" t="s">
        <v>12</v>
      </c>
      <c r="C872" t="s">
        <v>13</v>
      </c>
      <c r="D872" t="s">
        <v>14</v>
      </c>
      <c r="E872" t="s">
        <v>15</v>
      </c>
      <c r="F872" t="s">
        <v>30</v>
      </c>
      <c r="G872">
        <v>22.01</v>
      </c>
      <c r="H872">
        <v>4</v>
      </c>
      <c r="I872">
        <f t="shared" si="48"/>
        <v>88.04</v>
      </c>
      <c r="J872" s="1">
        <v>44145</v>
      </c>
      <c r="K872" s="2">
        <v>0.76041666666666663</v>
      </c>
      <c r="L872" t="s">
        <v>27</v>
      </c>
      <c r="M872" t="str">
        <f t="shared" si="50"/>
        <v>No</v>
      </c>
      <c r="N872" t="str">
        <f t="shared" si="49"/>
        <v>List</v>
      </c>
    </row>
    <row r="873" spans="1:14" x14ac:dyDescent="0.3">
      <c r="A873" t="s">
        <v>902</v>
      </c>
      <c r="B873" t="s">
        <v>36</v>
      </c>
      <c r="C873" t="s">
        <v>37</v>
      </c>
      <c r="D873" t="s">
        <v>14</v>
      </c>
      <c r="E873" t="s">
        <v>15</v>
      </c>
      <c r="F873" t="s">
        <v>22</v>
      </c>
      <c r="G873">
        <v>21.43</v>
      </c>
      <c r="H873">
        <v>10</v>
      </c>
      <c r="I873">
        <f t="shared" si="48"/>
        <v>214.3</v>
      </c>
      <c r="J873" s="1">
        <v>44145</v>
      </c>
      <c r="K873" s="2">
        <v>0.49374999999999997</v>
      </c>
      <c r="L873" t="s">
        <v>23</v>
      </c>
      <c r="M873" t="str">
        <f t="shared" si="50"/>
        <v>No</v>
      </c>
      <c r="N873" t="str">
        <f t="shared" si="49"/>
        <v>Impulsive</v>
      </c>
    </row>
    <row r="874" spans="1:14" x14ac:dyDescent="0.3">
      <c r="A874" t="s">
        <v>52</v>
      </c>
      <c r="B874" t="s">
        <v>36</v>
      </c>
      <c r="C874" t="s">
        <v>37</v>
      </c>
      <c r="D874" t="s">
        <v>21</v>
      </c>
      <c r="E874" t="s">
        <v>25</v>
      </c>
      <c r="F874" t="s">
        <v>26</v>
      </c>
      <c r="G874">
        <v>33.200000000000003</v>
      </c>
      <c r="H874">
        <v>2</v>
      </c>
      <c r="I874">
        <f t="shared" si="48"/>
        <v>66.400000000000006</v>
      </c>
      <c r="J874" s="1">
        <v>44146</v>
      </c>
      <c r="K874" s="2">
        <v>0.51388888888888895</v>
      </c>
      <c r="L874" t="s">
        <v>27</v>
      </c>
      <c r="M874" t="str">
        <f t="shared" si="50"/>
        <v>No</v>
      </c>
      <c r="N874" t="str">
        <f t="shared" si="49"/>
        <v>List</v>
      </c>
    </row>
    <row r="875" spans="1:14" x14ac:dyDescent="0.3">
      <c r="A875" t="s">
        <v>383</v>
      </c>
      <c r="B875" t="s">
        <v>36</v>
      </c>
      <c r="C875" t="s">
        <v>37</v>
      </c>
      <c r="D875" t="s">
        <v>14</v>
      </c>
      <c r="E875" t="s">
        <v>25</v>
      </c>
      <c r="F875" t="s">
        <v>26</v>
      </c>
      <c r="G875">
        <v>27</v>
      </c>
      <c r="H875">
        <v>9</v>
      </c>
      <c r="I875">
        <f t="shared" si="48"/>
        <v>243</v>
      </c>
      <c r="J875" s="1">
        <v>44146</v>
      </c>
      <c r="K875" s="2">
        <v>0.59444444444444444</v>
      </c>
      <c r="L875" t="s">
        <v>23</v>
      </c>
      <c r="M875" t="str">
        <f t="shared" si="50"/>
        <v>No</v>
      </c>
      <c r="N875" t="str">
        <f t="shared" si="49"/>
        <v>Impulsive</v>
      </c>
    </row>
    <row r="876" spans="1:14" x14ac:dyDescent="0.3">
      <c r="A876" t="s">
        <v>487</v>
      </c>
      <c r="B876" t="s">
        <v>36</v>
      </c>
      <c r="C876" t="s">
        <v>37</v>
      </c>
      <c r="D876" t="s">
        <v>21</v>
      </c>
      <c r="E876" t="s">
        <v>25</v>
      </c>
      <c r="F876" t="s">
        <v>22</v>
      </c>
      <c r="G876">
        <v>79.39</v>
      </c>
      <c r="H876">
        <v>10</v>
      </c>
      <c r="I876">
        <f t="shared" si="48"/>
        <v>793.9</v>
      </c>
      <c r="J876" s="1">
        <v>44146</v>
      </c>
      <c r="K876" s="2">
        <v>0.85</v>
      </c>
      <c r="L876" t="s">
        <v>23</v>
      </c>
      <c r="M876" t="str">
        <f t="shared" si="50"/>
        <v>No</v>
      </c>
      <c r="N876" t="str">
        <f t="shared" si="49"/>
        <v>Impulsive</v>
      </c>
    </row>
    <row r="877" spans="1:14" x14ac:dyDescent="0.3">
      <c r="A877" t="s">
        <v>607</v>
      </c>
      <c r="B877" t="s">
        <v>19</v>
      </c>
      <c r="C877" t="s">
        <v>20</v>
      </c>
      <c r="D877" t="s">
        <v>21</v>
      </c>
      <c r="E877" t="s">
        <v>25</v>
      </c>
      <c r="F877" t="s">
        <v>38</v>
      </c>
      <c r="G877">
        <v>31.77</v>
      </c>
      <c r="H877">
        <v>4</v>
      </c>
      <c r="I877">
        <f t="shared" si="48"/>
        <v>127.08</v>
      </c>
      <c r="J877" s="1">
        <v>44146</v>
      </c>
      <c r="K877" s="2">
        <v>0.61319444444444449</v>
      </c>
      <c r="L877" t="s">
        <v>17</v>
      </c>
      <c r="M877" t="str">
        <f t="shared" si="50"/>
        <v>No</v>
      </c>
      <c r="N877" t="str">
        <f t="shared" si="49"/>
        <v>List</v>
      </c>
    </row>
    <row r="878" spans="1:14" x14ac:dyDescent="0.3">
      <c r="A878" t="s">
        <v>769</v>
      </c>
      <c r="B878" t="s">
        <v>12</v>
      </c>
      <c r="C878" t="s">
        <v>13</v>
      </c>
      <c r="D878" t="s">
        <v>21</v>
      </c>
      <c r="E878" t="s">
        <v>25</v>
      </c>
      <c r="F878" t="s">
        <v>26</v>
      </c>
      <c r="G878">
        <v>93.96</v>
      </c>
      <c r="H878">
        <v>9</v>
      </c>
      <c r="I878">
        <f t="shared" si="48"/>
        <v>845.64</v>
      </c>
      <c r="J878" s="1">
        <v>44146</v>
      </c>
      <c r="K878" s="2">
        <v>0.48055555555555557</v>
      </c>
      <c r="L878" t="s">
        <v>23</v>
      </c>
      <c r="M878" t="str">
        <f t="shared" si="50"/>
        <v>No</v>
      </c>
      <c r="N878" t="str">
        <f t="shared" si="49"/>
        <v>Impulsive</v>
      </c>
    </row>
    <row r="879" spans="1:14" x14ac:dyDescent="0.3">
      <c r="A879" t="s">
        <v>133</v>
      </c>
      <c r="B879" t="s">
        <v>12</v>
      </c>
      <c r="C879" t="s">
        <v>13</v>
      </c>
      <c r="D879" t="s">
        <v>21</v>
      </c>
      <c r="E879" t="s">
        <v>25</v>
      </c>
      <c r="F879" t="s">
        <v>38</v>
      </c>
      <c r="G879">
        <v>58.26</v>
      </c>
      <c r="H879">
        <v>6</v>
      </c>
      <c r="I879">
        <f t="shared" si="48"/>
        <v>349.56</v>
      </c>
      <c r="J879" s="1">
        <v>44147</v>
      </c>
      <c r="K879" s="2">
        <v>0.6972222222222223</v>
      </c>
      <c r="L879" t="s">
        <v>23</v>
      </c>
      <c r="M879" t="str">
        <f t="shared" si="50"/>
        <v>No</v>
      </c>
      <c r="N879" t="str">
        <f t="shared" si="49"/>
        <v>Impulsive</v>
      </c>
    </row>
    <row r="880" spans="1:14" x14ac:dyDescent="0.3">
      <c r="A880" t="s">
        <v>351</v>
      </c>
      <c r="B880" t="s">
        <v>19</v>
      </c>
      <c r="C880" t="s">
        <v>20</v>
      </c>
      <c r="D880" t="s">
        <v>21</v>
      </c>
      <c r="E880" t="s">
        <v>15</v>
      </c>
      <c r="F880" t="s">
        <v>16</v>
      </c>
      <c r="G880">
        <v>39.42</v>
      </c>
      <c r="H880">
        <v>1</v>
      </c>
      <c r="I880">
        <f t="shared" si="48"/>
        <v>39.42</v>
      </c>
      <c r="J880" s="1">
        <v>44147</v>
      </c>
      <c r="K880" s="2">
        <v>0.63055555555555554</v>
      </c>
      <c r="L880" t="s">
        <v>23</v>
      </c>
      <c r="M880" t="str">
        <f t="shared" si="50"/>
        <v>Yes</v>
      </c>
      <c r="N880" t="str">
        <f t="shared" si="49"/>
        <v>Product Specific</v>
      </c>
    </row>
    <row r="881" spans="1:14" x14ac:dyDescent="0.3">
      <c r="A881" t="s">
        <v>720</v>
      </c>
      <c r="B881" t="s">
        <v>19</v>
      </c>
      <c r="C881" t="s">
        <v>20</v>
      </c>
      <c r="D881" t="s">
        <v>14</v>
      </c>
      <c r="E881" t="s">
        <v>15</v>
      </c>
      <c r="F881" t="s">
        <v>30</v>
      </c>
      <c r="G881">
        <v>70.19</v>
      </c>
      <c r="H881">
        <v>9</v>
      </c>
      <c r="I881">
        <f t="shared" si="48"/>
        <v>631.71</v>
      </c>
      <c r="J881" s="1">
        <v>44147</v>
      </c>
      <c r="K881" s="2">
        <v>0.56805555555555554</v>
      </c>
      <c r="L881" t="s">
        <v>23</v>
      </c>
      <c r="M881" t="str">
        <f t="shared" si="50"/>
        <v>No</v>
      </c>
      <c r="N881" t="str">
        <f t="shared" si="49"/>
        <v>Impulsive</v>
      </c>
    </row>
    <row r="882" spans="1:14" x14ac:dyDescent="0.3">
      <c r="A882" t="s">
        <v>136</v>
      </c>
      <c r="B882" t="s">
        <v>19</v>
      </c>
      <c r="C882" t="s">
        <v>20</v>
      </c>
      <c r="D882" t="s">
        <v>21</v>
      </c>
      <c r="E882" t="s">
        <v>25</v>
      </c>
      <c r="F882" t="s">
        <v>40</v>
      </c>
      <c r="G882">
        <v>27.38</v>
      </c>
      <c r="H882">
        <v>6</v>
      </c>
      <c r="I882">
        <f t="shared" si="48"/>
        <v>164.28</v>
      </c>
      <c r="J882" s="1">
        <v>44148</v>
      </c>
      <c r="K882" s="2">
        <v>0.87083333333333324</v>
      </c>
      <c r="L882" t="s">
        <v>27</v>
      </c>
      <c r="M882" t="str">
        <f t="shared" si="50"/>
        <v>No</v>
      </c>
      <c r="N882" t="str">
        <f t="shared" si="49"/>
        <v>Impulsive</v>
      </c>
    </row>
    <row r="883" spans="1:14" x14ac:dyDescent="0.3">
      <c r="A883" t="s">
        <v>389</v>
      </c>
      <c r="B883" t="s">
        <v>36</v>
      </c>
      <c r="C883" t="s">
        <v>37</v>
      </c>
      <c r="D883" t="s">
        <v>21</v>
      </c>
      <c r="E883" t="s">
        <v>25</v>
      </c>
      <c r="F883" t="s">
        <v>30</v>
      </c>
      <c r="G883">
        <v>74.97</v>
      </c>
      <c r="H883">
        <v>1</v>
      </c>
      <c r="I883">
        <f t="shared" si="48"/>
        <v>74.97</v>
      </c>
      <c r="J883" s="1">
        <v>44148</v>
      </c>
      <c r="K883" s="2">
        <v>0.70694444444444438</v>
      </c>
      <c r="L883" t="s">
        <v>23</v>
      </c>
      <c r="M883" t="str">
        <f t="shared" si="50"/>
        <v>No</v>
      </c>
      <c r="N883" t="str">
        <f t="shared" si="49"/>
        <v>Product Specific</v>
      </c>
    </row>
    <row r="884" spans="1:14" x14ac:dyDescent="0.3">
      <c r="A884" t="s">
        <v>461</v>
      </c>
      <c r="B884" t="s">
        <v>19</v>
      </c>
      <c r="C884" t="s">
        <v>20</v>
      </c>
      <c r="D884" t="s">
        <v>21</v>
      </c>
      <c r="E884" t="s">
        <v>25</v>
      </c>
      <c r="F884" t="s">
        <v>38</v>
      </c>
      <c r="G884">
        <v>43.27</v>
      </c>
      <c r="H884">
        <v>2</v>
      </c>
      <c r="I884">
        <f t="shared" si="48"/>
        <v>86.54</v>
      </c>
      <c r="J884" s="1">
        <v>44148</v>
      </c>
      <c r="K884" s="2">
        <v>0.70347222222222217</v>
      </c>
      <c r="L884" t="s">
        <v>17</v>
      </c>
      <c r="M884" t="str">
        <f t="shared" si="50"/>
        <v>No</v>
      </c>
      <c r="N884" t="str">
        <f t="shared" si="49"/>
        <v>List</v>
      </c>
    </row>
    <row r="885" spans="1:14" x14ac:dyDescent="0.3">
      <c r="A885" t="s">
        <v>469</v>
      </c>
      <c r="B885" t="s">
        <v>19</v>
      </c>
      <c r="C885" t="s">
        <v>20</v>
      </c>
      <c r="D885" t="s">
        <v>21</v>
      </c>
      <c r="E885" t="s">
        <v>15</v>
      </c>
      <c r="F885" t="s">
        <v>22</v>
      </c>
      <c r="G885">
        <v>40.86</v>
      </c>
      <c r="H885">
        <v>8</v>
      </c>
      <c r="I885">
        <f t="shared" si="48"/>
        <v>326.88</v>
      </c>
      <c r="J885" s="1">
        <v>44148</v>
      </c>
      <c r="K885" s="2">
        <v>0.60972222222222217</v>
      </c>
      <c r="L885" t="s">
        <v>27</v>
      </c>
      <c r="M885" t="str">
        <f t="shared" si="50"/>
        <v>No</v>
      </c>
      <c r="N885" t="str">
        <f t="shared" si="49"/>
        <v>Impulsive</v>
      </c>
    </row>
    <row r="886" spans="1:14" x14ac:dyDescent="0.3">
      <c r="A886" t="s">
        <v>43</v>
      </c>
      <c r="B886" t="s">
        <v>12</v>
      </c>
      <c r="C886" t="s">
        <v>13</v>
      </c>
      <c r="D886" t="s">
        <v>21</v>
      </c>
      <c r="E886" t="s">
        <v>25</v>
      </c>
      <c r="F886" t="s">
        <v>38</v>
      </c>
      <c r="G886">
        <v>43.19</v>
      </c>
      <c r="H886">
        <v>10</v>
      </c>
      <c r="I886">
        <f t="shared" si="48"/>
        <v>431.9</v>
      </c>
      <c r="J886" s="1">
        <v>44149</v>
      </c>
      <c r="K886" s="2">
        <v>0.70000000000000007</v>
      </c>
      <c r="L886" t="s">
        <v>17</v>
      </c>
      <c r="M886" t="str">
        <f t="shared" si="50"/>
        <v>No</v>
      </c>
      <c r="N886" t="str">
        <f t="shared" si="49"/>
        <v>Impulsive</v>
      </c>
    </row>
    <row r="887" spans="1:14" x14ac:dyDescent="0.3">
      <c r="A887" t="s">
        <v>164</v>
      </c>
      <c r="B887" t="s">
        <v>19</v>
      </c>
      <c r="C887" t="s">
        <v>20</v>
      </c>
      <c r="D887" t="s">
        <v>21</v>
      </c>
      <c r="E887" t="s">
        <v>15</v>
      </c>
      <c r="F887" t="s">
        <v>16</v>
      </c>
      <c r="G887">
        <v>81.3</v>
      </c>
      <c r="H887">
        <v>6</v>
      </c>
      <c r="I887">
        <f t="shared" si="48"/>
        <v>487.79999999999995</v>
      </c>
      <c r="J887" s="1">
        <v>44149</v>
      </c>
      <c r="K887" s="2">
        <v>0.69652777777777775</v>
      </c>
      <c r="L887" t="s">
        <v>17</v>
      </c>
      <c r="M887" t="str">
        <f t="shared" si="50"/>
        <v>Yes</v>
      </c>
      <c r="N887" t="str">
        <f t="shared" si="49"/>
        <v>Impulsive</v>
      </c>
    </row>
    <row r="888" spans="1:14" x14ac:dyDescent="0.3">
      <c r="A888" t="s">
        <v>668</v>
      </c>
      <c r="B888" t="s">
        <v>36</v>
      </c>
      <c r="C888" t="s">
        <v>37</v>
      </c>
      <c r="D888" t="s">
        <v>14</v>
      </c>
      <c r="E888" t="s">
        <v>15</v>
      </c>
      <c r="F888" t="s">
        <v>38</v>
      </c>
      <c r="G888">
        <v>17.63</v>
      </c>
      <c r="H888">
        <v>5</v>
      </c>
      <c r="I888">
        <f t="shared" si="48"/>
        <v>88.149999999999991</v>
      </c>
      <c r="J888" s="1">
        <v>44149</v>
      </c>
      <c r="K888" s="2">
        <v>0.64374999999999993</v>
      </c>
      <c r="L888" t="s">
        <v>23</v>
      </c>
      <c r="M888" t="str">
        <f t="shared" si="50"/>
        <v>No</v>
      </c>
      <c r="N888" t="str">
        <f t="shared" si="49"/>
        <v>List</v>
      </c>
    </row>
    <row r="889" spans="1:14" x14ac:dyDescent="0.3">
      <c r="A889" t="s">
        <v>929</v>
      </c>
      <c r="B889" t="s">
        <v>12</v>
      </c>
      <c r="C889" t="s">
        <v>13</v>
      </c>
      <c r="D889" t="s">
        <v>14</v>
      </c>
      <c r="E889" t="s">
        <v>25</v>
      </c>
      <c r="F889" t="s">
        <v>38</v>
      </c>
      <c r="G889">
        <v>35.04</v>
      </c>
      <c r="H889">
        <v>9</v>
      </c>
      <c r="I889">
        <f t="shared" si="48"/>
        <v>315.36</v>
      </c>
      <c r="J889" s="1">
        <v>44149</v>
      </c>
      <c r="K889" s="2">
        <v>0.80347222222222225</v>
      </c>
      <c r="L889" t="s">
        <v>17</v>
      </c>
      <c r="M889" t="str">
        <f t="shared" si="50"/>
        <v>No</v>
      </c>
      <c r="N889" t="str">
        <f t="shared" si="49"/>
        <v>Impulsive</v>
      </c>
    </row>
    <row r="890" spans="1:14" x14ac:dyDescent="0.3">
      <c r="A890" t="s">
        <v>315</v>
      </c>
      <c r="B890" t="s">
        <v>36</v>
      </c>
      <c r="C890" t="s">
        <v>37</v>
      </c>
      <c r="D890" t="s">
        <v>21</v>
      </c>
      <c r="E890" t="s">
        <v>25</v>
      </c>
      <c r="F890" t="s">
        <v>16</v>
      </c>
      <c r="G890">
        <v>66.680000000000007</v>
      </c>
      <c r="H890">
        <v>5</v>
      </c>
      <c r="I890">
        <f t="shared" si="48"/>
        <v>333.40000000000003</v>
      </c>
      <c r="J890" s="1">
        <v>44150</v>
      </c>
      <c r="K890" s="2">
        <v>0.75069444444444444</v>
      </c>
      <c r="L890" t="s">
        <v>23</v>
      </c>
      <c r="M890" t="str">
        <f t="shared" si="50"/>
        <v>No</v>
      </c>
      <c r="N890" t="str">
        <f t="shared" si="49"/>
        <v>List</v>
      </c>
    </row>
    <row r="891" spans="1:14" x14ac:dyDescent="0.3">
      <c r="A891" t="s">
        <v>582</v>
      </c>
      <c r="B891" t="s">
        <v>36</v>
      </c>
      <c r="C891" t="s">
        <v>37</v>
      </c>
      <c r="D891" t="s">
        <v>21</v>
      </c>
      <c r="E891" t="s">
        <v>15</v>
      </c>
      <c r="F891" t="s">
        <v>16</v>
      </c>
      <c r="G891">
        <v>58.24</v>
      </c>
      <c r="H891">
        <v>9</v>
      </c>
      <c r="I891">
        <f t="shared" si="48"/>
        <v>524.16</v>
      </c>
      <c r="J891" s="1">
        <v>44150</v>
      </c>
      <c r="K891" s="2">
        <v>0.52361111111111114</v>
      </c>
      <c r="L891" t="s">
        <v>23</v>
      </c>
      <c r="M891" t="str">
        <f t="shared" si="50"/>
        <v>Yes</v>
      </c>
      <c r="N891" t="str">
        <f t="shared" si="49"/>
        <v>Impulsive</v>
      </c>
    </row>
    <row r="892" spans="1:14" x14ac:dyDescent="0.3">
      <c r="A892" t="s">
        <v>987</v>
      </c>
      <c r="B892" t="s">
        <v>36</v>
      </c>
      <c r="C892" t="s">
        <v>37</v>
      </c>
      <c r="D892" t="s">
        <v>21</v>
      </c>
      <c r="E892" t="s">
        <v>25</v>
      </c>
      <c r="F892" t="s">
        <v>22</v>
      </c>
      <c r="G892">
        <v>46.02</v>
      </c>
      <c r="H892">
        <v>6</v>
      </c>
      <c r="I892">
        <f t="shared" si="48"/>
        <v>276.12</v>
      </c>
      <c r="J892" s="1">
        <v>44150</v>
      </c>
      <c r="K892" s="2">
        <v>0.66319444444444442</v>
      </c>
      <c r="L892" t="s">
        <v>23</v>
      </c>
      <c r="M892" t="str">
        <f t="shared" si="50"/>
        <v>No</v>
      </c>
      <c r="N892" t="str">
        <f t="shared" si="49"/>
        <v>Impulsive</v>
      </c>
    </row>
    <row r="893" spans="1:14" x14ac:dyDescent="0.3">
      <c r="A893" t="s">
        <v>130</v>
      </c>
      <c r="B893" t="s">
        <v>19</v>
      </c>
      <c r="C893" t="s">
        <v>20</v>
      </c>
      <c r="D893" t="s">
        <v>14</v>
      </c>
      <c r="E893" t="s">
        <v>25</v>
      </c>
      <c r="F893" t="s">
        <v>40</v>
      </c>
      <c r="G893">
        <v>48.71</v>
      </c>
      <c r="H893">
        <v>1</v>
      </c>
      <c r="I893">
        <f t="shared" si="48"/>
        <v>48.71</v>
      </c>
      <c r="J893" s="1">
        <v>44151</v>
      </c>
      <c r="K893" s="2">
        <v>0.80555555555555547</v>
      </c>
      <c r="L893" t="s">
        <v>23</v>
      </c>
      <c r="M893" t="str">
        <f t="shared" si="50"/>
        <v>No</v>
      </c>
      <c r="N893" t="str">
        <f t="shared" si="49"/>
        <v>Product Specific</v>
      </c>
    </row>
    <row r="894" spans="1:14" x14ac:dyDescent="0.3">
      <c r="A894" t="s">
        <v>353</v>
      </c>
      <c r="B894" t="s">
        <v>12</v>
      </c>
      <c r="C894" t="s">
        <v>13</v>
      </c>
      <c r="D894" t="s">
        <v>21</v>
      </c>
      <c r="E894" t="s">
        <v>15</v>
      </c>
      <c r="F894" t="s">
        <v>40</v>
      </c>
      <c r="G894">
        <v>61.77</v>
      </c>
      <c r="H894">
        <v>5</v>
      </c>
      <c r="I894">
        <f t="shared" si="48"/>
        <v>308.85000000000002</v>
      </c>
      <c r="J894" s="1">
        <v>44151</v>
      </c>
      <c r="K894" s="2">
        <v>0.55625000000000002</v>
      </c>
      <c r="L894" t="s">
        <v>23</v>
      </c>
      <c r="M894" t="str">
        <f t="shared" si="50"/>
        <v>No</v>
      </c>
      <c r="N894" t="str">
        <f t="shared" si="49"/>
        <v>List</v>
      </c>
    </row>
    <row r="895" spans="1:14" x14ac:dyDescent="0.3">
      <c r="A895" t="s">
        <v>679</v>
      </c>
      <c r="B895" t="s">
        <v>19</v>
      </c>
      <c r="C895" t="s">
        <v>20</v>
      </c>
      <c r="D895" t="s">
        <v>21</v>
      </c>
      <c r="E895" t="s">
        <v>25</v>
      </c>
      <c r="F895" t="s">
        <v>22</v>
      </c>
      <c r="G895">
        <v>24.74</v>
      </c>
      <c r="H895">
        <v>10</v>
      </c>
      <c r="I895">
        <f t="shared" si="48"/>
        <v>247.39999999999998</v>
      </c>
      <c r="J895" s="1">
        <v>44151</v>
      </c>
      <c r="K895" s="2">
        <v>0.6972222222222223</v>
      </c>
      <c r="L895" t="s">
        <v>23</v>
      </c>
      <c r="M895" t="str">
        <f t="shared" si="50"/>
        <v>No</v>
      </c>
      <c r="N895" t="str">
        <f t="shared" si="49"/>
        <v>Impulsive</v>
      </c>
    </row>
    <row r="896" spans="1:14" x14ac:dyDescent="0.3">
      <c r="A896" t="s">
        <v>713</v>
      </c>
      <c r="B896" t="s">
        <v>12</v>
      </c>
      <c r="C896" t="s">
        <v>13</v>
      </c>
      <c r="D896" t="s">
        <v>14</v>
      </c>
      <c r="E896" t="s">
        <v>25</v>
      </c>
      <c r="F896" t="s">
        <v>40</v>
      </c>
      <c r="G896">
        <v>21.48</v>
      </c>
      <c r="H896">
        <v>2</v>
      </c>
      <c r="I896">
        <f t="shared" si="48"/>
        <v>42.96</v>
      </c>
      <c r="J896" s="1">
        <v>44151</v>
      </c>
      <c r="K896" s="2">
        <v>0.51527777777777783</v>
      </c>
      <c r="L896" t="s">
        <v>17</v>
      </c>
      <c r="M896" t="str">
        <f t="shared" si="50"/>
        <v>No</v>
      </c>
      <c r="N896" t="str">
        <f t="shared" si="49"/>
        <v>List</v>
      </c>
    </row>
    <row r="897" spans="1:14" x14ac:dyDescent="0.3">
      <c r="A897" t="s">
        <v>868</v>
      </c>
      <c r="B897" t="s">
        <v>19</v>
      </c>
      <c r="C897" t="s">
        <v>20</v>
      </c>
      <c r="D897" t="s">
        <v>21</v>
      </c>
      <c r="E897" t="s">
        <v>25</v>
      </c>
      <c r="F897" t="s">
        <v>22</v>
      </c>
      <c r="G897">
        <v>55.87</v>
      </c>
      <c r="H897">
        <v>10</v>
      </c>
      <c r="I897">
        <f t="shared" si="48"/>
        <v>558.69999999999993</v>
      </c>
      <c r="J897" s="1">
        <v>44151</v>
      </c>
      <c r="K897" s="2">
        <v>0.62569444444444444</v>
      </c>
      <c r="L897" t="s">
        <v>23</v>
      </c>
      <c r="M897" t="str">
        <f t="shared" si="50"/>
        <v>No</v>
      </c>
      <c r="N897" t="str">
        <f t="shared" si="49"/>
        <v>Impulsive</v>
      </c>
    </row>
    <row r="898" spans="1:14" x14ac:dyDescent="0.3">
      <c r="A898" t="s">
        <v>1001</v>
      </c>
      <c r="B898" t="s">
        <v>36</v>
      </c>
      <c r="C898" t="s">
        <v>37</v>
      </c>
      <c r="D898" t="s">
        <v>14</v>
      </c>
      <c r="E898" t="s">
        <v>25</v>
      </c>
      <c r="F898" t="s">
        <v>26</v>
      </c>
      <c r="G898">
        <v>36.909999999999997</v>
      </c>
      <c r="H898">
        <v>7</v>
      </c>
      <c r="I898">
        <f t="shared" ref="I898:I961" si="51">G898*H898</f>
        <v>258.37</v>
      </c>
      <c r="J898" s="1">
        <v>44151</v>
      </c>
      <c r="K898" s="2">
        <v>0.57708333333333328</v>
      </c>
      <c r="L898" t="s">
        <v>17</v>
      </c>
      <c r="M898" t="str">
        <f t="shared" si="50"/>
        <v>No</v>
      </c>
      <c r="N898" t="str">
        <f t="shared" si="49"/>
        <v>Impulsive</v>
      </c>
    </row>
    <row r="899" spans="1:14" x14ac:dyDescent="0.3">
      <c r="A899" t="s">
        <v>288</v>
      </c>
      <c r="B899" t="s">
        <v>12</v>
      </c>
      <c r="C899" t="s">
        <v>13</v>
      </c>
      <c r="D899" t="s">
        <v>14</v>
      </c>
      <c r="E899" t="s">
        <v>25</v>
      </c>
      <c r="F899" t="s">
        <v>22</v>
      </c>
      <c r="G899">
        <v>32.25</v>
      </c>
      <c r="H899">
        <v>4</v>
      </c>
      <c r="I899">
        <f t="shared" si="51"/>
        <v>129</v>
      </c>
      <c r="J899" s="1">
        <v>44152</v>
      </c>
      <c r="K899" s="2">
        <v>0.52638888888888891</v>
      </c>
      <c r="L899" t="s">
        <v>17</v>
      </c>
      <c r="M899" t="str">
        <f t="shared" si="50"/>
        <v>No</v>
      </c>
      <c r="N899" t="str">
        <f t="shared" ref="N899:N962" si="52">IF(H899=1,"Product Specific",IF(H899&gt;5,"Impulsive","List"))</f>
        <v>List</v>
      </c>
    </row>
    <row r="900" spans="1:14" x14ac:dyDescent="0.3">
      <c r="A900" t="s">
        <v>31</v>
      </c>
      <c r="B900" t="s">
        <v>19</v>
      </c>
      <c r="C900" t="s">
        <v>20</v>
      </c>
      <c r="D900" t="s">
        <v>21</v>
      </c>
      <c r="E900" t="s">
        <v>25</v>
      </c>
      <c r="F900" t="s">
        <v>22</v>
      </c>
      <c r="G900">
        <v>85.39</v>
      </c>
      <c r="H900">
        <v>7</v>
      </c>
      <c r="I900">
        <f t="shared" si="51"/>
        <v>597.73</v>
      </c>
      <c r="J900" s="1">
        <v>44153</v>
      </c>
      <c r="K900" s="2">
        <v>0.77083333333333337</v>
      </c>
      <c r="L900" t="s">
        <v>17</v>
      </c>
      <c r="M900" t="str">
        <f t="shared" ref="M900:M963" si="53">IF(E900="Female",IF(F900="Health and beauty","Yes","No"),"No")</f>
        <v>No</v>
      </c>
      <c r="N900" t="str">
        <f t="shared" si="52"/>
        <v>Impulsive</v>
      </c>
    </row>
    <row r="901" spans="1:14" x14ac:dyDescent="0.3">
      <c r="A901" t="s">
        <v>207</v>
      </c>
      <c r="B901" t="s">
        <v>19</v>
      </c>
      <c r="C901" t="s">
        <v>20</v>
      </c>
      <c r="D901" t="s">
        <v>21</v>
      </c>
      <c r="E901" t="s">
        <v>15</v>
      </c>
      <c r="F901" t="s">
        <v>40</v>
      </c>
      <c r="G901">
        <v>22.51</v>
      </c>
      <c r="H901">
        <v>7</v>
      </c>
      <c r="I901">
        <f t="shared" si="51"/>
        <v>157.57000000000002</v>
      </c>
      <c r="J901" s="1">
        <v>44153</v>
      </c>
      <c r="K901" s="2">
        <v>0.4513888888888889</v>
      </c>
      <c r="L901" t="s">
        <v>27</v>
      </c>
      <c r="M901" t="str">
        <f t="shared" si="53"/>
        <v>No</v>
      </c>
      <c r="N901" t="str">
        <f t="shared" si="52"/>
        <v>Impulsive</v>
      </c>
    </row>
    <row r="902" spans="1:14" x14ac:dyDescent="0.3">
      <c r="A902" t="s">
        <v>756</v>
      </c>
      <c r="B902" t="s">
        <v>19</v>
      </c>
      <c r="C902" t="s">
        <v>20</v>
      </c>
      <c r="D902" t="s">
        <v>14</v>
      </c>
      <c r="E902" t="s">
        <v>25</v>
      </c>
      <c r="F902" t="s">
        <v>26</v>
      </c>
      <c r="G902">
        <v>55.57</v>
      </c>
      <c r="H902">
        <v>3</v>
      </c>
      <c r="I902">
        <f t="shared" si="51"/>
        <v>166.71</v>
      </c>
      <c r="J902" s="1">
        <v>44153</v>
      </c>
      <c r="K902" s="2">
        <v>0.48749999999999999</v>
      </c>
      <c r="L902" t="s">
        <v>27</v>
      </c>
      <c r="M902" t="str">
        <f t="shared" si="53"/>
        <v>No</v>
      </c>
      <c r="N902" t="str">
        <f t="shared" si="52"/>
        <v>List</v>
      </c>
    </row>
    <row r="903" spans="1:14" x14ac:dyDescent="0.3">
      <c r="A903" t="s">
        <v>300</v>
      </c>
      <c r="B903" t="s">
        <v>36</v>
      </c>
      <c r="C903" t="s">
        <v>37</v>
      </c>
      <c r="D903" t="s">
        <v>21</v>
      </c>
      <c r="E903" t="s">
        <v>15</v>
      </c>
      <c r="F903" t="s">
        <v>30</v>
      </c>
      <c r="G903">
        <v>67.430000000000007</v>
      </c>
      <c r="H903">
        <v>5</v>
      </c>
      <c r="I903">
        <f t="shared" si="51"/>
        <v>337.15000000000003</v>
      </c>
      <c r="J903" s="1">
        <v>44154</v>
      </c>
      <c r="K903" s="2">
        <v>0.75902777777777775</v>
      </c>
      <c r="L903" t="s">
        <v>17</v>
      </c>
      <c r="M903" t="str">
        <f t="shared" si="53"/>
        <v>No</v>
      </c>
      <c r="N903" t="str">
        <f t="shared" si="52"/>
        <v>List</v>
      </c>
    </row>
    <row r="904" spans="1:14" x14ac:dyDescent="0.3">
      <c r="A904" t="s">
        <v>703</v>
      </c>
      <c r="B904" t="s">
        <v>19</v>
      </c>
      <c r="C904" t="s">
        <v>20</v>
      </c>
      <c r="D904" t="s">
        <v>21</v>
      </c>
      <c r="E904" t="s">
        <v>25</v>
      </c>
      <c r="F904" t="s">
        <v>16</v>
      </c>
      <c r="G904">
        <v>33.64</v>
      </c>
      <c r="H904">
        <v>8</v>
      </c>
      <c r="I904">
        <f t="shared" si="51"/>
        <v>269.12</v>
      </c>
      <c r="J904" s="1">
        <v>44154</v>
      </c>
      <c r="K904" s="2">
        <v>0.71527777777777779</v>
      </c>
      <c r="L904" t="s">
        <v>27</v>
      </c>
      <c r="M904" t="str">
        <f t="shared" si="53"/>
        <v>No</v>
      </c>
      <c r="N904" t="str">
        <f t="shared" si="52"/>
        <v>Impulsive</v>
      </c>
    </row>
    <row r="905" spans="1:14" x14ac:dyDescent="0.3">
      <c r="A905" t="s">
        <v>570</v>
      </c>
      <c r="B905" t="s">
        <v>12</v>
      </c>
      <c r="C905" t="s">
        <v>13</v>
      </c>
      <c r="D905" t="s">
        <v>21</v>
      </c>
      <c r="E905" t="s">
        <v>25</v>
      </c>
      <c r="F905" t="s">
        <v>26</v>
      </c>
      <c r="G905">
        <v>30.68</v>
      </c>
      <c r="H905">
        <v>3</v>
      </c>
      <c r="I905">
        <f t="shared" si="51"/>
        <v>92.039999999999992</v>
      </c>
      <c r="J905" s="1">
        <v>44155</v>
      </c>
      <c r="K905" s="2">
        <v>0.45833333333333331</v>
      </c>
      <c r="L905" t="s">
        <v>17</v>
      </c>
      <c r="M905" t="str">
        <f t="shared" si="53"/>
        <v>No</v>
      </c>
      <c r="N905" t="str">
        <f t="shared" si="52"/>
        <v>List</v>
      </c>
    </row>
    <row r="906" spans="1:14" x14ac:dyDescent="0.3">
      <c r="A906" t="s">
        <v>752</v>
      </c>
      <c r="B906" t="s">
        <v>36</v>
      </c>
      <c r="C906" t="s">
        <v>37</v>
      </c>
      <c r="D906" t="s">
        <v>21</v>
      </c>
      <c r="E906" t="s">
        <v>25</v>
      </c>
      <c r="F906" t="s">
        <v>26</v>
      </c>
      <c r="G906">
        <v>44.12</v>
      </c>
      <c r="H906">
        <v>3</v>
      </c>
      <c r="I906">
        <f t="shared" si="51"/>
        <v>132.35999999999999</v>
      </c>
      <c r="J906" s="1">
        <v>44155</v>
      </c>
      <c r="K906" s="2">
        <v>0.57291666666666663</v>
      </c>
      <c r="L906" t="s">
        <v>27</v>
      </c>
      <c r="M906" t="str">
        <f t="shared" si="53"/>
        <v>No</v>
      </c>
      <c r="N906" t="str">
        <f t="shared" si="52"/>
        <v>List</v>
      </c>
    </row>
    <row r="907" spans="1:14" x14ac:dyDescent="0.3">
      <c r="A907" t="s">
        <v>604</v>
      </c>
      <c r="B907" t="s">
        <v>12</v>
      </c>
      <c r="C907" t="s">
        <v>13</v>
      </c>
      <c r="D907" t="s">
        <v>21</v>
      </c>
      <c r="E907" t="s">
        <v>25</v>
      </c>
      <c r="F907" t="s">
        <v>30</v>
      </c>
      <c r="G907">
        <v>85.91</v>
      </c>
      <c r="H907">
        <v>5</v>
      </c>
      <c r="I907">
        <f t="shared" si="51"/>
        <v>429.54999999999995</v>
      </c>
      <c r="J907" s="1">
        <v>44156</v>
      </c>
      <c r="K907" s="2">
        <v>0.60625000000000007</v>
      </c>
      <c r="L907" t="s">
        <v>27</v>
      </c>
      <c r="M907" t="str">
        <f t="shared" si="53"/>
        <v>No</v>
      </c>
      <c r="N907" t="str">
        <f t="shared" si="52"/>
        <v>List</v>
      </c>
    </row>
    <row r="908" spans="1:14" x14ac:dyDescent="0.3">
      <c r="A908" t="s">
        <v>653</v>
      </c>
      <c r="B908" t="s">
        <v>36</v>
      </c>
      <c r="C908" t="s">
        <v>37</v>
      </c>
      <c r="D908" t="s">
        <v>21</v>
      </c>
      <c r="E908" t="s">
        <v>15</v>
      </c>
      <c r="F908" t="s">
        <v>40</v>
      </c>
      <c r="G908">
        <v>83.25</v>
      </c>
      <c r="H908">
        <v>10</v>
      </c>
      <c r="I908">
        <f t="shared" si="51"/>
        <v>832.5</v>
      </c>
      <c r="J908" s="1">
        <v>44157</v>
      </c>
      <c r="K908" s="2">
        <v>0.47569444444444442</v>
      </c>
      <c r="L908" t="s">
        <v>27</v>
      </c>
      <c r="M908" t="str">
        <f t="shared" si="53"/>
        <v>No</v>
      </c>
      <c r="N908" t="str">
        <f t="shared" si="52"/>
        <v>Impulsive</v>
      </c>
    </row>
    <row r="909" spans="1:14" x14ac:dyDescent="0.3">
      <c r="A909" t="s">
        <v>545</v>
      </c>
      <c r="B909" t="s">
        <v>19</v>
      </c>
      <c r="C909" t="s">
        <v>20</v>
      </c>
      <c r="D909" t="s">
        <v>14</v>
      </c>
      <c r="E909" t="s">
        <v>15</v>
      </c>
      <c r="F909" t="s">
        <v>40</v>
      </c>
      <c r="G909">
        <v>51.47</v>
      </c>
      <c r="H909">
        <v>1</v>
      </c>
      <c r="I909">
        <f t="shared" si="51"/>
        <v>51.47</v>
      </c>
      <c r="J909" s="1">
        <v>44159</v>
      </c>
      <c r="K909" s="2">
        <v>0.66111111111111109</v>
      </c>
      <c r="L909" t="s">
        <v>17</v>
      </c>
      <c r="M909" t="str">
        <f t="shared" si="53"/>
        <v>No</v>
      </c>
      <c r="N909" t="str">
        <f t="shared" si="52"/>
        <v>Product Specific</v>
      </c>
    </row>
    <row r="910" spans="1:14" x14ac:dyDescent="0.3">
      <c r="A910" t="s">
        <v>571</v>
      </c>
      <c r="B910" t="s">
        <v>19</v>
      </c>
      <c r="C910" t="s">
        <v>20</v>
      </c>
      <c r="D910" t="s">
        <v>14</v>
      </c>
      <c r="E910" t="s">
        <v>25</v>
      </c>
      <c r="F910" t="s">
        <v>16</v>
      </c>
      <c r="G910">
        <v>75.88</v>
      </c>
      <c r="H910">
        <v>1</v>
      </c>
      <c r="I910">
        <f t="shared" si="51"/>
        <v>75.88</v>
      </c>
      <c r="J910" s="1">
        <v>44160</v>
      </c>
      <c r="K910" s="2">
        <v>0.4375</v>
      </c>
      <c r="L910" t="s">
        <v>27</v>
      </c>
      <c r="M910" t="str">
        <f t="shared" si="53"/>
        <v>No</v>
      </c>
      <c r="N910" t="str">
        <f t="shared" si="52"/>
        <v>Product Specific</v>
      </c>
    </row>
    <row r="911" spans="1:14" x14ac:dyDescent="0.3">
      <c r="A911" t="s">
        <v>719</v>
      </c>
      <c r="B911" t="s">
        <v>12</v>
      </c>
      <c r="C911" t="s">
        <v>13</v>
      </c>
      <c r="D911" t="s">
        <v>21</v>
      </c>
      <c r="E911" t="s">
        <v>15</v>
      </c>
      <c r="F911" t="s">
        <v>38</v>
      </c>
      <c r="G911">
        <v>67.099999999999994</v>
      </c>
      <c r="H911">
        <v>3</v>
      </c>
      <c r="I911">
        <f t="shared" si="51"/>
        <v>201.29999999999998</v>
      </c>
      <c r="J911" s="1">
        <v>44160</v>
      </c>
      <c r="K911" s="2">
        <v>0.44166666666666665</v>
      </c>
      <c r="L911" t="s">
        <v>23</v>
      </c>
      <c r="M911" t="str">
        <f t="shared" si="53"/>
        <v>No</v>
      </c>
      <c r="N911" t="str">
        <f t="shared" si="52"/>
        <v>List</v>
      </c>
    </row>
    <row r="912" spans="1:14" x14ac:dyDescent="0.3">
      <c r="A912" t="s">
        <v>1002</v>
      </c>
      <c r="B912" t="s">
        <v>36</v>
      </c>
      <c r="C912" t="s">
        <v>37</v>
      </c>
      <c r="D912" t="s">
        <v>21</v>
      </c>
      <c r="E912" t="s">
        <v>25</v>
      </c>
      <c r="F912" t="s">
        <v>22</v>
      </c>
      <c r="G912">
        <v>87.08</v>
      </c>
      <c r="H912">
        <v>7</v>
      </c>
      <c r="I912">
        <f t="shared" si="51"/>
        <v>609.55999999999995</v>
      </c>
      <c r="J912" s="1">
        <v>44160</v>
      </c>
      <c r="K912" s="2">
        <v>0.63680555555555551</v>
      </c>
      <c r="L912" t="s">
        <v>23</v>
      </c>
      <c r="M912" t="str">
        <f t="shared" si="53"/>
        <v>No</v>
      </c>
      <c r="N912" t="str">
        <f t="shared" si="52"/>
        <v>Impulsive</v>
      </c>
    </row>
    <row r="913" spans="1:14" x14ac:dyDescent="0.3">
      <c r="A913" t="s">
        <v>790</v>
      </c>
      <c r="B913" t="s">
        <v>36</v>
      </c>
      <c r="C913" t="s">
        <v>37</v>
      </c>
      <c r="D913" t="s">
        <v>14</v>
      </c>
      <c r="E913" t="s">
        <v>15</v>
      </c>
      <c r="F913" t="s">
        <v>38</v>
      </c>
      <c r="G913">
        <v>77.2</v>
      </c>
      <c r="H913">
        <v>10</v>
      </c>
      <c r="I913">
        <f t="shared" si="51"/>
        <v>772</v>
      </c>
      <c r="J913" s="1">
        <v>44161</v>
      </c>
      <c r="K913" s="2">
        <v>0.44305555555555554</v>
      </c>
      <c r="L913" t="s">
        <v>27</v>
      </c>
      <c r="M913" t="str">
        <f t="shared" si="53"/>
        <v>No</v>
      </c>
      <c r="N913" t="str">
        <f t="shared" si="52"/>
        <v>Impulsive</v>
      </c>
    </row>
    <row r="914" spans="1:14" x14ac:dyDescent="0.3">
      <c r="A914" t="s">
        <v>323</v>
      </c>
      <c r="B914" t="s">
        <v>12</v>
      </c>
      <c r="C914" t="s">
        <v>13</v>
      </c>
      <c r="D914" t="s">
        <v>14</v>
      </c>
      <c r="E914" t="s">
        <v>15</v>
      </c>
      <c r="F914" t="s">
        <v>38</v>
      </c>
      <c r="G914">
        <v>36.36</v>
      </c>
      <c r="H914">
        <v>2</v>
      </c>
      <c r="I914">
        <f t="shared" si="51"/>
        <v>72.72</v>
      </c>
      <c r="J914" s="1">
        <v>44162</v>
      </c>
      <c r="K914" s="2">
        <v>0.41666666666666669</v>
      </c>
      <c r="L914" t="s">
        <v>23</v>
      </c>
      <c r="M914" t="str">
        <f t="shared" si="53"/>
        <v>No</v>
      </c>
      <c r="N914" t="str">
        <f t="shared" si="52"/>
        <v>List</v>
      </c>
    </row>
    <row r="915" spans="1:14" x14ac:dyDescent="0.3">
      <c r="A915" t="s">
        <v>342</v>
      </c>
      <c r="B915" t="s">
        <v>12</v>
      </c>
      <c r="C915" t="s">
        <v>13</v>
      </c>
      <c r="D915" t="s">
        <v>14</v>
      </c>
      <c r="E915" t="s">
        <v>15</v>
      </c>
      <c r="F915" t="s">
        <v>38</v>
      </c>
      <c r="G915">
        <v>14.23</v>
      </c>
      <c r="H915">
        <v>5</v>
      </c>
      <c r="I915">
        <f t="shared" si="51"/>
        <v>71.150000000000006</v>
      </c>
      <c r="J915" s="1">
        <v>44162</v>
      </c>
      <c r="K915" s="2">
        <v>0.42222222222222222</v>
      </c>
      <c r="L915" t="s">
        <v>27</v>
      </c>
      <c r="M915" t="str">
        <f t="shared" si="53"/>
        <v>No</v>
      </c>
      <c r="N915" t="str">
        <f t="shared" si="52"/>
        <v>List</v>
      </c>
    </row>
    <row r="916" spans="1:14" x14ac:dyDescent="0.3">
      <c r="A916" t="s">
        <v>423</v>
      </c>
      <c r="B916" t="s">
        <v>12</v>
      </c>
      <c r="C916" t="s">
        <v>13</v>
      </c>
      <c r="D916" t="s">
        <v>14</v>
      </c>
      <c r="E916" t="s">
        <v>15</v>
      </c>
      <c r="F916" t="s">
        <v>30</v>
      </c>
      <c r="G916">
        <v>52.26</v>
      </c>
      <c r="H916">
        <v>10</v>
      </c>
      <c r="I916">
        <f t="shared" si="51"/>
        <v>522.6</v>
      </c>
      <c r="J916" s="1">
        <v>44162</v>
      </c>
      <c r="K916" s="2">
        <v>0.53125</v>
      </c>
      <c r="L916" t="s">
        <v>27</v>
      </c>
      <c r="M916" t="str">
        <f t="shared" si="53"/>
        <v>No</v>
      </c>
      <c r="N916" t="str">
        <f t="shared" si="52"/>
        <v>Impulsive</v>
      </c>
    </row>
    <row r="917" spans="1:14" x14ac:dyDescent="0.3">
      <c r="A917" t="s">
        <v>593</v>
      </c>
      <c r="B917" t="s">
        <v>12</v>
      </c>
      <c r="C917" t="s">
        <v>13</v>
      </c>
      <c r="D917" t="s">
        <v>14</v>
      </c>
      <c r="E917" t="s">
        <v>25</v>
      </c>
      <c r="F917" t="s">
        <v>22</v>
      </c>
      <c r="G917">
        <v>74.510000000000005</v>
      </c>
      <c r="H917">
        <v>6</v>
      </c>
      <c r="I917">
        <f t="shared" si="51"/>
        <v>447.06000000000006</v>
      </c>
      <c r="J917" s="1">
        <v>44162</v>
      </c>
      <c r="K917" s="2">
        <v>0.63055555555555554</v>
      </c>
      <c r="L917" t="s">
        <v>17</v>
      </c>
      <c r="M917" t="str">
        <f t="shared" si="53"/>
        <v>No</v>
      </c>
      <c r="N917" t="str">
        <f t="shared" si="52"/>
        <v>Impulsive</v>
      </c>
    </row>
    <row r="918" spans="1:14" x14ac:dyDescent="0.3">
      <c r="A918" t="s">
        <v>803</v>
      </c>
      <c r="B918" t="s">
        <v>19</v>
      </c>
      <c r="C918" t="s">
        <v>20</v>
      </c>
      <c r="D918" t="s">
        <v>21</v>
      </c>
      <c r="E918" t="s">
        <v>15</v>
      </c>
      <c r="F918" t="s">
        <v>38</v>
      </c>
      <c r="G918">
        <v>52.42</v>
      </c>
      <c r="H918">
        <v>1</v>
      </c>
      <c r="I918">
        <f t="shared" si="51"/>
        <v>52.42</v>
      </c>
      <c r="J918" s="1">
        <v>44163</v>
      </c>
      <c r="K918" s="2">
        <v>0.43194444444444446</v>
      </c>
      <c r="L918" t="s">
        <v>27</v>
      </c>
      <c r="M918" t="str">
        <f t="shared" si="53"/>
        <v>No</v>
      </c>
      <c r="N918" t="str">
        <f t="shared" si="52"/>
        <v>Product Specific</v>
      </c>
    </row>
    <row r="919" spans="1:14" x14ac:dyDescent="0.3">
      <c r="A919" t="s">
        <v>889</v>
      </c>
      <c r="B919" t="s">
        <v>12</v>
      </c>
      <c r="C919" t="s">
        <v>13</v>
      </c>
      <c r="D919" t="s">
        <v>14</v>
      </c>
      <c r="E919" t="s">
        <v>15</v>
      </c>
      <c r="F919" t="s">
        <v>38</v>
      </c>
      <c r="G919">
        <v>47.63</v>
      </c>
      <c r="H919">
        <v>9</v>
      </c>
      <c r="I919">
        <f t="shared" si="51"/>
        <v>428.67</v>
      </c>
      <c r="J919" s="1">
        <v>44164</v>
      </c>
      <c r="K919" s="2">
        <v>0.52430555555555558</v>
      </c>
      <c r="L919" t="s">
        <v>23</v>
      </c>
      <c r="M919" t="str">
        <f t="shared" si="53"/>
        <v>No</v>
      </c>
      <c r="N919" t="str">
        <f t="shared" si="52"/>
        <v>Impulsive</v>
      </c>
    </row>
    <row r="920" spans="1:14" x14ac:dyDescent="0.3">
      <c r="A920" t="s">
        <v>271</v>
      </c>
      <c r="B920" t="s">
        <v>12</v>
      </c>
      <c r="C920" t="s">
        <v>13</v>
      </c>
      <c r="D920" t="s">
        <v>21</v>
      </c>
      <c r="E920" t="s">
        <v>25</v>
      </c>
      <c r="F920" t="s">
        <v>16</v>
      </c>
      <c r="G920">
        <v>59.77</v>
      </c>
      <c r="H920">
        <v>2</v>
      </c>
      <c r="I920">
        <f t="shared" si="51"/>
        <v>119.54</v>
      </c>
      <c r="J920" s="1">
        <v>44165</v>
      </c>
      <c r="K920" s="2">
        <v>0.50069444444444444</v>
      </c>
      <c r="L920" t="s">
        <v>27</v>
      </c>
      <c r="M920" t="str">
        <f t="shared" si="53"/>
        <v>No</v>
      </c>
      <c r="N920" t="str">
        <f t="shared" si="52"/>
        <v>List</v>
      </c>
    </row>
    <row r="921" spans="1:14" x14ac:dyDescent="0.3">
      <c r="A921" t="s">
        <v>773</v>
      </c>
      <c r="B921" t="s">
        <v>12</v>
      </c>
      <c r="C921" t="s">
        <v>13</v>
      </c>
      <c r="D921" t="s">
        <v>14</v>
      </c>
      <c r="E921" t="s">
        <v>25</v>
      </c>
      <c r="F921" t="s">
        <v>26</v>
      </c>
      <c r="G921">
        <v>37.69</v>
      </c>
      <c r="H921">
        <v>2</v>
      </c>
      <c r="I921">
        <f t="shared" si="51"/>
        <v>75.38</v>
      </c>
      <c r="J921" s="1">
        <v>44165</v>
      </c>
      <c r="K921" s="2">
        <v>0.64513888888888882</v>
      </c>
      <c r="L921" t="s">
        <v>17</v>
      </c>
      <c r="M921" t="str">
        <f t="shared" si="53"/>
        <v>No</v>
      </c>
      <c r="N921" t="str">
        <f t="shared" si="52"/>
        <v>List</v>
      </c>
    </row>
    <row r="922" spans="1:14" x14ac:dyDescent="0.3">
      <c r="A922" t="s">
        <v>1022</v>
      </c>
      <c r="B922" t="s">
        <v>12</v>
      </c>
      <c r="C922" t="s">
        <v>13</v>
      </c>
      <c r="D922" t="s">
        <v>21</v>
      </c>
      <c r="E922" t="s">
        <v>25</v>
      </c>
      <c r="F922" t="s">
        <v>22</v>
      </c>
      <c r="G922">
        <v>58.03</v>
      </c>
      <c r="H922">
        <v>2</v>
      </c>
      <c r="I922">
        <f t="shared" si="51"/>
        <v>116.06</v>
      </c>
      <c r="J922" s="1">
        <v>44166</v>
      </c>
      <c r="K922" s="2">
        <v>0.8652777777777777</v>
      </c>
      <c r="L922" t="s">
        <v>17</v>
      </c>
      <c r="M922" t="str">
        <f t="shared" si="53"/>
        <v>No</v>
      </c>
      <c r="N922" t="str">
        <f t="shared" si="52"/>
        <v>List</v>
      </c>
    </row>
    <row r="923" spans="1:14" x14ac:dyDescent="0.3">
      <c r="A923" t="s">
        <v>923</v>
      </c>
      <c r="B923" t="s">
        <v>36</v>
      </c>
      <c r="C923" t="s">
        <v>37</v>
      </c>
      <c r="D923" t="s">
        <v>21</v>
      </c>
      <c r="E923" t="s">
        <v>25</v>
      </c>
      <c r="F923" t="s">
        <v>22</v>
      </c>
      <c r="G923">
        <v>28.38</v>
      </c>
      <c r="H923">
        <v>5</v>
      </c>
      <c r="I923">
        <f t="shared" si="51"/>
        <v>141.9</v>
      </c>
      <c r="J923" s="1">
        <v>44167</v>
      </c>
      <c r="K923" s="2">
        <v>0.87291666666666667</v>
      </c>
      <c r="L923" t="s">
        <v>23</v>
      </c>
      <c r="M923" t="str">
        <f t="shared" si="53"/>
        <v>No</v>
      </c>
      <c r="N923" t="str">
        <f t="shared" si="52"/>
        <v>List</v>
      </c>
    </row>
    <row r="924" spans="1:14" x14ac:dyDescent="0.3">
      <c r="A924" t="s">
        <v>934</v>
      </c>
      <c r="B924" t="s">
        <v>19</v>
      </c>
      <c r="C924" t="s">
        <v>20</v>
      </c>
      <c r="D924" t="s">
        <v>21</v>
      </c>
      <c r="E924" t="s">
        <v>15</v>
      </c>
      <c r="F924" t="s">
        <v>16</v>
      </c>
      <c r="G924">
        <v>58.32</v>
      </c>
      <c r="H924">
        <v>2</v>
      </c>
      <c r="I924">
        <f t="shared" si="51"/>
        <v>116.64</v>
      </c>
      <c r="J924" s="1">
        <v>44167</v>
      </c>
      <c r="K924" s="2">
        <v>0.52916666666666667</v>
      </c>
      <c r="L924" t="s">
        <v>17</v>
      </c>
      <c r="M924" t="str">
        <f t="shared" si="53"/>
        <v>Yes</v>
      </c>
      <c r="N924" t="str">
        <f t="shared" si="52"/>
        <v>List</v>
      </c>
    </row>
    <row r="925" spans="1:14" x14ac:dyDescent="0.3">
      <c r="A925" t="s">
        <v>1029</v>
      </c>
      <c r="B925" t="s">
        <v>12</v>
      </c>
      <c r="C925" t="s">
        <v>13</v>
      </c>
      <c r="D925" t="s">
        <v>14</v>
      </c>
      <c r="E925" t="s">
        <v>15</v>
      </c>
      <c r="F925" t="s">
        <v>40</v>
      </c>
      <c r="G925">
        <v>88.34</v>
      </c>
      <c r="H925">
        <v>7</v>
      </c>
      <c r="I925">
        <f t="shared" si="51"/>
        <v>618.38</v>
      </c>
      <c r="J925" s="1">
        <v>44168</v>
      </c>
      <c r="K925" s="2">
        <v>0.56111111111111112</v>
      </c>
      <c r="L925" t="s">
        <v>23</v>
      </c>
      <c r="M925" t="str">
        <f t="shared" si="53"/>
        <v>No</v>
      </c>
      <c r="N925" t="str">
        <f t="shared" si="52"/>
        <v>Impulsive</v>
      </c>
    </row>
    <row r="926" spans="1:14" x14ac:dyDescent="0.3">
      <c r="A926" t="s">
        <v>185</v>
      </c>
      <c r="B926" t="s">
        <v>12</v>
      </c>
      <c r="C926" t="s">
        <v>13</v>
      </c>
      <c r="D926" t="s">
        <v>14</v>
      </c>
      <c r="E926" t="s">
        <v>25</v>
      </c>
      <c r="F926" t="s">
        <v>38</v>
      </c>
      <c r="G926">
        <v>92.29</v>
      </c>
      <c r="H926">
        <v>5</v>
      </c>
      <c r="I926">
        <f t="shared" si="51"/>
        <v>461.45000000000005</v>
      </c>
      <c r="J926" s="1">
        <v>44169</v>
      </c>
      <c r="K926" s="2">
        <v>0.66319444444444442</v>
      </c>
      <c r="L926" t="s">
        <v>27</v>
      </c>
      <c r="M926" t="str">
        <f t="shared" si="53"/>
        <v>No</v>
      </c>
      <c r="N926" t="str">
        <f t="shared" si="52"/>
        <v>List</v>
      </c>
    </row>
    <row r="927" spans="1:14" x14ac:dyDescent="0.3">
      <c r="A927" t="s">
        <v>284</v>
      </c>
      <c r="B927" t="s">
        <v>12</v>
      </c>
      <c r="C927" t="s">
        <v>13</v>
      </c>
      <c r="D927" t="s">
        <v>14</v>
      </c>
      <c r="E927" t="s">
        <v>25</v>
      </c>
      <c r="F927" t="s">
        <v>26</v>
      </c>
      <c r="G927">
        <v>58.9</v>
      </c>
      <c r="H927">
        <v>8</v>
      </c>
      <c r="I927">
        <f t="shared" si="51"/>
        <v>471.2</v>
      </c>
      <c r="J927" s="1">
        <v>44169</v>
      </c>
      <c r="K927" s="2">
        <v>0.47430555555555554</v>
      </c>
      <c r="L927" t="s">
        <v>23</v>
      </c>
      <c r="M927" t="str">
        <f t="shared" si="53"/>
        <v>No</v>
      </c>
      <c r="N927" t="str">
        <f t="shared" si="52"/>
        <v>Impulsive</v>
      </c>
    </row>
    <row r="928" spans="1:14" x14ac:dyDescent="0.3">
      <c r="A928" t="s">
        <v>100</v>
      </c>
      <c r="B928" t="s">
        <v>19</v>
      </c>
      <c r="C928" t="s">
        <v>20</v>
      </c>
      <c r="D928" t="s">
        <v>21</v>
      </c>
      <c r="E928" t="s">
        <v>25</v>
      </c>
      <c r="F928" t="s">
        <v>38</v>
      </c>
      <c r="G928">
        <v>89.48</v>
      </c>
      <c r="H928">
        <v>10</v>
      </c>
      <c r="I928">
        <f t="shared" si="51"/>
        <v>894.80000000000007</v>
      </c>
      <c r="J928" s="1">
        <v>44170</v>
      </c>
      <c r="K928" s="2">
        <v>0.53194444444444444</v>
      </c>
      <c r="L928" t="s">
        <v>27</v>
      </c>
      <c r="M928" t="str">
        <f t="shared" si="53"/>
        <v>No</v>
      </c>
      <c r="N928" t="str">
        <f t="shared" si="52"/>
        <v>Impulsive</v>
      </c>
    </row>
    <row r="929" spans="1:14" x14ac:dyDescent="0.3">
      <c r="A929" t="s">
        <v>567</v>
      </c>
      <c r="B929" t="s">
        <v>12</v>
      </c>
      <c r="C929" t="s">
        <v>13</v>
      </c>
      <c r="D929" t="s">
        <v>21</v>
      </c>
      <c r="E929" t="s">
        <v>25</v>
      </c>
      <c r="F929" t="s">
        <v>26</v>
      </c>
      <c r="G929">
        <v>97.94</v>
      </c>
      <c r="H929">
        <v>1</v>
      </c>
      <c r="I929">
        <f t="shared" si="51"/>
        <v>97.94</v>
      </c>
      <c r="J929" s="1">
        <v>44170</v>
      </c>
      <c r="K929" s="2">
        <v>0.48888888888888887</v>
      </c>
      <c r="L929" t="s">
        <v>17</v>
      </c>
      <c r="M929" t="str">
        <f t="shared" si="53"/>
        <v>No</v>
      </c>
      <c r="N929" t="str">
        <f t="shared" si="52"/>
        <v>Product Specific</v>
      </c>
    </row>
    <row r="930" spans="1:14" x14ac:dyDescent="0.3">
      <c r="A930" t="s">
        <v>999</v>
      </c>
      <c r="B930" t="s">
        <v>36</v>
      </c>
      <c r="C930" t="s">
        <v>37</v>
      </c>
      <c r="D930" t="s">
        <v>14</v>
      </c>
      <c r="E930" t="s">
        <v>15</v>
      </c>
      <c r="F930" t="s">
        <v>22</v>
      </c>
      <c r="G930">
        <v>34.49</v>
      </c>
      <c r="H930">
        <v>5</v>
      </c>
      <c r="I930">
        <f t="shared" si="51"/>
        <v>172.45000000000002</v>
      </c>
      <c r="J930" s="1">
        <v>44170</v>
      </c>
      <c r="K930" s="2">
        <v>0.8222222222222223</v>
      </c>
      <c r="L930" t="s">
        <v>27</v>
      </c>
      <c r="M930" t="str">
        <f t="shared" si="53"/>
        <v>No</v>
      </c>
      <c r="N930" t="str">
        <f t="shared" si="52"/>
        <v>List</v>
      </c>
    </row>
    <row r="931" spans="1:14" x14ac:dyDescent="0.3">
      <c r="A931" t="s">
        <v>64</v>
      </c>
      <c r="B931" t="s">
        <v>19</v>
      </c>
      <c r="C931" t="s">
        <v>20</v>
      </c>
      <c r="D931" t="s">
        <v>14</v>
      </c>
      <c r="E931" t="s">
        <v>15</v>
      </c>
      <c r="F931" t="s">
        <v>38</v>
      </c>
      <c r="G931">
        <v>99.42</v>
      </c>
      <c r="H931">
        <v>4</v>
      </c>
      <c r="I931">
        <f t="shared" si="51"/>
        <v>397.68</v>
      </c>
      <c r="J931" s="1">
        <v>44172</v>
      </c>
      <c r="K931" s="2">
        <v>0.4458333333333333</v>
      </c>
      <c r="L931" t="s">
        <v>17</v>
      </c>
      <c r="M931" t="str">
        <f t="shared" si="53"/>
        <v>No</v>
      </c>
      <c r="N931" t="str">
        <f t="shared" si="52"/>
        <v>List</v>
      </c>
    </row>
    <row r="932" spans="1:14" x14ac:dyDescent="0.3">
      <c r="A932" t="s">
        <v>631</v>
      </c>
      <c r="B932" t="s">
        <v>19</v>
      </c>
      <c r="C932" t="s">
        <v>20</v>
      </c>
      <c r="D932" t="s">
        <v>21</v>
      </c>
      <c r="E932" t="s">
        <v>15</v>
      </c>
      <c r="F932" t="s">
        <v>40</v>
      </c>
      <c r="G932">
        <v>64.989999999999995</v>
      </c>
      <c r="H932">
        <v>1</v>
      </c>
      <c r="I932">
        <f t="shared" si="51"/>
        <v>64.989999999999995</v>
      </c>
      <c r="J932" s="1">
        <v>44172</v>
      </c>
      <c r="K932" s="2">
        <v>0.42083333333333334</v>
      </c>
      <c r="L932" t="s">
        <v>27</v>
      </c>
      <c r="M932" t="str">
        <f t="shared" si="53"/>
        <v>No</v>
      </c>
      <c r="N932" t="str">
        <f t="shared" si="52"/>
        <v>Product Specific</v>
      </c>
    </row>
    <row r="933" spans="1:14" x14ac:dyDescent="0.3">
      <c r="A933" t="s">
        <v>186</v>
      </c>
      <c r="B933" t="s">
        <v>36</v>
      </c>
      <c r="C933" t="s">
        <v>37</v>
      </c>
      <c r="D933" t="s">
        <v>14</v>
      </c>
      <c r="E933" t="s">
        <v>25</v>
      </c>
      <c r="F933" t="s">
        <v>22</v>
      </c>
      <c r="G933">
        <v>72.17</v>
      </c>
      <c r="H933">
        <v>1</v>
      </c>
      <c r="I933">
        <f t="shared" si="51"/>
        <v>72.17</v>
      </c>
      <c r="J933" s="1">
        <v>44173</v>
      </c>
      <c r="K933" s="2">
        <v>0.81944444444444453</v>
      </c>
      <c r="L933" t="s">
        <v>23</v>
      </c>
      <c r="M933" t="str">
        <f t="shared" si="53"/>
        <v>No</v>
      </c>
      <c r="N933" t="str">
        <f t="shared" si="52"/>
        <v>Product Specific</v>
      </c>
    </row>
    <row r="934" spans="1:14" x14ac:dyDescent="0.3">
      <c r="A934" t="s">
        <v>600</v>
      </c>
      <c r="B934" t="s">
        <v>36</v>
      </c>
      <c r="C934" t="s">
        <v>37</v>
      </c>
      <c r="D934" t="s">
        <v>14</v>
      </c>
      <c r="E934" t="s">
        <v>15</v>
      </c>
      <c r="F934" t="s">
        <v>26</v>
      </c>
      <c r="G934">
        <v>82.04</v>
      </c>
      <c r="H934">
        <v>5</v>
      </c>
      <c r="I934">
        <f t="shared" si="51"/>
        <v>410.20000000000005</v>
      </c>
      <c r="J934" s="1">
        <v>44173</v>
      </c>
      <c r="K934" s="2">
        <v>0.71944444444444444</v>
      </c>
      <c r="L934" t="s">
        <v>27</v>
      </c>
      <c r="M934" t="str">
        <f t="shared" si="53"/>
        <v>No</v>
      </c>
      <c r="N934" t="str">
        <f t="shared" si="52"/>
        <v>List</v>
      </c>
    </row>
    <row r="935" spans="1:14" x14ac:dyDescent="0.3">
      <c r="A935" t="s">
        <v>751</v>
      </c>
      <c r="B935" t="s">
        <v>19</v>
      </c>
      <c r="C935" t="s">
        <v>20</v>
      </c>
      <c r="D935" t="s">
        <v>14</v>
      </c>
      <c r="E935" t="s">
        <v>15</v>
      </c>
      <c r="F935" t="s">
        <v>30</v>
      </c>
      <c r="G935">
        <v>90.63</v>
      </c>
      <c r="H935">
        <v>9</v>
      </c>
      <c r="I935">
        <f t="shared" si="51"/>
        <v>815.67</v>
      </c>
      <c r="J935" s="1">
        <v>44173</v>
      </c>
      <c r="K935" s="2">
        <v>0.64444444444444449</v>
      </c>
      <c r="L935" t="s">
        <v>23</v>
      </c>
      <c r="M935" t="str">
        <f t="shared" si="53"/>
        <v>No</v>
      </c>
      <c r="N935" t="str">
        <f t="shared" si="52"/>
        <v>Impulsive</v>
      </c>
    </row>
    <row r="936" spans="1:14" x14ac:dyDescent="0.3">
      <c r="A936" t="s">
        <v>221</v>
      </c>
      <c r="B936" t="s">
        <v>36</v>
      </c>
      <c r="C936" t="s">
        <v>37</v>
      </c>
      <c r="D936" t="s">
        <v>21</v>
      </c>
      <c r="E936" t="s">
        <v>15</v>
      </c>
      <c r="F936" t="s">
        <v>40</v>
      </c>
      <c r="G936">
        <v>73.52</v>
      </c>
      <c r="H936">
        <v>2</v>
      </c>
      <c r="I936">
        <f t="shared" si="51"/>
        <v>147.04</v>
      </c>
      <c r="J936" s="1">
        <v>44174</v>
      </c>
      <c r="K936" s="2">
        <v>0.57013888888888886</v>
      </c>
      <c r="L936" t="s">
        <v>17</v>
      </c>
      <c r="M936" t="str">
        <f t="shared" si="53"/>
        <v>No</v>
      </c>
      <c r="N936" t="str">
        <f t="shared" si="52"/>
        <v>List</v>
      </c>
    </row>
    <row r="937" spans="1:14" x14ac:dyDescent="0.3">
      <c r="A937" t="s">
        <v>124</v>
      </c>
      <c r="B937" t="s">
        <v>19</v>
      </c>
      <c r="C937" t="s">
        <v>20</v>
      </c>
      <c r="D937" t="s">
        <v>21</v>
      </c>
      <c r="E937" t="s">
        <v>25</v>
      </c>
      <c r="F937" t="s">
        <v>16</v>
      </c>
      <c r="G937">
        <v>89.75</v>
      </c>
      <c r="H937">
        <v>1</v>
      </c>
      <c r="I937">
        <f t="shared" si="51"/>
        <v>89.75</v>
      </c>
      <c r="J937" s="1">
        <v>44175</v>
      </c>
      <c r="K937" s="2">
        <v>0.83680555555555547</v>
      </c>
      <c r="L937" t="s">
        <v>27</v>
      </c>
      <c r="M937" t="str">
        <f t="shared" si="53"/>
        <v>No</v>
      </c>
      <c r="N937" t="str">
        <f t="shared" si="52"/>
        <v>Product Specific</v>
      </c>
    </row>
    <row r="938" spans="1:14" x14ac:dyDescent="0.3">
      <c r="A938" t="s">
        <v>235</v>
      </c>
      <c r="B938" t="s">
        <v>12</v>
      </c>
      <c r="C938" t="s">
        <v>13</v>
      </c>
      <c r="D938" t="s">
        <v>21</v>
      </c>
      <c r="E938" t="s">
        <v>15</v>
      </c>
      <c r="F938" t="s">
        <v>16</v>
      </c>
      <c r="G938">
        <v>23.03</v>
      </c>
      <c r="H938">
        <v>9</v>
      </c>
      <c r="I938">
        <f t="shared" si="51"/>
        <v>207.27</v>
      </c>
      <c r="J938" s="1">
        <v>44175</v>
      </c>
      <c r="K938" s="2">
        <v>0.50138888888888888</v>
      </c>
      <c r="L938" t="s">
        <v>17</v>
      </c>
      <c r="M938" t="str">
        <f t="shared" si="53"/>
        <v>Yes</v>
      </c>
      <c r="N938" t="str">
        <f t="shared" si="52"/>
        <v>Impulsive</v>
      </c>
    </row>
    <row r="939" spans="1:14" x14ac:dyDescent="0.3">
      <c r="A939" t="s">
        <v>268</v>
      </c>
      <c r="B939" t="s">
        <v>36</v>
      </c>
      <c r="C939" t="s">
        <v>37</v>
      </c>
      <c r="D939" t="s">
        <v>14</v>
      </c>
      <c r="E939" t="s">
        <v>15</v>
      </c>
      <c r="F939" t="s">
        <v>22</v>
      </c>
      <c r="G939">
        <v>13.22</v>
      </c>
      <c r="H939">
        <v>5</v>
      </c>
      <c r="I939">
        <f t="shared" si="51"/>
        <v>66.100000000000009</v>
      </c>
      <c r="J939" s="1">
        <v>44175</v>
      </c>
      <c r="K939" s="2">
        <v>0.80972222222222223</v>
      </c>
      <c r="L939" t="s">
        <v>23</v>
      </c>
      <c r="M939" t="str">
        <f t="shared" si="53"/>
        <v>No</v>
      </c>
      <c r="N939" t="str">
        <f t="shared" si="52"/>
        <v>List</v>
      </c>
    </row>
    <row r="940" spans="1:14" x14ac:dyDescent="0.3">
      <c r="A940" t="s">
        <v>562</v>
      </c>
      <c r="B940" t="s">
        <v>36</v>
      </c>
      <c r="C940" t="s">
        <v>37</v>
      </c>
      <c r="D940" t="s">
        <v>21</v>
      </c>
      <c r="E940" t="s">
        <v>25</v>
      </c>
      <c r="F940" t="s">
        <v>22</v>
      </c>
      <c r="G940">
        <v>22.95</v>
      </c>
      <c r="H940">
        <v>10</v>
      </c>
      <c r="I940">
        <f t="shared" si="51"/>
        <v>229.5</v>
      </c>
      <c r="J940" s="1">
        <v>44175</v>
      </c>
      <c r="K940" s="2">
        <v>0.80555555555555547</v>
      </c>
      <c r="L940" t="s">
        <v>17</v>
      </c>
      <c r="M940" t="str">
        <f t="shared" si="53"/>
        <v>No</v>
      </c>
      <c r="N940" t="str">
        <f t="shared" si="52"/>
        <v>Impulsive</v>
      </c>
    </row>
    <row r="941" spans="1:14" x14ac:dyDescent="0.3">
      <c r="A941" t="s">
        <v>584</v>
      </c>
      <c r="B941" t="s">
        <v>12</v>
      </c>
      <c r="C941" t="s">
        <v>13</v>
      </c>
      <c r="D941" t="s">
        <v>14</v>
      </c>
      <c r="E941" t="s">
        <v>25</v>
      </c>
      <c r="F941" t="s">
        <v>22</v>
      </c>
      <c r="G941">
        <v>19.32</v>
      </c>
      <c r="H941">
        <v>7</v>
      </c>
      <c r="I941">
        <f t="shared" si="51"/>
        <v>135.24</v>
      </c>
      <c r="J941" s="1">
        <v>44175</v>
      </c>
      <c r="K941" s="2">
        <v>0.78541666666666676</v>
      </c>
      <c r="L941" t="s">
        <v>23</v>
      </c>
      <c r="M941" t="str">
        <f t="shared" si="53"/>
        <v>No</v>
      </c>
      <c r="N941" t="str">
        <f t="shared" si="52"/>
        <v>Impulsive</v>
      </c>
    </row>
    <row r="942" spans="1:14" x14ac:dyDescent="0.3">
      <c r="A942" t="s">
        <v>371</v>
      </c>
      <c r="B942" t="s">
        <v>36</v>
      </c>
      <c r="C942" t="s">
        <v>37</v>
      </c>
      <c r="D942" t="s">
        <v>14</v>
      </c>
      <c r="E942" t="s">
        <v>15</v>
      </c>
      <c r="F942" t="s">
        <v>16</v>
      </c>
      <c r="G942">
        <v>55.97</v>
      </c>
      <c r="H942">
        <v>7</v>
      </c>
      <c r="I942">
        <f t="shared" si="51"/>
        <v>391.78999999999996</v>
      </c>
      <c r="J942" s="1">
        <v>44176</v>
      </c>
      <c r="K942" s="2">
        <v>0.79583333333333339</v>
      </c>
      <c r="L942" t="s">
        <v>17</v>
      </c>
      <c r="M942" t="str">
        <f t="shared" si="53"/>
        <v>Yes</v>
      </c>
      <c r="N942" t="str">
        <f t="shared" si="52"/>
        <v>Impulsive</v>
      </c>
    </row>
    <row r="943" spans="1:14" x14ac:dyDescent="0.3">
      <c r="A943" t="s">
        <v>829</v>
      </c>
      <c r="B943" t="s">
        <v>19</v>
      </c>
      <c r="C943" t="s">
        <v>20</v>
      </c>
      <c r="D943" t="s">
        <v>14</v>
      </c>
      <c r="E943" t="s">
        <v>25</v>
      </c>
      <c r="F943" t="s">
        <v>26</v>
      </c>
      <c r="G943">
        <v>86.69</v>
      </c>
      <c r="H943">
        <v>5</v>
      </c>
      <c r="I943">
        <f t="shared" si="51"/>
        <v>433.45</v>
      </c>
      <c r="J943" s="1">
        <v>44176</v>
      </c>
      <c r="K943" s="2">
        <v>0.77638888888888891</v>
      </c>
      <c r="L943" t="s">
        <v>17</v>
      </c>
      <c r="M943" t="str">
        <f t="shared" si="53"/>
        <v>No</v>
      </c>
      <c r="N943" t="str">
        <f t="shared" si="52"/>
        <v>List</v>
      </c>
    </row>
    <row r="944" spans="1:14" x14ac:dyDescent="0.3">
      <c r="A944" t="s">
        <v>428</v>
      </c>
      <c r="B944" t="s">
        <v>36</v>
      </c>
      <c r="C944" t="s">
        <v>37</v>
      </c>
      <c r="D944" t="s">
        <v>14</v>
      </c>
      <c r="E944" t="s">
        <v>15</v>
      </c>
      <c r="F944" t="s">
        <v>16</v>
      </c>
      <c r="G944">
        <v>41.06</v>
      </c>
      <c r="H944">
        <v>6</v>
      </c>
      <c r="I944">
        <f t="shared" si="51"/>
        <v>246.36</v>
      </c>
      <c r="J944" s="1">
        <v>44177</v>
      </c>
      <c r="K944" s="2">
        <v>0.5625</v>
      </c>
      <c r="L944" t="s">
        <v>27</v>
      </c>
      <c r="M944" t="str">
        <f t="shared" si="53"/>
        <v>Yes</v>
      </c>
      <c r="N944" t="str">
        <f t="shared" si="52"/>
        <v>Impulsive</v>
      </c>
    </row>
    <row r="945" spans="1:14" x14ac:dyDescent="0.3">
      <c r="A945" t="s">
        <v>544</v>
      </c>
      <c r="B945" t="s">
        <v>19</v>
      </c>
      <c r="C945" t="s">
        <v>20</v>
      </c>
      <c r="D945" t="s">
        <v>14</v>
      </c>
      <c r="E945" t="s">
        <v>25</v>
      </c>
      <c r="F945" t="s">
        <v>30</v>
      </c>
      <c r="G945">
        <v>58.39</v>
      </c>
      <c r="H945">
        <v>7</v>
      </c>
      <c r="I945">
        <f t="shared" si="51"/>
        <v>408.73</v>
      </c>
      <c r="J945" s="1">
        <v>44177</v>
      </c>
      <c r="K945" s="2">
        <v>0.8256944444444444</v>
      </c>
      <c r="L945" t="s">
        <v>27</v>
      </c>
      <c r="M945" t="str">
        <f t="shared" si="53"/>
        <v>No</v>
      </c>
      <c r="N945" t="str">
        <f t="shared" si="52"/>
        <v>Impulsive</v>
      </c>
    </row>
    <row r="946" spans="1:14" x14ac:dyDescent="0.3">
      <c r="A946" t="s">
        <v>247</v>
      </c>
      <c r="B946" t="s">
        <v>12</v>
      </c>
      <c r="C946" t="s">
        <v>13</v>
      </c>
      <c r="D946" t="s">
        <v>14</v>
      </c>
      <c r="E946" t="s">
        <v>15</v>
      </c>
      <c r="F946" t="s">
        <v>22</v>
      </c>
      <c r="G946">
        <v>94.64</v>
      </c>
      <c r="H946">
        <v>3</v>
      </c>
      <c r="I946">
        <f t="shared" si="51"/>
        <v>283.92</v>
      </c>
      <c r="J946" s="1">
        <v>44178</v>
      </c>
      <c r="K946" s="2">
        <v>0.70486111111111116</v>
      </c>
      <c r="L946" t="s">
        <v>23</v>
      </c>
      <c r="M946" t="str">
        <f t="shared" si="53"/>
        <v>No</v>
      </c>
      <c r="N946" t="str">
        <f t="shared" si="52"/>
        <v>List</v>
      </c>
    </row>
    <row r="947" spans="1:14" x14ac:dyDescent="0.3">
      <c r="A947" t="s">
        <v>280</v>
      </c>
      <c r="B947" t="s">
        <v>36</v>
      </c>
      <c r="C947" t="s">
        <v>37</v>
      </c>
      <c r="D947" t="s">
        <v>14</v>
      </c>
      <c r="E947" t="s">
        <v>25</v>
      </c>
      <c r="F947" t="s">
        <v>38</v>
      </c>
      <c r="G947">
        <v>46.55</v>
      </c>
      <c r="H947">
        <v>9</v>
      </c>
      <c r="I947">
        <f t="shared" si="51"/>
        <v>418.95</v>
      </c>
      <c r="J947" s="1">
        <v>44178</v>
      </c>
      <c r="K947" s="2">
        <v>0.64861111111111114</v>
      </c>
      <c r="L947" t="s">
        <v>17</v>
      </c>
      <c r="M947" t="str">
        <f t="shared" si="53"/>
        <v>No</v>
      </c>
      <c r="N947" t="str">
        <f t="shared" si="52"/>
        <v>Impulsive</v>
      </c>
    </row>
    <row r="948" spans="1:14" x14ac:dyDescent="0.3">
      <c r="A948" t="s">
        <v>391</v>
      </c>
      <c r="B948" t="s">
        <v>19</v>
      </c>
      <c r="C948" t="s">
        <v>20</v>
      </c>
      <c r="D948" t="s">
        <v>21</v>
      </c>
      <c r="E948" t="s">
        <v>15</v>
      </c>
      <c r="F948" t="s">
        <v>38</v>
      </c>
      <c r="G948">
        <v>94.47</v>
      </c>
      <c r="H948">
        <v>8</v>
      </c>
      <c r="I948">
        <f t="shared" si="51"/>
        <v>755.76</v>
      </c>
      <c r="J948" s="1">
        <v>44178</v>
      </c>
      <c r="K948" s="2">
        <v>0.6333333333333333</v>
      </c>
      <c r="L948" t="s">
        <v>23</v>
      </c>
      <c r="M948" t="str">
        <f t="shared" si="53"/>
        <v>No</v>
      </c>
      <c r="N948" t="str">
        <f t="shared" si="52"/>
        <v>Impulsive</v>
      </c>
    </row>
    <row r="949" spans="1:14" x14ac:dyDescent="0.3">
      <c r="A949" t="s">
        <v>494</v>
      </c>
      <c r="B949" t="s">
        <v>12</v>
      </c>
      <c r="C949" t="s">
        <v>13</v>
      </c>
      <c r="D949" t="s">
        <v>14</v>
      </c>
      <c r="E949" t="s">
        <v>25</v>
      </c>
      <c r="F949" t="s">
        <v>38</v>
      </c>
      <c r="G949">
        <v>51.34</v>
      </c>
      <c r="H949">
        <v>5</v>
      </c>
      <c r="I949">
        <f t="shared" si="51"/>
        <v>256.70000000000005</v>
      </c>
      <c r="J949" s="1">
        <v>44178</v>
      </c>
      <c r="K949" s="2">
        <v>0.64652777777777781</v>
      </c>
      <c r="L949" t="s">
        <v>27</v>
      </c>
      <c r="M949" t="str">
        <f t="shared" si="53"/>
        <v>No</v>
      </c>
      <c r="N949" t="str">
        <f t="shared" si="52"/>
        <v>List</v>
      </c>
    </row>
    <row r="950" spans="1:14" x14ac:dyDescent="0.3">
      <c r="A950" t="s">
        <v>322</v>
      </c>
      <c r="B950" t="s">
        <v>12</v>
      </c>
      <c r="C950" t="s">
        <v>13</v>
      </c>
      <c r="D950" t="s">
        <v>14</v>
      </c>
      <c r="E950" t="s">
        <v>15</v>
      </c>
      <c r="F950" t="s">
        <v>22</v>
      </c>
      <c r="G950">
        <v>62.48</v>
      </c>
      <c r="H950">
        <v>1</v>
      </c>
      <c r="I950">
        <f t="shared" si="51"/>
        <v>62.48</v>
      </c>
      <c r="J950" s="1">
        <v>44179</v>
      </c>
      <c r="K950" s="2">
        <v>0.8534722222222223</v>
      </c>
      <c r="L950" t="s">
        <v>23</v>
      </c>
      <c r="M950" t="str">
        <f t="shared" si="53"/>
        <v>No</v>
      </c>
      <c r="N950" t="str">
        <f t="shared" si="52"/>
        <v>Product Specific</v>
      </c>
    </row>
    <row r="951" spans="1:14" x14ac:dyDescent="0.3">
      <c r="A951" t="s">
        <v>551</v>
      </c>
      <c r="B951" t="s">
        <v>19</v>
      </c>
      <c r="C951" t="s">
        <v>20</v>
      </c>
      <c r="D951" t="s">
        <v>14</v>
      </c>
      <c r="E951" t="s">
        <v>15</v>
      </c>
      <c r="F951" t="s">
        <v>26</v>
      </c>
      <c r="G951">
        <v>83.17</v>
      </c>
      <c r="H951">
        <v>6</v>
      </c>
      <c r="I951">
        <f t="shared" si="51"/>
        <v>499.02</v>
      </c>
      <c r="J951" s="1">
        <v>44179</v>
      </c>
      <c r="K951" s="2">
        <v>0.47430555555555554</v>
      </c>
      <c r="L951" t="s">
        <v>23</v>
      </c>
      <c r="M951" t="str">
        <f t="shared" si="53"/>
        <v>No</v>
      </c>
      <c r="N951" t="str">
        <f t="shared" si="52"/>
        <v>Impulsive</v>
      </c>
    </row>
    <row r="952" spans="1:14" x14ac:dyDescent="0.3">
      <c r="A952" t="s">
        <v>677</v>
      </c>
      <c r="B952" t="s">
        <v>36</v>
      </c>
      <c r="C952" t="s">
        <v>37</v>
      </c>
      <c r="D952" t="s">
        <v>14</v>
      </c>
      <c r="E952" t="s">
        <v>25</v>
      </c>
      <c r="F952" t="s">
        <v>40</v>
      </c>
      <c r="G952">
        <v>33.630000000000003</v>
      </c>
      <c r="H952">
        <v>1</v>
      </c>
      <c r="I952">
        <f t="shared" si="51"/>
        <v>33.630000000000003</v>
      </c>
      <c r="J952" s="1">
        <v>44180</v>
      </c>
      <c r="K952" s="2">
        <v>0.82986111111111116</v>
      </c>
      <c r="L952" t="s">
        <v>23</v>
      </c>
      <c r="M952" t="str">
        <f t="shared" si="53"/>
        <v>No</v>
      </c>
      <c r="N952" t="str">
        <f t="shared" si="52"/>
        <v>Product Specific</v>
      </c>
    </row>
    <row r="953" spans="1:14" x14ac:dyDescent="0.3">
      <c r="A953" t="s">
        <v>990</v>
      </c>
      <c r="B953" t="s">
        <v>19</v>
      </c>
      <c r="C953" t="s">
        <v>20</v>
      </c>
      <c r="D953" t="s">
        <v>14</v>
      </c>
      <c r="E953" t="s">
        <v>25</v>
      </c>
      <c r="F953" t="s">
        <v>40</v>
      </c>
      <c r="G953">
        <v>91.98</v>
      </c>
      <c r="H953">
        <v>1</v>
      </c>
      <c r="I953">
        <f t="shared" si="51"/>
        <v>91.98</v>
      </c>
      <c r="J953" s="1">
        <v>44180</v>
      </c>
      <c r="K953" s="2">
        <v>0.64513888888888882</v>
      </c>
      <c r="L953" t="s">
        <v>23</v>
      </c>
      <c r="M953" t="str">
        <f t="shared" si="53"/>
        <v>No</v>
      </c>
      <c r="N953" t="str">
        <f t="shared" si="52"/>
        <v>Product Specific</v>
      </c>
    </row>
    <row r="954" spans="1:14" x14ac:dyDescent="0.3">
      <c r="A954" t="s">
        <v>115</v>
      </c>
      <c r="B954" t="s">
        <v>19</v>
      </c>
      <c r="C954" t="s">
        <v>20</v>
      </c>
      <c r="D954" t="s">
        <v>21</v>
      </c>
      <c r="E954" t="s">
        <v>15</v>
      </c>
      <c r="F954" t="s">
        <v>30</v>
      </c>
      <c r="G954">
        <v>83.06</v>
      </c>
      <c r="H954">
        <v>7</v>
      </c>
      <c r="I954">
        <f t="shared" si="51"/>
        <v>581.42000000000007</v>
      </c>
      <c r="J954" s="1">
        <v>44181</v>
      </c>
      <c r="K954" s="2">
        <v>0.60486111111111118</v>
      </c>
      <c r="L954" t="s">
        <v>17</v>
      </c>
      <c r="M954" t="str">
        <f t="shared" si="53"/>
        <v>No</v>
      </c>
      <c r="N954" t="str">
        <f t="shared" si="52"/>
        <v>Impulsive</v>
      </c>
    </row>
    <row r="955" spans="1:14" x14ac:dyDescent="0.3">
      <c r="A955" t="s">
        <v>691</v>
      </c>
      <c r="B955" t="s">
        <v>19</v>
      </c>
      <c r="C955" t="s">
        <v>20</v>
      </c>
      <c r="D955" t="s">
        <v>14</v>
      </c>
      <c r="E955" t="s">
        <v>25</v>
      </c>
      <c r="F955" t="s">
        <v>30</v>
      </c>
      <c r="G955">
        <v>17.14</v>
      </c>
      <c r="H955">
        <v>7</v>
      </c>
      <c r="I955">
        <f t="shared" si="51"/>
        <v>119.98</v>
      </c>
      <c r="J955" s="1">
        <v>44182</v>
      </c>
      <c r="K955" s="2">
        <v>0.50486111111111109</v>
      </c>
      <c r="L955" t="s">
        <v>27</v>
      </c>
      <c r="M955" t="str">
        <f t="shared" si="53"/>
        <v>No</v>
      </c>
      <c r="N955" t="str">
        <f t="shared" si="52"/>
        <v>Impulsive</v>
      </c>
    </row>
    <row r="956" spans="1:14" x14ac:dyDescent="0.3">
      <c r="A956" t="s">
        <v>854</v>
      </c>
      <c r="B956" t="s">
        <v>36</v>
      </c>
      <c r="C956" t="s">
        <v>37</v>
      </c>
      <c r="D956" t="s">
        <v>14</v>
      </c>
      <c r="E956" t="s">
        <v>15</v>
      </c>
      <c r="F956" t="s">
        <v>30</v>
      </c>
      <c r="G956">
        <v>60.08</v>
      </c>
      <c r="H956">
        <v>7</v>
      </c>
      <c r="I956">
        <f t="shared" si="51"/>
        <v>420.56</v>
      </c>
      <c r="J956" s="1">
        <v>44182</v>
      </c>
      <c r="K956" s="2">
        <v>0.48333333333333334</v>
      </c>
      <c r="L956" t="s">
        <v>27</v>
      </c>
      <c r="M956" t="str">
        <f t="shared" si="53"/>
        <v>No</v>
      </c>
      <c r="N956" t="str">
        <f t="shared" si="52"/>
        <v>Impulsive</v>
      </c>
    </row>
    <row r="957" spans="1:14" x14ac:dyDescent="0.3">
      <c r="A957" t="s">
        <v>464</v>
      </c>
      <c r="B957" t="s">
        <v>36</v>
      </c>
      <c r="C957" t="s">
        <v>37</v>
      </c>
      <c r="D957" t="s">
        <v>21</v>
      </c>
      <c r="E957" t="s">
        <v>15</v>
      </c>
      <c r="F957" t="s">
        <v>40</v>
      </c>
      <c r="G957">
        <v>47.44</v>
      </c>
      <c r="H957">
        <v>1</v>
      </c>
      <c r="I957">
        <f t="shared" si="51"/>
        <v>47.44</v>
      </c>
      <c r="J957" s="1">
        <v>44183</v>
      </c>
      <c r="K957" s="2">
        <v>0.7631944444444444</v>
      </c>
      <c r="L957" t="s">
        <v>27</v>
      </c>
      <c r="M957" t="str">
        <f t="shared" si="53"/>
        <v>No</v>
      </c>
      <c r="N957" t="str">
        <f t="shared" si="52"/>
        <v>Product Specific</v>
      </c>
    </row>
    <row r="958" spans="1:14" x14ac:dyDescent="0.3">
      <c r="A958" t="s">
        <v>777</v>
      </c>
      <c r="B958" t="s">
        <v>19</v>
      </c>
      <c r="C958" t="s">
        <v>20</v>
      </c>
      <c r="D958" t="s">
        <v>14</v>
      </c>
      <c r="E958" t="s">
        <v>15</v>
      </c>
      <c r="F958" t="s">
        <v>26</v>
      </c>
      <c r="G958">
        <v>10.53</v>
      </c>
      <c r="H958">
        <v>5</v>
      </c>
      <c r="I958">
        <f t="shared" si="51"/>
        <v>52.65</v>
      </c>
      <c r="J958" s="1">
        <v>44183</v>
      </c>
      <c r="K958" s="2">
        <v>0.61319444444444449</v>
      </c>
      <c r="L958" t="s">
        <v>27</v>
      </c>
      <c r="M958" t="str">
        <f t="shared" si="53"/>
        <v>No</v>
      </c>
      <c r="N958" t="str">
        <f t="shared" si="52"/>
        <v>List</v>
      </c>
    </row>
    <row r="959" spans="1:14" x14ac:dyDescent="0.3">
      <c r="A959" t="s">
        <v>290</v>
      </c>
      <c r="B959" t="s">
        <v>12</v>
      </c>
      <c r="C959" t="s">
        <v>13</v>
      </c>
      <c r="D959" t="s">
        <v>21</v>
      </c>
      <c r="E959" t="s">
        <v>15</v>
      </c>
      <c r="F959" t="s">
        <v>22</v>
      </c>
      <c r="G959">
        <v>75.06</v>
      </c>
      <c r="H959">
        <v>9</v>
      </c>
      <c r="I959">
        <f t="shared" si="51"/>
        <v>675.54</v>
      </c>
      <c r="J959" s="1">
        <v>44184</v>
      </c>
      <c r="K959" s="2">
        <v>0.55902777777777779</v>
      </c>
      <c r="L959" t="s">
        <v>17</v>
      </c>
      <c r="M959" t="str">
        <f t="shared" si="53"/>
        <v>No</v>
      </c>
      <c r="N959" t="str">
        <f t="shared" si="52"/>
        <v>Impulsive</v>
      </c>
    </row>
    <row r="960" spans="1:14" x14ac:dyDescent="0.3">
      <c r="A960" t="s">
        <v>661</v>
      </c>
      <c r="B960" t="s">
        <v>12</v>
      </c>
      <c r="C960" t="s">
        <v>13</v>
      </c>
      <c r="D960" t="s">
        <v>21</v>
      </c>
      <c r="E960" t="s">
        <v>25</v>
      </c>
      <c r="F960" t="s">
        <v>22</v>
      </c>
      <c r="G960">
        <v>78.31</v>
      </c>
      <c r="H960">
        <v>3</v>
      </c>
      <c r="I960">
        <f t="shared" si="51"/>
        <v>234.93</v>
      </c>
      <c r="J960" s="1">
        <v>44184</v>
      </c>
      <c r="K960" s="2">
        <v>0.69305555555555554</v>
      </c>
      <c r="L960" t="s">
        <v>17</v>
      </c>
      <c r="M960" t="str">
        <f t="shared" si="53"/>
        <v>No</v>
      </c>
      <c r="N960" t="str">
        <f t="shared" si="52"/>
        <v>List</v>
      </c>
    </row>
    <row r="961" spans="1:14" x14ac:dyDescent="0.3">
      <c r="A961" t="s">
        <v>966</v>
      </c>
      <c r="B961" t="s">
        <v>19</v>
      </c>
      <c r="C961" t="s">
        <v>20</v>
      </c>
      <c r="D961" t="s">
        <v>21</v>
      </c>
      <c r="E961" t="s">
        <v>15</v>
      </c>
      <c r="F961" t="s">
        <v>16</v>
      </c>
      <c r="G961">
        <v>78.89</v>
      </c>
      <c r="H961">
        <v>7</v>
      </c>
      <c r="I961">
        <f t="shared" si="51"/>
        <v>552.23</v>
      </c>
      <c r="J961" s="1">
        <v>44184</v>
      </c>
      <c r="K961" s="2">
        <v>0.82500000000000007</v>
      </c>
      <c r="L961" t="s">
        <v>17</v>
      </c>
      <c r="M961" t="str">
        <f t="shared" si="53"/>
        <v>Yes</v>
      </c>
      <c r="N961" t="str">
        <f t="shared" si="52"/>
        <v>Impulsive</v>
      </c>
    </row>
    <row r="962" spans="1:14" x14ac:dyDescent="0.3">
      <c r="A962" t="s">
        <v>141</v>
      </c>
      <c r="B962" t="s">
        <v>19</v>
      </c>
      <c r="C962" t="s">
        <v>20</v>
      </c>
      <c r="D962" t="s">
        <v>14</v>
      </c>
      <c r="E962" t="s">
        <v>15</v>
      </c>
      <c r="F962" t="s">
        <v>16</v>
      </c>
      <c r="G962">
        <v>98.21</v>
      </c>
      <c r="H962">
        <v>3</v>
      </c>
      <c r="I962">
        <f t="shared" ref="I962:I1001" si="54">G962*H962</f>
        <v>294.63</v>
      </c>
      <c r="J962" s="1">
        <v>44185</v>
      </c>
      <c r="K962" s="2">
        <v>0.44513888888888892</v>
      </c>
      <c r="L962" t="s">
        <v>27</v>
      </c>
      <c r="M962" t="str">
        <f t="shared" si="53"/>
        <v>Yes</v>
      </c>
      <c r="N962" t="str">
        <f t="shared" si="52"/>
        <v>List</v>
      </c>
    </row>
    <row r="963" spans="1:14" x14ac:dyDescent="0.3">
      <c r="A963" t="s">
        <v>188</v>
      </c>
      <c r="B963" t="s">
        <v>36</v>
      </c>
      <c r="C963" t="s">
        <v>37</v>
      </c>
      <c r="D963" t="s">
        <v>14</v>
      </c>
      <c r="E963" t="s">
        <v>25</v>
      </c>
      <c r="F963" t="s">
        <v>16</v>
      </c>
      <c r="G963">
        <v>97.22</v>
      </c>
      <c r="H963">
        <v>9</v>
      </c>
      <c r="I963">
        <f t="shared" si="54"/>
        <v>874.98</v>
      </c>
      <c r="J963" s="1">
        <v>44185</v>
      </c>
      <c r="K963" s="2">
        <v>0.61319444444444449</v>
      </c>
      <c r="L963" t="s">
        <v>17</v>
      </c>
      <c r="M963" t="str">
        <f t="shared" si="53"/>
        <v>No</v>
      </c>
      <c r="N963" t="str">
        <f t="shared" ref="N963:N1001" si="55">IF(H963=1,"Product Specific",IF(H963&gt;5,"Impulsive","List"))</f>
        <v>Impulsive</v>
      </c>
    </row>
    <row r="964" spans="1:14" x14ac:dyDescent="0.3">
      <c r="A964" t="s">
        <v>233</v>
      </c>
      <c r="B964" t="s">
        <v>36</v>
      </c>
      <c r="C964" t="s">
        <v>37</v>
      </c>
      <c r="D964" t="s">
        <v>14</v>
      </c>
      <c r="E964" t="s">
        <v>25</v>
      </c>
      <c r="F964" t="s">
        <v>16</v>
      </c>
      <c r="G964">
        <v>25.9</v>
      </c>
      <c r="H964">
        <v>10</v>
      </c>
      <c r="I964">
        <f t="shared" si="54"/>
        <v>259</v>
      </c>
      <c r="J964" s="1">
        <v>44185</v>
      </c>
      <c r="K964" s="2">
        <v>0.61875000000000002</v>
      </c>
      <c r="L964" t="s">
        <v>17</v>
      </c>
      <c r="M964" t="str">
        <f t="shared" ref="M964:M1001" si="56">IF(E964="Female",IF(F964="Health and beauty","Yes","No"),"No")</f>
        <v>No</v>
      </c>
      <c r="N964" t="str">
        <f t="shared" si="55"/>
        <v>Impulsive</v>
      </c>
    </row>
    <row r="965" spans="1:14" x14ac:dyDescent="0.3">
      <c r="A965" t="s">
        <v>640</v>
      </c>
      <c r="B965" t="s">
        <v>12</v>
      </c>
      <c r="C965" t="s">
        <v>13</v>
      </c>
      <c r="D965" t="s">
        <v>21</v>
      </c>
      <c r="E965" t="s">
        <v>15</v>
      </c>
      <c r="F965" t="s">
        <v>22</v>
      </c>
      <c r="G965">
        <v>28.96</v>
      </c>
      <c r="H965">
        <v>1</v>
      </c>
      <c r="I965">
        <f t="shared" si="54"/>
        <v>28.96</v>
      </c>
      <c r="J965" s="1">
        <v>44185</v>
      </c>
      <c r="K965" s="2">
        <v>0.4291666666666667</v>
      </c>
      <c r="L965" t="s">
        <v>27</v>
      </c>
      <c r="M965" t="str">
        <f t="shared" si="56"/>
        <v>No</v>
      </c>
      <c r="N965" t="str">
        <f t="shared" si="55"/>
        <v>Product Specific</v>
      </c>
    </row>
    <row r="966" spans="1:14" x14ac:dyDescent="0.3">
      <c r="A966" t="s">
        <v>674</v>
      </c>
      <c r="B966" t="s">
        <v>19</v>
      </c>
      <c r="C966" t="s">
        <v>20</v>
      </c>
      <c r="D966" t="s">
        <v>14</v>
      </c>
      <c r="E966" t="s">
        <v>25</v>
      </c>
      <c r="F966" t="s">
        <v>22</v>
      </c>
      <c r="G966">
        <v>12.05</v>
      </c>
      <c r="H966">
        <v>5</v>
      </c>
      <c r="I966">
        <f t="shared" si="54"/>
        <v>60.25</v>
      </c>
      <c r="J966" s="1">
        <v>44185</v>
      </c>
      <c r="K966" s="2">
        <v>0.66180555555555554</v>
      </c>
      <c r="L966" t="s">
        <v>17</v>
      </c>
      <c r="M966" t="str">
        <f t="shared" si="56"/>
        <v>No</v>
      </c>
      <c r="N966" t="str">
        <f t="shared" si="55"/>
        <v>List</v>
      </c>
    </row>
    <row r="967" spans="1:14" x14ac:dyDescent="0.3">
      <c r="A967" t="s">
        <v>925</v>
      </c>
      <c r="B967" t="s">
        <v>36</v>
      </c>
      <c r="C967" t="s">
        <v>37</v>
      </c>
      <c r="D967" t="s">
        <v>21</v>
      </c>
      <c r="E967" t="s">
        <v>25</v>
      </c>
      <c r="F967" t="s">
        <v>16</v>
      </c>
      <c r="G967">
        <v>99.16</v>
      </c>
      <c r="H967">
        <v>8</v>
      </c>
      <c r="I967">
        <f t="shared" si="54"/>
        <v>793.28</v>
      </c>
      <c r="J967" s="1">
        <v>44185</v>
      </c>
      <c r="K967" s="2">
        <v>0.74097222222222225</v>
      </c>
      <c r="L967" t="s">
        <v>27</v>
      </c>
      <c r="M967" t="str">
        <f t="shared" si="56"/>
        <v>No</v>
      </c>
      <c r="N967" t="str">
        <f t="shared" si="55"/>
        <v>Impulsive</v>
      </c>
    </row>
    <row r="968" spans="1:14" x14ac:dyDescent="0.3">
      <c r="A968" t="s">
        <v>335</v>
      </c>
      <c r="B968" t="s">
        <v>12</v>
      </c>
      <c r="C968" t="s">
        <v>13</v>
      </c>
      <c r="D968" t="s">
        <v>14</v>
      </c>
      <c r="E968" t="s">
        <v>25</v>
      </c>
      <c r="F968" t="s">
        <v>22</v>
      </c>
      <c r="G968">
        <v>72.2</v>
      </c>
      <c r="H968">
        <v>7</v>
      </c>
      <c r="I968">
        <f t="shared" si="54"/>
        <v>505.40000000000003</v>
      </c>
      <c r="J968" s="1">
        <v>44186</v>
      </c>
      <c r="K968" s="2">
        <v>0.84305555555555556</v>
      </c>
      <c r="L968" t="s">
        <v>17</v>
      </c>
      <c r="M968" t="str">
        <f t="shared" si="56"/>
        <v>No</v>
      </c>
      <c r="N968" t="str">
        <f t="shared" si="55"/>
        <v>Impulsive</v>
      </c>
    </row>
    <row r="969" spans="1:14" x14ac:dyDescent="0.3">
      <c r="A969" t="s">
        <v>390</v>
      </c>
      <c r="B969" t="s">
        <v>12</v>
      </c>
      <c r="C969" t="s">
        <v>13</v>
      </c>
      <c r="D969" t="s">
        <v>14</v>
      </c>
      <c r="E969" t="s">
        <v>25</v>
      </c>
      <c r="F969" t="s">
        <v>38</v>
      </c>
      <c r="G969">
        <v>80.959999999999994</v>
      </c>
      <c r="H969">
        <v>8</v>
      </c>
      <c r="I969">
        <f t="shared" si="54"/>
        <v>647.67999999999995</v>
      </c>
      <c r="J969" s="1">
        <v>44186</v>
      </c>
      <c r="K969" s="2">
        <v>0.46666666666666662</v>
      </c>
      <c r="L969" t="s">
        <v>27</v>
      </c>
      <c r="M969" t="str">
        <f t="shared" si="56"/>
        <v>No</v>
      </c>
      <c r="N969" t="str">
        <f t="shared" si="55"/>
        <v>Impulsive</v>
      </c>
    </row>
    <row r="970" spans="1:14" x14ac:dyDescent="0.3">
      <c r="A970" t="s">
        <v>740</v>
      </c>
      <c r="B970" t="s">
        <v>12</v>
      </c>
      <c r="C970" t="s">
        <v>13</v>
      </c>
      <c r="D970" t="s">
        <v>14</v>
      </c>
      <c r="E970" t="s">
        <v>25</v>
      </c>
      <c r="F970" t="s">
        <v>38</v>
      </c>
      <c r="G970">
        <v>80.62</v>
      </c>
      <c r="H970">
        <v>6</v>
      </c>
      <c r="I970">
        <f t="shared" si="54"/>
        <v>483.72</v>
      </c>
      <c r="J970" s="1">
        <v>44186</v>
      </c>
      <c r="K970" s="2">
        <v>0.84583333333333333</v>
      </c>
      <c r="L970" t="s">
        <v>23</v>
      </c>
      <c r="M970" t="str">
        <f t="shared" si="56"/>
        <v>No</v>
      </c>
      <c r="N970" t="str">
        <f t="shared" si="55"/>
        <v>Impulsive</v>
      </c>
    </row>
    <row r="971" spans="1:14" x14ac:dyDescent="0.3">
      <c r="A971" t="s">
        <v>904</v>
      </c>
      <c r="B971" t="s">
        <v>12</v>
      </c>
      <c r="C971" t="s">
        <v>13</v>
      </c>
      <c r="D971" t="s">
        <v>14</v>
      </c>
      <c r="E971" t="s">
        <v>25</v>
      </c>
      <c r="F971" t="s">
        <v>26</v>
      </c>
      <c r="G971">
        <v>23.29</v>
      </c>
      <c r="H971">
        <v>4</v>
      </c>
      <c r="I971">
        <f t="shared" si="54"/>
        <v>93.16</v>
      </c>
      <c r="J971" s="1">
        <v>44186</v>
      </c>
      <c r="K971" s="2">
        <v>0.49444444444444446</v>
      </c>
      <c r="L971" t="s">
        <v>27</v>
      </c>
      <c r="M971" t="str">
        <f t="shared" si="56"/>
        <v>No</v>
      </c>
      <c r="N971" t="str">
        <f t="shared" si="55"/>
        <v>List</v>
      </c>
    </row>
    <row r="972" spans="1:14" x14ac:dyDescent="0.3">
      <c r="A972" t="s">
        <v>301</v>
      </c>
      <c r="B972" t="s">
        <v>19</v>
      </c>
      <c r="C972" t="s">
        <v>20</v>
      </c>
      <c r="D972" t="s">
        <v>14</v>
      </c>
      <c r="E972" t="s">
        <v>15</v>
      </c>
      <c r="F972" t="s">
        <v>16</v>
      </c>
      <c r="G972">
        <v>21.12</v>
      </c>
      <c r="H972">
        <v>2</v>
      </c>
      <c r="I972">
        <f t="shared" si="54"/>
        <v>42.24</v>
      </c>
      <c r="J972" s="1">
        <v>44187</v>
      </c>
      <c r="K972" s="2">
        <v>0.80347222222222225</v>
      </c>
      <c r="L972" t="s">
        <v>23</v>
      </c>
      <c r="M972" t="str">
        <f t="shared" si="56"/>
        <v>Yes</v>
      </c>
      <c r="N972" t="str">
        <f t="shared" si="55"/>
        <v>List</v>
      </c>
    </row>
    <row r="973" spans="1:14" x14ac:dyDescent="0.3">
      <c r="A973" t="s">
        <v>610</v>
      </c>
      <c r="B973" t="s">
        <v>19</v>
      </c>
      <c r="C973" t="s">
        <v>20</v>
      </c>
      <c r="D973" t="s">
        <v>21</v>
      </c>
      <c r="E973" t="s">
        <v>25</v>
      </c>
      <c r="F973" t="s">
        <v>38</v>
      </c>
      <c r="G973">
        <v>27.22</v>
      </c>
      <c r="H973">
        <v>3</v>
      </c>
      <c r="I973">
        <f t="shared" si="54"/>
        <v>81.66</v>
      </c>
      <c r="J973" s="1">
        <v>44187</v>
      </c>
      <c r="K973" s="2">
        <v>0.52569444444444446</v>
      </c>
      <c r="L973" t="s">
        <v>23</v>
      </c>
      <c r="M973" t="str">
        <f t="shared" si="56"/>
        <v>No</v>
      </c>
      <c r="N973" t="str">
        <f t="shared" si="55"/>
        <v>List</v>
      </c>
    </row>
    <row r="974" spans="1:14" x14ac:dyDescent="0.3">
      <c r="A974" t="s">
        <v>774</v>
      </c>
      <c r="B974" t="s">
        <v>19</v>
      </c>
      <c r="C974" t="s">
        <v>20</v>
      </c>
      <c r="D974" t="s">
        <v>14</v>
      </c>
      <c r="E974" t="s">
        <v>15</v>
      </c>
      <c r="F974" t="s">
        <v>30</v>
      </c>
      <c r="G974">
        <v>31.67</v>
      </c>
      <c r="H974">
        <v>8</v>
      </c>
      <c r="I974">
        <f t="shared" si="54"/>
        <v>253.36</v>
      </c>
      <c r="J974" s="1">
        <v>44187</v>
      </c>
      <c r="K974" s="2">
        <v>0.67986111111111114</v>
      </c>
      <c r="L974" t="s">
        <v>27</v>
      </c>
      <c r="M974" t="str">
        <f t="shared" si="56"/>
        <v>No</v>
      </c>
      <c r="N974" t="str">
        <f t="shared" si="55"/>
        <v>Impulsive</v>
      </c>
    </row>
    <row r="975" spans="1:14" x14ac:dyDescent="0.3">
      <c r="A975" t="s">
        <v>971</v>
      </c>
      <c r="B975" t="s">
        <v>19</v>
      </c>
      <c r="C975" t="s">
        <v>20</v>
      </c>
      <c r="D975" t="s">
        <v>14</v>
      </c>
      <c r="E975" t="s">
        <v>25</v>
      </c>
      <c r="F975" t="s">
        <v>40</v>
      </c>
      <c r="G975">
        <v>99.82</v>
      </c>
      <c r="H975">
        <v>9</v>
      </c>
      <c r="I975">
        <f t="shared" si="54"/>
        <v>898.37999999999988</v>
      </c>
      <c r="J975" s="1">
        <v>44187</v>
      </c>
      <c r="K975" s="2">
        <v>0.4465277777777778</v>
      </c>
      <c r="L975" t="s">
        <v>23</v>
      </c>
      <c r="M975" t="str">
        <f t="shared" si="56"/>
        <v>No</v>
      </c>
      <c r="N975" t="str">
        <f t="shared" si="55"/>
        <v>Impulsive</v>
      </c>
    </row>
    <row r="976" spans="1:14" x14ac:dyDescent="0.3">
      <c r="A976" t="s">
        <v>611</v>
      </c>
      <c r="B976" t="s">
        <v>12</v>
      </c>
      <c r="C976" t="s">
        <v>13</v>
      </c>
      <c r="D976" t="s">
        <v>14</v>
      </c>
      <c r="E976" t="s">
        <v>15</v>
      </c>
      <c r="F976" t="s">
        <v>16</v>
      </c>
      <c r="G976">
        <v>77.680000000000007</v>
      </c>
      <c r="H976">
        <v>4</v>
      </c>
      <c r="I976">
        <f t="shared" si="54"/>
        <v>310.72000000000003</v>
      </c>
      <c r="J976" s="1">
        <v>44188</v>
      </c>
      <c r="K976" s="2">
        <v>0.82916666666666661</v>
      </c>
      <c r="L976" t="s">
        <v>23</v>
      </c>
      <c r="M976" t="str">
        <f t="shared" si="56"/>
        <v>Yes</v>
      </c>
      <c r="N976" t="str">
        <f t="shared" si="55"/>
        <v>List</v>
      </c>
    </row>
    <row r="977" spans="1:14" x14ac:dyDescent="0.3">
      <c r="A977" t="s">
        <v>685</v>
      </c>
      <c r="B977" t="s">
        <v>12</v>
      </c>
      <c r="C977" t="s">
        <v>13</v>
      </c>
      <c r="D977" t="s">
        <v>21</v>
      </c>
      <c r="E977" t="s">
        <v>15</v>
      </c>
      <c r="F977" t="s">
        <v>22</v>
      </c>
      <c r="G977">
        <v>15.69</v>
      </c>
      <c r="H977">
        <v>3</v>
      </c>
      <c r="I977">
        <f t="shared" si="54"/>
        <v>47.07</v>
      </c>
      <c r="J977" s="1">
        <v>44188</v>
      </c>
      <c r="K977" s="2">
        <v>0.59236111111111112</v>
      </c>
      <c r="L977" t="s">
        <v>27</v>
      </c>
      <c r="M977" t="str">
        <f t="shared" si="56"/>
        <v>No</v>
      </c>
      <c r="N977" t="str">
        <f t="shared" si="55"/>
        <v>List</v>
      </c>
    </row>
    <row r="978" spans="1:14" x14ac:dyDescent="0.3">
      <c r="A978" t="s">
        <v>996</v>
      </c>
      <c r="B978" t="s">
        <v>12</v>
      </c>
      <c r="C978" t="s">
        <v>13</v>
      </c>
      <c r="D978" t="s">
        <v>21</v>
      </c>
      <c r="E978" t="s">
        <v>15</v>
      </c>
      <c r="F978" t="s">
        <v>26</v>
      </c>
      <c r="G978">
        <v>33.299999999999997</v>
      </c>
      <c r="H978">
        <v>9</v>
      </c>
      <c r="I978">
        <f t="shared" si="54"/>
        <v>299.7</v>
      </c>
      <c r="J978" s="1">
        <v>44188</v>
      </c>
      <c r="K978" s="2">
        <v>0.64374999999999993</v>
      </c>
      <c r="L978" t="s">
        <v>17</v>
      </c>
      <c r="M978" t="str">
        <f t="shared" si="56"/>
        <v>No</v>
      </c>
      <c r="N978" t="str">
        <f t="shared" si="55"/>
        <v>Impulsive</v>
      </c>
    </row>
    <row r="979" spans="1:14" x14ac:dyDescent="0.3">
      <c r="A979" t="s">
        <v>234</v>
      </c>
      <c r="B979" t="s">
        <v>36</v>
      </c>
      <c r="C979" t="s">
        <v>37</v>
      </c>
      <c r="D979" t="s">
        <v>14</v>
      </c>
      <c r="E979" t="s">
        <v>25</v>
      </c>
      <c r="F979" t="s">
        <v>26</v>
      </c>
      <c r="G979">
        <v>17.77</v>
      </c>
      <c r="H979">
        <v>5</v>
      </c>
      <c r="I979">
        <f t="shared" si="54"/>
        <v>88.85</v>
      </c>
      <c r="J979" s="1">
        <v>44189</v>
      </c>
      <c r="K979" s="2">
        <v>0.52916666666666667</v>
      </c>
      <c r="L979" t="s">
        <v>27</v>
      </c>
      <c r="M979" t="str">
        <f t="shared" si="56"/>
        <v>No</v>
      </c>
      <c r="N979" t="str">
        <f t="shared" si="55"/>
        <v>List</v>
      </c>
    </row>
    <row r="980" spans="1:14" x14ac:dyDescent="0.3">
      <c r="A980" t="s">
        <v>352</v>
      </c>
      <c r="B980" t="s">
        <v>12</v>
      </c>
      <c r="C980" t="s">
        <v>13</v>
      </c>
      <c r="D980" t="s">
        <v>21</v>
      </c>
      <c r="E980" t="s">
        <v>25</v>
      </c>
      <c r="F980" t="s">
        <v>16</v>
      </c>
      <c r="G980">
        <v>15.26</v>
      </c>
      <c r="H980">
        <v>6</v>
      </c>
      <c r="I980">
        <f t="shared" si="54"/>
        <v>91.56</v>
      </c>
      <c r="J980" s="1">
        <v>44189</v>
      </c>
      <c r="K980" s="2">
        <v>0.75208333333333333</v>
      </c>
      <c r="L980" t="s">
        <v>17</v>
      </c>
      <c r="M980" t="str">
        <f t="shared" si="56"/>
        <v>No</v>
      </c>
      <c r="N980" t="str">
        <f t="shared" si="55"/>
        <v>Impulsive</v>
      </c>
    </row>
    <row r="981" spans="1:14" x14ac:dyDescent="0.3">
      <c r="A981" t="s">
        <v>384</v>
      </c>
      <c r="B981" t="s">
        <v>19</v>
      </c>
      <c r="C981" t="s">
        <v>20</v>
      </c>
      <c r="D981" t="s">
        <v>21</v>
      </c>
      <c r="E981" t="s">
        <v>15</v>
      </c>
      <c r="F981" t="s">
        <v>22</v>
      </c>
      <c r="G981">
        <v>30.24</v>
      </c>
      <c r="H981">
        <v>1</v>
      </c>
      <c r="I981">
        <f t="shared" si="54"/>
        <v>30.24</v>
      </c>
      <c r="J981" s="1">
        <v>44189</v>
      </c>
      <c r="K981" s="2">
        <v>0.65555555555555556</v>
      </c>
      <c r="L981" t="s">
        <v>23</v>
      </c>
      <c r="M981" t="str">
        <f t="shared" si="56"/>
        <v>No</v>
      </c>
      <c r="N981" t="str">
        <f t="shared" si="55"/>
        <v>Product Specific</v>
      </c>
    </row>
    <row r="982" spans="1:14" x14ac:dyDescent="0.3">
      <c r="A982" t="s">
        <v>497</v>
      </c>
      <c r="B982" t="s">
        <v>36</v>
      </c>
      <c r="C982" t="s">
        <v>37</v>
      </c>
      <c r="D982" t="s">
        <v>21</v>
      </c>
      <c r="E982" t="s">
        <v>25</v>
      </c>
      <c r="F982" t="s">
        <v>30</v>
      </c>
      <c r="G982">
        <v>37.020000000000003</v>
      </c>
      <c r="H982">
        <v>6</v>
      </c>
      <c r="I982">
        <f t="shared" si="54"/>
        <v>222.12</v>
      </c>
      <c r="J982" s="1">
        <v>44189</v>
      </c>
      <c r="K982" s="2">
        <v>0.7729166666666667</v>
      </c>
      <c r="L982" t="s">
        <v>23</v>
      </c>
      <c r="M982" t="str">
        <f t="shared" si="56"/>
        <v>No</v>
      </c>
      <c r="N982" t="str">
        <f t="shared" si="55"/>
        <v>Impulsive</v>
      </c>
    </row>
    <row r="983" spans="1:14" x14ac:dyDescent="0.3">
      <c r="A983" t="s">
        <v>807</v>
      </c>
      <c r="B983" t="s">
        <v>36</v>
      </c>
      <c r="C983" t="s">
        <v>37</v>
      </c>
      <c r="D983" t="s">
        <v>21</v>
      </c>
      <c r="E983" t="s">
        <v>25</v>
      </c>
      <c r="F983" t="s">
        <v>30</v>
      </c>
      <c r="G983">
        <v>93.38</v>
      </c>
      <c r="H983">
        <v>1</v>
      </c>
      <c r="I983">
        <f t="shared" si="54"/>
        <v>93.38</v>
      </c>
      <c r="J983" s="1">
        <v>44189</v>
      </c>
      <c r="K983" s="2">
        <v>0.54652777777777783</v>
      </c>
      <c r="L983" t="s">
        <v>23</v>
      </c>
      <c r="M983" t="str">
        <f t="shared" si="56"/>
        <v>No</v>
      </c>
      <c r="N983" t="str">
        <f t="shared" si="55"/>
        <v>Product Specific</v>
      </c>
    </row>
    <row r="984" spans="1:14" x14ac:dyDescent="0.3">
      <c r="A984" t="s">
        <v>950</v>
      </c>
      <c r="B984" t="s">
        <v>19</v>
      </c>
      <c r="C984" t="s">
        <v>20</v>
      </c>
      <c r="D984" t="s">
        <v>14</v>
      </c>
      <c r="E984" t="s">
        <v>15</v>
      </c>
      <c r="F984" t="s">
        <v>26</v>
      </c>
      <c r="G984">
        <v>35.79</v>
      </c>
      <c r="H984">
        <v>9</v>
      </c>
      <c r="I984">
        <f t="shared" si="54"/>
        <v>322.11</v>
      </c>
      <c r="J984" s="1">
        <v>44189</v>
      </c>
      <c r="K984" s="2">
        <v>0.62916666666666665</v>
      </c>
      <c r="L984" t="s">
        <v>27</v>
      </c>
      <c r="M984" t="str">
        <f t="shared" si="56"/>
        <v>No</v>
      </c>
      <c r="N984" t="str">
        <f t="shared" si="55"/>
        <v>Impulsive</v>
      </c>
    </row>
    <row r="985" spans="1:14" x14ac:dyDescent="0.3">
      <c r="A985" t="s">
        <v>54</v>
      </c>
      <c r="B985" t="s">
        <v>12</v>
      </c>
      <c r="C985" t="s">
        <v>13</v>
      </c>
      <c r="D985" t="s">
        <v>14</v>
      </c>
      <c r="E985" t="s">
        <v>25</v>
      </c>
      <c r="F985" t="s">
        <v>30</v>
      </c>
      <c r="G985">
        <v>88.63</v>
      </c>
      <c r="H985">
        <v>3</v>
      </c>
      <c r="I985">
        <f t="shared" si="54"/>
        <v>265.89</v>
      </c>
      <c r="J985" s="1">
        <v>44190</v>
      </c>
      <c r="K985" s="2">
        <v>0.73333333333333339</v>
      </c>
      <c r="L985" t="s">
        <v>17</v>
      </c>
      <c r="M985" t="str">
        <f t="shared" si="56"/>
        <v>No</v>
      </c>
      <c r="N985" t="str">
        <f t="shared" si="55"/>
        <v>List</v>
      </c>
    </row>
    <row r="986" spans="1:14" x14ac:dyDescent="0.3">
      <c r="A986" t="s">
        <v>837</v>
      </c>
      <c r="B986" t="s">
        <v>12</v>
      </c>
      <c r="C986" t="s">
        <v>13</v>
      </c>
      <c r="D986" t="s">
        <v>21</v>
      </c>
      <c r="E986" t="s">
        <v>15</v>
      </c>
      <c r="F986" t="s">
        <v>22</v>
      </c>
      <c r="G986">
        <v>50.23</v>
      </c>
      <c r="H986">
        <v>4</v>
      </c>
      <c r="I986">
        <f t="shared" si="54"/>
        <v>200.92</v>
      </c>
      <c r="J986" s="1">
        <v>44191</v>
      </c>
      <c r="K986" s="2">
        <v>0.71666666666666667</v>
      </c>
      <c r="L986" t="s">
        <v>23</v>
      </c>
      <c r="M986" t="str">
        <f t="shared" si="56"/>
        <v>No</v>
      </c>
      <c r="N986" t="str">
        <f t="shared" si="55"/>
        <v>List</v>
      </c>
    </row>
    <row r="987" spans="1:14" x14ac:dyDescent="0.3">
      <c r="A987" t="s">
        <v>167</v>
      </c>
      <c r="B987" t="s">
        <v>12</v>
      </c>
      <c r="C987" t="s">
        <v>13</v>
      </c>
      <c r="D987" t="s">
        <v>14</v>
      </c>
      <c r="E987" t="s">
        <v>15</v>
      </c>
      <c r="F987" t="s">
        <v>26</v>
      </c>
      <c r="G987">
        <v>34.42</v>
      </c>
      <c r="H987">
        <v>6</v>
      </c>
      <c r="I987">
        <f t="shared" si="54"/>
        <v>206.52</v>
      </c>
      <c r="J987" s="1">
        <v>44192</v>
      </c>
      <c r="K987" s="2">
        <v>0.65208333333333335</v>
      </c>
      <c r="L987" t="s">
        <v>23</v>
      </c>
      <c r="M987" t="str">
        <f t="shared" si="56"/>
        <v>No</v>
      </c>
      <c r="N987" t="str">
        <f t="shared" si="55"/>
        <v>Impulsive</v>
      </c>
    </row>
    <row r="988" spans="1:14" x14ac:dyDescent="0.3">
      <c r="A988" t="s">
        <v>308</v>
      </c>
      <c r="B988" t="s">
        <v>19</v>
      </c>
      <c r="C988" t="s">
        <v>20</v>
      </c>
      <c r="D988" t="s">
        <v>14</v>
      </c>
      <c r="E988" t="s">
        <v>25</v>
      </c>
      <c r="F988" t="s">
        <v>40</v>
      </c>
      <c r="G988">
        <v>70.989999999999995</v>
      </c>
      <c r="H988">
        <v>10</v>
      </c>
      <c r="I988">
        <f t="shared" si="54"/>
        <v>709.9</v>
      </c>
      <c r="J988" s="1">
        <v>44192</v>
      </c>
      <c r="K988" s="2">
        <v>0.68611111111111101</v>
      </c>
      <c r="L988" t="s">
        <v>23</v>
      </c>
      <c r="M988" t="str">
        <f t="shared" si="56"/>
        <v>No</v>
      </c>
      <c r="N988" t="str">
        <f t="shared" si="55"/>
        <v>Impulsive</v>
      </c>
    </row>
    <row r="989" spans="1:14" x14ac:dyDescent="0.3">
      <c r="A989" t="s">
        <v>457</v>
      </c>
      <c r="B989" t="s">
        <v>36</v>
      </c>
      <c r="C989" t="s">
        <v>37</v>
      </c>
      <c r="D989" t="s">
        <v>14</v>
      </c>
      <c r="E989" t="s">
        <v>15</v>
      </c>
      <c r="F989" t="s">
        <v>38</v>
      </c>
      <c r="G989">
        <v>20.87</v>
      </c>
      <c r="H989">
        <v>3</v>
      </c>
      <c r="I989">
        <f t="shared" si="54"/>
        <v>62.61</v>
      </c>
      <c r="J989" s="1">
        <v>44192</v>
      </c>
      <c r="K989" s="2">
        <v>0.57847222222222217</v>
      </c>
      <c r="L989" t="s">
        <v>27</v>
      </c>
      <c r="M989" t="str">
        <f t="shared" si="56"/>
        <v>No</v>
      </c>
      <c r="N989" t="str">
        <f t="shared" si="55"/>
        <v>List</v>
      </c>
    </row>
    <row r="990" spans="1:14" x14ac:dyDescent="0.3">
      <c r="A990" t="s">
        <v>547</v>
      </c>
      <c r="B990" t="s">
        <v>19</v>
      </c>
      <c r="C990" t="s">
        <v>20</v>
      </c>
      <c r="D990" t="s">
        <v>14</v>
      </c>
      <c r="E990" t="s">
        <v>25</v>
      </c>
      <c r="F990" t="s">
        <v>26</v>
      </c>
      <c r="G990">
        <v>39.39</v>
      </c>
      <c r="H990">
        <v>5</v>
      </c>
      <c r="I990">
        <f t="shared" si="54"/>
        <v>196.95</v>
      </c>
      <c r="J990" s="1">
        <v>44192</v>
      </c>
      <c r="K990" s="2">
        <v>0.8652777777777777</v>
      </c>
      <c r="L990" t="s">
        <v>27</v>
      </c>
      <c r="M990" t="str">
        <f t="shared" si="56"/>
        <v>No</v>
      </c>
      <c r="N990" t="str">
        <f t="shared" si="55"/>
        <v>List</v>
      </c>
    </row>
    <row r="991" spans="1:14" x14ac:dyDescent="0.3">
      <c r="A991" t="s">
        <v>762</v>
      </c>
      <c r="B991" t="s">
        <v>12</v>
      </c>
      <c r="C991" t="s">
        <v>13</v>
      </c>
      <c r="D991" t="s">
        <v>14</v>
      </c>
      <c r="E991" t="s">
        <v>25</v>
      </c>
      <c r="F991" t="s">
        <v>40</v>
      </c>
      <c r="G991">
        <v>19.7</v>
      </c>
      <c r="H991">
        <v>1</v>
      </c>
      <c r="I991">
        <f t="shared" si="54"/>
        <v>19.7</v>
      </c>
      <c r="J991" s="1">
        <v>44192</v>
      </c>
      <c r="K991" s="2">
        <v>0.48541666666666666</v>
      </c>
      <c r="L991" t="s">
        <v>17</v>
      </c>
      <c r="M991" t="str">
        <f t="shared" si="56"/>
        <v>No</v>
      </c>
      <c r="N991" t="str">
        <f t="shared" si="55"/>
        <v>Product Specific</v>
      </c>
    </row>
    <row r="992" spans="1:14" x14ac:dyDescent="0.3">
      <c r="A992" t="s">
        <v>702</v>
      </c>
      <c r="B992" t="s">
        <v>36</v>
      </c>
      <c r="C992" t="s">
        <v>37</v>
      </c>
      <c r="D992" t="s">
        <v>21</v>
      </c>
      <c r="E992" t="s">
        <v>15</v>
      </c>
      <c r="F992" t="s">
        <v>16</v>
      </c>
      <c r="G992">
        <v>73.41</v>
      </c>
      <c r="H992">
        <v>3</v>
      </c>
      <c r="I992">
        <f t="shared" si="54"/>
        <v>220.23</v>
      </c>
      <c r="J992" s="1">
        <v>44193</v>
      </c>
      <c r="K992" s="2">
        <v>0.54861111111111105</v>
      </c>
      <c r="L992" t="s">
        <v>17</v>
      </c>
      <c r="M992" t="str">
        <f t="shared" si="56"/>
        <v>Yes</v>
      </c>
      <c r="N992" t="str">
        <f t="shared" si="55"/>
        <v>List</v>
      </c>
    </row>
    <row r="993" spans="1:14" x14ac:dyDescent="0.3">
      <c r="A993" t="s">
        <v>299</v>
      </c>
      <c r="B993" t="s">
        <v>12</v>
      </c>
      <c r="C993" t="s">
        <v>13</v>
      </c>
      <c r="D993" t="s">
        <v>14</v>
      </c>
      <c r="E993" t="s">
        <v>15</v>
      </c>
      <c r="F993" t="s">
        <v>26</v>
      </c>
      <c r="G993">
        <v>35.54</v>
      </c>
      <c r="H993">
        <v>10</v>
      </c>
      <c r="I993">
        <f t="shared" si="54"/>
        <v>355.4</v>
      </c>
      <c r="J993" s="1">
        <v>44194</v>
      </c>
      <c r="K993" s="2">
        <v>0.56527777777777777</v>
      </c>
      <c r="L993" t="s">
        <v>17</v>
      </c>
      <c r="M993" t="str">
        <f t="shared" si="56"/>
        <v>No</v>
      </c>
      <c r="N993" t="str">
        <f t="shared" si="55"/>
        <v>Impulsive</v>
      </c>
    </row>
    <row r="994" spans="1:14" x14ac:dyDescent="0.3">
      <c r="A994" t="s">
        <v>350</v>
      </c>
      <c r="B994" t="s">
        <v>19</v>
      </c>
      <c r="C994" t="s">
        <v>20</v>
      </c>
      <c r="D994" t="s">
        <v>21</v>
      </c>
      <c r="E994" t="s">
        <v>15</v>
      </c>
      <c r="F994" t="s">
        <v>38</v>
      </c>
      <c r="G994">
        <v>22.93</v>
      </c>
      <c r="H994">
        <v>9</v>
      </c>
      <c r="I994">
        <f t="shared" si="54"/>
        <v>206.37</v>
      </c>
      <c r="J994" s="1">
        <v>44194</v>
      </c>
      <c r="K994" s="2">
        <v>0.85138888888888886</v>
      </c>
      <c r="L994" t="s">
        <v>23</v>
      </c>
      <c r="M994" t="str">
        <f t="shared" si="56"/>
        <v>No</v>
      </c>
      <c r="N994" t="str">
        <f t="shared" si="55"/>
        <v>Impulsive</v>
      </c>
    </row>
    <row r="995" spans="1:14" x14ac:dyDescent="0.3">
      <c r="A995" t="s">
        <v>627</v>
      </c>
      <c r="B995" t="s">
        <v>19</v>
      </c>
      <c r="C995" t="s">
        <v>20</v>
      </c>
      <c r="D995" t="s">
        <v>21</v>
      </c>
      <c r="E995" t="s">
        <v>15</v>
      </c>
      <c r="F995" t="s">
        <v>30</v>
      </c>
      <c r="G995">
        <v>46.66</v>
      </c>
      <c r="H995">
        <v>9</v>
      </c>
      <c r="I995">
        <f t="shared" si="54"/>
        <v>419.93999999999994</v>
      </c>
      <c r="J995" s="1">
        <v>44194</v>
      </c>
      <c r="K995" s="2">
        <v>0.7993055555555556</v>
      </c>
      <c r="L995" t="s">
        <v>17</v>
      </c>
      <c r="M995" t="str">
        <f t="shared" si="56"/>
        <v>No</v>
      </c>
      <c r="N995" t="str">
        <f t="shared" si="55"/>
        <v>Impulsive</v>
      </c>
    </row>
    <row r="996" spans="1:14" x14ac:dyDescent="0.3">
      <c r="A996" t="s">
        <v>649</v>
      </c>
      <c r="B996" t="s">
        <v>19</v>
      </c>
      <c r="C996" t="s">
        <v>20</v>
      </c>
      <c r="D996" t="s">
        <v>14</v>
      </c>
      <c r="E996" t="s">
        <v>15</v>
      </c>
      <c r="F996" t="s">
        <v>40</v>
      </c>
      <c r="G996">
        <v>43.46</v>
      </c>
      <c r="H996">
        <v>6</v>
      </c>
      <c r="I996">
        <f t="shared" si="54"/>
        <v>260.76</v>
      </c>
      <c r="J996" s="1">
        <v>44194</v>
      </c>
      <c r="K996" s="2">
        <v>0.74652777777777779</v>
      </c>
      <c r="L996" t="s">
        <v>17</v>
      </c>
      <c r="M996" t="str">
        <f t="shared" si="56"/>
        <v>No</v>
      </c>
      <c r="N996" t="str">
        <f t="shared" si="55"/>
        <v>Impulsive</v>
      </c>
    </row>
    <row r="997" spans="1:14" x14ac:dyDescent="0.3">
      <c r="A997" t="s">
        <v>821</v>
      </c>
      <c r="B997" t="s">
        <v>19</v>
      </c>
      <c r="C997" t="s">
        <v>20</v>
      </c>
      <c r="D997" t="s">
        <v>14</v>
      </c>
      <c r="E997" t="s">
        <v>25</v>
      </c>
      <c r="F997" t="s">
        <v>16</v>
      </c>
      <c r="G997">
        <v>68.55</v>
      </c>
      <c r="H997">
        <v>4</v>
      </c>
      <c r="I997">
        <f t="shared" si="54"/>
        <v>274.2</v>
      </c>
      <c r="J997" s="1">
        <v>44194</v>
      </c>
      <c r="K997" s="2">
        <v>0.84791666666666676</v>
      </c>
      <c r="L997" t="s">
        <v>27</v>
      </c>
      <c r="M997" t="str">
        <f t="shared" si="56"/>
        <v>No</v>
      </c>
      <c r="N997" t="str">
        <f t="shared" si="55"/>
        <v>List</v>
      </c>
    </row>
    <row r="998" spans="1:14" x14ac:dyDescent="0.3">
      <c r="A998" t="s">
        <v>881</v>
      </c>
      <c r="B998" t="s">
        <v>12</v>
      </c>
      <c r="C998" t="s">
        <v>13</v>
      </c>
      <c r="D998" t="s">
        <v>21</v>
      </c>
      <c r="E998" t="s">
        <v>15</v>
      </c>
      <c r="F998" t="s">
        <v>40</v>
      </c>
      <c r="G998">
        <v>98.48</v>
      </c>
      <c r="H998">
        <v>2</v>
      </c>
      <c r="I998">
        <f t="shared" si="54"/>
        <v>196.96</v>
      </c>
      <c r="J998" s="1">
        <v>44194</v>
      </c>
      <c r="K998" s="2">
        <v>0.42499999999999999</v>
      </c>
      <c r="L998" t="s">
        <v>17</v>
      </c>
      <c r="M998" t="str">
        <f t="shared" si="56"/>
        <v>No</v>
      </c>
      <c r="N998" t="str">
        <f t="shared" si="55"/>
        <v>List</v>
      </c>
    </row>
    <row r="999" spans="1:14" x14ac:dyDescent="0.3">
      <c r="A999" t="s">
        <v>82</v>
      </c>
      <c r="B999" t="s">
        <v>36</v>
      </c>
      <c r="C999" t="s">
        <v>37</v>
      </c>
      <c r="D999" t="s">
        <v>14</v>
      </c>
      <c r="E999" t="s">
        <v>15</v>
      </c>
      <c r="F999" t="s">
        <v>40</v>
      </c>
      <c r="G999">
        <v>17.87</v>
      </c>
      <c r="H999">
        <v>4</v>
      </c>
      <c r="I999">
        <f t="shared" si="54"/>
        <v>71.48</v>
      </c>
      <c r="J999" s="1">
        <v>44195</v>
      </c>
      <c r="K999" s="2">
        <v>0.61249999999999993</v>
      </c>
      <c r="L999" t="s">
        <v>17</v>
      </c>
      <c r="M999" t="str">
        <f t="shared" si="56"/>
        <v>No</v>
      </c>
      <c r="N999" t="str">
        <f t="shared" si="55"/>
        <v>List</v>
      </c>
    </row>
    <row r="1000" spans="1:14" x14ac:dyDescent="0.3">
      <c r="A1000" t="s">
        <v>480</v>
      </c>
      <c r="B1000" t="s">
        <v>36</v>
      </c>
      <c r="C1000" t="s">
        <v>37</v>
      </c>
      <c r="D1000" t="s">
        <v>21</v>
      </c>
      <c r="E1000" t="s">
        <v>15</v>
      </c>
      <c r="F1000" t="s">
        <v>22</v>
      </c>
      <c r="G1000">
        <v>74.709999999999994</v>
      </c>
      <c r="H1000">
        <v>6</v>
      </c>
      <c r="I1000">
        <f t="shared" si="54"/>
        <v>448.26</v>
      </c>
      <c r="J1000" s="1">
        <v>44195</v>
      </c>
      <c r="K1000" s="2">
        <v>0.79652777777777783</v>
      </c>
      <c r="L1000" t="s">
        <v>23</v>
      </c>
      <c r="M1000" t="str">
        <f t="shared" si="56"/>
        <v>No</v>
      </c>
      <c r="N1000" t="str">
        <f t="shared" si="55"/>
        <v>Impulsive</v>
      </c>
    </row>
    <row r="1001" spans="1:14" x14ac:dyDescent="0.3">
      <c r="A1001" t="s">
        <v>845</v>
      </c>
      <c r="B1001" t="s">
        <v>36</v>
      </c>
      <c r="C1001" t="s">
        <v>37</v>
      </c>
      <c r="D1001" t="s">
        <v>21</v>
      </c>
      <c r="E1001" t="s">
        <v>15</v>
      </c>
      <c r="F1001" t="s">
        <v>38</v>
      </c>
      <c r="G1001">
        <v>53.21</v>
      </c>
      <c r="H1001">
        <v>8</v>
      </c>
      <c r="I1001">
        <f t="shared" si="54"/>
        <v>425.68</v>
      </c>
      <c r="J1001" s="1">
        <v>44195</v>
      </c>
      <c r="K1001" s="2">
        <v>0.69791666666666663</v>
      </c>
      <c r="L1001" t="s">
        <v>17</v>
      </c>
      <c r="M1001" t="str">
        <f t="shared" si="56"/>
        <v>No</v>
      </c>
      <c r="N1001" t="str">
        <f t="shared" si="55"/>
        <v>Impulsive</v>
      </c>
    </row>
  </sheetData>
  <sortState xmlns:xlrd2="http://schemas.microsoft.com/office/spreadsheetml/2017/richdata2" ref="A2:P1001">
    <sortCondition ref="J2"/>
  </sortState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supermarket_sales - 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PRAKASH S</cp:lastModifiedBy>
  <dcterms:created xsi:type="dcterms:W3CDTF">2020-10-08T08:15:26Z</dcterms:created>
  <dcterms:modified xsi:type="dcterms:W3CDTF">2024-09-10T09:34:13Z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4350b57d-a8d9-4cf4-a88c-84a1edd1782a</vt:lpwstr>
  </property>
</Properties>
</file>