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fwus227ns.ny.fw.gs.com\ppraso_ny_fw\home\Downloads\"/>
    </mc:Choice>
  </mc:AlternateContent>
  <xr:revisionPtr revIDLastSave="0" documentId="13_ncr:1_{3B9E976A-D56F-40B8-ACC5-D1BA3C090059}" xr6:coauthVersionLast="47" xr6:coauthVersionMax="47" xr10:uidLastSave="{00000000-0000-0000-0000-000000000000}"/>
  <bookViews>
    <workbookView xWindow="-120" yWindow="-120" windowWidth="24240" windowHeight="13290" xr2:uid="{52476E12-7DA2-4BBF-B063-272F8C02424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L36" i="1"/>
  <c r="L35" i="1"/>
  <c r="L33" i="1"/>
  <c r="L32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<sst xmlns="http://schemas.openxmlformats.org/spreadsheetml/2006/main" count="119" uniqueCount="115">
  <si>
    <t>CORE_CARD_CASE_ID</t>
  </si>
  <si>
    <t>CORE_CARD_TRANSACTION_ID</t>
  </si>
  <si>
    <t>DISPUTE_ID</t>
  </si>
  <si>
    <t>DISPUTE_AMOUNT</t>
  </si>
  <si>
    <t>ACCOUNT_UUID</t>
  </si>
  <si>
    <t>PX_CREATE_DATE_TIME</t>
  </si>
  <si>
    <t>TRANSACTION_AMOUNT</t>
  </si>
  <si>
    <t>TRANSACTION_DATE</t>
  </si>
  <si>
    <t>CLEARING_DATE</t>
  </si>
  <si>
    <t>PC_DATE</t>
  </si>
  <si>
    <t>PC_AMOUNT_FINAL</t>
  </si>
  <si>
    <t>PY_RESOLVED_DATE</t>
  </si>
  <si>
    <t>a16c66b4-2b7a-4110-80a7-cecdbf70445b</t>
  </si>
  <si>
    <t>fa974267-1718-4768-96be-8e0235075ce8</t>
  </si>
  <si>
    <t>e3e03952-f25f-4b65-97a5-4abda2d5571e</t>
  </si>
  <si>
    <t>e51fe3e4-ef8e-408c-b6f7-8e1803177a1d</t>
  </si>
  <si>
    <t>09ac7416-a3e8-43ab-abd6-e3a9caea1400</t>
  </si>
  <si>
    <t>a2fe85c6-00dc-4333-ba81-9554bd01acd2</t>
  </si>
  <si>
    <t>db67c298-0905-422f-ab06-e7139c215509</t>
  </si>
  <si>
    <t>9e7f2518-3793-4cc9-9848-e34ef67bd696</t>
  </si>
  <si>
    <t>a9f7677c-c3a2-4bbd-b7e3-a032c6fc2923</t>
  </si>
  <si>
    <t>94d5b2d8-18e6-4555-9f9c-17236eaff601</t>
  </si>
  <si>
    <t>f494cee4-be54-4d9b-af6f-70511cf3eedb</t>
  </si>
  <si>
    <t>a9b9e375-c2b6-41d8-a451-0cba442b6da8</t>
  </si>
  <si>
    <t>3c728f5e-6745-4ea7-94fc-fac6bebcf580</t>
  </si>
  <si>
    <t>32c5e0af-a4c2-4cca-bc1c-ac784eb117f8</t>
  </si>
  <si>
    <t>6b629119-d62e-4468-aa5a-06d583bf57b4</t>
  </si>
  <si>
    <t>4ba1e5b4-0a8b-43da-867a-e2cc108d2f8e</t>
  </si>
  <si>
    <t>bd37ab56-b805-4ff0-a6ae-0b81f3bf0b17</t>
  </si>
  <si>
    <t>b6496294-fd5b-4929-86be-805fd820f335</t>
  </si>
  <si>
    <t>1c8067fb-ba2f-42da-95b6-ea4b4ee8b972</t>
  </si>
  <si>
    <t>487c6aa0-972e-4e50-be0d-9267dbf77970</t>
  </si>
  <si>
    <t>8bc006a0-14ba-4a07-9493-b83df73e2624</t>
  </si>
  <si>
    <t>bdfe8076-fdff-4ebc-8d0d-1df617e17914</t>
  </si>
  <si>
    <t>2332271a-372a-4f3e-8245-7bde0684673b</t>
  </si>
  <si>
    <t>672f032a-a0e1-4321-96bb-05ea6179cc51</t>
  </si>
  <si>
    <t>50fb7673-d787-475f-b056-687468bf409b</t>
  </si>
  <si>
    <t>b0fee184-66d9-4d5c-a5b4-165f3d91c2ef</t>
  </si>
  <si>
    <t>d4d4c38c-6dfd-47fc-a0db-640c5723ec3f</t>
  </si>
  <si>
    <t>dacd0238-f81d-4a7d-b2bd-fc70cb9991cb</t>
  </si>
  <si>
    <t>1f11686a-4490-40fc-bb8f-e5474c256c01</t>
  </si>
  <si>
    <t>e80f9eae-5b87-459c-86a5-59673e5500f0</t>
  </si>
  <si>
    <t>cab11183-f7e5-4d55-a3c3-a7e995bfb1d4</t>
  </si>
  <si>
    <t>dd571df8-597c-483f-bf81-11e842bd0b7c</t>
  </si>
  <si>
    <t>3550e2d1-5f50-46bf-bd53-32e154ed3a28</t>
  </si>
  <si>
    <t>b726bdd8-00bf-4fe6-9c96-007ab550fa24</t>
  </si>
  <si>
    <t>a575a653-15d4-49f5-bf48-acbc6b151427</t>
  </si>
  <si>
    <t>0a6dddce-c3fe-4d36-a250-a228c148d029</t>
  </si>
  <si>
    <t>6afe4d76-9e03-4b19-9d00-79b7c0ecfdef</t>
  </si>
  <si>
    <t>0b2cd3df-6cfe-475c-a356-653709d59652</t>
  </si>
  <si>
    <t>62beb85e-3077-433e-b6a0-ced1e8e90654</t>
  </si>
  <si>
    <t>e93a8d3c-f4af-4bf1-9035-1c472aff9f91</t>
  </si>
  <si>
    <t>6bcf16a1-0958-420d-ae79-09d5835085f3</t>
  </si>
  <si>
    <t>929f1578-4f96-45ff-9f41-bbcbaff1fb1c</t>
  </si>
  <si>
    <t>c3c2f54a-5d50-45a4-a46b-04ee3ef120d2</t>
  </si>
  <si>
    <t>c60b3b8d-615f-4cba-a423-a1f82cada24e</t>
  </si>
  <si>
    <t>56b3ea52-6765-46dc-8952-a8af8a697230</t>
  </si>
  <si>
    <t>dbe8dcef-6861-4c34-aadb-351f4e4dd1df</t>
  </si>
  <si>
    <t>330dcb15-48a3-4f0e-9638-449e1136ee74</t>
  </si>
  <si>
    <t>899f5df4-356f-45d5-b040-12bbdd9a2d78</t>
  </si>
  <si>
    <t>7b582a72-3ef8-461f-819f-2cc93b9a64d9</t>
  </si>
  <si>
    <t>ff3fd6f6-9463-4fa0-8446-99079313d947</t>
  </si>
  <si>
    <t>5d114c7a-0607-459e-ab05-3c4146c628dc</t>
  </si>
  <si>
    <t>6c7a55b9-e45a-4775-a535-52c0a0678469</t>
  </si>
  <si>
    <t>8588f45f-14e1-40c8-94d3-ad8074a7c252</t>
  </si>
  <si>
    <t>e23289a1-25ce-4ca0-8ac0-013b57d88574</t>
  </si>
  <si>
    <t>52ce99e4-2065-4852-8562-0c8ac4bd7b95</t>
  </si>
  <si>
    <t>5892bf82-3282-45f1-8cf7-f7f8866e04f3</t>
  </si>
  <si>
    <t>5b9f0f98-9843-4ec9-a2b6-33bf6ec75c94</t>
  </si>
  <si>
    <t>6122e3c4-9571-4de5-8d7e-88ef72f0b3d0</t>
  </si>
  <si>
    <t>e9fa383a-f60f-4da1-b10e-88e58c3b3ef6</t>
  </si>
  <si>
    <t>d1e922a7-9f41-4c9e-81d7-7f25ba6798d6</t>
  </si>
  <si>
    <t>9a1a8c42-28fb-4640-bf37-fdf29b5e5850</t>
  </si>
  <si>
    <t>9ce9ea48-03c6-4d0f-a2f3-1d1e42ad8aed</t>
  </si>
  <si>
    <t>191f8c45-701c-4943-b705-82c4713b8af0</t>
  </si>
  <si>
    <t>dc4a6df5-124c-4f77-b04f-74d6bdde7a4e</t>
  </si>
  <si>
    <t>f8b27a04-7708-4c20-a3ec-2b2a1b2fe3fd</t>
  </si>
  <si>
    <t>83d0d816-9b9e-4930-8292-7f32a2fb4c74</t>
  </si>
  <si>
    <t>ca4b3edc-95d7-439f-a91b-9c84ac044674</t>
  </si>
  <si>
    <t>899a6255-55bd-4691-9043-3d6e8a09f734</t>
  </si>
  <si>
    <t>6d4971fd-8e75-4d52-96f2-0cf47dd4fa8e</t>
  </si>
  <si>
    <t>d48625a3-4dfd-4630-af6c-24a0de72a07b</t>
  </si>
  <si>
    <t>15bbef71-1cf2-492c-9464-1e9fc967ecd1</t>
  </si>
  <si>
    <t>f37de488-e2c8-4ea3-ac63-3879175a17ad</t>
  </si>
  <si>
    <t>ea49be38-a39e-44b3-9c24-8ebe5555cab4</t>
  </si>
  <si>
    <t>279ff08c-2bf0-4167-a3af-095bd99de02a</t>
  </si>
  <si>
    <t>0a227249-a387-40cd-a0de-b7d47b40bdc8</t>
  </si>
  <si>
    <t>6aa5132d-e7ba-41ac-b968-c9ea071cff34</t>
  </si>
  <si>
    <t>770c699c-83d3-428f-ad29-0d22627cefa0</t>
  </si>
  <si>
    <t>8ce3e381-2e4b-48c3-9709-79dd15368732</t>
  </si>
  <si>
    <t>425407fa-728b-4675-90f0-5b21a86965a3</t>
  </si>
  <si>
    <t>99f329bd-7588-40a8-8fb2-e065a5a167e3</t>
  </si>
  <si>
    <t>62420edf-12a5-44e3-987d-3008f7129b97</t>
  </si>
  <si>
    <t>3c910d28-7cc5-4c0a-bda5-39918c875b83</t>
  </si>
  <si>
    <t>945be198-1728-4648-a212-94c4ae107c31</t>
  </si>
  <si>
    <t>dab6c276-e1fd-456f-992d-5edfa9bd102b</t>
  </si>
  <si>
    <t>72b697fc-a556-49db-898b-335e8c776de6</t>
  </si>
  <si>
    <t>2edd8d67-f9f8-4d50-b412-428a7db4bc51</t>
  </si>
  <si>
    <t>84731ad9-8c45-41a7-a338-be48fa864624</t>
  </si>
  <si>
    <t>0b3f3105-46b8-43be-a129-db4854bcf849</t>
  </si>
  <si>
    <t>bfe0cba2-60ff-4ed7-9557-852190e8dddd</t>
  </si>
  <si>
    <t>20ffe5b3-b6fb-4314-9268-cb5344f7fa44</t>
  </si>
  <si>
    <t>258f8a13-4f70-45cc-a65f-7b37db899743</t>
  </si>
  <si>
    <t>81d8f9dd-258e-4a4f-9ecc-60d97d305d16</t>
  </si>
  <si>
    <t>1c3e177b-d5bc-45d7-9273-2031e4dace39</t>
  </si>
  <si>
    <t>2daec239-565b-40f0-8174-9959e726ef8d</t>
  </si>
  <si>
    <t>0df29861-937e-483a-b40a-ec99daf0c07d</t>
  </si>
  <si>
    <t>2df18735-d0da-4dc9-b68c-fd46a6f479cc</t>
  </si>
  <si>
    <t>fadc8bac-3250-4393-b131-90473e5eaa6d</t>
  </si>
  <si>
    <t>76952a6d-28cb-4dc2-96ed-83078bd5190f</t>
  </si>
  <si>
    <t>bccbcc52-2212-4e45-b8db-fe2ef81f5e14</t>
  </si>
  <si>
    <t>59518e97-6809-4df3-a7b6-9b7e6e4c5701</t>
  </si>
  <si>
    <t>e0a8ffa9-7cd6-45cc-8a6e-da5e71bf990f</t>
  </si>
  <si>
    <t>4ec7a7ef-22d0-4fc0-a8c6-5ca328408a62</t>
  </si>
  <si>
    <t>45692218-4ea6-40e4-8167-7fb14d9e277a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</si>
</sst>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172B4D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fwus251ns.ny.fw.gs.com\srirsi_ny_fw\home\Downloads\temp%20-%202025-05-21T152253.834.csv" TargetMode="External"/><Relationship Id="rId1" Type="http://schemas.openxmlformats.org/officeDocument/2006/relationships/externalLinkPath" Target="file:///\\fwus251ns.ny.fw.gs.com\srirsi_ny_fw\home\Downloads\temp%20-%202025-05-21T152253.83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 - 2025-05-21T152253.834"/>
    </sheetNames>
    <sheetDataSet>
      <sheetData sheetId="0">
        <row r="1">
          <cell r="A1" t="str">
            <v>DISPUTE_ID</v>
          </cell>
          <cell r="B1" t="str">
            <v>PC_PERMANENT_TIMESTAMP</v>
          </cell>
        </row>
        <row r="2">
          <cell r="A2">
            <v>384257</v>
          </cell>
          <cell r="B2">
            <v>44034.438391203701</v>
          </cell>
        </row>
        <row r="3">
          <cell r="A3">
            <v>370712</v>
          </cell>
          <cell r="B3">
            <v>44034.732569444444</v>
          </cell>
        </row>
        <row r="4">
          <cell r="A4">
            <v>335570</v>
          </cell>
          <cell r="B4">
            <v>44035.48846064815</v>
          </cell>
        </row>
        <row r="5">
          <cell r="A5">
            <v>384249</v>
          </cell>
          <cell r="B5">
            <v>44035.728449074071</v>
          </cell>
        </row>
        <row r="6">
          <cell r="A6">
            <v>968657</v>
          </cell>
          <cell r="B6">
            <v>44188.748761574076</v>
          </cell>
        </row>
        <row r="7">
          <cell r="A7">
            <v>1344794</v>
          </cell>
          <cell r="B7">
            <v>44315.256539351853</v>
          </cell>
        </row>
        <row r="8">
          <cell r="A8">
            <v>1572581</v>
          </cell>
          <cell r="B8">
            <v>44407.602106481485</v>
          </cell>
        </row>
        <row r="9">
          <cell r="A9">
            <v>2731429</v>
          </cell>
          <cell r="B9">
            <v>44585.323912037034</v>
          </cell>
        </row>
        <row r="10">
          <cell r="A10">
            <v>3154873</v>
          </cell>
          <cell r="B10">
            <v>44596.574305555558</v>
          </cell>
        </row>
        <row r="11">
          <cell r="A11">
            <v>2620280</v>
          </cell>
          <cell r="B11">
            <v>44593.126735879632</v>
          </cell>
        </row>
        <row r="12">
          <cell r="A12">
            <v>2668320</v>
          </cell>
          <cell r="B12">
            <v>44593.130586087966</v>
          </cell>
        </row>
        <row r="13">
          <cell r="A13">
            <v>3259587</v>
          </cell>
          <cell r="B13">
            <v>44629.247164351851</v>
          </cell>
        </row>
        <row r="14">
          <cell r="A14">
            <v>2348388</v>
          </cell>
          <cell r="B14">
            <v>44630.096898148149</v>
          </cell>
        </row>
        <row r="15">
          <cell r="A15">
            <v>2713429</v>
          </cell>
          <cell r="B15">
            <v>44578.447298287036</v>
          </cell>
        </row>
        <row r="16">
          <cell r="A16">
            <v>2963321</v>
          </cell>
          <cell r="B16">
            <v>44620.964949004629</v>
          </cell>
        </row>
        <row r="17">
          <cell r="A17">
            <v>2937533</v>
          </cell>
          <cell r="B17">
            <v>44620.764306689816</v>
          </cell>
        </row>
        <row r="18">
          <cell r="A18">
            <v>2918860</v>
          </cell>
          <cell r="B18">
            <v>44715</v>
          </cell>
        </row>
        <row r="19">
          <cell r="A19">
            <v>3948553</v>
          </cell>
          <cell r="B19">
            <v>44768.518900462965</v>
          </cell>
        </row>
        <row r="20">
          <cell r="A20">
            <v>3950888</v>
          </cell>
          <cell r="B20">
            <v>44772.58494212963</v>
          </cell>
        </row>
        <row r="21">
          <cell r="A21">
            <v>4827142</v>
          </cell>
          <cell r="B21">
            <v>44841.909386574072</v>
          </cell>
        </row>
        <row r="22">
          <cell r="A22">
            <v>6865471</v>
          </cell>
          <cell r="B22">
            <v>45050.644293981481</v>
          </cell>
        </row>
        <row r="23">
          <cell r="A23">
            <v>6241741</v>
          </cell>
        </row>
        <row r="24">
          <cell r="A24">
            <v>3755443</v>
          </cell>
          <cell r="B24">
            <v>44681.97241574074</v>
          </cell>
        </row>
        <row r="25">
          <cell r="A25">
            <v>4854616</v>
          </cell>
        </row>
        <row r="26">
          <cell r="A26">
            <v>3573636</v>
          </cell>
        </row>
        <row r="27">
          <cell r="A27">
            <v>2732212</v>
          </cell>
          <cell r="B27">
            <v>44593.13424929398</v>
          </cell>
        </row>
        <row r="28">
          <cell r="A28">
            <v>4880193</v>
          </cell>
          <cell r="B28">
            <v>44840.590635949076</v>
          </cell>
        </row>
        <row r="29">
          <cell r="A29">
            <v>3944614</v>
          </cell>
          <cell r="B29">
            <v>44712.832129155089</v>
          </cell>
        </row>
        <row r="30">
          <cell r="A30">
            <v>3944611</v>
          </cell>
          <cell r="B30">
            <v>44712.750209039354</v>
          </cell>
        </row>
        <row r="31">
          <cell r="A31">
            <v>3097479</v>
          </cell>
          <cell r="B31">
            <v>44629.675759479163</v>
          </cell>
        </row>
        <row r="32">
          <cell r="A32">
            <v>4382307</v>
          </cell>
          <cell r="B32">
            <v>44896</v>
          </cell>
        </row>
        <row r="33">
          <cell r="A33">
            <v>4852856</v>
          </cell>
          <cell r="B33">
            <v>44791.967299733798</v>
          </cell>
        </row>
        <row r="34">
          <cell r="A34">
            <v>4852848</v>
          </cell>
          <cell r="B34">
            <v>44792.718920474537</v>
          </cell>
        </row>
        <row r="35">
          <cell r="A35">
            <v>333320</v>
          </cell>
        </row>
        <row r="36">
          <cell r="A36">
            <v>4438754</v>
          </cell>
        </row>
        <row r="37">
          <cell r="A37">
            <v>3583754</v>
          </cell>
          <cell r="B37">
            <v>44712.782252233796</v>
          </cell>
        </row>
        <row r="38">
          <cell r="A38">
            <v>57376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D39E-4FF8-42AE-B7BE-3DA9D28638B4}">
  <dimension ref="A1:L38"/>
  <sheetViews>
    <sheetView tabSelected="1" topLeftCell="B1" workbookViewId="0">
      <selection activeCell="H17" sqref="H17"/>
    </sheetView>
  </sheetViews>
  <sheetFormatPr defaultRowHeight="15" x14ac:dyDescent="0.25"/>
  <cols>
    <col min="1" max="1" width="37.5703125" bestFit="1" customWidth="1"/>
    <col min="2" max="2" width="38.28515625" bestFit="1" customWidth="1"/>
    <col min="3" max="3" width="11" bestFit="1" customWidth="1"/>
    <col min="4" max="4" width="17.28515625" bestFit="1" customWidth="1"/>
    <col min="5" max="5" width="38.28515625" bestFit="1" customWidth="1"/>
    <col min="6" max="6" width="21.140625" style="4" bestFit="1" customWidth="1"/>
    <col min="7" max="7" width="22.5703125" bestFit="1" customWidth="1"/>
    <col min="8" max="8" width="19.140625" style="4" bestFit="1" customWidth="1"/>
    <col min="9" max="9" width="15.140625" style="4" bestFit="1" customWidth="1"/>
    <col min="10" max="10" width="10.42578125" style="4" bestFit="1" customWidth="1"/>
    <col min="11" max="11" width="18.140625" bestFit="1" customWidth="1"/>
    <col min="12" max="12" width="18.42578125" style="4" bestFit="1" customWidth="1"/>
  </cols>
  <sheetData>
    <row r="1" spans="1:12" ht="16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3" t="s">
        <v>11</v>
      </c>
    </row>
    <row r="2" spans="1:12" x14ac:dyDescent="0.25">
      <c r="A2" s="2" t="s">
        <v>12</v>
      </c>
      <c r="B2" s="2" t="s">
        <v>13</v>
      </c>
      <c r="C2" s="2">
        <v>6241741</v>
      </c>
      <c r="D2" s="2">
        <v>2309.9499999999998</v>
      </c>
      <c r="E2" s="2" t="s">
        <v>14</v>
      </c>
      <c r="F2" s="3">
        <v>44936.527988159723</v>
      </c>
      <c r="G2" s="2">
        <v>2309.9499999999998</v>
      </c>
      <c r="H2" s="3">
        <v>44600</v>
      </c>
      <c r="I2" s="3">
        <v>44602.263449074075</v>
      </c>
      <c r="J2" s="3">
        <v>44936.528784722221</v>
      </c>
      <c r="K2" s="2">
        <v>-2309.9499999999998</v>
      </c>
      <c r="L2" s="3"/>
    </row>
    <row r="3" spans="1:12" x14ac:dyDescent="0.25">
      <c r="A3" s="2" t="s">
        <v>15</v>
      </c>
      <c r="B3" s="2" t="s">
        <v>16</v>
      </c>
      <c r="C3" s="2">
        <v>4827142</v>
      </c>
      <c r="D3" s="2">
        <v>104.64</v>
      </c>
      <c r="E3" s="2" t="s">
        <v>17</v>
      </c>
      <c r="F3" s="3">
        <v>44788.598772500001</v>
      </c>
      <c r="G3" s="2">
        <v>104.64</v>
      </c>
      <c r="H3" s="3">
        <v>44753</v>
      </c>
      <c r="I3" s="3">
        <v>44754.454201388886</v>
      </c>
      <c r="J3" s="3">
        <v>44788.731805555559</v>
      </c>
      <c r="K3" s="2">
        <v>-523.20000000000005</v>
      </c>
      <c r="L3" s="3">
        <f>VLOOKUP(C3,'[1]temp - 2025-05-21T152253.834'!$A:$B,2,0)</f>
        <v>44841.909386574072</v>
      </c>
    </row>
    <row r="4" spans="1:12" x14ac:dyDescent="0.25">
      <c r="A4" s="2" t="s">
        <v>18</v>
      </c>
      <c r="B4" s="2" t="s">
        <v>19</v>
      </c>
      <c r="C4" s="2">
        <v>3755443</v>
      </c>
      <c r="D4" s="2">
        <v>524.34</v>
      </c>
      <c r="E4" s="2" t="s">
        <v>20</v>
      </c>
      <c r="F4" s="3">
        <v>44660.399356273148</v>
      </c>
      <c r="G4" s="2">
        <v>524.34</v>
      </c>
      <c r="H4" s="3">
        <v>44259</v>
      </c>
      <c r="I4" s="3">
        <v>44260.246377314812</v>
      </c>
      <c r="J4" s="3">
        <v>44660.417314814818</v>
      </c>
      <c r="K4" s="2">
        <v>-524.34</v>
      </c>
      <c r="L4" s="3">
        <f>VLOOKUP(C4,'[1]temp - 2025-05-21T152253.834'!$A:$B,2,0)</f>
        <v>44681.97241574074</v>
      </c>
    </row>
    <row r="5" spans="1:12" x14ac:dyDescent="0.25">
      <c r="A5" s="2" t="s">
        <v>21</v>
      </c>
      <c r="B5" s="2" t="s">
        <v>22</v>
      </c>
      <c r="C5" s="2">
        <v>3259587</v>
      </c>
      <c r="D5" s="2">
        <v>228</v>
      </c>
      <c r="E5" s="2" t="s">
        <v>23</v>
      </c>
      <c r="F5" s="3">
        <v>44589.270247453707</v>
      </c>
      <c r="G5" s="2">
        <v>228</v>
      </c>
      <c r="H5" s="3">
        <v>44578</v>
      </c>
      <c r="I5" s="3">
        <v>44579.249618055554</v>
      </c>
      <c r="J5" s="3">
        <v>44589.270694444444</v>
      </c>
      <c r="K5" s="2">
        <v>-228</v>
      </c>
      <c r="L5" s="3">
        <f>VLOOKUP(C5,'[1]temp - 2025-05-21T152253.834'!$A:$B,2,0)</f>
        <v>44629.247164351851</v>
      </c>
    </row>
    <row r="6" spans="1:12" x14ac:dyDescent="0.25">
      <c r="A6" s="2" t="s">
        <v>24</v>
      </c>
      <c r="B6" s="2" t="s">
        <v>25</v>
      </c>
      <c r="C6" s="2">
        <v>1572581</v>
      </c>
      <c r="D6" s="2">
        <v>66.17</v>
      </c>
      <c r="E6" s="2" t="s">
        <v>26</v>
      </c>
      <c r="F6" s="3">
        <v>44324.602430752311</v>
      </c>
      <c r="G6" s="2">
        <v>66.17</v>
      </c>
      <c r="H6" s="3">
        <v>44276</v>
      </c>
      <c r="I6" s="3">
        <v>44277.397280092591</v>
      </c>
      <c r="J6" s="3">
        <v>44406.755416666667</v>
      </c>
      <c r="K6" s="2">
        <v>-66.17</v>
      </c>
      <c r="L6" s="3">
        <f>VLOOKUP(C6,'[1]temp - 2025-05-21T152253.834'!$A:$B,2,0)</f>
        <v>44407.602106481485</v>
      </c>
    </row>
    <row r="7" spans="1:12" x14ac:dyDescent="0.25">
      <c r="A7" s="2" t="s">
        <v>27</v>
      </c>
      <c r="B7" s="2" t="s">
        <v>28</v>
      </c>
      <c r="C7" s="2">
        <v>370712</v>
      </c>
      <c r="D7" s="2">
        <v>557.58000000000004</v>
      </c>
      <c r="E7" s="2" t="s">
        <v>29</v>
      </c>
      <c r="F7" s="3">
        <v>43970.212629201385</v>
      </c>
      <c r="G7" s="2">
        <v>557.58000000000004</v>
      </c>
      <c r="H7" s="3">
        <v>43953</v>
      </c>
      <c r="I7" s="3">
        <v>43952.914965277778</v>
      </c>
      <c r="J7" s="3">
        <v>43970.216284722221</v>
      </c>
      <c r="K7" s="2">
        <v>-557.58000000000004</v>
      </c>
      <c r="L7" s="3">
        <f>VLOOKUP(C7,'[1]temp - 2025-05-21T152253.834'!$A:$B,2,0)</f>
        <v>44034.732569444444</v>
      </c>
    </row>
    <row r="8" spans="1:12" x14ac:dyDescent="0.25">
      <c r="A8" s="2" t="s">
        <v>30</v>
      </c>
      <c r="B8" s="2" t="s">
        <v>31</v>
      </c>
      <c r="C8" s="2">
        <v>384257</v>
      </c>
      <c r="D8" s="2">
        <v>534.99</v>
      </c>
      <c r="E8" s="2" t="s">
        <v>32</v>
      </c>
      <c r="F8" s="3">
        <v>43976.581716469911</v>
      </c>
      <c r="G8" s="2">
        <v>534.99</v>
      </c>
      <c r="H8" s="3">
        <v>43972</v>
      </c>
      <c r="I8" s="3">
        <v>43973.215648148151</v>
      </c>
      <c r="J8" s="3">
        <v>43976.582129629627</v>
      </c>
      <c r="K8" s="2">
        <v>-534.99</v>
      </c>
      <c r="L8" s="3">
        <f>VLOOKUP(C8,'[1]temp - 2025-05-21T152253.834'!$A:$B,2,0)</f>
        <v>44034.438391203701</v>
      </c>
    </row>
    <row r="9" spans="1:12" x14ac:dyDescent="0.25">
      <c r="A9" s="2" t="s">
        <v>33</v>
      </c>
      <c r="B9" s="2" t="s">
        <v>34</v>
      </c>
      <c r="C9" s="2">
        <v>335570</v>
      </c>
      <c r="D9" s="2">
        <v>690.61</v>
      </c>
      <c r="E9" s="2" t="s">
        <v>35</v>
      </c>
      <c r="F9" s="3">
        <v>43952.641853877314</v>
      </c>
      <c r="G9" s="2">
        <v>690.61</v>
      </c>
      <c r="H9" s="3">
        <v>43944</v>
      </c>
      <c r="I9" s="3">
        <v>43944.218680555554</v>
      </c>
      <c r="J9" s="3">
        <v>43952.643009259256</v>
      </c>
      <c r="K9" s="2">
        <v>-690.61</v>
      </c>
      <c r="L9" s="3">
        <f>VLOOKUP(C9,'[1]temp - 2025-05-21T152253.834'!$A:$B,2,0)</f>
        <v>44035.48846064815</v>
      </c>
    </row>
    <row r="10" spans="1:12" x14ac:dyDescent="0.25">
      <c r="A10" s="2" t="s">
        <v>36</v>
      </c>
      <c r="B10" s="2" t="s">
        <v>37</v>
      </c>
      <c r="C10" s="2">
        <v>384249</v>
      </c>
      <c r="D10" s="2">
        <v>267.49</v>
      </c>
      <c r="E10" s="2" t="s">
        <v>32</v>
      </c>
      <c r="F10" s="3">
        <v>43976.581659791664</v>
      </c>
      <c r="G10" s="2">
        <v>267.49</v>
      </c>
      <c r="H10" s="3">
        <v>43974</v>
      </c>
      <c r="I10" s="3">
        <v>43976.253692129627</v>
      </c>
      <c r="J10" s="3">
        <v>43976.582048611112</v>
      </c>
      <c r="K10" s="2">
        <v>-267.49</v>
      </c>
      <c r="L10" s="3">
        <f>VLOOKUP(C10,'[1]temp - 2025-05-21T152253.834'!$A:$B,2,0)</f>
        <v>44035.728449074071</v>
      </c>
    </row>
    <row r="11" spans="1:12" x14ac:dyDescent="0.25">
      <c r="A11" s="2" t="s">
        <v>38</v>
      </c>
      <c r="B11" s="2" t="s">
        <v>39</v>
      </c>
      <c r="C11" s="2">
        <v>968657</v>
      </c>
      <c r="D11" s="2">
        <v>310</v>
      </c>
      <c r="E11" s="2" t="s">
        <v>40</v>
      </c>
      <c r="F11" s="3">
        <v>44172.782277951388</v>
      </c>
      <c r="G11" s="2">
        <v>310</v>
      </c>
      <c r="H11" s="3">
        <v>44052</v>
      </c>
      <c r="I11" s="3">
        <v>44053.417557870373</v>
      </c>
      <c r="J11" s="3">
        <v>44181.979363425926</v>
      </c>
      <c r="K11" s="2">
        <v>-310</v>
      </c>
      <c r="L11" s="3">
        <f>VLOOKUP(C11,'[1]temp - 2025-05-21T152253.834'!$A:$B,2,0)</f>
        <v>44188.748761574076</v>
      </c>
    </row>
    <row r="12" spans="1:12" x14ac:dyDescent="0.25">
      <c r="A12" s="2" t="s">
        <v>41</v>
      </c>
      <c r="B12" s="2" t="s">
        <v>42</v>
      </c>
      <c r="C12" s="2">
        <v>4854616</v>
      </c>
      <c r="D12" s="2">
        <v>8.41</v>
      </c>
      <c r="E12" s="2" t="s">
        <v>43</v>
      </c>
      <c r="F12" s="3">
        <v>44791.67094517361</v>
      </c>
      <c r="G12" s="2">
        <v>8.41</v>
      </c>
      <c r="H12" s="3">
        <v>44772</v>
      </c>
      <c r="I12" s="3">
        <v>44773.79047453704</v>
      </c>
      <c r="J12" s="3">
        <v>44791.708518518521</v>
      </c>
      <c r="K12" s="2">
        <v>-8.41</v>
      </c>
      <c r="L12" s="3"/>
    </row>
    <row r="13" spans="1:12" x14ac:dyDescent="0.25">
      <c r="A13" s="2" t="s">
        <v>44</v>
      </c>
      <c r="B13" s="2" t="s">
        <v>45</v>
      </c>
      <c r="C13" s="2">
        <v>3573636</v>
      </c>
      <c r="D13" s="2">
        <v>69.989999999999995</v>
      </c>
      <c r="E13" s="2" t="s">
        <v>46</v>
      </c>
      <c r="F13" s="3">
        <v>44634.773003946757</v>
      </c>
      <c r="G13" s="2">
        <v>69.989999999999995</v>
      </c>
      <c r="H13" s="3">
        <v>44634</v>
      </c>
      <c r="I13" s="3">
        <v>44634.630300925928</v>
      </c>
      <c r="J13" s="3">
        <v>44634.773194444446</v>
      </c>
      <c r="K13" s="2">
        <v>-69.989999999999995</v>
      </c>
      <c r="L13" s="3"/>
    </row>
    <row r="14" spans="1:12" x14ac:dyDescent="0.25">
      <c r="A14" s="2" t="s">
        <v>47</v>
      </c>
      <c r="B14" s="2" t="s">
        <v>48</v>
      </c>
      <c r="C14" s="2">
        <v>1344794</v>
      </c>
      <c r="D14" s="2">
        <v>431.27</v>
      </c>
      <c r="E14" s="2" t="s">
        <v>49</v>
      </c>
      <c r="F14" s="3">
        <v>44270.450667141202</v>
      </c>
      <c r="G14" s="2">
        <v>431.27</v>
      </c>
      <c r="H14" s="3">
        <v>44205</v>
      </c>
      <c r="I14" s="3">
        <v>44209.251550925925</v>
      </c>
      <c r="J14" s="3">
        <v>44270.451666666668</v>
      </c>
      <c r="K14" s="2">
        <v>-431.27</v>
      </c>
      <c r="L14" s="3">
        <f>VLOOKUP(C14,'[1]temp - 2025-05-21T152253.834'!$A:$B,2,0)</f>
        <v>44315.256539351853</v>
      </c>
    </row>
    <row r="15" spans="1:12" x14ac:dyDescent="0.25">
      <c r="A15" s="2" t="s">
        <v>50</v>
      </c>
      <c r="B15" s="2" t="s">
        <v>51</v>
      </c>
      <c r="C15" s="2">
        <v>2620280</v>
      </c>
      <c r="D15" s="2">
        <v>189.58</v>
      </c>
      <c r="E15" s="2" t="s">
        <v>52</v>
      </c>
      <c r="F15" s="3">
        <v>44503.696967824071</v>
      </c>
      <c r="G15" s="2">
        <v>189.58</v>
      </c>
      <c r="H15" s="3">
        <v>44491</v>
      </c>
      <c r="I15" s="3">
        <v>44492.619050925925</v>
      </c>
      <c r="J15" s="3">
        <v>44503.698587962965</v>
      </c>
      <c r="K15" s="2">
        <v>-189.58</v>
      </c>
      <c r="L15" s="3">
        <f>VLOOKUP(C15,'[1]temp - 2025-05-21T152253.834'!$A:$B,2,0)</f>
        <v>44593.126735879632</v>
      </c>
    </row>
    <row r="16" spans="1:12" x14ac:dyDescent="0.25">
      <c r="A16" s="2" t="s">
        <v>53</v>
      </c>
      <c r="B16" s="2" t="s">
        <v>54</v>
      </c>
      <c r="C16" s="2">
        <v>2668320</v>
      </c>
      <c r="D16" s="2">
        <v>526.5</v>
      </c>
      <c r="E16" s="2" t="s">
        <v>55</v>
      </c>
      <c r="F16" s="3">
        <v>44511.542515532405</v>
      </c>
      <c r="G16" s="2">
        <v>526.5</v>
      </c>
      <c r="H16" s="3">
        <v>44503</v>
      </c>
      <c r="I16" s="3">
        <v>44504.192731481482</v>
      </c>
      <c r="J16" s="3">
        <v>44511.558518518519</v>
      </c>
      <c r="K16" s="2">
        <v>-526.5</v>
      </c>
      <c r="L16" s="3">
        <f>VLOOKUP(C16,'[1]temp - 2025-05-21T152253.834'!$A:$B,2,0)</f>
        <v>44593.130586087966</v>
      </c>
    </row>
    <row r="17" spans="1:12" x14ac:dyDescent="0.25">
      <c r="A17" s="2" t="s">
        <v>56</v>
      </c>
      <c r="B17" s="2" t="s">
        <v>57</v>
      </c>
      <c r="C17" s="2">
        <v>2732212</v>
      </c>
      <c r="D17" s="2">
        <v>92.94</v>
      </c>
      <c r="E17" s="2" t="s">
        <v>58</v>
      </c>
      <c r="F17" s="3">
        <v>44521.242850393515</v>
      </c>
      <c r="G17" s="2">
        <v>92.94</v>
      </c>
      <c r="H17" s="3">
        <v>44484</v>
      </c>
      <c r="I17" s="3">
        <v>44484.915520833332</v>
      </c>
      <c r="J17" s="3">
        <v>44521.248055555552</v>
      </c>
      <c r="K17" s="2">
        <v>-92.94</v>
      </c>
      <c r="L17" s="3">
        <f>VLOOKUP(C17,'[1]temp - 2025-05-21T152253.834'!$A:$B,2,0)</f>
        <v>44593.13424929398</v>
      </c>
    </row>
    <row r="18" spans="1:12" x14ac:dyDescent="0.25">
      <c r="A18" s="2" t="s">
        <v>59</v>
      </c>
      <c r="B18" s="2" t="s">
        <v>60</v>
      </c>
      <c r="C18" s="2">
        <v>3950888</v>
      </c>
      <c r="D18" s="2">
        <v>200.7</v>
      </c>
      <c r="E18" s="2" t="s">
        <v>61</v>
      </c>
      <c r="F18" s="3">
        <v>44685.50683082176</v>
      </c>
      <c r="G18" s="2">
        <v>200.7</v>
      </c>
      <c r="H18" s="3">
        <v>44685</v>
      </c>
      <c r="I18" s="3">
        <v>44686.544722222221</v>
      </c>
      <c r="J18" s="3">
        <v>44686.580324074072</v>
      </c>
      <c r="K18" s="2">
        <v>-200.7</v>
      </c>
      <c r="L18" s="3">
        <f>VLOOKUP(C18,'[1]temp - 2025-05-21T152253.834'!$A:$B,2,0)</f>
        <v>44772.58494212963</v>
      </c>
    </row>
    <row r="19" spans="1:12" x14ac:dyDescent="0.25">
      <c r="A19" s="2" t="s">
        <v>62</v>
      </c>
      <c r="B19" s="2" t="s">
        <v>63</v>
      </c>
      <c r="C19" s="2">
        <v>4880193</v>
      </c>
      <c r="D19" s="2">
        <v>140.43</v>
      </c>
      <c r="E19" s="2" t="s">
        <v>64</v>
      </c>
      <c r="F19" s="3">
        <v>44795.450423668983</v>
      </c>
      <c r="G19" s="2">
        <v>140.43</v>
      </c>
      <c r="H19" s="3">
        <v>44793</v>
      </c>
      <c r="I19" s="3">
        <v>44793.908750000002</v>
      </c>
      <c r="J19" s="3">
        <v>44795.45888888889</v>
      </c>
      <c r="K19" s="2">
        <v>-140.43</v>
      </c>
      <c r="L19" s="3">
        <f>VLOOKUP(C19,'[1]temp - 2025-05-21T152253.834'!$A:$B,2,0)</f>
        <v>44840.590635949076</v>
      </c>
    </row>
    <row r="20" spans="1:12" x14ac:dyDescent="0.25">
      <c r="A20" s="2" t="s">
        <v>65</v>
      </c>
      <c r="B20" s="2" t="s">
        <v>66</v>
      </c>
      <c r="C20" s="2">
        <v>3944614</v>
      </c>
      <c r="D20" s="2">
        <v>60.05</v>
      </c>
      <c r="E20" s="2" t="s">
        <v>67</v>
      </c>
      <c r="F20" s="3">
        <v>44684.489108773145</v>
      </c>
      <c r="G20" s="2">
        <v>60.05</v>
      </c>
      <c r="H20" s="3">
        <v>44605</v>
      </c>
      <c r="I20" s="3">
        <v>44605.909270833334</v>
      </c>
      <c r="J20" s="3">
        <v>44684.495243055557</v>
      </c>
      <c r="K20" s="2">
        <v>-60.05</v>
      </c>
      <c r="L20" s="3">
        <f>VLOOKUP(C20,'[1]temp - 2025-05-21T152253.834'!$A:$B,2,0)</f>
        <v>44712.832129155089</v>
      </c>
    </row>
    <row r="21" spans="1:12" x14ac:dyDescent="0.25">
      <c r="A21" s="2" t="s">
        <v>68</v>
      </c>
      <c r="B21" s="2" t="s">
        <v>69</v>
      </c>
      <c r="C21" s="2">
        <v>3944611</v>
      </c>
      <c r="D21" s="2">
        <v>60.05</v>
      </c>
      <c r="E21" s="2" t="s">
        <v>67</v>
      </c>
      <c r="F21" s="3">
        <v>44684.489102673608</v>
      </c>
      <c r="G21" s="2">
        <v>60.05</v>
      </c>
      <c r="H21" s="3">
        <v>44618</v>
      </c>
      <c r="I21" s="3">
        <v>44619.519930555558</v>
      </c>
      <c r="J21" s="3">
        <v>44684.493194444447</v>
      </c>
      <c r="K21" s="2">
        <v>-60.05</v>
      </c>
      <c r="L21" s="3">
        <f>VLOOKUP(C21,'[1]temp - 2025-05-21T152253.834'!$A:$B,2,0)</f>
        <v>44712.750209039354</v>
      </c>
    </row>
    <row r="22" spans="1:12" x14ac:dyDescent="0.25">
      <c r="A22" s="2" t="s">
        <v>70</v>
      </c>
      <c r="B22" s="2" t="s">
        <v>71</v>
      </c>
      <c r="C22" s="2">
        <v>2918860</v>
      </c>
      <c r="D22" s="2">
        <v>1711.57</v>
      </c>
      <c r="E22" s="2" t="s">
        <v>72</v>
      </c>
      <c r="F22" s="3">
        <v>44545.469092291663</v>
      </c>
      <c r="G22" s="2">
        <v>1711.57</v>
      </c>
      <c r="H22" s="3">
        <v>44492</v>
      </c>
      <c r="I22" s="3">
        <v>44493.280821759261</v>
      </c>
      <c r="J22" s="3">
        <v>44545.469594907408</v>
      </c>
      <c r="K22" s="2">
        <v>-1711.57</v>
      </c>
      <c r="L22" s="3">
        <f>VLOOKUP(C22,'[1]temp - 2025-05-21T152253.834'!$A:$B,2,0)</f>
        <v>44715</v>
      </c>
    </row>
    <row r="23" spans="1:12" x14ac:dyDescent="0.25">
      <c r="A23" s="2" t="s">
        <v>73</v>
      </c>
      <c r="B23" s="2" t="s">
        <v>74</v>
      </c>
      <c r="C23" s="2">
        <v>2937533</v>
      </c>
      <c r="D23" s="2">
        <v>43.52</v>
      </c>
      <c r="E23" s="2" t="s">
        <v>75</v>
      </c>
      <c r="F23" s="3">
        <v>44547.678773009262</v>
      </c>
      <c r="G23" s="2">
        <v>43.52</v>
      </c>
      <c r="H23" s="3">
        <v>44541</v>
      </c>
      <c r="I23" s="3">
        <v>44541.940162037034</v>
      </c>
      <c r="J23" s="3">
        <v>44577.148009259261</v>
      </c>
      <c r="K23" s="2">
        <v>-43.52</v>
      </c>
      <c r="L23" s="3">
        <f>VLOOKUP(C23,'[1]temp - 2025-05-21T152253.834'!$A:$B,2,0)</f>
        <v>44620.764306689816</v>
      </c>
    </row>
    <row r="24" spans="1:12" x14ac:dyDescent="0.25">
      <c r="A24" s="2" t="s">
        <v>76</v>
      </c>
      <c r="B24" s="2" t="s">
        <v>77</v>
      </c>
      <c r="C24" s="2">
        <v>3097479</v>
      </c>
      <c r="D24" s="2">
        <v>436.12</v>
      </c>
      <c r="E24" s="2" t="s">
        <v>78</v>
      </c>
      <c r="F24" s="3">
        <v>44565.593968460649</v>
      </c>
      <c r="G24" s="2">
        <v>436.12</v>
      </c>
      <c r="H24" s="3">
        <v>44529</v>
      </c>
      <c r="I24" s="3">
        <v>44530.661238425928</v>
      </c>
      <c r="J24" s="3">
        <v>44565.595902777779</v>
      </c>
      <c r="K24" s="2">
        <v>-436.12</v>
      </c>
      <c r="L24" s="3">
        <f>VLOOKUP(C24,'[1]temp - 2025-05-21T152253.834'!$A:$B,2,0)</f>
        <v>44629.675759479163</v>
      </c>
    </row>
    <row r="25" spans="1:12" x14ac:dyDescent="0.25">
      <c r="A25" s="2" t="s">
        <v>79</v>
      </c>
      <c r="B25" s="2" t="s">
        <v>80</v>
      </c>
      <c r="C25" s="2">
        <v>4382307</v>
      </c>
      <c r="D25" s="2">
        <v>64.94</v>
      </c>
      <c r="E25" s="2" t="s">
        <v>81</v>
      </c>
      <c r="F25" s="3">
        <v>44738.704536469908</v>
      </c>
      <c r="G25" s="2">
        <v>64.94</v>
      </c>
      <c r="H25" s="3">
        <v>44738</v>
      </c>
      <c r="I25" s="3">
        <v>44739.231782407405</v>
      </c>
      <c r="J25" s="3">
        <v>44740.039537037039</v>
      </c>
      <c r="K25" s="2">
        <v>-64.94</v>
      </c>
      <c r="L25" s="3">
        <f>VLOOKUP(C25,'[1]temp - 2025-05-21T152253.834'!$A:$B,2,0)</f>
        <v>44896</v>
      </c>
    </row>
    <row r="26" spans="1:12" x14ac:dyDescent="0.25">
      <c r="A26" s="2" t="s">
        <v>82</v>
      </c>
      <c r="B26" s="2" t="s">
        <v>83</v>
      </c>
      <c r="C26" s="2">
        <v>3948553</v>
      </c>
      <c r="D26" s="2">
        <v>175.31</v>
      </c>
      <c r="E26" s="2" t="s">
        <v>84</v>
      </c>
      <c r="F26" s="3">
        <v>44684.596722800925</v>
      </c>
      <c r="G26" s="2">
        <v>175.31</v>
      </c>
      <c r="H26" s="3">
        <v>44674</v>
      </c>
      <c r="I26" s="3">
        <v>44675.318773148145</v>
      </c>
      <c r="J26" s="3">
        <v>44685.418912037036</v>
      </c>
      <c r="K26" s="2">
        <v>-175.31</v>
      </c>
      <c r="L26" s="3">
        <f>VLOOKUP(C26,'[1]temp - 2025-05-21T152253.834'!$A:$B,2,0)</f>
        <v>44768.518900462965</v>
      </c>
    </row>
    <row r="27" spans="1:12" x14ac:dyDescent="0.25">
      <c r="A27" s="2" t="s">
        <v>85</v>
      </c>
      <c r="B27" s="2" t="s">
        <v>86</v>
      </c>
      <c r="C27" s="2">
        <v>2713429</v>
      </c>
      <c r="D27" s="2">
        <v>102.13</v>
      </c>
      <c r="E27" s="2" t="s">
        <v>87</v>
      </c>
      <c r="F27" s="3">
        <v>44518.743850543979</v>
      </c>
      <c r="G27" s="2">
        <v>102.13</v>
      </c>
      <c r="H27" s="3">
        <v>44494</v>
      </c>
      <c r="I27" s="3">
        <v>44494.955347222225</v>
      </c>
      <c r="J27" s="3">
        <v>44518.746099537035</v>
      </c>
      <c r="K27" s="2">
        <v>-102.13</v>
      </c>
      <c r="L27" s="3">
        <f>VLOOKUP(C27,'[1]temp - 2025-05-21T152253.834'!$A:$B,2,0)</f>
        <v>44578.447298287036</v>
      </c>
    </row>
    <row r="28" spans="1:12" x14ac:dyDescent="0.25">
      <c r="A28" s="2" t="s">
        <v>88</v>
      </c>
      <c r="B28" s="2" t="s">
        <v>89</v>
      </c>
      <c r="C28" s="2">
        <v>3154873</v>
      </c>
      <c r="D28" s="2">
        <v>596.95000000000005</v>
      </c>
      <c r="E28" s="2" t="s">
        <v>90</v>
      </c>
      <c r="F28" s="3">
        <v>44574.761276944446</v>
      </c>
      <c r="G28" s="2">
        <v>596.95000000000005</v>
      </c>
      <c r="H28" s="3">
        <v>44454</v>
      </c>
      <c r="I28" s="3">
        <v>44455.275960648149</v>
      </c>
      <c r="J28" s="3">
        <v>44596.568113425928</v>
      </c>
      <c r="K28" s="2">
        <v>-596.95000000000005</v>
      </c>
      <c r="L28" s="3">
        <f>VLOOKUP(C28,'[1]temp - 2025-05-21T152253.834'!$A:$B,2,0)</f>
        <v>44596.574305555558</v>
      </c>
    </row>
    <row r="29" spans="1:12" x14ac:dyDescent="0.25">
      <c r="A29" s="2" t="s">
        <v>91</v>
      </c>
      <c r="B29" s="2" t="s">
        <v>92</v>
      </c>
      <c r="C29" s="2">
        <v>4852856</v>
      </c>
      <c r="D29" s="2">
        <v>5.31</v>
      </c>
      <c r="E29" s="2" t="s">
        <v>43</v>
      </c>
      <c r="F29" s="3">
        <v>44791.671000636576</v>
      </c>
      <c r="G29" s="2">
        <v>5.31</v>
      </c>
      <c r="H29" s="3">
        <v>44772</v>
      </c>
      <c r="I29" s="3">
        <v>44773.790486111109</v>
      </c>
      <c r="J29" s="3">
        <v>44791.708506944444</v>
      </c>
      <c r="K29" s="2">
        <v>-5.31</v>
      </c>
      <c r="L29" s="3">
        <f>VLOOKUP(C29,'[1]temp - 2025-05-21T152253.834'!$A:$B,2,0)</f>
        <v>44791.967299733798</v>
      </c>
    </row>
    <row r="30" spans="1:12" x14ac:dyDescent="0.25">
      <c r="A30" s="2" t="s">
        <v>93</v>
      </c>
      <c r="B30" s="2" t="s">
        <v>94</v>
      </c>
      <c r="C30" s="2">
        <v>4852848</v>
      </c>
      <c r="D30" s="2">
        <v>14.39</v>
      </c>
      <c r="E30" s="2" t="s">
        <v>43</v>
      </c>
      <c r="F30" s="3">
        <v>44791.668288668981</v>
      </c>
      <c r="G30" s="2">
        <v>14.39</v>
      </c>
      <c r="H30" s="3">
        <v>44771</v>
      </c>
      <c r="I30" s="3">
        <v>44772.525856481479</v>
      </c>
      <c r="J30" s="3">
        <v>44791.70853009259</v>
      </c>
      <c r="K30" s="2">
        <v>-14.39</v>
      </c>
      <c r="L30" s="3">
        <f>VLOOKUP(C30,'[1]temp - 2025-05-21T152253.834'!$A:$B,2,0)</f>
        <v>44792.718920474537</v>
      </c>
    </row>
    <row r="31" spans="1:12" x14ac:dyDescent="0.25">
      <c r="A31" s="2"/>
      <c r="B31" s="2"/>
      <c r="C31" s="2">
        <v>333320</v>
      </c>
      <c r="D31" s="2">
        <v>0.25</v>
      </c>
      <c r="E31" s="2" t="s">
        <v>95</v>
      </c>
      <c r="F31" s="3">
        <v>43951.597738182871</v>
      </c>
      <c r="G31" s="2">
        <v>0.25</v>
      </c>
      <c r="H31" s="3">
        <v>43950</v>
      </c>
      <c r="I31" s="3">
        <v>43950.571747685186</v>
      </c>
      <c r="J31" s="3"/>
      <c r="K31" s="2"/>
      <c r="L31" s="3"/>
    </row>
    <row r="32" spans="1:12" x14ac:dyDescent="0.25">
      <c r="A32" s="2" t="s">
        <v>96</v>
      </c>
      <c r="B32" s="2" t="s">
        <v>97</v>
      </c>
      <c r="C32" s="2">
        <v>2348388</v>
      </c>
      <c r="D32" s="2">
        <v>293.37</v>
      </c>
      <c r="E32" s="2" t="s">
        <v>98</v>
      </c>
      <c r="F32" s="3">
        <v>44467.501280023149</v>
      </c>
      <c r="G32" s="2">
        <v>293.37</v>
      </c>
      <c r="H32" s="3">
        <v>44467</v>
      </c>
      <c r="I32" s="3">
        <v>44467.323310185187</v>
      </c>
      <c r="J32" s="3">
        <v>44467.502187500002</v>
      </c>
      <c r="K32" s="2">
        <v>-293.37</v>
      </c>
      <c r="L32" s="3">
        <f>VLOOKUP(C32,'[1]temp - 2025-05-21T152253.834'!$A:$B,2,0)</f>
        <v>44630.096898148149</v>
      </c>
    </row>
    <row r="33" spans="1:12" x14ac:dyDescent="0.25">
      <c r="A33" s="2" t="s">
        <v>99</v>
      </c>
      <c r="B33" s="2" t="s">
        <v>100</v>
      </c>
      <c r="C33" s="2">
        <v>2731429</v>
      </c>
      <c r="D33" s="2">
        <v>449.36</v>
      </c>
      <c r="E33" s="2" t="s">
        <v>101</v>
      </c>
      <c r="F33" s="3">
        <v>44521.653240740743</v>
      </c>
      <c r="G33" s="2">
        <v>449.36</v>
      </c>
      <c r="H33" s="3">
        <v>44521</v>
      </c>
      <c r="I33" s="3">
        <v>44522.286157407405</v>
      </c>
      <c r="J33" s="3">
        <v>44522.653831018521</v>
      </c>
      <c r="K33" s="2">
        <v>-449.36</v>
      </c>
      <c r="L33" s="3">
        <f>VLOOKUP(C33,'[1]temp - 2025-05-21T152253.834'!$A:$B,2,0)</f>
        <v>44585.323912037034</v>
      </c>
    </row>
    <row r="34" spans="1:12" x14ac:dyDescent="0.25">
      <c r="A34" s="2"/>
      <c r="B34" s="2" t="s">
        <v>102</v>
      </c>
      <c r="C34" s="2">
        <v>4438754</v>
      </c>
      <c r="D34" s="2">
        <v>2.7</v>
      </c>
      <c r="E34" s="2" t="s">
        <v>103</v>
      </c>
      <c r="F34" s="3">
        <v>44744.677525648149</v>
      </c>
      <c r="G34" s="2">
        <v>2.7</v>
      </c>
      <c r="H34" s="3">
        <v>25569</v>
      </c>
      <c r="I34" s="3">
        <v>43767.402002314811</v>
      </c>
      <c r="J34" s="3"/>
      <c r="K34" s="2"/>
      <c r="L34" s="3"/>
    </row>
    <row r="35" spans="1:12" x14ac:dyDescent="0.25">
      <c r="A35" s="2" t="s">
        <v>104</v>
      </c>
      <c r="B35" s="2" t="s">
        <v>105</v>
      </c>
      <c r="C35" s="2">
        <v>2963321</v>
      </c>
      <c r="D35" s="2">
        <v>161.46</v>
      </c>
      <c r="E35" s="2" t="s">
        <v>106</v>
      </c>
      <c r="F35" s="3">
        <v>44550.790671006944</v>
      </c>
      <c r="G35" s="2">
        <v>161.46</v>
      </c>
      <c r="H35" s="3">
        <v>44545</v>
      </c>
      <c r="I35" s="3">
        <v>44546.320555555554</v>
      </c>
      <c r="J35" s="3">
        <v>44550.79146990741</v>
      </c>
      <c r="K35" s="2">
        <v>-161.46</v>
      </c>
      <c r="L35" s="3">
        <f>VLOOKUP(C35,'[1]temp - 2025-05-21T152253.834'!$A:$B,2,0)</f>
        <v>44620.964949004629</v>
      </c>
    </row>
    <row r="36" spans="1:12" x14ac:dyDescent="0.25">
      <c r="A36" s="2" t="s">
        <v>107</v>
      </c>
      <c r="B36" s="2" t="s">
        <v>108</v>
      </c>
      <c r="C36" s="2">
        <v>3583754</v>
      </c>
      <c r="D36" s="2">
        <v>59.89</v>
      </c>
      <c r="E36" s="2" t="s">
        <v>109</v>
      </c>
      <c r="F36" s="3">
        <v>44636.372107152776</v>
      </c>
      <c r="G36" s="2">
        <v>59.89</v>
      </c>
      <c r="H36" s="3">
        <v>44635</v>
      </c>
      <c r="I36" s="3">
        <v>44637.258842592593</v>
      </c>
      <c r="J36" s="3">
        <v>44637.372361111113</v>
      </c>
      <c r="K36" s="2">
        <v>-59.89</v>
      </c>
      <c r="L36" s="3">
        <f>VLOOKUP(C36,'[1]temp - 2025-05-21T152253.834'!$A:$B,2,0)</f>
        <v>44712.782252233796</v>
      </c>
    </row>
    <row r="37" spans="1:12" x14ac:dyDescent="0.25">
      <c r="A37" s="2" t="s">
        <v>110</v>
      </c>
      <c r="B37" s="2" t="s">
        <v>111</v>
      </c>
      <c r="C37" s="2">
        <v>6865471</v>
      </c>
      <c r="D37" s="2">
        <v>156.72999999999999</v>
      </c>
      <c r="E37" s="2" t="s">
        <v>112</v>
      </c>
      <c r="F37" s="3">
        <v>44997.735037175924</v>
      </c>
      <c r="G37" s="2">
        <v>156.72999999999999</v>
      </c>
      <c r="H37" s="3">
        <v>44994</v>
      </c>
      <c r="I37" s="3">
        <v>44997.33152777778</v>
      </c>
      <c r="J37" s="3">
        <v>44997.73646990741</v>
      </c>
      <c r="K37" s="2">
        <v>-156.72999999999999</v>
      </c>
      <c r="L37" s="3">
        <f>VLOOKUP(C37,'[1]temp - 2025-05-21T152253.834'!$A:$B,2,0)</f>
        <v>45050.644293981481</v>
      </c>
    </row>
    <row r="38" spans="1:12" x14ac:dyDescent="0.25">
      <c r="A38" s="2"/>
      <c r="B38" s="2" t="s">
        <v>113</v>
      </c>
      <c r="C38" s="2">
        <v>57376</v>
      </c>
      <c r="D38" s="2">
        <v>63.95</v>
      </c>
      <c r="E38" s="2" t="s">
        <v>114</v>
      </c>
      <c r="F38" s="3">
        <v>43783.54769983796</v>
      </c>
      <c r="G38" s="2">
        <v>63.95</v>
      </c>
      <c r="H38" s="3">
        <v>43742</v>
      </c>
      <c r="I38" s="3">
        <v>43742.954965277779</v>
      </c>
      <c r="J38" s="3"/>
      <c r="K38" s="2"/>
      <c r="L3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33656-429C-4163-B80E-E55EC715977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9973-E68C-4138-8EFD-676118FB11C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64882d5-5c68-43ae-b974-91da18426e9b}" enabled="1" method="Standard" siteId="{38651f6f-836b-4bdf-9615-4e255c290fe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Goldman Sachs &amp; Co.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Sriramu, Siva [PS Private]</dc:creator>
  <cp:lastModifiedBy>Parashar, Prasoon [PS Private]</cp:lastModifiedBy>
  <dcterms:created xsi:type="dcterms:W3CDTF">2025-05-21T10:06:59Z</dcterms:created>
  <dcterms:modified xsi:type="dcterms:W3CDTF">2025-05-21T11:29:58Z</dcterms:modified>
</cp:coreProperties>
</file>