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9440" windowHeight="7950" activeTab="2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calcChain.xml><?xml version="1.0" encoding="utf-8"?>
<calcChain xmlns="http://schemas.openxmlformats.org/spreadsheetml/2006/main">
  <c r="I35" i="2" l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H9" i="1"/>
  <c r="I9" i="1" s="1"/>
  <c r="G9" i="1"/>
  <c r="H6" i="1"/>
  <c r="G6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8" i="1"/>
  <c r="I7" i="1"/>
  <c r="I5" i="1"/>
  <c r="I4" i="1"/>
  <c r="I3" i="1"/>
  <c r="I2" i="1"/>
  <c r="H38" i="1" l="1"/>
  <c r="G38" i="1"/>
  <c r="I38" i="1" s="1"/>
  <c r="I6" i="1"/>
</calcChain>
</file>

<file path=xl/sharedStrings.xml><?xml version="1.0" encoding="utf-8"?>
<sst xmlns="http://schemas.openxmlformats.org/spreadsheetml/2006/main" count="289" uniqueCount="90">
  <si>
    <t>NO</t>
  </si>
  <si>
    <t>BIDANG</t>
  </si>
  <si>
    <t>KEGIATAN</t>
  </si>
  <si>
    <t>ANGGARAN</t>
  </si>
  <si>
    <t>REALISASI</t>
  </si>
  <si>
    <t>%</t>
  </si>
  <si>
    <t>TARGET</t>
  </si>
  <si>
    <t>Sekretariat</t>
  </si>
  <si>
    <t>SEKSI/ SUBBAG</t>
  </si>
  <si>
    <t>Umum dan Kepegawaian</t>
  </si>
  <si>
    <t>Pelayanan Teknis Kantor DKK</t>
  </si>
  <si>
    <t>Pengadaan, peningkatan dan perbaikan sarana prasarana Puskesmas, Puskesmas pembantu dan Jaringannya (DAK REGULER)</t>
  </si>
  <si>
    <t>Rehabilitasi Gedung RawatInap Puskesmas Bangsri I</t>
  </si>
  <si>
    <t>Rehabilitasi Puskesmas Pembantu Karangnongko Kecamatan Nalumsari</t>
  </si>
  <si>
    <t>Perencanaan Evaluasi dan Keuangan</t>
  </si>
  <si>
    <t>a</t>
  </si>
  <si>
    <t>b</t>
  </si>
  <si>
    <t>c</t>
  </si>
  <si>
    <t>d</t>
  </si>
  <si>
    <t>Pengembangan SIK dan Jaringannya</t>
  </si>
  <si>
    <t>Penyusunan perencanaan evaluasi DKK</t>
  </si>
  <si>
    <t>SDMK</t>
  </si>
  <si>
    <t>Farmakes</t>
  </si>
  <si>
    <t>Pengadaan obat dan perbekalan kesehatan (DAK REGULER)</t>
  </si>
  <si>
    <t>Pembinaan dan perijinan kefarmasian</t>
  </si>
  <si>
    <t>Pengadaan alat pendukung Imunisasi bagi Puskesmas (DAK REGULER)</t>
  </si>
  <si>
    <t>Pengadaan alat kesehatan dan alat wahana pendidikan DLP bagi Puskesmas 9DAK REGULER)</t>
  </si>
  <si>
    <t>Yankes</t>
  </si>
  <si>
    <t>Penanggulangan krisis kesehatan (Kegawatdaruratan dan bencana)</t>
  </si>
  <si>
    <t>Pelayanan kesehatan haji</t>
  </si>
  <si>
    <t>Standarisasi pelayanan kesehatan</t>
  </si>
  <si>
    <t>Standarisasi pelayanan kesehatan dasar (DAK NON FISIK)</t>
  </si>
  <si>
    <t>e</t>
  </si>
  <si>
    <t>Pelayanan bagi masyarakat miiskin dan kelas III diluar jamkesmas untuk Puskesmas dan Jaringannya serta Rumah Sakit</t>
  </si>
  <si>
    <t>f</t>
  </si>
  <si>
    <t>Pembinaan dan pengawasan pelaksanaan JKN</t>
  </si>
  <si>
    <t>SDK</t>
  </si>
  <si>
    <t>Pembinaan dan perijinan sarana kesehatan</t>
  </si>
  <si>
    <t>Pengembangan tenaga fungsional kesehatan, pendidikan dan pelatihan peningkatan mutu dan kompetensi SDM Kesehatan</t>
  </si>
  <si>
    <t>P2P</t>
  </si>
  <si>
    <t>P2</t>
  </si>
  <si>
    <t>Pencegahan dan penanggulangan penyakit menular</t>
  </si>
  <si>
    <t>Fasilitasi komisi penanggulangan HIV/AIDS Daerah kabupaten Jepara</t>
  </si>
  <si>
    <t>Surveilen dan imunisasi</t>
  </si>
  <si>
    <t>Surveilans, Imunisasi dan penanggulangan KLB</t>
  </si>
  <si>
    <t>Deteksi dini penyakit tidak menular</t>
  </si>
  <si>
    <t>Penanganan kasus kegawatdaruratan jiwa, indera dan Napza</t>
  </si>
  <si>
    <t>KESGA GIZI</t>
  </si>
  <si>
    <t>Kesling</t>
  </si>
  <si>
    <t>Fasilitasi Upaya Kesehatan Masyarakat Sekunder ( DAK NON FISIK)</t>
  </si>
  <si>
    <t>Pengembangan Kualitas Lingkungan Sehat</t>
  </si>
  <si>
    <t>Promkes</t>
  </si>
  <si>
    <t>Promosi Kesehatan dan Pemberdayaan Masyarakat dibidang Kesehatan</t>
  </si>
  <si>
    <t>Kesga</t>
  </si>
  <si>
    <t>Peningkatan perbaikan gizi masyarakat</t>
  </si>
  <si>
    <t>Peningkatan pelayanan kesehatan ibu dan anak</t>
  </si>
  <si>
    <t>Jaminan persalinan (DAK NON FISIK)</t>
  </si>
  <si>
    <t>Dukungan manajemen BOK Puskesmas di Kabupaten Jepara (DAK NON FISIK)</t>
  </si>
  <si>
    <t>UPT</t>
  </si>
  <si>
    <t>Labkesda</t>
  </si>
  <si>
    <t>Pengadaan reagen, BHP, Alat laboratorium, penunjang dan operasional kantor UPT LABKESDA</t>
  </si>
  <si>
    <t>Akreditasi Labkesda Kabupaten Jepara</t>
  </si>
  <si>
    <t>Instalasi farmasi</t>
  </si>
  <si>
    <t>Pengelolaan obat instalasi farmasi</t>
  </si>
  <si>
    <t>Pelayanan distribusi obat dan penunjang e-logistik (DAK NON FISIK)</t>
  </si>
  <si>
    <t>TOTAL</t>
  </si>
  <si>
    <t>SUB TOTAL</t>
  </si>
  <si>
    <t>PTM</t>
  </si>
  <si>
    <t>URAIAN KEGIATAN</t>
  </si>
  <si>
    <t>kseksi</t>
  </si>
  <si>
    <t>DJ001</t>
  </si>
  <si>
    <t>DJ002</t>
  </si>
  <si>
    <t>kd_keg</t>
  </si>
  <si>
    <t>nm_kegiatan</t>
  </si>
  <si>
    <t>id_keg</t>
  </si>
  <si>
    <t>uraian_kegiatan</t>
  </si>
  <si>
    <t>DJ010</t>
  </si>
  <si>
    <t>DJ009</t>
  </si>
  <si>
    <t>DJ011</t>
  </si>
  <si>
    <t>DJ004</t>
  </si>
  <si>
    <t>DJ003</t>
  </si>
  <si>
    <t>DJ005</t>
  </si>
  <si>
    <t>DJ007</t>
  </si>
  <si>
    <t>DJ006</t>
  </si>
  <si>
    <t>DJ008</t>
  </si>
  <si>
    <t>DJ013</t>
  </si>
  <si>
    <t>DJ012</t>
  </si>
  <si>
    <t>anggaran</t>
  </si>
  <si>
    <t>realisasi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</si>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</sst>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1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41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41" fontId="0" fillId="2" borderId="1" xfId="0" applyNumberForma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3" xfId="0" applyBorder="1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7" workbookViewId="0">
      <selection activeCell="C10" sqref="C10:C13"/>
    </sheetView>
  </sheetViews>
  <sheetFormatPr defaultRowHeight="15" x14ac:dyDescent="0.25"/>
  <cols>
    <col min="2" max="2" width="10.7109375" style="2" bestFit="1" customWidth="1"/>
    <col min="3" max="3" width="23.28515625" style="1" bestFit="1" customWidth="1"/>
    <col min="4" max="4" width="2" bestFit="1" customWidth="1"/>
    <col min="5" max="5" width="27.140625" style="2" bestFit="1" customWidth="1"/>
    <col min="6" max="6" width="27.140625" style="2" customWidth="1"/>
    <col min="7" max="8" width="15.28515625" style="3" bestFit="1" customWidth="1"/>
    <col min="9" max="9" width="9.140625" style="4"/>
    <col min="10" max="10" width="9.140625" style="5"/>
  </cols>
  <sheetData>
    <row r="1" spans="1:10" x14ac:dyDescent="0.25">
      <c r="A1" s="20" t="s">
        <v>0</v>
      </c>
      <c r="B1" s="7" t="s">
        <v>1</v>
      </c>
      <c r="C1" s="8" t="s">
        <v>8</v>
      </c>
      <c r="D1" s="6"/>
      <c r="E1" s="7" t="s">
        <v>2</v>
      </c>
      <c r="F1" s="7" t="s">
        <v>68</v>
      </c>
      <c r="G1" s="9" t="s">
        <v>3</v>
      </c>
      <c r="H1" s="9" t="s">
        <v>4</v>
      </c>
      <c r="I1" s="10" t="s">
        <v>5</v>
      </c>
      <c r="J1" s="11" t="s">
        <v>6</v>
      </c>
    </row>
    <row r="2" spans="1:10" x14ac:dyDescent="0.25">
      <c r="A2" s="40">
        <v>1</v>
      </c>
      <c r="B2" s="33" t="s">
        <v>7</v>
      </c>
      <c r="C2" s="35" t="s">
        <v>9</v>
      </c>
      <c r="D2" s="6" t="s">
        <v>15</v>
      </c>
      <c r="E2" s="7" t="s">
        <v>10</v>
      </c>
      <c r="F2" s="7"/>
      <c r="G2" s="9">
        <v>1612565000</v>
      </c>
      <c r="H2" s="9">
        <v>505191409</v>
      </c>
      <c r="I2" s="10">
        <f>H2/G2*100</f>
        <v>31.328436931224481</v>
      </c>
      <c r="J2" s="11">
        <v>40</v>
      </c>
    </row>
    <row r="3" spans="1:10" ht="75" x14ac:dyDescent="0.25">
      <c r="A3" s="41"/>
      <c r="B3" s="33"/>
      <c r="C3" s="36"/>
      <c r="D3" s="13" t="s">
        <v>16</v>
      </c>
      <c r="E3" s="7" t="s">
        <v>11</v>
      </c>
      <c r="F3" s="7"/>
      <c r="G3" s="9">
        <v>3500000000</v>
      </c>
      <c r="H3" s="9">
        <v>600000</v>
      </c>
      <c r="I3" s="10">
        <f t="shared" ref="I3:I38" si="0">H3/G3*100</f>
        <v>1.7142857142857144E-2</v>
      </c>
      <c r="J3" s="11">
        <v>0</v>
      </c>
    </row>
    <row r="4" spans="1:10" ht="45" x14ac:dyDescent="0.25">
      <c r="A4" s="41"/>
      <c r="B4" s="33"/>
      <c r="C4" s="36"/>
      <c r="D4" s="13" t="s">
        <v>17</v>
      </c>
      <c r="E4" s="7" t="s">
        <v>12</v>
      </c>
      <c r="F4" s="7"/>
      <c r="G4" s="9">
        <v>450000000</v>
      </c>
      <c r="H4" s="9">
        <v>600000</v>
      </c>
      <c r="I4" s="10">
        <f t="shared" si="0"/>
        <v>0.13333333333333333</v>
      </c>
      <c r="J4" s="11">
        <v>0</v>
      </c>
    </row>
    <row r="5" spans="1:10" ht="45" x14ac:dyDescent="0.25">
      <c r="A5" s="41"/>
      <c r="B5" s="33"/>
      <c r="C5" s="37"/>
      <c r="D5" s="13" t="s">
        <v>18</v>
      </c>
      <c r="E5" s="7" t="s">
        <v>13</v>
      </c>
      <c r="F5" s="7"/>
      <c r="G5" s="9">
        <v>200000000</v>
      </c>
      <c r="H5" s="9">
        <v>7650000</v>
      </c>
      <c r="I5" s="10">
        <f t="shared" si="0"/>
        <v>3.8249999999999997</v>
      </c>
      <c r="J5" s="11">
        <v>0</v>
      </c>
    </row>
    <row r="6" spans="1:10" x14ac:dyDescent="0.25">
      <c r="A6" s="41"/>
      <c r="B6" s="33"/>
      <c r="C6" s="30" t="s">
        <v>66</v>
      </c>
      <c r="D6" s="31"/>
      <c r="E6" s="32"/>
      <c r="F6" s="16"/>
      <c r="G6" s="17">
        <f>SUM(G2:G5)</f>
        <v>5762565000</v>
      </c>
      <c r="H6" s="17">
        <f>SUM(H2:H5)</f>
        <v>514041409</v>
      </c>
      <c r="I6" s="18">
        <f t="shared" si="0"/>
        <v>8.9203576705859273</v>
      </c>
      <c r="J6" s="12"/>
    </row>
    <row r="7" spans="1:10" ht="30" x14ac:dyDescent="0.25">
      <c r="A7" s="41"/>
      <c r="B7" s="33"/>
      <c r="C7" s="38" t="s">
        <v>14</v>
      </c>
      <c r="D7" s="13" t="s">
        <v>15</v>
      </c>
      <c r="E7" s="7" t="s">
        <v>19</v>
      </c>
      <c r="F7" s="7"/>
      <c r="G7" s="9">
        <v>200000000</v>
      </c>
      <c r="H7" s="9">
        <v>66103400</v>
      </c>
      <c r="I7" s="10">
        <f t="shared" si="0"/>
        <v>33.051700000000004</v>
      </c>
      <c r="J7" s="11">
        <v>30</v>
      </c>
    </row>
    <row r="8" spans="1:10" ht="30" x14ac:dyDescent="0.25">
      <c r="A8" s="41"/>
      <c r="B8" s="33"/>
      <c r="C8" s="38"/>
      <c r="D8" s="13" t="s">
        <v>16</v>
      </c>
      <c r="E8" s="7" t="s">
        <v>20</v>
      </c>
      <c r="F8" s="7"/>
      <c r="G8" s="9">
        <v>25000000</v>
      </c>
      <c r="H8" s="9">
        <v>8444953</v>
      </c>
      <c r="I8" s="10">
        <f t="shared" si="0"/>
        <v>33.779812</v>
      </c>
      <c r="J8" s="11">
        <v>30</v>
      </c>
    </row>
    <row r="9" spans="1:10" x14ac:dyDescent="0.25">
      <c r="A9" s="42"/>
      <c r="B9" s="33"/>
      <c r="C9" s="30" t="s">
        <v>66</v>
      </c>
      <c r="D9" s="31"/>
      <c r="E9" s="32"/>
      <c r="F9" s="16"/>
      <c r="G9" s="17">
        <f>SUM(G7:G8)</f>
        <v>225000000</v>
      </c>
      <c r="H9" s="17">
        <f t="shared" ref="H9" si="1">SUM(H7:H8)</f>
        <v>74548353</v>
      </c>
      <c r="I9" s="18">
        <f t="shared" si="0"/>
        <v>33.132601333333334</v>
      </c>
      <c r="J9" s="12"/>
    </row>
    <row r="10" spans="1:10" ht="45" x14ac:dyDescent="0.25">
      <c r="A10" s="39">
        <v>2</v>
      </c>
      <c r="B10" s="33" t="s">
        <v>21</v>
      </c>
      <c r="C10" s="38" t="s">
        <v>22</v>
      </c>
      <c r="D10" s="13" t="s">
        <v>15</v>
      </c>
      <c r="E10" s="7" t="s">
        <v>23</v>
      </c>
      <c r="F10" s="7"/>
      <c r="G10" s="9">
        <v>4553537000</v>
      </c>
      <c r="H10" s="9">
        <v>2173990360</v>
      </c>
      <c r="I10" s="10">
        <f t="shared" si="0"/>
        <v>47.742894369805271</v>
      </c>
      <c r="J10" s="11">
        <v>50</v>
      </c>
    </row>
    <row r="11" spans="1:10" ht="30" x14ac:dyDescent="0.25">
      <c r="A11" s="39"/>
      <c r="B11" s="33"/>
      <c r="C11" s="38"/>
      <c r="D11" s="13" t="s">
        <v>16</v>
      </c>
      <c r="E11" s="7" t="s">
        <v>24</v>
      </c>
      <c r="F11" s="7"/>
      <c r="G11" s="9">
        <v>28000000</v>
      </c>
      <c r="H11" s="9">
        <v>3120000</v>
      </c>
      <c r="I11" s="10">
        <f t="shared" si="0"/>
        <v>11.142857142857142</v>
      </c>
      <c r="J11" s="11">
        <v>10</v>
      </c>
    </row>
    <row r="12" spans="1:10" ht="45" x14ac:dyDescent="0.25">
      <c r="A12" s="39"/>
      <c r="B12" s="33"/>
      <c r="C12" s="38"/>
      <c r="D12" s="13" t="s">
        <v>17</v>
      </c>
      <c r="E12" s="7" t="s">
        <v>25</v>
      </c>
      <c r="F12" s="7"/>
      <c r="G12" s="9">
        <v>1329998000</v>
      </c>
      <c r="H12" s="9">
        <v>1318748000</v>
      </c>
      <c r="I12" s="10">
        <f t="shared" si="0"/>
        <v>99.154134066367021</v>
      </c>
      <c r="J12" s="11">
        <v>100</v>
      </c>
    </row>
    <row r="13" spans="1:10" ht="60" x14ac:dyDescent="0.25">
      <c r="A13" s="39"/>
      <c r="B13" s="33"/>
      <c r="C13" s="38"/>
      <c r="D13" s="13" t="s">
        <v>18</v>
      </c>
      <c r="E13" s="7" t="s">
        <v>26</v>
      </c>
      <c r="F13" s="7"/>
      <c r="G13" s="9">
        <v>2429161000</v>
      </c>
      <c r="H13" s="9">
        <v>1108004300</v>
      </c>
      <c r="I13" s="10">
        <f t="shared" si="0"/>
        <v>45.612633333072608</v>
      </c>
      <c r="J13" s="11">
        <v>40</v>
      </c>
    </row>
    <row r="14" spans="1:10" ht="60" x14ac:dyDescent="0.25">
      <c r="A14" s="39"/>
      <c r="B14" s="33"/>
      <c r="C14" s="38" t="s">
        <v>27</v>
      </c>
      <c r="D14" s="13" t="s">
        <v>15</v>
      </c>
      <c r="E14" s="7" t="s">
        <v>28</v>
      </c>
      <c r="F14" s="7"/>
      <c r="G14" s="9">
        <v>200000000</v>
      </c>
      <c r="H14" s="9">
        <v>20025180</v>
      </c>
      <c r="I14" s="10">
        <f t="shared" si="0"/>
        <v>10.012590000000001</v>
      </c>
      <c r="J14" s="11">
        <v>25</v>
      </c>
    </row>
    <row r="15" spans="1:10" x14ac:dyDescent="0.25">
      <c r="A15" s="39"/>
      <c r="B15" s="33"/>
      <c r="C15" s="38"/>
      <c r="D15" s="13" t="s">
        <v>16</v>
      </c>
      <c r="E15" s="7" t="s">
        <v>29</v>
      </c>
      <c r="F15" s="7"/>
      <c r="G15" s="9">
        <v>20000000</v>
      </c>
      <c r="H15" s="9">
        <v>2680000</v>
      </c>
      <c r="I15" s="10">
        <f t="shared" si="0"/>
        <v>13.4</v>
      </c>
      <c r="J15" s="11">
        <v>10</v>
      </c>
    </row>
    <row r="16" spans="1:10" ht="30" x14ac:dyDescent="0.25">
      <c r="A16" s="39"/>
      <c r="B16" s="33"/>
      <c r="C16" s="38"/>
      <c r="D16" s="13" t="s">
        <v>17</v>
      </c>
      <c r="E16" s="7" t="s">
        <v>30</v>
      </c>
      <c r="F16" s="7"/>
      <c r="G16" s="9">
        <v>100000000</v>
      </c>
      <c r="H16" s="9">
        <v>3900000</v>
      </c>
      <c r="I16" s="10">
        <f t="shared" si="0"/>
        <v>3.9</v>
      </c>
      <c r="J16" s="11">
        <v>10</v>
      </c>
    </row>
    <row r="17" spans="1:10" ht="45" x14ac:dyDescent="0.25">
      <c r="A17" s="39"/>
      <c r="B17" s="33"/>
      <c r="C17" s="38"/>
      <c r="D17" s="13" t="s">
        <v>18</v>
      </c>
      <c r="E17" s="7" t="s">
        <v>31</v>
      </c>
      <c r="F17" s="7"/>
      <c r="G17" s="9">
        <v>232000000</v>
      </c>
      <c r="H17" s="9">
        <v>109936000</v>
      </c>
      <c r="I17" s="10">
        <f t="shared" si="0"/>
        <v>47.386206896551727</v>
      </c>
      <c r="J17" s="11">
        <v>40</v>
      </c>
    </row>
    <row r="18" spans="1:10" ht="75" x14ac:dyDescent="0.25">
      <c r="A18" s="39"/>
      <c r="B18" s="33"/>
      <c r="C18" s="38"/>
      <c r="D18" s="13" t="s">
        <v>32</v>
      </c>
      <c r="E18" s="7" t="s">
        <v>33</v>
      </c>
      <c r="F18" s="7"/>
      <c r="G18" s="9">
        <v>32979286000</v>
      </c>
      <c r="H18" s="9">
        <v>18166163442</v>
      </c>
      <c r="I18" s="10">
        <f t="shared" si="0"/>
        <v>55.083555908396562</v>
      </c>
      <c r="J18" s="11">
        <v>50</v>
      </c>
    </row>
    <row r="19" spans="1:10" ht="30" x14ac:dyDescent="0.25">
      <c r="A19" s="39"/>
      <c r="B19" s="33"/>
      <c r="C19" s="38"/>
      <c r="D19" s="13" t="s">
        <v>34</v>
      </c>
      <c r="E19" s="7" t="s">
        <v>35</v>
      </c>
      <c r="F19" s="7"/>
      <c r="G19" s="9">
        <v>40000000</v>
      </c>
      <c r="H19" s="9">
        <v>3523250</v>
      </c>
      <c r="I19" s="10">
        <f t="shared" si="0"/>
        <v>8.8081250000000004</v>
      </c>
      <c r="J19" s="11">
        <v>10</v>
      </c>
    </row>
    <row r="20" spans="1:10" ht="30" x14ac:dyDescent="0.25">
      <c r="A20" s="39"/>
      <c r="B20" s="33"/>
      <c r="C20" s="38" t="s">
        <v>36</v>
      </c>
      <c r="D20" s="13" t="s">
        <v>15</v>
      </c>
      <c r="E20" s="7" t="s">
        <v>37</v>
      </c>
      <c r="F20" s="7"/>
      <c r="G20" s="9">
        <v>15000000</v>
      </c>
      <c r="H20" s="9">
        <v>0</v>
      </c>
      <c r="I20" s="10">
        <f t="shared" si="0"/>
        <v>0</v>
      </c>
      <c r="J20" s="11">
        <v>10</v>
      </c>
    </row>
    <row r="21" spans="1:10" ht="75" x14ac:dyDescent="0.25">
      <c r="A21" s="39"/>
      <c r="B21" s="33"/>
      <c r="C21" s="38"/>
      <c r="D21" s="13" t="s">
        <v>16</v>
      </c>
      <c r="E21" s="7" t="s">
        <v>38</v>
      </c>
      <c r="F21" s="7"/>
      <c r="G21" s="9">
        <v>92000000</v>
      </c>
      <c r="H21" s="9">
        <v>32065700</v>
      </c>
      <c r="I21" s="10">
        <f t="shared" si="0"/>
        <v>34.854021739130438</v>
      </c>
      <c r="J21" s="11">
        <v>30</v>
      </c>
    </row>
    <row r="22" spans="1:10" ht="45" x14ac:dyDescent="0.25">
      <c r="A22" s="39">
        <v>3</v>
      </c>
      <c r="B22" s="38" t="s">
        <v>39</v>
      </c>
      <c r="C22" s="38" t="s">
        <v>40</v>
      </c>
      <c r="D22" s="13" t="s">
        <v>15</v>
      </c>
      <c r="E22" s="14" t="s">
        <v>41</v>
      </c>
      <c r="F22" s="14"/>
      <c r="G22" s="9">
        <v>260000000</v>
      </c>
      <c r="H22" s="9">
        <v>31064144</v>
      </c>
      <c r="I22" s="10">
        <f t="shared" si="0"/>
        <v>11.947747692307692</v>
      </c>
      <c r="J22" s="11">
        <v>20</v>
      </c>
    </row>
    <row r="23" spans="1:10" ht="45" x14ac:dyDescent="0.25">
      <c r="A23" s="39"/>
      <c r="B23" s="38"/>
      <c r="C23" s="38"/>
      <c r="D23" s="13" t="s">
        <v>16</v>
      </c>
      <c r="E23" s="7" t="s">
        <v>42</v>
      </c>
      <c r="F23" s="7"/>
      <c r="G23" s="9">
        <v>150000000</v>
      </c>
      <c r="H23" s="9">
        <v>33799500</v>
      </c>
      <c r="I23" s="10">
        <f t="shared" si="0"/>
        <v>22.533000000000001</v>
      </c>
      <c r="J23" s="11">
        <v>30</v>
      </c>
    </row>
    <row r="24" spans="1:10" ht="30" x14ac:dyDescent="0.25">
      <c r="A24" s="39"/>
      <c r="B24" s="38"/>
      <c r="C24" s="8" t="s">
        <v>43</v>
      </c>
      <c r="D24" s="13" t="s">
        <v>15</v>
      </c>
      <c r="E24" s="7" t="s">
        <v>44</v>
      </c>
      <c r="F24" s="7"/>
      <c r="G24" s="9">
        <v>144000000</v>
      </c>
      <c r="H24" s="9">
        <v>32979000</v>
      </c>
      <c r="I24" s="10">
        <f t="shared" si="0"/>
        <v>22.902083333333334</v>
      </c>
      <c r="J24" s="11">
        <v>30</v>
      </c>
    </row>
    <row r="25" spans="1:10" ht="30" x14ac:dyDescent="0.25">
      <c r="A25" s="39"/>
      <c r="B25" s="38"/>
      <c r="C25" s="38" t="s">
        <v>67</v>
      </c>
      <c r="D25" s="13" t="s">
        <v>15</v>
      </c>
      <c r="E25" s="7" t="s">
        <v>45</v>
      </c>
      <c r="F25" s="7"/>
      <c r="G25" s="9">
        <v>80000000</v>
      </c>
      <c r="H25" s="9">
        <v>16761723</v>
      </c>
      <c r="I25" s="10">
        <f t="shared" si="0"/>
        <v>20.952153750000001</v>
      </c>
      <c r="J25" s="11">
        <v>20</v>
      </c>
    </row>
    <row r="26" spans="1:10" ht="45" x14ac:dyDescent="0.25">
      <c r="A26" s="39"/>
      <c r="B26" s="38"/>
      <c r="C26" s="38"/>
      <c r="D26" s="13" t="s">
        <v>16</v>
      </c>
      <c r="E26" s="7" t="s">
        <v>46</v>
      </c>
      <c r="F26" s="7"/>
      <c r="G26" s="9">
        <v>60000000</v>
      </c>
      <c r="H26" s="9">
        <v>5639000</v>
      </c>
      <c r="I26" s="10">
        <f t="shared" si="0"/>
        <v>9.3983333333333334</v>
      </c>
      <c r="J26" s="11">
        <v>10</v>
      </c>
    </row>
    <row r="27" spans="1:10" ht="45" x14ac:dyDescent="0.25">
      <c r="A27" s="39">
        <v>4</v>
      </c>
      <c r="B27" s="38" t="s">
        <v>47</v>
      </c>
      <c r="C27" s="38" t="s">
        <v>48</v>
      </c>
      <c r="D27" s="13" t="s">
        <v>15</v>
      </c>
      <c r="E27" s="7" t="s">
        <v>49</v>
      </c>
      <c r="F27" s="7"/>
      <c r="G27" s="9">
        <v>783138000</v>
      </c>
      <c r="H27" s="9">
        <v>195008000</v>
      </c>
      <c r="I27" s="10">
        <f t="shared" si="0"/>
        <v>24.900847615618193</v>
      </c>
      <c r="J27" s="11">
        <v>25</v>
      </c>
    </row>
    <row r="28" spans="1:10" ht="30" x14ac:dyDescent="0.25">
      <c r="A28" s="39"/>
      <c r="B28" s="38"/>
      <c r="C28" s="38"/>
      <c r="D28" s="13" t="s">
        <v>16</v>
      </c>
      <c r="E28" s="7" t="s">
        <v>50</v>
      </c>
      <c r="F28" s="7"/>
      <c r="G28" s="9">
        <v>1080000000</v>
      </c>
      <c r="H28" s="9">
        <v>110340000</v>
      </c>
      <c r="I28" s="10">
        <f t="shared" si="0"/>
        <v>10.216666666666667</v>
      </c>
      <c r="J28" s="11">
        <v>40</v>
      </c>
    </row>
    <row r="29" spans="1:10" ht="45" x14ac:dyDescent="0.25">
      <c r="A29" s="39"/>
      <c r="B29" s="38"/>
      <c r="C29" s="14" t="s">
        <v>51</v>
      </c>
      <c r="D29" s="13" t="s">
        <v>15</v>
      </c>
      <c r="E29" s="7" t="s">
        <v>52</v>
      </c>
      <c r="F29" s="7"/>
      <c r="G29" s="9">
        <v>262400000</v>
      </c>
      <c r="H29" s="9">
        <v>40765000</v>
      </c>
      <c r="I29" s="10">
        <f t="shared" si="0"/>
        <v>15.535442073170733</v>
      </c>
      <c r="J29" s="11">
        <v>40</v>
      </c>
    </row>
    <row r="30" spans="1:10" ht="30" x14ac:dyDescent="0.25">
      <c r="A30" s="39"/>
      <c r="B30" s="38"/>
      <c r="C30" s="38" t="s">
        <v>53</v>
      </c>
      <c r="D30" s="13" t="s">
        <v>15</v>
      </c>
      <c r="E30" s="7" t="s">
        <v>54</v>
      </c>
      <c r="F30" s="7"/>
      <c r="G30" s="9">
        <v>180420000</v>
      </c>
      <c r="H30" s="9">
        <v>32159050</v>
      </c>
      <c r="I30" s="10">
        <f t="shared" si="0"/>
        <v>17.824548276244318</v>
      </c>
      <c r="J30" s="11">
        <v>20</v>
      </c>
    </row>
    <row r="31" spans="1:10" ht="30" x14ac:dyDescent="0.25">
      <c r="A31" s="39"/>
      <c r="B31" s="38"/>
      <c r="C31" s="38"/>
      <c r="D31" s="13" t="s">
        <v>16</v>
      </c>
      <c r="E31" s="7" t="s">
        <v>55</v>
      </c>
      <c r="F31" s="7"/>
      <c r="G31" s="9">
        <v>240000000</v>
      </c>
      <c r="H31" s="9">
        <v>48280800</v>
      </c>
      <c r="I31" s="10">
        <f t="shared" si="0"/>
        <v>20.116999999999997</v>
      </c>
      <c r="J31" s="11">
        <v>20</v>
      </c>
    </row>
    <row r="32" spans="1:10" ht="30" x14ac:dyDescent="0.25">
      <c r="A32" s="39"/>
      <c r="B32" s="38"/>
      <c r="C32" s="38"/>
      <c r="D32" s="13" t="s">
        <v>17</v>
      </c>
      <c r="E32" s="7" t="s">
        <v>56</v>
      </c>
      <c r="F32" s="7"/>
      <c r="G32" s="9">
        <v>2970435000</v>
      </c>
      <c r="H32" s="9">
        <v>643858203</v>
      </c>
      <c r="I32" s="10">
        <f t="shared" si="0"/>
        <v>21.675552671578405</v>
      </c>
      <c r="J32" s="11">
        <v>20</v>
      </c>
    </row>
    <row r="33" spans="1:10" ht="45" x14ac:dyDescent="0.25">
      <c r="A33" s="39"/>
      <c r="B33" s="38"/>
      <c r="C33" s="38"/>
      <c r="D33" s="13" t="s">
        <v>18</v>
      </c>
      <c r="E33" s="7" t="s">
        <v>57</v>
      </c>
      <c r="F33" s="7"/>
      <c r="G33" s="9">
        <v>378841000</v>
      </c>
      <c r="H33" s="9">
        <v>15773388</v>
      </c>
      <c r="I33" s="10">
        <f t="shared" si="0"/>
        <v>4.1635905300640639</v>
      </c>
      <c r="J33" s="11">
        <v>5</v>
      </c>
    </row>
    <row r="34" spans="1:10" ht="60" x14ac:dyDescent="0.25">
      <c r="A34" s="44">
        <v>5</v>
      </c>
      <c r="B34" s="35" t="s">
        <v>58</v>
      </c>
      <c r="C34" s="43" t="s">
        <v>59</v>
      </c>
      <c r="D34" s="13" t="s">
        <v>15</v>
      </c>
      <c r="E34" s="7" t="s">
        <v>60</v>
      </c>
      <c r="F34" s="7"/>
      <c r="G34" s="9">
        <v>440000000</v>
      </c>
      <c r="H34" s="9">
        <v>278814275</v>
      </c>
      <c r="I34" s="10">
        <f t="shared" si="0"/>
        <v>63.366880681818181</v>
      </c>
      <c r="J34" s="11">
        <v>60</v>
      </c>
    </row>
    <row r="35" spans="1:10" ht="30" x14ac:dyDescent="0.25">
      <c r="A35" s="45"/>
      <c r="B35" s="36"/>
      <c r="C35" s="43"/>
      <c r="D35" s="13" t="s">
        <v>16</v>
      </c>
      <c r="E35" s="7" t="s">
        <v>61</v>
      </c>
      <c r="F35" s="7"/>
      <c r="G35" s="9">
        <v>156705000</v>
      </c>
      <c r="H35" s="9">
        <v>38459184</v>
      </c>
      <c r="I35" s="10">
        <f t="shared" si="0"/>
        <v>24.542410261319038</v>
      </c>
      <c r="J35" s="11">
        <v>25</v>
      </c>
    </row>
    <row r="36" spans="1:10" ht="30" x14ac:dyDescent="0.25">
      <c r="A36" s="45"/>
      <c r="B36" s="36"/>
      <c r="C36" s="38" t="s">
        <v>62</v>
      </c>
      <c r="D36" s="13" t="s">
        <v>15</v>
      </c>
      <c r="E36" s="7" t="s">
        <v>63</v>
      </c>
      <c r="F36" s="7"/>
      <c r="G36" s="9">
        <v>210000000</v>
      </c>
      <c r="H36" s="9">
        <v>71197790</v>
      </c>
      <c r="I36" s="10">
        <f t="shared" si="0"/>
        <v>33.903709523809525</v>
      </c>
      <c r="J36" s="11">
        <v>40</v>
      </c>
    </row>
    <row r="37" spans="1:10" ht="45" x14ac:dyDescent="0.25">
      <c r="A37" s="46"/>
      <c r="B37" s="37"/>
      <c r="C37" s="38"/>
      <c r="D37" s="13" t="s">
        <v>16</v>
      </c>
      <c r="E37" s="7" t="s">
        <v>64</v>
      </c>
      <c r="F37" s="7"/>
      <c r="G37" s="9">
        <v>70526000</v>
      </c>
      <c r="H37" s="9">
        <v>29402317</v>
      </c>
      <c r="I37" s="10">
        <f t="shared" si="0"/>
        <v>41.690039134503586</v>
      </c>
      <c r="J37" s="11">
        <v>40</v>
      </c>
    </row>
    <row r="38" spans="1:10" x14ac:dyDescent="0.25">
      <c r="A38" s="34" t="s">
        <v>65</v>
      </c>
      <c r="B38" s="34"/>
      <c r="C38" s="34"/>
      <c r="D38" s="34"/>
      <c r="E38" s="34"/>
      <c r="F38" s="15"/>
      <c r="G38" s="9">
        <f>SUM(G2:G37)</f>
        <v>61460577000</v>
      </c>
      <c r="H38" s="9">
        <f>SUM(H2:H37)</f>
        <v>25743637130</v>
      </c>
      <c r="I38" s="10">
        <f t="shared" si="0"/>
        <v>41.886422787732698</v>
      </c>
      <c r="J38" s="11"/>
    </row>
  </sheetData>
  <mergeCells count="24">
    <mergeCell ref="A22:A26"/>
    <mergeCell ref="B22:B26"/>
    <mergeCell ref="C22:C23"/>
    <mergeCell ref="C25:C26"/>
    <mergeCell ref="A27:A33"/>
    <mergeCell ref="B27:B33"/>
    <mergeCell ref="C27:C28"/>
    <mergeCell ref="C30:C33"/>
    <mergeCell ref="C6:E6"/>
    <mergeCell ref="C9:E9"/>
    <mergeCell ref="B2:B9"/>
    <mergeCell ref="A38:E38"/>
    <mergeCell ref="C2:C5"/>
    <mergeCell ref="C7:C8"/>
    <mergeCell ref="A10:A21"/>
    <mergeCell ref="B10:B21"/>
    <mergeCell ref="C10:C13"/>
    <mergeCell ref="C14:C19"/>
    <mergeCell ref="A2:A9"/>
    <mergeCell ref="C34:C35"/>
    <mergeCell ref="C36:C37"/>
    <mergeCell ref="A34:A37"/>
    <mergeCell ref="B34:B37"/>
    <mergeCell ref="C20:C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C4" sqref="C4"/>
    </sheetView>
  </sheetViews>
  <sheetFormatPr defaultRowHeight="15" x14ac:dyDescent="0.25"/>
  <cols>
    <col min="2" max="2" width="10.7109375" style="2" bestFit="1" customWidth="1"/>
    <col min="3" max="3" width="23.28515625" style="1" bestFit="1" customWidth="1"/>
    <col min="4" max="4" width="15.5703125" customWidth="1"/>
    <col min="5" max="5" width="27.140625" style="2" bestFit="1" customWidth="1"/>
  </cols>
  <sheetData>
    <row r="1" spans="1:5" x14ac:dyDescent="0.25">
      <c r="A1" t="s">
        <v>74</v>
      </c>
      <c r="B1" s="7" t="s">
        <v>69</v>
      </c>
      <c r="C1" s="8" t="s">
        <v>8</v>
      </c>
      <c r="D1" s="6" t="s">
        <v>72</v>
      </c>
      <c r="E1" s="7" t="s">
        <v>73</v>
      </c>
    </row>
    <row r="2" spans="1:5" x14ac:dyDescent="0.25">
      <c r="B2" s="21" t="s">
        <v>71</v>
      </c>
      <c r="C2" s="21" t="s">
        <v>9</v>
      </c>
      <c r="D2" s="6"/>
      <c r="E2" s="7" t="s">
        <v>10</v>
      </c>
    </row>
    <row r="3" spans="1:5" ht="75" x14ac:dyDescent="0.25">
      <c r="B3" s="21" t="s">
        <v>71</v>
      </c>
      <c r="C3" s="22"/>
      <c r="D3" s="13"/>
      <c r="E3" s="7" t="s">
        <v>11</v>
      </c>
    </row>
    <row r="4" spans="1:5" ht="45" x14ac:dyDescent="0.25">
      <c r="B4" s="21" t="s">
        <v>71</v>
      </c>
      <c r="C4" s="22"/>
      <c r="D4" s="13"/>
      <c r="E4" s="7" t="s">
        <v>12</v>
      </c>
    </row>
    <row r="5" spans="1:5" ht="45" x14ac:dyDescent="0.25">
      <c r="B5" s="21" t="s">
        <v>71</v>
      </c>
      <c r="C5" s="23"/>
      <c r="D5" s="13"/>
      <c r="E5" s="7" t="s">
        <v>13</v>
      </c>
    </row>
    <row r="6" spans="1:5" ht="30" x14ac:dyDescent="0.25">
      <c r="B6" s="22" t="s">
        <v>70</v>
      </c>
      <c r="C6" s="21" t="s">
        <v>14</v>
      </c>
      <c r="D6" s="13"/>
      <c r="E6" s="7" t="s">
        <v>19</v>
      </c>
    </row>
    <row r="7" spans="1:5" ht="30" x14ac:dyDescent="0.25">
      <c r="B7" s="22" t="s">
        <v>70</v>
      </c>
      <c r="C7" s="23"/>
      <c r="D7" s="13"/>
      <c r="E7" s="7" t="s">
        <v>20</v>
      </c>
    </row>
    <row r="8" spans="1:5" ht="45" x14ac:dyDescent="0.25">
      <c r="B8" s="21" t="s">
        <v>21</v>
      </c>
      <c r="C8" s="21" t="s">
        <v>22</v>
      </c>
      <c r="D8" s="13"/>
      <c r="E8" s="7" t="s">
        <v>23</v>
      </c>
    </row>
    <row r="9" spans="1:5" ht="30" x14ac:dyDescent="0.25">
      <c r="B9" s="22"/>
      <c r="C9" s="22"/>
      <c r="D9" s="13"/>
      <c r="E9" s="7" t="s">
        <v>24</v>
      </c>
    </row>
    <row r="10" spans="1:5" ht="45" x14ac:dyDescent="0.25">
      <c r="B10" s="22"/>
      <c r="C10" s="22"/>
      <c r="D10" s="13"/>
      <c r="E10" s="7" t="s">
        <v>25</v>
      </c>
    </row>
    <row r="11" spans="1:5" ht="60" x14ac:dyDescent="0.25">
      <c r="B11" s="22"/>
      <c r="C11" s="23"/>
      <c r="D11" s="13"/>
      <c r="E11" s="7" t="s">
        <v>26</v>
      </c>
    </row>
    <row r="12" spans="1:5" ht="60" x14ac:dyDescent="0.25">
      <c r="B12" s="22"/>
      <c r="C12" s="21" t="s">
        <v>27</v>
      </c>
      <c r="D12" s="13"/>
      <c r="E12" s="7" t="s">
        <v>28</v>
      </c>
    </row>
    <row r="13" spans="1:5" x14ac:dyDescent="0.25">
      <c r="B13" s="22"/>
      <c r="C13" s="22"/>
      <c r="D13" s="13"/>
      <c r="E13" s="7" t="s">
        <v>29</v>
      </c>
    </row>
    <row r="14" spans="1:5" ht="30" x14ac:dyDescent="0.25">
      <c r="B14" s="22"/>
      <c r="C14" s="22"/>
      <c r="D14" s="13"/>
      <c r="E14" s="7" t="s">
        <v>30</v>
      </c>
    </row>
    <row r="15" spans="1:5" ht="45" x14ac:dyDescent="0.25">
      <c r="B15" s="22"/>
      <c r="C15" s="22"/>
      <c r="D15" s="13"/>
      <c r="E15" s="7" t="s">
        <v>31</v>
      </c>
    </row>
    <row r="16" spans="1:5" ht="75" x14ac:dyDescent="0.25">
      <c r="B16" s="22"/>
      <c r="C16" s="22"/>
      <c r="D16" s="13"/>
      <c r="E16" s="7" t="s">
        <v>33</v>
      </c>
    </row>
    <row r="17" spans="2:5" ht="30" x14ac:dyDescent="0.25">
      <c r="B17" s="22"/>
      <c r="C17" s="23"/>
      <c r="D17" s="13"/>
      <c r="E17" s="7" t="s">
        <v>35</v>
      </c>
    </row>
    <row r="18" spans="2:5" ht="30" x14ac:dyDescent="0.25">
      <c r="B18" s="22"/>
      <c r="C18" s="21" t="s">
        <v>36</v>
      </c>
      <c r="D18" s="13"/>
      <c r="E18" s="7" t="s">
        <v>37</v>
      </c>
    </row>
    <row r="19" spans="2:5" ht="75" x14ac:dyDescent="0.25">
      <c r="B19" s="23"/>
      <c r="C19" s="23"/>
      <c r="D19" s="13"/>
      <c r="E19" s="7" t="s">
        <v>38</v>
      </c>
    </row>
    <row r="20" spans="2:5" ht="45" x14ac:dyDescent="0.25">
      <c r="B20" s="21" t="s">
        <v>39</v>
      </c>
      <c r="C20" s="21" t="s">
        <v>40</v>
      </c>
      <c r="D20" s="13"/>
      <c r="E20" s="14" t="s">
        <v>41</v>
      </c>
    </row>
    <row r="21" spans="2:5" ht="45" x14ac:dyDescent="0.25">
      <c r="B21" s="22"/>
      <c r="C21" s="23"/>
      <c r="D21" s="13"/>
      <c r="E21" s="7" t="s">
        <v>42</v>
      </c>
    </row>
    <row r="22" spans="2:5" ht="30" x14ac:dyDescent="0.25">
      <c r="B22" s="22"/>
      <c r="C22" s="8" t="s">
        <v>43</v>
      </c>
      <c r="D22" s="13"/>
      <c r="E22" s="7" t="s">
        <v>44</v>
      </c>
    </row>
    <row r="23" spans="2:5" ht="30" x14ac:dyDescent="0.25">
      <c r="B23" s="22"/>
      <c r="C23" s="21" t="s">
        <v>67</v>
      </c>
      <c r="D23" s="13"/>
      <c r="E23" s="7" t="s">
        <v>45</v>
      </c>
    </row>
    <row r="24" spans="2:5" ht="45" x14ac:dyDescent="0.25">
      <c r="B24" s="23"/>
      <c r="C24" s="23"/>
      <c r="D24" s="13"/>
      <c r="E24" s="7" t="s">
        <v>46</v>
      </c>
    </row>
    <row r="25" spans="2:5" ht="45" x14ac:dyDescent="0.25">
      <c r="B25" s="21" t="s">
        <v>47</v>
      </c>
      <c r="C25" s="21" t="s">
        <v>48</v>
      </c>
      <c r="D25" s="13"/>
      <c r="E25" s="7" t="s">
        <v>49</v>
      </c>
    </row>
    <row r="26" spans="2:5" ht="30" x14ac:dyDescent="0.25">
      <c r="B26" s="22"/>
      <c r="C26" s="23"/>
      <c r="D26" s="13"/>
      <c r="E26" s="7" t="s">
        <v>50</v>
      </c>
    </row>
    <row r="27" spans="2:5" ht="45" x14ac:dyDescent="0.25">
      <c r="B27" s="22"/>
      <c r="C27" s="14" t="s">
        <v>51</v>
      </c>
      <c r="D27" s="13"/>
      <c r="E27" s="7" t="s">
        <v>52</v>
      </c>
    </row>
    <row r="28" spans="2:5" ht="30" x14ac:dyDescent="0.25">
      <c r="B28" s="22"/>
      <c r="C28" s="21" t="s">
        <v>53</v>
      </c>
      <c r="D28" s="13"/>
      <c r="E28" s="7" t="s">
        <v>54</v>
      </c>
    </row>
    <row r="29" spans="2:5" ht="30" x14ac:dyDescent="0.25">
      <c r="B29" s="22"/>
      <c r="C29" s="22"/>
      <c r="D29" s="13"/>
      <c r="E29" s="7" t="s">
        <v>55</v>
      </c>
    </row>
    <row r="30" spans="2:5" ht="30" x14ac:dyDescent="0.25">
      <c r="B30" s="22"/>
      <c r="C30" s="22"/>
      <c r="D30" s="13"/>
      <c r="E30" s="7" t="s">
        <v>56</v>
      </c>
    </row>
    <row r="31" spans="2:5" ht="45" x14ac:dyDescent="0.25">
      <c r="B31" s="23"/>
      <c r="C31" s="23"/>
      <c r="D31" s="13"/>
      <c r="E31" s="7" t="s">
        <v>57</v>
      </c>
    </row>
    <row r="32" spans="2:5" ht="60" x14ac:dyDescent="0.25">
      <c r="B32" s="21" t="s">
        <v>58</v>
      </c>
      <c r="C32" s="24" t="s">
        <v>59</v>
      </c>
      <c r="D32" s="13"/>
      <c r="E32" s="7" t="s">
        <v>60</v>
      </c>
    </row>
    <row r="33" spans="2:5" ht="30" x14ac:dyDescent="0.25">
      <c r="B33" s="22"/>
      <c r="C33" s="25"/>
      <c r="D33" s="13"/>
      <c r="E33" s="7" t="s">
        <v>61</v>
      </c>
    </row>
    <row r="34" spans="2:5" ht="30" x14ac:dyDescent="0.25">
      <c r="B34" s="22"/>
      <c r="C34" s="21" t="s">
        <v>62</v>
      </c>
      <c r="D34" s="13"/>
      <c r="E34" s="7" t="s">
        <v>63</v>
      </c>
    </row>
    <row r="35" spans="2:5" ht="45" x14ac:dyDescent="0.25">
      <c r="B35" s="23"/>
      <c r="C35" s="23"/>
      <c r="D35" s="13"/>
      <c r="E35" s="7" t="s">
        <v>64</v>
      </c>
    </row>
    <row r="36" spans="2:5" x14ac:dyDescent="0.25">
      <c r="B36" s="26"/>
      <c r="C36" s="27"/>
      <c r="D36" s="27"/>
      <c r="E36" s="2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G1" workbookViewId="0">
      <selection activeCell="M6" sqref="M6"/>
    </sheetView>
  </sheetViews>
  <sheetFormatPr defaultRowHeight="15" x14ac:dyDescent="0.25"/>
  <cols>
    <col min="2" max="2" width="10.7109375" style="2" bestFit="1" customWidth="1"/>
    <col min="3" max="3" width="23.28515625" style="1" bestFit="1" customWidth="1"/>
    <col min="4" max="4" width="2" bestFit="1" customWidth="1"/>
    <col min="5" max="5" width="27.140625" style="2" bestFit="1" customWidth="1"/>
    <col min="6" max="6" width="27.140625" style="2" customWidth="1"/>
    <col min="7" max="8" width="15.28515625" style="3" bestFit="1" customWidth="1"/>
    <col min="9" max="9" width="9.140625" style="4"/>
    <col min="10" max="10" width="9.140625" style="5"/>
  </cols>
  <sheetData>
    <row r="1" spans="1:10" x14ac:dyDescent="0.25">
      <c r="A1" s="20" t="s">
        <v>69</v>
      </c>
      <c r="B1" s="7" t="s">
        <v>1</v>
      </c>
      <c r="C1" s="8" t="s">
        <v>8</v>
      </c>
      <c r="D1" s="6"/>
      <c r="E1" s="7" t="s">
        <v>73</v>
      </c>
      <c r="F1" s="7" t="s">
        <v>75</v>
      </c>
      <c r="G1" s="9" t="s">
        <v>87</v>
      </c>
      <c r="H1" s="9" t="s">
        <v>88</v>
      </c>
      <c r="I1" s="10" t="s">
        <v>5</v>
      </c>
      <c r="J1" s="19" t="s">
        <v>89</v>
      </c>
    </row>
    <row r="2" spans="1:10" x14ac:dyDescent="0.25">
      <c r="A2" s="24" t="s">
        <v>71</v>
      </c>
      <c r="B2" s="21" t="s">
        <v>7</v>
      </c>
      <c r="C2" s="21" t="s">
        <v>9</v>
      </c>
      <c r="D2" s="6" t="s">
        <v>15</v>
      </c>
      <c r="E2" s="7" t="s">
        <v>10</v>
      </c>
      <c r="F2" s="7"/>
      <c r="G2" s="9">
        <v>1612565000</v>
      </c>
      <c r="H2" s="9">
        <v>505191409</v>
      </c>
      <c r="I2" s="10">
        <f>H2/G2*100</f>
        <v>31.328436931224481</v>
      </c>
      <c r="J2" s="19">
        <v>40</v>
      </c>
    </row>
    <row r="3" spans="1:10" ht="75" x14ac:dyDescent="0.25">
      <c r="A3" s="24" t="s">
        <v>71</v>
      </c>
      <c r="B3" s="22"/>
      <c r="C3" s="22"/>
      <c r="D3" s="13" t="s">
        <v>16</v>
      </c>
      <c r="E3" s="7" t="s">
        <v>11</v>
      </c>
      <c r="F3" s="7"/>
      <c r="G3" s="9">
        <v>3500000000</v>
      </c>
      <c r="H3" s="9">
        <v>600000</v>
      </c>
      <c r="I3" s="10">
        <f t="shared" ref="I3:I35" si="0">H3/G3*100</f>
        <v>1.7142857142857144E-2</v>
      </c>
      <c r="J3" s="19">
        <v>0</v>
      </c>
    </row>
    <row r="4" spans="1:10" ht="45" x14ac:dyDescent="0.25">
      <c r="A4" s="24" t="s">
        <v>71</v>
      </c>
      <c r="B4" s="22"/>
      <c r="C4" s="22"/>
      <c r="D4" s="13" t="s">
        <v>17</v>
      </c>
      <c r="E4" s="7" t="s">
        <v>12</v>
      </c>
      <c r="F4" s="7"/>
      <c r="G4" s="9">
        <v>450000000</v>
      </c>
      <c r="H4" s="9">
        <v>600000</v>
      </c>
      <c r="I4" s="10">
        <f t="shared" si="0"/>
        <v>0.13333333333333333</v>
      </c>
      <c r="J4" s="19">
        <v>0</v>
      </c>
    </row>
    <row r="5" spans="1:10" ht="45" x14ac:dyDescent="0.25">
      <c r="A5" s="24" t="s">
        <v>71</v>
      </c>
      <c r="B5" s="22"/>
      <c r="C5" s="23"/>
      <c r="D5" s="13" t="s">
        <v>18</v>
      </c>
      <c r="E5" s="7" t="s">
        <v>13</v>
      </c>
      <c r="F5" s="7"/>
      <c r="G5" s="9">
        <v>200000000</v>
      </c>
      <c r="H5" s="9">
        <v>7650000</v>
      </c>
      <c r="I5" s="10">
        <f t="shared" si="0"/>
        <v>3.8249999999999997</v>
      </c>
      <c r="J5" s="19">
        <v>0</v>
      </c>
    </row>
    <row r="6" spans="1:10" ht="30" x14ac:dyDescent="0.25">
      <c r="A6" s="24" t="s">
        <v>70</v>
      </c>
      <c r="B6" s="22"/>
      <c r="C6" s="21" t="s">
        <v>14</v>
      </c>
      <c r="D6" s="13" t="s">
        <v>15</v>
      </c>
      <c r="E6" s="7" t="s">
        <v>19</v>
      </c>
      <c r="F6" s="7"/>
      <c r="G6" s="9">
        <v>200000000</v>
      </c>
      <c r="H6" s="9">
        <v>66103400</v>
      </c>
      <c r="I6" s="10">
        <f t="shared" si="0"/>
        <v>33.051700000000004</v>
      </c>
      <c r="J6" s="19">
        <v>30</v>
      </c>
    </row>
    <row r="7" spans="1:10" ht="30" x14ac:dyDescent="0.25">
      <c r="A7" s="24" t="s">
        <v>70</v>
      </c>
      <c r="B7" s="22"/>
      <c r="C7" s="23"/>
      <c r="D7" s="13" t="s">
        <v>16</v>
      </c>
      <c r="E7" s="7" t="s">
        <v>20</v>
      </c>
      <c r="F7" s="7"/>
      <c r="G7" s="9">
        <v>25000000</v>
      </c>
      <c r="H7" s="9">
        <v>8444953</v>
      </c>
      <c r="I7" s="10">
        <f t="shared" si="0"/>
        <v>33.779812</v>
      </c>
      <c r="J7" s="19">
        <v>30</v>
      </c>
    </row>
    <row r="8" spans="1:10" ht="45" x14ac:dyDescent="0.25">
      <c r="A8" s="24" t="s">
        <v>76</v>
      </c>
      <c r="B8" s="21" t="s">
        <v>21</v>
      </c>
      <c r="C8" s="21" t="s">
        <v>22</v>
      </c>
      <c r="D8" s="13" t="s">
        <v>15</v>
      </c>
      <c r="E8" s="7" t="s">
        <v>23</v>
      </c>
      <c r="F8" s="7"/>
      <c r="G8" s="9">
        <v>4553537000</v>
      </c>
      <c r="H8" s="9">
        <v>2173990360</v>
      </c>
      <c r="I8" s="10">
        <f t="shared" si="0"/>
        <v>47.742894369805271</v>
      </c>
      <c r="J8" s="19">
        <v>50</v>
      </c>
    </row>
    <row r="9" spans="1:10" ht="30" x14ac:dyDescent="0.25">
      <c r="A9" s="24" t="s">
        <v>76</v>
      </c>
      <c r="B9" s="22"/>
      <c r="C9" s="22"/>
      <c r="D9" s="13" t="s">
        <v>16</v>
      </c>
      <c r="E9" s="7" t="s">
        <v>24</v>
      </c>
      <c r="F9" s="7"/>
      <c r="G9" s="9">
        <v>28000000</v>
      </c>
      <c r="H9" s="9">
        <v>3120000</v>
      </c>
      <c r="I9" s="10">
        <f t="shared" si="0"/>
        <v>11.142857142857142</v>
      </c>
      <c r="J9" s="19">
        <v>10</v>
      </c>
    </row>
    <row r="10" spans="1:10" ht="45" x14ac:dyDescent="0.25">
      <c r="A10" s="24" t="s">
        <v>76</v>
      </c>
      <c r="B10" s="22"/>
      <c r="C10" s="22"/>
      <c r="D10" s="13" t="s">
        <v>17</v>
      </c>
      <c r="E10" s="7" t="s">
        <v>25</v>
      </c>
      <c r="F10" s="7"/>
      <c r="G10" s="9">
        <v>1329998000</v>
      </c>
      <c r="H10" s="9">
        <v>1318748000</v>
      </c>
      <c r="I10" s="10">
        <f t="shared" si="0"/>
        <v>99.154134066367021</v>
      </c>
      <c r="J10" s="19">
        <v>100</v>
      </c>
    </row>
    <row r="11" spans="1:10" ht="60" x14ac:dyDescent="0.25">
      <c r="A11" s="24" t="s">
        <v>76</v>
      </c>
      <c r="B11" s="22"/>
      <c r="C11" s="23"/>
      <c r="D11" s="13" t="s">
        <v>18</v>
      </c>
      <c r="E11" s="7" t="s">
        <v>26</v>
      </c>
      <c r="F11" s="7"/>
      <c r="G11" s="9">
        <v>2429161000</v>
      </c>
      <c r="H11" s="9">
        <v>1108004300</v>
      </c>
      <c r="I11" s="10">
        <f t="shared" si="0"/>
        <v>45.612633333072608</v>
      </c>
      <c r="J11" s="19">
        <v>40</v>
      </c>
    </row>
    <row r="12" spans="1:10" ht="60" x14ac:dyDescent="0.25">
      <c r="A12" s="29" t="s">
        <v>77</v>
      </c>
      <c r="B12" s="22"/>
      <c r="C12" s="21" t="s">
        <v>27</v>
      </c>
      <c r="D12" s="13" t="s">
        <v>15</v>
      </c>
      <c r="E12" s="7" t="s">
        <v>28</v>
      </c>
      <c r="F12" s="7"/>
      <c r="G12" s="9">
        <v>200000000</v>
      </c>
      <c r="H12" s="9">
        <v>20025180</v>
      </c>
      <c r="I12" s="10">
        <f t="shared" si="0"/>
        <v>10.012590000000001</v>
      </c>
      <c r="J12" s="19">
        <v>25</v>
      </c>
    </row>
    <row r="13" spans="1:10" x14ac:dyDescent="0.25">
      <c r="A13" s="29" t="s">
        <v>77</v>
      </c>
      <c r="B13" s="22"/>
      <c r="C13" s="22"/>
      <c r="D13" s="13" t="s">
        <v>16</v>
      </c>
      <c r="E13" s="7" t="s">
        <v>29</v>
      </c>
      <c r="F13" s="7"/>
      <c r="G13" s="9">
        <v>20000000</v>
      </c>
      <c r="H13" s="9">
        <v>2680000</v>
      </c>
      <c r="I13" s="10">
        <f t="shared" si="0"/>
        <v>13.4</v>
      </c>
      <c r="J13" s="19">
        <v>10</v>
      </c>
    </row>
    <row r="14" spans="1:10" ht="30" x14ac:dyDescent="0.25">
      <c r="A14" s="29" t="s">
        <v>77</v>
      </c>
      <c r="B14" s="22"/>
      <c r="C14" s="22"/>
      <c r="D14" s="13" t="s">
        <v>17</v>
      </c>
      <c r="E14" s="7" t="s">
        <v>30</v>
      </c>
      <c r="F14" s="7"/>
      <c r="G14" s="9">
        <v>100000000</v>
      </c>
      <c r="H14" s="9">
        <v>3900000</v>
      </c>
      <c r="I14" s="10">
        <f t="shared" si="0"/>
        <v>3.9</v>
      </c>
      <c r="J14" s="19">
        <v>10</v>
      </c>
    </row>
    <row r="15" spans="1:10" ht="45" x14ac:dyDescent="0.25">
      <c r="A15" s="29" t="s">
        <v>77</v>
      </c>
      <c r="B15" s="22"/>
      <c r="C15" s="22"/>
      <c r="D15" s="13" t="s">
        <v>18</v>
      </c>
      <c r="E15" s="7" t="s">
        <v>31</v>
      </c>
      <c r="F15" s="7"/>
      <c r="G15" s="9">
        <v>232000000</v>
      </c>
      <c r="H15" s="9">
        <v>109936000</v>
      </c>
      <c r="I15" s="10">
        <f t="shared" si="0"/>
        <v>47.386206896551727</v>
      </c>
      <c r="J15" s="19">
        <v>40</v>
      </c>
    </row>
    <row r="16" spans="1:10" ht="75" x14ac:dyDescent="0.25">
      <c r="A16" s="29" t="s">
        <v>77</v>
      </c>
      <c r="B16" s="22"/>
      <c r="C16" s="22"/>
      <c r="D16" s="13" t="s">
        <v>32</v>
      </c>
      <c r="E16" s="7" t="s">
        <v>33</v>
      </c>
      <c r="F16" s="7"/>
      <c r="G16" s="9">
        <v>32979286000</v>
      </c>
      <c r="H16" s="9">
        <v>18166163442</v>
      </c>
      <c r="I16" s="10">
        <f t="shared" si="0"/>
        <v>55.083555908396562</v>
      </c>
      <c r="J16" s="19">
        <v>50</v>
      </c>
    </row>
    <row r="17" spans="1:10" ht="30" x14ac:dyDescent="0.25">
      <c r="A17" s="29" t="s">
        <v>77</v>
      </c>
      <c r="B17" s="22"/>
      <c r="C17" s="23"/>
      <c r="D17" s="13" t="s">
        <v>34</v>
      </c>
      <c r="E17" s="7" t="s">
        <v>35</v>
      </c>
      <c r="F17" s="7"/>
      <c r="G17" s="9">
        <v>40000000</v>
      </c>
      <c r="H17" s="9">
        <v>3523250</v>
      </c>
      <c r="I17" s="10">
        <f t="shared" si="0"/>
        <v>8.8081250000000004</v>
      </c>
      <c r="J17" s="19">
        <v>10</v>
      </c>
    </row>
    <row r="18" spans="1:10" ht="30" x14ac:dyDescent="0.25">
      <c r="A18" s="29" t="s">
        <v>78</v>
      </c>
      <c r="B18" s="22"/>
      <c r="C18" s="21" t="s">
        <v>36</v>
      </c>
      <c r="D18" s="13" t="s">
        <v>15</v>
      </c>
      <c r="E18" s="7" t="s">
        <v>37</v>
      </c>
      <c r="F18" s="7"/>
      <c r="G18" s="9">
        <v>15000000</v>
      </c>
      <c r="H18" s="9">
        <v>0</v>
      </c>
      <c r="I18" s="10">
        <f t="shared" si="0"/>
        <v>0</v>
      </c>
      <c r="J18" s="19">
        <v>10</v>
      </c>
    </row>
    <row r="19" spans="1:10" ht="75" x14ac:dyDescent="0.25">
      <c r="A19" s="25" t="s">
        <v>78</v>
      </c>
      <c r="B19" s="23"/>
      <c r="C19" s="23"/>
      <c r="D19" s="13" t="s">
        <v>16</v>
      </c>
      <c r="E19" s="7" t="s">
        <v>38</v>
      </c>
      <c r="F19" s="7"/>
      <c r="G19" s="9">
        <v>92000000</v>
      </c>
      <c r="H19" s="9">
        <v>32065700</v>
      </c>
      <c r="I19" s="10">
        <f t="shared" si="0"/>
        <v>34.854021739130438</v>
      </c>
      <c r="J19" s="19">
        <v>30</v>
      </c>
    </row>
    <row r="20" spans="1:10" ht="45" x14ac:dyDescent="0.25">
      <c r="A20" s="24" t="s">
        <v>79</v>
      </c>
      <c r="B20" s="21" t="s">
        <v>39</v>
      </c>
      <c r="C20" s="21" t="s">
        <v>40</v>
      </c>
      <c r="D20" s="13" t="s">
        <v>15</v>
      </c>
      <c r="E20" s="14" t="s">
        <v>41</v>
      </c>
      <c r="F20" s="14"/>
      <c r="G20" s="9">
        <v>260000000</v>
      </c>
      <c r="H20" s="9">
        <v>31064144</v>
      </c>
      <c r="I20" s="10">
        <f t="shared" si="0"/>
        <v>11.947747692307692</v>
      </c>
      <c r="J20" s="19">
        <v>20</v>
      </c>
    </row>
    <row r="21" spans="1:10" ht="45" x14ac:dyDescent="0.25">
      <c r="A21" s="29" t="s">
        <v>79</v>
      </c>
      <c r="B21" s="22"/>
      <c r="C21" s="23"/>
      <c r="D21" s="13" t="s">
        <v>16</v>
      </c>
      <c r="E21" s="7" t="s">
        <v>42</v>
      </c>
      <c r="F21" s="7"/>
      <c r="G21" s="9">
        <v>150000000</v>
      </c>
      <c r="H21" s="9">
        <v>33799500</v>
      </c>
      <c r="I21" s="10">
        <f t="shared" si="0"/>
        <v>22.533000000000001</v>
      </c>
      <c r="J21" s="19">
        <v>30</v>
      </c>
    </row>
    <row r="22" spans="1:10" ht="30" x14ac:dyDescent="0.25">
      <c r="A22" s="29" t="s">
        <v>80</v>
      </c>
      <c r="B22" s="22"/>
      <c r="C22" s="8" t="s">
        <v>43</v>
      </c>
      <c r="D22" s="13" t="s">
        <v>15</v>
      </c>
      <c r="E22" s="7" t="s">
        <v>44</v>
      </c>
      <c r="F22" s="7"/>
      <c r="G22" s="9">
        <v>144000000</v>
      </c>
      <c r="H22" s="9">
        <v>32979000</v>
      </c>
      <c r="I22" s="10">
        <f t="shared" si="0"/>
        <v>22.902083333333334</v>
      </c>
      <c r="J22" s="19">
        <v>30</v>
      </c>
    </row>
    <row r="23" spans="1:10" ht="30" x14ac:dyDescent="0.25">
      <c r="A23" s="29" t="s">
        <v>81</v>
      </c>
      <c r="B23" s="22"/>
      <c r="C23" s="21" t="s">
        <v>67</v>
      </c>
      <c r="D23" s="13" t="s">
        <v>15</v>
      </c>
      <c r="E23" s="7" t="s">
        <v>45</v>
      </c>
      <c r="F23" s="7"/>
      <c r="G23" s="9">
        <v>80000000</v>
      </c>
      <c r="H23" s="9">
        <v>16761723</v>
      </c>
      <c r="I23" s="10">
        <f t="shared" si="0"/>
        <v>20.952153750000001</v>
      </c>
      <c r="J23" s="19">
        <v>20</v>
      </c>
    </row>
    <row r="24" spans="1:10" ht="45" x14ac:dyDescent="0.25">
      <c r="A24" s="25" t="s">
        <v>81</v>
      </c>
      <c r="B24" s="23"/>
      <c r="C24" s="23"/>
      <c r="D24" s="13" t="s">
        <v>16</v>
      </c>
      <c r="E24" s="7" t="s">
        <v>46</v>
      </c>
      <c r="F24" s="7"/>
      <c r="G24" s="9">
        <v>60000000</v>
      </c>
      <c r="H24" s="9">
        <v>5639000</v>
      </c>
      <c r="I24" s="10">
        <f t="shared" si="0"/>
        <v>9.3983333333333334</v>
      </c>
      <c r="J24" s="19">
        <v>10</v>
      </c>
    </row>
    <row r="25" spans="1:10" ht="45" x14ac:dyDescent="0.25">
      <c r="A25" s="24" t="s">
        <v>82</v>
      </c>
      <c r="B25" s="21" t="s">
        <v>47</v>
      </c>
      <c r="C25" s="21" t="s">
        <v>48</v>
      </c>
      <c r="D25" s="13" t="s">
        <v>15</v>
      </c>
      <c r="E25" s="7" t="s">
        <v>49</v>
      </c>
      <c r="F25" s="7"/>
      <c r="G25" s="9">
        <v>783138000</v>
      </c>
      <c r="H25" s="9">
        <v>195008000</v>
      </c>
      <c r="I25" s="10">
        <f t="shared" si="0"/>
        <v>24.900847615618193</v>
      </c>
      <c r="J25" s="19">
        <v>25</v>
      </c>
    </row>
    <row r="26" spans="1:10" ht="30" x14ac:dyDescent="0.25">
      <c r="A26" s="29" t="s">
        <v>82</v>
      </c>
      <c r="B26" s="22"/>
      <c r="C26" s="23"/>
      <c r="D26" s="13" t="s">
        <v>16</v>
      </c>
      <c r="E26" s="7" t="s">
        <v>50</v>
      </c>
      <c r="F26" s="7"/>
      <c r="G26" s="9">
        <v>1080000000</v>
      </c>
      <c r="H26" s="9">
        <v>110340000</v>
      </c>
      <c r="I26" s="10">
        <f t="shared" si="0"/>
        <v>10.216666666666667</v>
      </c>
      <c r="J26" s="19">
        <v>40</v>
      </c>
    </row>
    <row r="27" spans="1:10" ht="45" x14ac:dyDescent="0.25">
      <c r="A27" s="29" t="s">
        <v>83</v>
      </c>
      <c r="B27" s="22"/>
      <c r="C27" s="14" t="s">
        <v>51</v>
      </c>
      <c r="D27" s="13" t="s">
        <v>15</v>
      </c>
      <c r="E27" s="7" t="s">
        <v>52</v>
      </c>
      <c r="F27" s="7"/>
      <c r="G27" s="9">
        <v>262400000</v>
      </c>
      <c r="H27" s="9">
        <v>40765000</v>
      </c>
      <c r="I27" s="10">
        <f t="shared" si="0"/>
        <v>15.535442073170733</v>
      </c>
      <c r="J27" s="19">
        <v>40</v>
      </c>
    </row>
    <row r="28" spans="1:10" ht="30" x14ac:dyDescent="0.25">
      <c r="A28" s="29" t="s">
        <v>84</v>
      </c>
      <c r="B28" s="22"/>
      <c r="C28" s="21" t="s">
        <v>53</v>
      </c>
      <c r="D28" s="13" t="s">
        <v>15</v>
      </c>
      <c r="E28" s="7" t="s">
        <v>54</v>
      </c>
      <c r="F28" s="7"/>
      <c r="G28" s="9">
        <v>180420000</v>
      </c>
      <c r="H28" s="9">
        <v>32159050</v>
      </c>
      <c r="I28" s="10">
        <f t="shared" si="0"/>
        <v>17.824548276244318</v>
      </c>
      <c r="J28" s="19">
        <v>20</v>
      </c>
    </row>
    <row r="29" spans="1:10" ht="30" x14ac:dyDescent="0.25">
      <c r="A29" s="29" t="s">
        <v>84</v>
      </c>
      <c r="B29" s="22"/>
      <c r="C29" s="22"/>
      <c r="D29" s="13" t="s">
        <v>16</v>
      </c>
      <c r="E29" s="7" t="s">
        <v>55</v>
      </c>
      <c r="F29" s="7"/>
      <c r="G29" s="9">
        <v>240000000</v>
      </c>
      <c r="H29" s="9">
        <v>48280800</v>
      </c>
      <c r="I29" s="10">
        <f t="shared" si="0"/>
        <v>20.116999999999997</v>
      </c>
      <c r="J29" s="19">
        <v>20</v>
      </c>
    </row>
    <row r="30" spans="1:10" ht="30" x14ac:dyDescent="0.25">
      <c r="A30" s="29" t="s">
        <v>84</v>
      </c>
      <c r="B30" s="22"/>
      <c r="C30" s="22"/>
      <c r="D30" s="13" t="s">
        <v>17</v>
      </c>
      <c r="E30" s="7" t="s">
        <v>56</v>
      </c>
      <c r="F30" s="7"/>
      <c r="G30" s="9">
        <v>2970435000</v>
      </c>
      <c r="H30" s="9">
        <v>643858203</v>
      </c>
      <c r="I30" s="10">
        <f t="shared" si="0"/>
        <v>21.675552671578405</v>
      </c>
      <c r="J30" s="19">
        <v>20</v>
      </c>
    </row>
    <row r="31" spans="1:10" ht="45" x14ac:dyDescent="0.25">
      <c r="A31" s="29" t="s">
        <v>84</v>
      </c>
      <c r="B31" s="23"/>
      <c r="C31" s="23"/>
      <c r="D31" s="13" t="s">
        <v>18</v>
      </c>
      <c r="E31" s="7" t="s">
        <v>57</v>
      </c>
      <c r="F31" s="7"/>
      <c r="G31" s="9">
        <v>378841000</v>
      </c>
      <c r="H31" s="9">
        <v>15773388</v>
      </c>
      <c r="I31" s="10">
        <f t="shared" si="0"/>
        <v>4.1635905300640639</v>
      </c>
      <c r="J31" s="19">
        <v>5</v>
      </c>
    </row>
    <row r="32" spans="1:10" ht="60" x14ac:dyDescent="0.25">
      <c r="A32" s="24" t="s">
        <v>85</v>
      </c>
      <c r="B32" s="21" t="s">
        <v>58</v>
      </c>
      <c r="C32" s="24" t="s">
        <v>59</v>
      </c>
      <c r="D32" s="13" t="s">
        <v>15</v>
      </c>
      <c r="E32" s="7" t="s">
        <v>60</v>
      </c>
      <c r="F32" s="7"/>
      <c r="G32" s="9">
        <v>440000000</v>
      </c>
      <c r="H32" s="9">
        <v>278814275</v>
      </c>
      <c r="I32" s="10">
        <f t="shared" si="0"/>
        <v>63.366880681818181</v>
      </c>
      <c r="J32" s="19">
        <v>60</v>
      </c>
    </row>
    <row r="33" spans="1:10" ht="30" x14ac:dyDescent="0.25">
      <c r="A33" s="29" t="s">
        <v>85</v>
      </c>
      <c r="B33" s="22"/>
      <c r="C33" s="25"/>
      <c r="D33" s="13" t="s">
        <v>16</v>
      </c>
      <c r="E33" s="7" t="s">
        <v>61</v>
      </c>
      <c r="F33" s="7"/>
      <c r="G33" s="9">
        <v>156705000</v>
      </c>
      <c r="H33" s="9">
        <v>38459184</v>
      </c>
      <c r="I33" s="10">
        <f t="shared" si="0"/>
        <v>24.542410261319038</v>
      </c>
      <c r="J33" s="19">
        <v>25</v>
      </c>
    </row>
    <row r="34" spans="1:10" ht="30" x14ac:dyDescent="0.25">
      <c r="A34" s="29" t="s">
        <v>86</v>
      </c>
      <c r="B34" s="22"/>
      <c r="C34" s="21" t="s">
        <v>62</v>
      </c>
      <c r="D34" s="13" t="s">
        <v>15</v>
      </c>
      <c r="E34" s="7" t="s">
        <v>63</v>
      </c>
      <c r="F34" s="7"/>
      <c r="G34" s="9">
        <v>210000000</v>
      </c>
      <c r="H34" s="9">
        <v>71197790</v>
      </c>
      <c r="I34" s="10">
        <f t="shared" si="0"/>
        <v>33.903709523809525</v>
      </c>
      <c r="J34" s="19">
        <v>40</v>
      </c>
    </row>
    <row r="35" spans="1:10" ht="45" x14ac:dyDescent="0.25">
      <c r="A35" s="25" t="s">
        <v>86</v>
      </c>
      <c r="B35" s="23"/>
      <c r="C35" s="23"/>
      <c r="D35" s="13" t="s">
        <v>16</v>
      </c>
      <c r="E35" s="7" t="s">
        <v>64</v>
      </c>
      <c r="F35" s="7"/>
      <c r="G35" s="9">
        <v>70526000</v>
      </c>
      <c r="H35" s="9">
        <v>29402317</v>
      </c>
      <c r="I35" s="10">
        <f t="shared" si="0"/>
        <v>41.690039134503586</v>
      </c>
      <c r="J35" s="1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RENVAL</cp:lastModifiedBy>
  <dcterms:created xsi:type="dcterms:W3CDTF">2018-07-16T19:40:01Z</dcterms:created>
  <dcterms:modified xsi:type="dcterms:W3CDTF">2018-07-19T03:40:58Z</dcterms:modified>
</cp:coreProperties>
</file>