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A0E0F0E-7B40-4848-98D5-4A49BF8DF60D}" xr6:coauthVersionLast="47" xr6:coauthVersionMax="47" xr10:uidLastSave="{00000000-0000-0000-0000-000000000000}"/>
  <bookViews>
    <workbookView xWindow="-120" yWindow="-120" windowWidth="29040" windowHeight="15720" xr2:uid="{D8D6E5D5-92DD-4106-B047-F758B873C913}"/>
  </bookViews>
  <sheets>
    <sheet name="Sheet1" sheetId="1" r:id="rId1"/>
    <sheet name="Sheet2" sheetId="2" r:id="rId2"/>
  </sheets>
  <definedNames>
    <definedName name="_xlchart.v1.0" hidden="1">Sheet1!$D$3</definedName>
    <definedName name="_xlchart.v1.1" hidden="1">Sheet1!$D$4:$D$14</definedName>
    <definedName name="_xlchart.v1.10" hidden="1">Sheet1!$M$3</definedName>
    <definedName name="_xlchart.v1.11" hidden="1">Sheet1!$M$4:$M$104</definedName>
    <definedName name="_xlchart.v1.12" hidden="1">Sheet1!$N$3</definedName>
    <definedName name="_xlchart.v1.13" hidden="1">Sheet1!$N$4:$N$104</definedName>
    <definedName name="_xlchart.v1.14" hidden="1">Sheet1!$O$3</definedName>
    <definedName name="_xlchart.v1.15" hidden="1">Sheet1!$O$4:$O$104</definedName>
    <definedName name="_xlchart.v1.16" hidden="1">Sheet1!$M$3</definedName>
    <definedName name="_xlchart.v1.17" hidden="1">Sheet1!$M$4:$M$104</definedName>
    <definedName name="_xlchart.v1.18" hidden="1">Sheet1!$N$3</definedName>
    <definedName name="_xlchart.v1.19" hidden="1">Sheet1!$N$4:$N$104</definedName>
    <definedName name="_xlchart.v1.2" hidden="1">Sheet1!$E$3</definedName>
    <definedName name="_xlchart.v1.20" hidden="1">Sheet1!$O$3</definedName>
    <definedName name="_xlchart.v1.21" hidden="1">Sheet1!$O$4:$O$104</definedName>
    <definedName name="_xlchart.v1.3" hidden="1">Sheet1!$E$4:$E$14</definedName>
    <definedName name="_xlchart.v1.4" hidden="1">Sheet1!$I$3</definedName>
    <definedName name="_xlchart.v1.5" hidden="1">Sheet1!$I$4:$I$34</definedName>
    <definedName name="_xlchart.v1.6" hidden="1">Sheet1!$J$3</definedName>
    <definedName name="_xlchart.v1.7" hidden="1">Sheet1!$J$4:$J$34</definedName>
    <definedName name="_xlchart.v1.8" hidden="1">Sheet1!$K$3</definedName>
    <definedName name="_xlchart.v1.9" hidden="1">Sheet1!$K$4:$K$34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9" i="2"/>
  <c r="E3" i="2"/>
  <c r="E4" i="2"/>
  <c r="E5" i="2"/>
  <c r="E6" i="2"/>
  <c r="E7" i="2"/>
  <c r="E8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2" i="2"/>
  <c r="I3" i="2"/>
  <c r="I2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" i="1"/>
  <c r="R9" i="1"/>
  <c r="R8" i="1"/>
  <c r="R10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J3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E4" i="1"/>
  <c r="R1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<sst xmlns="http://schemas.openxmlformats.org/spreadsheetml/2006/main" count="20" uniqueCount="10">
  <si>
    <t>f(x)</t>
  </si>
  <si>
    <t>x</t>
  </si>
  <si>
    <t>mean</t>
  </si>
  <si>
    <t>p</t>
  </si>
  <si>
    <t>n</t>
  </si>
  <si>
    <t>binomial pmf</t>
  </si>
  <si>
    <t>binomial</t>
  </si>
  <si>
    <t>normal</t>
  </si>
  <si>
    <t>stdv.s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</si>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</sst>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35134855454889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Sheet1!$T$5:$T$54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Sheet1!$U$5:$U$54</c:f>
              <c:numCache>
                <c:formatCode>General</c:formatCode>
                <c:ptCount val="50"/>
                <c:pt idx="0">
                  <c:v>6.6658191101436823E-3</c:v>
                </c:pt>
                <c:pt idx="1">
                  <c:v>7.4628249019620899E-3</c:v>
                </c:pt>
                <c:pt idx="2">
                  <c:v>8.3158996758856581E-3</c:v>
                </c:pt>
                <c:pt idx="3">
                  <c:v>9.2229847794176988E-3</c:v>
                </c:pt>
                <c:pt idx="4">
                  <c:v>1.0180989836202577E-2</c:v>
                </c:pt>
                <c:pt idx="5">
                  <c:v>1.1185741461854042E-2</c:v>
                </c:pt>
                <c:pt idx="6">
                  <c:v>1.2231953228990814E-2</c:v>
                </c:pt>
                <c:pt idx="7">
                  <c:v>1.33132199699529E-2</c:v>
                </c:pt>
                <c:pt idx="8">
                  <c:v>1.4422038980948324E-2</c:v>
                </c:pt>
                <c:pt idx="9">
                  <c:v>1.5549860014522049E-2</c:v>
                </c:pt>
                <c:pt idx="10">
                  <c:v>1.6687165133476338E-2</c:v>
                </c:pt>
                <c:pt idx="11">
                  <c:v>1.7823578572034249E-2</c:v>
                </c:pt>
                <c:pt idx="12">
                  <c:v>1.8948005740042028E-2</c:v>
                </c:pt>
                <c:pt idx="13">
                  <c:v>2.0048799450846182E-2</c:v>
                </c:pt>
                <c:pt idx="14">
                  <c:v>2.1113950395763355E-2</c:v>
                </c:pt>
                <c:pt idx="15">
                  <c:v>2.2131297873616992E-2</c:v>
                </c:pt>
                <c:pt idx="16">
                  <c:v>2.3088755859497746E-2</c:v>
                </c:pt>
                <c:pt idx="17">
                  <c:v>2.3974548708174927E-2</c:v>
                </c:pt>
                <c:pt idx="18">
                  <c:v>2.4777450176023379E-2</c:v>
                </c:pt>
                <c:pt idx="19">
                  <c:v>2.5487019046230106E-2</c:v>
                </c:pt>
                <c:pt idx="20">
                  <c:v>2.6093824482242279E-2</c:v>
                </c:pt>
                <c:pt idx="21">
                  <c:v>2.6589654330498674E-2</c:v>
                </c:pt>
                <c:pt idx="22">
                  <c:v>2.6967699950497841E-2</c:v>
                </c:pt>
                <c:pt idx="23">
                  <c:v>2.7222711761034777E-2</c:v>
                </c:pt>
                <c:pt idx="24">
                  <c:v>2.7351120536603157E-2</c:v>
                </c:pt>
                <c:pt idx="25">
                  <c:v>2.7351120536603157E-2</c:v>
                </c:pt>
                <c:pt idx="26">
                  <c:v>2.7222711761034777E-2</c:v>
                </c:pt>
                <c:pt idx="27">
                  <c:v>2.6967699950497841E-2</c:v>
                </c:pt>
                <c:pt idx="28">
                  <c:v>2.6589654330498674E-2</c:v>
                </c:pt>
                <c:pt idx="29">
                  <c:v>2.6093824482242279E-2</c:v>
                </c:pt>
                <c:pt idx="30">
                  <c:v>2.5487019046230106E-2</c:v>
                </c:pt>
                <c:pt idx="31">
                  <c:v>2.4777450176023379E-2</c:v>
                </c:pt>
                <c:pt idx="32">
                  <c:v>2.3974548708174927E-2</c:v>
                </c:pt>
                <c:pt idx="33">
                  <c:v>2.3088755859497746E-2</c:v>
                </c:pt>
                <c:pt idx="34">
                  <c:v>2.2131297873616992E-2</c:v>
                </c:pt>
                <c:pt idx="35">
                  <c:v>2.1113950395763355E-2</c:v>
                </c:pt>
                <c:pt idx="36">
                  <c:v>2.0048799450846182E-2</c:v>
                </c:pt>
                <c:pt idx="37">
                  <c:v>1.8948005740042028E-2</c:v>
                </c:pt>
                <c:pt idx="38">
                  <c:v>1.7823578572034249E-2</c:v>
                </c:pt>
                <c:pt idx="39">
                  <c:v>1.6687165133476338E-2</c:v>
                </c:pt>
                <c:pt idx="40">
                  <c:v>1.5549860014522049E-2</c:v>
                </c:pt>
                <c:pt idx="41">
                  <c:v>1.4422038980948324E-2</c:v>
                </c:pt>
                <c:pt idx="42">
                  <c:v>1.33132199699529E-2</c:v>
                </c:pt>
                <c:pt idx="43">
                  <c:v>1.2231953228990814E-2</c:v>
                </c:pt>
                <c:pt idx="44">
                  <c:v>1.1185741461854042E-2</c:v>
                </c:pt>
                <c:pt idx="45">
                  <c:v>1.0180989836202577E-2</c:v>
                </c:pt>
                <c:pt idx="46">
                  <c:v>9.2229847794176988E-3</c:v>
                </c:pt>
                <c:pt idx="47">
                  <c:v>8.3158996758856581E-3</c:v>
                </c:pt>
                <c:pt idx="48">
                  <c:v>7.4628249019620899E-3</c:v>
                </c:pt>
                <c:pt idx="49">
                  <c:v>6.6658191101436823E-3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7-452B-A25D-DB97A204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2624"/>
        <c:axId val="39987456"/>
      </c:lineChart>
      <c:catAx>
        <c:axId val="763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456"/>
        <c:crosses val="autoZero"/>
        <c:auto val="1"/>
        <c:lblAlgn val="ctr"/>
        <c:lblOffset val="100"/>
        <c:noMultiLvlLbl val="0"/>
      </c:catAx>
      <c:valAx>
        <c:axId val="399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Sheet2!$D$2:$D$192</c:f>
              <c:numCache>
                <c:formatCode>General</c:formatCode>
                <c:ptCount val="1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</c:numCache>
            </c:numRef>
          </c:cat>
          <c:val>
            <c:numRef>
              <c:f>Sheet2!$E$2:$E$192</c:f>
              <c:numCache>
                <c:formatCode>General</c:formatCode>
                <c:ptCount val="191"/>
                <c:pt idx="0">
                  <c:v>1.6483623295623379E-2</c:v>
                </c:pt>
                <c:pt idx="1">
                  <c:v>1.7001305502222164E-2</c:v>
                </c:pt>
                <c:pt idx="2">
                  <c:v>1.7529508924283073E-2</c:v>
                </c:pt>
                <c:pt idx="3">
                  <c:v>1.8068209443830138E-2</c:v>
                </c:pt>
                <c:pt idx="4">
                  <c:v>1.861737173657893E-2</c:v>
                </c:pt>
                <c:pt idx="5">
                  <c:v>1.9176948974524023E-2</c:v>
                </c:pt>
                <c:pt idx="6">
                  <c:v>1.974688253854015E-2</c:v>
                </c:pt>
                <c:pt idx="7">
                  <c:v>2.0327101741873712E-2</c:v>
                </c:pt>
                <c:pt idx="8">
                  <c:v>2.0917523565402781E-2</c:v>
                </c:pt>
                <c:pt idx="9">
                  <c:v>2.1518052405542672E-2</c:v>
                </c:pt>
                <c:pt idx="10">
                  <c:v>2.212857983567049E-2</c:v>
                </c:pt>
                <c:pt idx="11">
                  <c:v>2.2748984381936257E-2</c:v>
                </c:pt>
                <c:pt idx="12">
                  <c:v>2.3379131314319911E-2</c:v>
                </c:pt>
                <c:pt idx="13">
                  <c:v>2.4018872453782564E-2</c:v>
                </c:pt>
                <c:pt idx="14">
                  <c:v>2.466804599634697E-2</c:v>
                </c:pt>
                <c:pt idx="15">
                  <c:v>2.5326476354925843E-2</c:v>
                </c:pt>
                <c:pt idx="16">
                  <c:v>2.5993974019698784E-2</c:v>
                </c:pt>
                <c:pt idx="17">
                  <c:v>2.6670335437816106E-2</c:v>
                </c:pt>
                <c:pt idx="18">
                  <c:v>2.7355342913185136E-2</c:v>
                </c:pt>
                <c:pt idx="19">
                  <c:v>2.8048764527067251E-2</c:v>
                </c:pt>
                <c:pt idx="20">
                  <c:v>2.8750354080184701E-2</c:v>
                </c:pt>
                <c:pt idx="21">
                  <c:v>2.945985105700509E-2</c:v>
                </c:pt>
                <c:pt idx="22">
                  <c:v>3.0176980612836288E-2</c:v>
                </c:pt>
                <c:pt idx="23">
                  <c:v>3.0901453584327842E-2</c:v>
                </c:pt>
                <c:pt idx="24">
                  <c:v>3.1632966523935872E-2</c:v>
                </c:pt>
                <c:pt idx="25">
                  <c:v>3.2371201758865757E-2</c:v>
                </c:pt>
                <c:pt idx="26">
                  <c:v>3.3115827474963652E-2</c:v>
                </c:pt>
                <c:pt idx="27">
                  <c:v>3.3866497825980169E-2</c:v>
                </c:pt>
                <c:pt idx="28">
                  <c:v>3.4622853068581733E-2</c:v>
                </c:pt>
                <c:pt idx="29">
                  <c:v>3.5384519723433649E-2</c:v>
                </c:pt>
                <c:pt idx="30">
                  <c:v>3.6151110762625921E-2</c:v>
                </c:pt>
                <c:pt idx="31">
                  <c:v>3.6922225823658318E-2</c:v>
                </c:pt>
                <c:pt idx="32">
                  <c:v>3.7697451450144102E-2</c:v>
                </c:pt>
                <c:pt idx="33">
                  <c:v>3.8476361359333772E-2</c:v>
                </c:pt>
                <c:pt idx="34">
                  <c:v>3.9258516736500118E-2</c:v>
                </c:pt>
                <c:pt idx="35">
                  <c:v>4.004346655616469E-2</c:v>
                </c:pt>
                <c:pt idx="36">
                  <c:v>4.0830747930083233E-2</c:v>
                </c:pt>
                <c:pt idx="37">
                  <c:v>4.1619886481844039E-2</c:v>
                </c:pt>
                <c:pt idx="38">
                  <c:v>4.241039674786868E-2</c:v>
                </c:pt>
                <c:pt idx="39">
                  <c:v>4.3201782604539614E-2</c:v>
                </c:pt>
                <c:pt idx="40">
                  <c:v>4.3993537721112745E-2</c:v>
                </c:pt>
                <c:pt idx="41">
                  <c:v>4.4785146038007685E-2</c:v>
                </c:pt>
                <c:pt idx="42">
                  <c:v>4.5576082270001476E-2</c:v>
                </c:pt>
                <c:pt idx="43">
                  <c:v>4.6365812433785687E-2</c:v>
                </c:pt>
                <c:pt idx="44">
                  <c:v>4.7153794399280288E-2</c:v>
                </c:pt>
                <c:pt idx="45">
                  <c:v>4.7939478464032355E-2</c:v>
                </c:pt>
                <c:pt idx="46">
                  <c:v>4.8722307949962552E-2</c:v>
                </c:pt>
                <c:pt idx="47">
                  <c:v>4.9501719821657755E-2</c:v>
                </c:pt>
                <c:pt idx="48">
                  <c:v>5.0277145325345371E-2</c:v>
                </c:pt>
                <c:pt idx="49">
                  <c:v>5.1048010647622724E-2</c:v>
                </c:pt>
                <c:pt idx="50">
                  <c:v>5.1813737592954205E-2</c:v>
                </c:pt>
                <c:pt idx="51">
                  <c:v>5.2573744278890076E-2</c:v>
                </c:pt>
                <c:pt idx="52">
                  <c:v>5.3327445847903845E-2</c:v>
                </c:pt>
                <c:pt idx="53">
                  <c:v>5.4074255194689586E-2</c:v>
                </c:pt>
                <c:pt idx="54">
                  <c:v>5.4813583707708433E-2</c:v>
                </c:pt>
                <c:pt idx="55">
                  <c:v>5.5544842023722459E-2</c:v>
                </c:pt>
                <c:pt idx="56">
                  <c:v>5.6267440794006293E-2</c:v>
                </c:pt>
                <c:pt idx="57">
                  <c:v>5.6980791460883286E-2</c:v>
                </c:pt>
                <c:pt idx="58">
                  <c:v>5.768430704318752E-2</c:v>
                </c:pt>
                <c:pt idx="59">
                  <c:v>5.8377402929218218E-2</c:v>
                </c:pt>
                <c:pt idx="60">
                  <c:v>5.9059497675714723E-2</c:v>
                </c:pt>
                <c:pt idx="61">
                  <c:v>5.9730013811347973E-2</c:v>
                </c:pt>
                <c:pt idx="62">
                  <c:v>6.038837864319746E-2</c:v>
                </c:pt>
                <c:pt idx="63">
                  <c:v>6.1034025064654759E-2</c:v>
                </c:pt>
                <c:pt idx="64">
                  <c:v>6.1666392363177662E-2</c:v>
                </c:pt>
                <c:pt idx="65">
                  <c:v>6.2284927026296837E-2</c:v>
                </c:pt>
                <c:pt idx="66">
                  <c:v>6.288908354426731E-2</c:v>
                </c:pt>
                <c:pt idx="67">
                  <c:v>6.3478325207746183E-2</c:v>
                </c:pt>
                <c:pt idx="68">
                  <c:v>6.4052124898873297E-2</c:v>
                </c:pt>
                <c:pt idx="69">
                  <c:v>6.4609965874130829E-2</c:v>
                </c:pt>
                <c:pt idx="70">
                  <c:v>6.5151342537360851E-2</c:v>
                </c:pt>
                <c:pt idx="71">
                  <c:v>6.5675761201328384E-2</c:v>
                </c:pt>
                <c:pt idx="72">
                  <c:v>6.6182740836228479E-2</c:v>
                </c:pt>
                <c:pt idx="73">
                  <c:v>6.6671813803553137E-2</c:v>
                </c:pt>
                <c:pt idx="74">
                  <c:v>6.7142526573753941E-2</c:v>
                </c:pt>
                <c:pt idx="75">
                  <c:v>6.7594440426161431E-2</c:v>
                </c:pt>
                <c:pt idx="76">
                  <c:v>6.8027132129651349E-2</c:v>
                </c:pt>
                <c:pt idx="77">
                  <c:v>6.8440194602581175E-2</c:v>
                </c:pt>
                <c:pt idx="78">
                  <c:v>6.8833237550558021E-2</c:v>
                </c:pt>
                <c:pt idx="79">
                  <c:v>6.9205888080640141E-2</c:v>
                </c:pt>
                <c:pt idx="80">
                  <c:v>6.9557791290619786E-2</c:v>
                </c:pt>
                <c:pt idx="81">
                  <c:v>6.9888610832084738E-2</c:v>
                </c:pt>
                <c:pt idx="82">
                  <c:v>7.0198029446008212E-2</c:v>
                </c:pt>
                <c:pt idx="83">
                  <c:v>7.0485749469673786E-2</c:v>
                </c:pt>
                <c:pt idx="84">
                  <c:v>7.0751493313801678E-2</c:v>
                </c:pt>
                <c:pt idx="85">
                  <c:v>7.0995003908806018E-2</c:v>
                </c:pt>
                <c:pt idx="86">
                  <c:v>7.1216045119178839E-2</c:v>
                </c:pt>
                <c:pt idx="87">
                  <c:v>7.1414402125066098E-2</c:v>
                </c:pt>
                <c:pt idx="88">
                  <c:v>7.1589881770172309E-2</c:v>
                </c:pt>
                <c:pt idx="89">
                  <c:v>7.17423128752053E-2</c:v>
                </c:pt>
                <c:pt idx="90">
                  <c:v>7.1871546516148993E-2</c:v>
                </c:pt>
                <c:pt idx="91">
                  <c:v>7.1977456266731105E-2</c:v>
                </c:pt>
                <c:pt idx="92">
                  <c:v>7.2059938404532869E-2</c:v>
                </c:pt>
                <c:pt idx="93">
                  <c:v>7.2118912080270811E-2</c:v>
                </c:pt>
                <c:pt idx="94">
                  <c:v>7.2154319449863474E-2</c:v>
                </c:pt>
                <c:pt idx="95">
                  <c:v>7.2166125768981348E-2</c:v>
                </c:pt>
                <c:pt idx="96">
                  <c:v>7.2154319449863474E-2</c:v>
                </c:pt>
                <c:pt idx="97">
                  <c:v>7.2118912080270811E-2</c:v>
                </c:pt>
                <c:pt idx="98">
                  <c:v>7.2059938404532869E-2</c:v>
                </c:pt>
                <c:pt idx="99">
                  <c:v>7.1977456266731119E-2</c:v>
                </c:pt>
                <c:pt idx="100">
                  <c:v>7.1871546516148993E-2</c:v>
                </c:pt>
                <c:pt idx="101">
                  <c:v>7.1742312875205286E-2</c:v>
                </c:pt>
                <c:pt idx="102">
                  <c:v>7.1589881770172309E-2</c:v>
                </c:pt>
                <c:pt idx="103">
                  <c:v>7.1414402125066084E-2</c:v>
                </c:pt>
                <c:pt idx="104">
                  <c:v>7.1216045119178825E-2</c:v>
                </c:pt>
                <c:pt idx="105">
                  <c:v>7.0995003908806004E-2</c:v>
                </c:pt>
                <c:pt idx="106">
                  <c:v>7.0751493313801678E-2</c:v>
                </c:pt>
                <c:pt idx="107">
                  <c:v>7.0485749469673772E-2</c:v>
                </c:pt>
                <c:pt idx="108">
                  <c:v>7.0198029446008184E-2</c:v>
                </c:pt>
                <c:pt idx="109">
                  <c:v>6.988861083208471E-2</c:v>
                </c:pt>
                <c:pt idx="110">
                  <c:v>6.9557791290619758E-2</c:v>
                </c:pt>
                <c:pt idx="111">
                  <c:v>6.9205888080640127E-2</c:v>
                </c:pt>
                <c:pt idx="112">
                  <c:v>6.8833237550558007E-2</c:v>
                </c:pt>
                <c:pt idx="113">
                  <c:v>6.8440194602581134E-2</c:v>
                </c:pt>
                <c:pt idx="114">
                  <c:v>6.8027132129651308E-2</c:v>
                </c:pt>
                <c:pt idx="115">
                  <c:v>6.7594440426161417E-2</c:v>
                </c:pt>
                <c:pt idx="116">
                  <c:v>6.7142526573753913E-2</c:v>
                </c:pt>
                <c:pt idx="117">
                  <c:v>6.6671813803553109E-2</c:v>
                </c:pt>
                <c:pt idx="118">
                  <c:v>6.6182740836228438E-2</c:v>
                </c:pt>
                <c:pt idx="119">
                  <c:v>6.5675761201328356E-2</c:v>
                </c:pt>
                <c:pt idx="120">
                  <c:v>6.5151342537360823E-2</c:v>
                </c:pt>
                <c:pt idx="121">
                  <c:v>6.4609965874130787E-2</c:v>
                </c:pt>
                <c:pt idx="122">
                  <c:v>6.4052124898873269E-2</c:v>
                </c:pt>
                <c:pt idx="123">
                  <c:v>6.3478325207746142E-2</c:v>
                </c:pt>
                <c:pt idx="124">
                  <c:v>6.2889083544267255E-2</c:v>
                </c:pt>
                <c:pt idx="125">
                  <c:v>6.2284927026296809E-2</c:v>
                </c:pt>
                <c:pt idx="126">
                  <c:v>6.1666392363177627E-2</c:v>
                </c:pt>
                <c:pt idx="127">
                  <c:v>6.1034025064654732E-2</c:v>
                </c:pt>
                <c:pt idx="128">
                  <c:v>6.0388378643197425E-2</c:v>
                </c:pt>
                <c:pt idx="129">
                  <c:v>5.9730013811347994E-2</c:v>
                </c:pt>
                <c:pt idx="130">
                  <c:v>5.9059497675714681E-2</c:v>
                </c:pt>
                <c:pt idx="131">
                  <c:v>5.837740292921817E-2</c:v>
                </c:pt>
                <c:pt idx="132">
                  <c:v>5.7684307043187485E-2</c:v>
                </c:pt>
                <c:pt idx="133">
                  <c:v>5.69807914608833E-2</c:v>
                </c:pt>
                <c:pt idx="134">
                  <c:v>5.6267440794006328E-2</c:v>
                </c:pt>
                <c:pt idx="135">
                  <c:v>5.5544842023722403E-2</c:v>
                </c:pt>
                <c:pt idx="136">
                  <c:v>5.4813583707708453E-2</c:v>
                </c:pt>
                <c:pt idx="137">
                  <c:v>5.4074255194689606E-2</c:v>
                </c:pt>
                <c:pt idx="138">
                  <c:v>5.3327445847903873E-2</c:v>
                </c:pt>
                <c:pt idx="139">
                  <c:v>5.2573744278890111E-2</c:v>
                </c:pt>
                <c:pt idx="140">
                  <c:v>5.1813737592954233E-2</c:v>
                </c:pt>
                <c:pt idx="141">
                  <c:v>5.1048010647622759E-2</c:v>
                </c:pt>
                <c:pt idx="142">
                  <c:v>5.0277145325345392E-2</c:v>
                </c:pt>
                <c:pt idx="143">
                  <c:v>4.9501719821657769E-2</c:v>
                </c:pt>
                <c:pt idx="144">
                  <c:v>4.872230794996258E-2</c:v>
                </c:pt>
                <c:pt idx="145">
                  <c:v>4.7939478464032383E-2</c:v>
                </c:pt>
                <c:pt idx="146">
                  <c:v>4.7153794399280316E-2</c:v>
                </c:pt>
                <c:pt idx="147">
                  <c:v>4.6365812433785722E-2</c:v>
                </c:pt>
                <c:pt idx="148">
                  <c:v>4.5576082270001497E-2</c:v>
                </c:pt>
                <c:pt idx="149">
                  <c:v>4.4785146038007706E-2</c:v>
                </c:pt>
                <c:pt idx="150">
                  <c:v>4.399353772111278E-2</c:v>
                </c:pt>
                <c:pt idx="151">
                  <c:v>4.3201782604539635E-2</c:v>
                </c:pt>
                <c:pt idx="152">
                  <c:v>4.2410396747868721E-2</c:v>
                </c:pt>
                <c:pt idx="153">
                  <c:v>4.1619886481844053E-2</c:v>
                </c:pt>
                <c:pt idx="154">
                  <c:v>4.0830747930083275E-2</c:v>
                </c:pt>
                <c:pt idx="155">
                  <c:v>4.0043466556164711E-2</c:v>
                </c:pt>
                <c:pt idx="156">
                  <c:v>3.9258516736500125E-2</c:v>
                </c:pt>
                <c:pt idx="157">
                  <c:v>3.8476361359333799E-2</c:v>
                </c:pt>
                <c:pt idx="158">
                  <c:v>3.769745145014413E-2</c:v>
                </c:pt>
                <c:pt idx="159">
                  <c:v>3.6922225823658367E-2</c:v>
                </c:pt>
                <c:pt idx="160">
                  <c:v>3.6151110762625949E-2</c:v>
                </c:pt>
                <c:pt idx="161">
                  <c:v>3.5384519723433656E-2</c:v>
                </c:pt>
                <c:pt idx="162">
                  <c:v>3.462285306858176E-2</c:v>
                </c:pt>
                <c:pt idx="163">
                  <c:v>3.3866497825980182E-2</c:v>
                </c:pt>
                <c:pt idx="164">
                  <c:v>3.3115827474963694E-2</c:v>
                </c:pt>
                <c:pt idx="165">
                  <c:v>3.2371201758865792E-2</c:v>
                </c:pt>
                <c:pt idx="166">
                  <c:v>3.1632966523935879E-2</c:v>
                </c:pt>
                <c:pt idx="167">
                  <c:v>3.0901453584327873E-2</c:v>
                </c:pt>
                <c:pt idx="168">
                  <c:v>3.0176980612836302E-2</c:v>
                </c:pt>
                <c:pt idx="169">
                  <c:v>2.9459851057005128E-2</c:v>
                </c:pt>
                <c:pt idx="170">
                  <c:v>2.8750354080184722E-2</c:v>
                </c:pt>
                <c:pt idx="171">
                  <c:v>2.8048764527067265E-2</c:v>
                </c:pt>
                <c:pt idx="172">
                  <c:v>2.7355342913185178E-2</c:v>
                </c:pt>
                <c:pt idx="173">
                  <c:v>2.6670335437816117E-2</c:v>
                </c:pt>
                <c:pt idx="174">
                  <c:v>2.5993974019698812E-2</c:v>
                </c:pt>
                <c:pt idx="175">
                  <c:v>2.532647635492587E-2</c:v>
                </c:pt>
                <c:pt idx="176">
                  <c:v>2.4668045996346977E-2</c:v>
                </c:pt>
                <c:pt idx="177">
                  <c:v>2.4018872453782602E-2</c:v>
                </c:pt>
                <c:pt idx="178">
                  <c:v>2.3379131314319929E-2</c:v>
                </c:pt>
                <c:pt idx="179">
                  <c:v>2.2748984381936288E-2</c:v>
                </c:pt>
                <c:pt idx="180">
                  <c:v>2.2128579835670514E-2</c:v>
                </c:pt>
                <c:pt idx="181">
                  <c:v>2.1518052405542679E-2</c:v>
                </c:pt>
                <c:pt idx="182">
                  <c:v>2.0917523565402794E-2</c:v>
                </c:pt>
                <c:pt idx="183">
                  <c:v>2.0327101741873729E-2</c:v>
                </c:pt>
                <c:pt idx="184">
                  <c:v>1.9746882538540188E-2</c:v>
                </c:pt>
                <c:pt idx="185">
                  <c:v>1.9176948974524044E-2</c:v>
                </c:pt>
                <c:pt idx="186">
                  <c:v>1.8617371736578937E-2</c:v>
                </c:pt>
                <c:pt idx="187">
                  <c:v>1.8068209443830158E-2</c:v>
                </c:pt>
                <c:pt idx="188">
                  <c:v>1.7529508924283083E-2</c:v>
                </c:pt>
                <c:pt idx="189">
                  <c:v>1.7001305502222199E-2</c:v>
                </c:pt>
                <c:pt idx="190">
                  <c:v>1.6483623295623397E-2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2C2-93ED-391BC78B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79712"/>
        <c:axId val="87479232"/>
      </c:lineChart>
      <c:catAx>
        <c:axId val="874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9232"/>
        <c:crosses val="autoZero"/>
        <c:auto val="1"/>
        <c:lblAlgn val="ctr"/>
        <c:lblOffset val="100"/>
        <c:noMultiLvlLbl val="0"/>
      </c:catAx>
      <c:valAx>
        <c:axId val="87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216E0B5-C576-4EBD-8DF5-C01EE7EA6933}" formatIdx="0">
          <cx:tx>
            <cx:txData>
              <cx:f>_xlchart.v1.0</cx:f>
              <cx:v>x</cx:v>
            </cx:txData>
          </cx:tx>
          <cx:dataId val="0"/>
          <cx:layoutPr>
            <cx:binning intervalClosed="r"/>
          </cx:layoutPr>
        </cx:series>
        <cx:series layoutId="clusteredColumn" hidden="1" uniqueId="{22B8264B-ED76-438A-B4D0-EF35C89EFD9B}" formatIdx="1">
          <cx:tx>
            <cx:txData>
              <cx:f>_xlchart.v1.2</cx:f>
              <cx:v>f(x)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BC2E1292-C634-49F2-BC5B-1EB8EE2950F8}" formatIdx="0">
          <cx:tx>
            <cx:txData>
              <cx:f>_xlchart.v1.4</cx:f>
              <cx:v>x</cx:v>
            </cx:txData>
          </cx:tx>
          <cx:dataId val="0"/>
          <cx:layoutPr>
            <cx:binning intervalClosed="r"/>
          </cx:layoutPr>
        </cx:series>
        <cx:series layoutId="clusteredColumn" hidden="1" uniqueId="{0FC74286-CE34-4EF1-8CD3-263FC9E13879}" formatIdx="1">
          <cx:tx>
            <cx:txData>
              <cx:f>_xlchart.v1.6</cx:f>
              <cx:v>f(x)</cx:v>
            </cx:txData>
          </cx:tx>
          <cx:dataId val="1"/>
          <cx:layoutPr>
            <cx:binning intervalClosed="r"/>
          </cx:layoutPr>
        </cx:series>
        <cx:series layoutId="clusteredColumn" hidden="1" uniqueId="{99264FB8-3E08-408B-927F-15B296781A03}" formatIdx="2">
          <cx:tx>
            <cx:txData>
              <cx:f>_xlchart.v1.8</cx:f>
              <cx:v>binomial pmf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2019D7F7-E4A7-45C1-A9FC-F4363A0E2AD7}" formatIdx="0">
          <cx:tx>
            <cx:txData>
              <cx:f>_xlchart.v1.16</cx:f>
              <cx:v>x</cx:v>
            </cx:txData>
          </cx:tx>
          <cx:dataId val="0"/>
          <cx:layoutPr>
            <cx:binning intervalClosed="r"/>
          </cx:layoutPr>
        </cx:series>
        <cx:series layoutId="clusteredColumn" hidden="1" uniqueId="{8C11FD15-2FE7-4BB1-B5C5-AEA6785E04FA}" formatIdx="1">
          <cx:tx>
            <cx:txData>
              <cx:f>_xlchart.v1.18</cx:f>
              <cx:v>f(x)</cx:v>
            </cx:txData>
          </cx:tx>
          <cx:dataId val="1"/>
          <cx:layoutPr>
            <cx:binning intervalClosed="r"/>
          </cx:layoutPr>
        </cx:series>
        <cx:series layoutId="clusteredColumn" hidden="1" uniqueId="{58E256C7-703D-40B0-A476-E202212A837A}" formatIdx="2">
          <cx:tx>
            <cx:txData>
              <cx:f>_xlchart.v1.20</cx:f>
              <cx:v>binomial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16</xdr:row>
      <xdr:rowOff>123825</xdr:rowOff>
    </xdr:from>
    <xdr:to>
      <xdr:col>5</xdr:col>
      <xdr:colOff>552449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87A01-1F34-B576-DBD0-1699FDACF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4" y="3171825"/>
              <a:ext cx="290512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323850</xdr:colOff>
      <xdr:row>34</xdr:row>
      <xdr:rowOff>76200</xdr:rowOff>
    </xdr:from>
    <xdr:to>
      <xdr:col>11</xdr:col>
      <xdr:colOff>47625</xdr:colOff>
      <xdr:row>43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E69F5A-EF1A-6AED-3347-015ADBB6B3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1450" y="6553200"/>
              <a:ext cx="316230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209549</xdr:colOff>
      <xdr:row>3</xdr:row>
      <xdr:rowOff>123826</xdr:rowOff>
    </xdr:from>
    <xdr:to>
      <xdr:col>25</xdr:col>
      <xdr:colOff>428624</xdr:colOff>
      <xdr:row>12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CF2C0-09FD-C40D-329D-BEC2A523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200025</xdr:colOff>
      <xdr:row>10</xdr:row>
      <xdr:rowOff>171450</xdr:rowOff>
    </xdr:from>
    <xdr:to>
      <xdr:col>19</xdr:col>
      <xdr:colOff>209549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F4C1B0-802F-1913-8623-F3431D5CB9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4550" y="2076450"/>
              <a:ext cx="2447924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438150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7248A-813D-7615-24AB-8D27BC54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65A-C215-4929-B3EB-8238BBD4BA46}">
  <dimension ref="D1:U108"/>
  <sheetViews>
    <sheetView tabSelected="1" workbookViewId="0">
      <selection activeCell="Y19" sqref="Y19"/>
    </sheetView>
  </sheetViews>
  <sheetFormatPr defaultRowHeight="15" x14ac:dyDescent="0.25"/>
  <cols>
    <col min="10" max="10" width="11.28515625" customWidth="1"/>
    <col min="11" max="11" width="12.85546875" bestFit="1" customWidth="1"/>
  </cols>
  <sheetData>
    <row r="1" spans="4:21" x14ac:dyDescent="0.25">
      <c r="Q1" t="s">
        <v>2</v>
      </c>
      <c r="R1">
        <f>R2*R3</f>
        <v>3</v>
      </c>
    </row>
    <row r="2" spans="4:21" x14ac:dyDescent="0.25">
      <c r="Q2" t="s">
        <v>4</v>
      </c>
      <c r="R2">
        <v>30</v>
      </c>
    </row>
    <row r="3" spans="4:21" x14ac:dyDescent="0.25">
      <c r="D3" t="s">
        <v>1</v>
      </c>
      <c r="E3" t="s">
        <v>0</v>
      </c>
      <c r="I3" t="s">
        <v>1</v>
      </c>
      <c r="J3" t="s">
        <v>0</v>
      </c>
      <c r="K3" t="s">
        <v>5</v>
      </c>
      <c r="M3" t="s">
        <v>1</v>
      </c>
      <c r="N3" t="s">
        <v>0</v>
      </c>
      <c r="O3" t="s">
        <v>6</v>
      </c>
      <c r="Q3" t="s">
        <v>3</v>
      </c>
      <c r="R3">
        <v>0.1</v>
      </c>
    </row>
    <row r="4" spans="4:21" x14ac:dyDescent="0.25">
      <c r="D4">
        <v>0</v>
      </c>
      <c r="E4">
        <f>_xlfn.POISSON.DIST(D4,3,FALSE)</f>
        <v>4.9787068367863944E-2</v>
      </c>
      <c r="I4">
        <v>0</v>
      </c>
      <c r="J4">
        <f>_xlfn.POISSON.DIST(I4,3,FALSE)</f>
        <v>4.9787068367863944E-2</v>
      </c>
      <c r="K4">
        <f>_xlfn.BINOM.DIST(I4,30,0.1,FALSE)</f>
        <v>4.2391158275216195E-2</v>
      </c>
      <c r="M4">
        <v>0</v>
      </c>
      <c r="N4">
        <f>_xlfn.POISSON.DIST(M4,3,FALSE)</f>
        <v>4.9787068367863944E-2</v>
      </c>
      <c r="O4">
        <f>_xlfn.BINOM.DIST(M4,100,0.01,FALSE)</f>
        <v>0.36603234127322948</v>
      </c>
      <c r="T4" t="s">
        <v>1</v>
      </c>
      <c r="U4" t="s">
        <v>7</v>
      </c>
    </row>
    <row r="5" spans="4:21" x14ac:dyDescent="0.25">
      <c r="D5">
        <v>1</v>
      </c>
      <c r="E5">
        <f t="shared" ref="E5:E14" si="0">_xlfn.POISSON.DIST(D5,3,FALSE)</f>
        <v>0.14936120510359185</v>
      </c>
      <c r="I5">
        <v>1</v>
      </c>
      <c r="J5">
        <f t="shared" ref="J5:J34" si="1">_xlfn.POISSON.DIST(I5,3,FALSE)</f>
        <v>0.14936120510359185</v>
      </c>
      <c r="K5">
        <f t="shared" ref="K5:K34" si="2">_xlfn.BINOM.DIST(I5,30,0.1,FALSE)</f>
        <v>0.14130386091738734</v>
      </c>
      <c r="M5">
        <v>1</v>
      </c>
      <c r="N5">
        <f t="shared" ref="N5:N68" si="3">_xlfn.POISSON.DIST(M5,3,FALSE)</f>
        <v>0.14936120510359185</v>
      </c>
      <c r="O5">
        <f t="shared" ref="O5:O68" si="4">_xlfn.BINOM.DIST(M5,100,0.01,FALSE)</f>
        <v>0.36972963764972688</v>
      </c>
      <c r="T5">
        <v>1</v>
      </c>
      <c r="U5">
        <f>_xlfn.NORM.DIST(T5,25.5,14.57738,FALSE)</f>
        <v>6.6658191101436823E-3</v>
      </c>
    </row>
    <row r="6" spans="4:21" x14ac:dyDescent="0.25">
      <c r="D6">
        <v>2</v>
      </c>
      <c r="E6">
        <f t="shared" si="0"/>
        <v>0.22404180765538775</v>
      </c>
      <c r="I6">
        <v>2</v>
      </c>
      <c r="J6">
        <f t="shared" si="1"/>
        <v>0.22404180765538775</v>
      </c>
      <c r="K6">
        <f t="shared" si="2"/>
        <v>0.22765622036690183</v>
      </c>
      <c r="M6">
        <v>2</v>
      </c>
      <c r="N6">
        <f t="shared" si="3"/>
        <v>0.22404180765538775</v>
      </c>
      <c r="O6">
        <f t="shared" si="4"/>
        <v>0.18486481882486341</v>
      </c>
      <c r="T6">
        <v>2</v>
      </c>
      <c r="U6">
        <f t="shared" ref="U6:U54" si="5">_xlfn.NORM.DIST(T6,25.5,14.57738,FALSE)</f>
        <v>7.4628249019620899E-3</v>
      </c>
    </row>
    <row r="7" spans="4:21" x14ac:dyDescent="0.25">
      <c r="D7">
        <v>3</v>
      </c>
      <c r="E7">
        <f t="shared" si="0"/>
        <v>0.22404180765538778</v>
      </c>
      <c r="I7">
        <v>3</v>
      </c>
      <c r="J7">
        <f t="shared" si="1"/>
        <v>0.22404180765538778</v>
      </c>
      <c r="K7">
        <f t="shared" si="2"/>
        <v>0.23608793223234262</v>
      </c>
      <c r="M7">
        <v>3</v>
      </c>
      <c r="N7">
        <f t="shared" si="3"/>
        <v>0.22404180765538778</v>
      </c>
      <c r="O7">
        <f t="shared" si="4"/>
        <v>6.0999165807530689E-2</v>
      </c>
      <c r="T7">
        <v>3</v>
      </c>
      <c r="U7">
        <f t="shared" si="5"/>
        <v>8.3158996758856581E-3</v>
      </c>
    </row>
    <row r="8" spans="4:21" x14ac:dyDescent="0.25">
      <c r="D8">
        <v>4</v>
      </c>
      <c r="E8">
        <f t="shared" si="0"/>
        <v>0.16803135574154085</v>
      </c>
      <c r="I8">
        <v>4</v>
      </c>
      <c r="J8">
        <f t="shared" si="1"/>
        <v>0.16803135574154085</v>
      </c>
      <c r="K8">
        <f t="shared" si="2"/>
        <v>0.17706594917425703</v>
      </c>
      <c r="M8">
        <v>4</v>
      </c>
      <c r="N8">
        <f t="shared" si="3"/>
        <v>0.16803135574154085</v>
      </c>
      <c r="O8">
        <f t="shared" si="4"/>
        <v>1.4941714856895154E-2</v>
      </c>
      <c r="Q8" t="s">
        <v>2</v>
      </c>
      <c r="R8">
        <f>AVERAGE(T5:T54)</f>
        <v>25.5</v>
      </c>
      <c r="T8">
        <v>4</v>
      </c>
      <c r="U8">
        <f t="shared" si="5"/>
        <v>9.2229847794176988E-3</v>
      </c>
    </row>
    <row r="9" spans="4:21" x14ac:dyDescent="0.25">
      <c r="D9">
        <v>5</v>
      </c>
      <c r="E9">
        <f t="shared" si="0"/>
        <v>0.10081881344492449</v>
      </c>
      <c r="I9">
        <v>5</v>
      </c>
      <c r="J9">
        <f t="shared" si="1"/>
        <v>0.10081881344492449</v>
      </c>
      <c r="K9">
        <f t="shared" si="2"/>
        <v>0.10230477063401516</v>
      </c>
      <c r="M9">
        <v>5</v>
      </c>
      <c r="N9">
        <f t="shared" si="3"/>
        <v>0.10081881344492449</v>
      </c>
      <c r="O9">
        <f t="shared" si="4"/>
        <v>2.8977871237614865E-3</v>
      </c>
      <c r="Q9" t="s">
        <v>8</v>
      </c>
      <c r="R9">
        <f>_xlfn.STDEV.S(T5:T54)</f>
        <v>14.577379737113251</v>
      </c>
      <c r="T9">
        <v>5</v>
      </c>
      <c r="U9">
        <f t="shared" si="5"/>
        <v>1.0180989836202577E-2</v>
      </c>
    </row>
    <row r="10" spans="4:21" x14ac:dyDescent="0.25">
      <c r="D10">
        <v>6</v>
      </c>
      <c r="E10">
        <f t="shared" si="0"/>
        <v>5.0409406722462261E-2</v>
      </c>
      <c r="I10">
        <v>6</v>
      </c>
      <c r="J10">
        <f t="shared" si="1"/>
        <v>5.0409406722462261E-2</v>
      </c>
      <c r="K10">
        <f t="shared" si="2"/>
        <v>4.7363319737969985E-2</v>
      </c>
      <c r="M10">
        <v>6</v>
      </c>
      <c r="N10">
        <f t="shared" si="3"/>
        <v>5.0409406722462261E-2</v>
      </c>
      <c r="O10">
        <f t="shared" si="4"/>
        <v>4.63450802621786E-4</v>
      </c>
      <c r="T10">
        <v>6</v>
      </c>
      <c r="U10">
        <f t="shared" si="5"/>
        <v>1.1185741461854042E-2</v>
      </c>
    </row>
    <row r="11" spans="4:21" x14ac:dyDescent="0.25">
      <c r="D11">
        <v>7</v>
      </c>
      <c r="E11">
        <f t="shared" si="0"/>
        <v>2.1604031452483807E-2</v>
      </c>
      <c r="I11">
        <v>7</v>
      </c>
      <c r="J11">
        <f t="shared" si="1"/>
        <v>2.1604031452483807E-2</v>
      </c>
      <c r="K11">
        <f t="shared" si="2"/>
        <v>1.8043169423988554E-2</v>
      </c>
      <c r="M11">
        <v>7</v>
      </c>
      <c r="N11">
        <f t="shared" si="3"/>
        <v>2.1604031452483807E-2</v>
      </c>
      <c r="O11">
        <f t="shared" si="4"/>
        <v>6.2863456632680925E-5</v>
      </c>
      <c r="T11">
        <v>7</v>
      </c>
      <c r="U11">
        <f t="shared" si="5"/>
        <v>1.2231953228990814E-2</v>
      </c>
    </row>
    <row r="12" spans="4:21" x14ac:dyDescent="0.25">
      <c r="D12">
        <v>8</v>
      </c>
      <c r="E12">
        <f t="shared" si="0"/>
        <v>8.1015117946814375E-3</v>
      </c>
      <c r="I12">
        <v>8</v>
      </c>
      <c r="J12">
        <f t="shared" si="1"/>
        <v>8.1015117946814375E-3</v>
      </c>
      <c r="K12">
        <f t="shared" si="2"/>
        <v>5.7637902326630134E-3</v>
      </c>
      <c r="M12">
        <v>8</v>
      </c>
      <c r="N12">
        <f t="shared" si="3"/>
        <v>8.1015117946814375E-3</v>
      </c>
      <c r="O12">
        <f t="shared" si="4"/>
        <v>7.3816937712617835E-6</v>
      </c>
      <c r="T12">
        <v>8</v>
      </c>
      <c r="U12">
        <f t="shared" si="5"/>
        <v>1.33132199699529E-2</v>
      </c>
    </row>
    <row r="13" spans="4:21" x14ac:dyDescent="0.25">
      <c r="D13">
        <v>9</v>
      </c>
      <c r="E13">
        <f t="shared" si="0"/>
        <v>2.7005039315604771E-3</v>
      </c>
      <c r="I13">
        <v>9</v>
      </c>
      <c r="J13">
        <f t="shared" si="1"/>
        <v>2.7005039315604771E-3</v>
      </c>
      <c r="K13">
        <f t="shared" si="2"/>
        <v>1.5654738903529148E-3</v>
      </c>
      <c r="M13">
        <v>9</v>
      </c>
      <c r="N13">
        <f t="shared" si="3"/>
        <v>2.7005039315604771E-3</v>
      </c>
      <c r="O13">
        <f t="shared" si="4"/>
        <v>7.6219509198213541E-7</v>
      </c>
      <c r="T13">
        <v>9</v>
      </c>
      <c r="U13">
        <f t="shared" si="5"/>
        <v>1.4422038980948324E-2</v>
      </c>
    </row>
    <row r="14" spans="4:21" x14ac:dyDescent="0.25">
      <c r="D14">
        <v>10</v>
      </c>
      <c r="E14">
        <f t="shared" si="0"/>
        <v>8.1015117946814244E-4</v>
      </c>
      <c r="I14">
        <v>10</v>
      </c>
      <c r="J14">
        <f t="shared" si="1"/>
        <v>8.1015117946814244E-4</v>
      </c>
      <c r="K14">
        <f t="shared" si="2"/>
        <v>3.6527724108234713E-4</v>
      </c>
      <c r="M14">
        <v>10</v>
      </c>
      <c r="N14">
        <f t="shared" si="3"/>
        <v>8.1015117946814244E-4</v>
      </c>
      <c r="O14">
        <f t="shared" si="4"/>
        <v>7.0060356939771674E-8</v>
      </c>
      <c r="T14">
        <v>10</v>
      </c>
      <c r="U14">
        <f t="shared" si="5"/>
        <v>1.5549860014522049E-2</v>
      </c>
    </row>
    <row r="15" spans="4:21" x14ac:dyDescent="0.25">
      <c r="I15">
        <v>11</v>
      </c>
      <c r="J15">
        <f t="shared" si="1"/>
        <v>2.2095032167312987E-4</v>
      </c>
      <c r="K15">
        <f t="shared" si="2"/>
        <v>7.3793382036837756E-5</v>
      </c>
      <c r="M15">
        <v>11</v>
      </c>
      <c r="N15">
        <f t="shared" si="3"/>
        <v>2.2095032167312987E-4</v>
      </c>
      <c r="O15">
        <f t="shared" si="4"/>
        <v>5.7901121437828165E-9</v>
      </c>
      <c r="T15">
        <v>11</v>
      </c>
      <c r="U15">
        <f t="shared" si="5"/>
        <v>1.6687165133476338E-2</v>
      </c>
    </row>
    <row r="16" spans="4:21" x14ac:dyDescent="0.25">
      <c r="I16">
        <v>12</v>
      </c>
      <c r="J16">
        <f t="shared" si="1"/>
        <v>5.5237580418282596E-5</v>
      </c>
      <c r="K16">
        <f t="shared" si="2"/>
        <v>1.2982169062036315E-5</v>
      </c>
      <c r="M16">
        <v>12</v>
      </c>
      <c r="N16">
        <f t="shared" si="3"/>
        <v>5.5237580418282596E-5</v>
      </c>
      <c r="O16">
        <f t="shared" si="4"/>
        <v>4.3377102760662427E-10</v>
      </c>
      <c r="T16">
        <v>12</v>
      </c>
      <c r="U16">
        <f t="shared" si="5"/>
        <v>1.7823578572034249E-2</v>
      </c>
    </row>
    <row r="17" spans="9:21" x14ac:dyDescent="0.25">
      <c r="I17">
        <v>13</v>
      </c>
      <c r="J17">
        <f t="shared" si="1"/>
        <v>1.2747133942680586E-5</v>
      </c>
      <c r="K17">
        <f t="shared" si="2"/>
        <v>1.9972567787748116E-6</v>
      </c>
      <c r="M17">
        <v>13</v>
      </c>
      <c r="N17">
        <f t="shared" si="3"/>
        <v>1.2747133942680586E-5</v>
      </c>
      <c r="O17">
        <f t="shared" si="4"/>
        <v>2.9659557443188044E-11</v>
      </c>
      <c r="T17">
        <v>13</v>
      </c>
      <c r="U17">
        <f t="shared" si="5"/>
        <v>1.8948005740042028E-2</v>
      </c>
    </row>
    <row r="18" spans="9:21" x14ac:dyDescent="0.25">
      <c r="I18">
        <v>14</v>
      </c>
      <c r="J18">
        <f t="shared" si="1"/>
        <v>2.7315287020029766E-6</v>
      </c>
      <c r="K18">
        <f t="shared" si="2"/>
        <v>2.6947115269183993E-7</v>
      </c>
      <c r="M18">
        <v>14</v>
      </c>
      <c r="N18">
        <f t="shared" si="3"/>
        <v>2.7315287020029766E-6</v>
      </c>
      <c r="O18">
        <f t="shared" si="4"/>
        <v>1.8617471122347494E-12</v>
      </c>
      <c r="T18">
        <v>14</v>
      </c>
      <c r="U18">
        <f t="shared" si="5"/>
        <v>2.0048799450846182E-2</v>
      </c>
    </row>
    <row r="19" spans="9:21" x14ac:dyDescent="0.25">
      <c r="I19">
        <v>15</v>
      </c>
      <c r="J19">
        <f t="shared" si="1"/>
        <v>5.4630574040059675E-7</v>
      </c>
      <c r="K19">
        <f t="shared" si="2"/>
        <v>3.1937321800514404E-8</v>
      </c>
      <c r="M19">
        <v>15</v>
      </c>
      <c r="N19">
        <f t="shared" si="3"/>
        <v>5.4630574040059675E-7</v>
      </c>
      <c r="O19">
        <f t="shared" si="4"/>
        <v>1.0781835128093502E-13</v>
      </c>
      <c r="T19">
        <v>15</v>
      </c>
      <c r="U19">
        <f t="shared" si="5"/>
        <v>2.1113950395763355E-2</v>
      </c>
    </row>
    <row r="20" spans="9:21" x14ac:dyDescent="0.25">
      <c r="I20">
        <v>16</v>
      </c>
      <c r="J20">
        <f t="shared" si="1"/>
        <v>1.0243232632511179E-7</v>
      </c>
      <c r="K20">
        <f t="shared" si="2"/>
        <v>3.3268043542202427E-9</v>
      </c>
      <c r="M20">
        <v>16</v>
      </c>
      <c r="N20">
        <f t="shared" si="3"/>
        <v>1.0243232632511179E-7</v>
      </c>
      <c r="O20">
        <f t="shared" si="4"/>
        <v>5.78570698161581E-15</v>
      </c>
      <c r="T20">
        <v>16</v>
      </c>
      <c r="U20">
        <f t="shared" si="5"/>
        <v>2.2131297873616992E-2</v>
      </c>
    </row>
    <row r="21" spans="9:21" x14ac:dyDescent="0.25">
      <c r="I21">
        <v>17</v>
      </c>
      <c r="J21">
        <f t="shared" si="1"/>
        <v>1.8076292880902042E-8</v>
      </c>
      <c r="K21">
        <f t="shared" si="2"/>
        <v>3.0441347032080689E-10</v>
      </c>
      <c r="M21">
        <v>17</v>
      </c>
      <c r="N21">
        <f t="shared" si="3"/>
        <v>1.8076292880902042E-8</v>
      </c>
      <c r="O21">
        <f t="shared" si="4"/>
        <v>2.887696889219997E-16</v>
      </c>
      <c r="T21">
        <v>17</v>
      </c>
      <c r="U21">
        <f t="shared" si="5"/>
        <v>2.3088755859497746E-2</v>
      </c>
    </row>
    <row r="22" spans="9:21" x14ac:dyDescent="0.25">
      <c r="I22">
        <v>18</v>
      </c>
      <c r="J22">
        <f t="shared" si="1"/>
        <v>3.0127154801503488E-9</v>
      </c>
      <c r="K22">
        <f t="shared" si="2"/>
        <v>2.4428241445496891E-11</v>
      </c>
      <c r="M22">
        <v>18</v>
      </c>
      <c r="N22">
        <f t="shared" si="3"/>
        <v>3.0127154801503488E-9</v>
      </c>
      <c r="O22">
        <f t="shared" si="4"/>
        <v>1.3449991122629811E-17</v>
      </c>
      <c r="T22">
        <v>18</v>
      </c>
      <c r="U22">
        <f t="shared" si="5"/>
        <v>2.3974548708174927E-2</v>
      </c>
    </row>
    <row r="23" spans="9:21" x14ac:dyDescent="0.25">
      <c r="I23">
        <v>19</v>
      </c>
      <c r="J23">
        <f t="shared" si="1"/>
        <v>4.7569191791847703E-10</v>
      </c>
      <c r="K23">
        <f t="shared" si="2"/>
        <v>1.7142625575787347E-12</v>
      </c>
      <c r="M23">
        <v>19</v>
      </c>
      <c r="N23">
        <f t="shared" si="3"/>
        <v>4.7569191791847703E-10</v>
      </c>
      <c r="O23">
        <f t="shared" si="4"/>
        <v>5.8633666775951342E-19</v>
      </c>
      <c r="T23">
        <v>19</v>
      </c>
      <c r="U23">
        <f t="shared" si="5"/>
        <v>2.4777450176023379E-2</v>
      </c>
    </row>
    <row r="24" spans="9:21" x14ac:dyDescent="0.25">
      <c r="I24">
        <v>20</v>
      </c>
      <c r="J24">
        <f t="shared" si="1"/>
        <v>7.1353787687771353E-11</v>
      </c>
      <c r="K24">
        <f t="shared" si="2"/>
        <v>1.0476048962981123E-13</v>
      </c>
      <c r="M24">
        <v>20</v>
      </c>
      <c r="N24">
        <f t="shared" si="3"/>
        <v>7.1353787687771353E-11</v>
      </c>
      <c r="O24">
        <f t="shared" si="4"/>
        <v>2.3986500044707433E-20</v>
      </c>
      <c r="T24">
        <v>20</v>
      </c>
      <c r="U24">
        <f t="shared" si="5"/>
        <v>2.5487019046230106E-2</v>
      </c>
    </row>
    <row r="25" spans="9:21" x14ac:dyDescent="0.25">
      <c r="I25">
        <v>21</v>
      </c>
      <c r="J25">
        <f t="shared" si="1"/>
        <v>1.019339824111021E-11</v>
      </c>
      <c r="K25">
        <f t="shared" si="2"/>
        <v>5.5428830491963693E-15</v>
      </c>
      <c r="M25">
        <v>21</v>
      </c>
      <c r="N25">
        <f t="shared" si="3"/>
        <v>1.019339824111021E-11</v>
      </c>
      <c r="O25">
        <f t="shared" si="4"/>
        <v>9.2300144472177985E-22</v>
      </c>
      <c r="T25">
        <v>21</v>
      </c>
      <c r="U25">
        <f t="shared" si="5"/>
        <v>2.6093824482242279E-2</v>
      </c>
    </row>
    <row r="26" spans="9:21" x14ac:dyDescent="0.25">
      <c r="I26">
        <v>22</v>
      </c>
      <c r="J26">
        <f t="shared" si="1"/>
        <v>1.3900088510604827E-12</v>
      </c>
      <c r="K26">
        <f t="shared" si="2"/>
        <v>2.5194922950892509E-16</v>
      </c>
      <c r="M26">
        <v>22</v>
      </c>
      <c r="N26">
        <f t="shared" si="3"/>
        <v>1.3900088510604827E-12</v>
      </c>
      <c r="O26">
        <f t="shared" si="4"/>
        <v>3.3478932108824281E-23</v>
      </c>
      <c r="T26">
        <v>22</v>
      </c>
      <c r="U26">
        <f t="shared" si="5"/>
        <v>2.6589654330498674E-2</v>
      </c>
    </row>
    <row r="27" spans="9:21" x14ac:dyDescent="0.25">
      <c r="I27">
        <v>23</v>
      </c>
      <c r="J27">
        <f t="shared" si="1"/>
        <v>1.813055023122361E-13</v>
      </c>
      <c r="K27">
        <f t="shared" si="2"/>
        <v>9.737168290200031E-18</v>
      </c>
      <c r="M27">
        <v>23</v>
      </c>
      <c r="N27">
        <f t="shared" si="3"/>
        <v>1.813055023122361E-13</v>
      </c>
      <c r="O27">
        <f t="shared" si="4"/>
        <v>1.1468408891033581E-24</v>
      </c>
      <c r="T27">
        <v>23</v>
      </c>
      <c r="U27">
        <f t="shared" si="5"/>
        <v>2.6967699950497841E-2</v>
      </c>
    </row>
    <row r="28" spans="9:21" x14ac:dyDescent="0.25">
      <c r="I28">
        <v>24</v>
      </c>
      <c r="J28">
        <f t="shared" si="1"/>
        <v>2.2663187789029742E-14</v>
      </c>
      <c r="K28">
        <f t="shared" si="2"/>
        <v>3.1555637977500216E-19</v>
      </c>
      <c r="M28">
        <v>24</v>
      </c>
      <c r="N28">
        <f t="shared" si="3"/>
        <v>2.2663187789029742E-14</v>
      </c>
      <c r="O28">
        <f t="shared" si="4"/>
        <v>3.7166139924645546E-26</v>
      </c>
      <c r="T28">
        <v>24</v>
      </c>
      <c r="U28">
        <f t="shared" si="5"/>
        <v>2.7222711761034777E-2</v>
      </c>
    </row>
    <row r="29" spans="9:21" x14ac:dyDescent="0.25">
      <c r="I29">
        <v>25</v>
      </c>
      <c r="J29">
        <f t="shared" si="1"/>
        <v>2.7195825346835511E-15</v>
      </c>
      <c r="K29">
        <f t="shared" si="2"/>
        <v>8.4148367940000128E-21</v>
      </c>
      <c r="M29">
        <v>25</v>
      </c>
      <c r="N29">
        <f t="shared" si="3"/>
        <v>2.7195825346835511E-15</v>
      </c>
      <c r="O29">
        <f t="shared" si="4"/>
        <v>1.1412632865749818E-27</v>
      </c>
      <c r="T29">
        <v>25</v>
      </c>
      <c r="U29">
        <f t="shared" si="5"/>
        <v>2.7351120536603157E-2</v>
      </c>
    </row>
    <row r="30" spans="9:21" x14ac:dyDescent="0.25">
      <c r="I30">
        <v>26</v>
      </c>
      <c r="J30">
        <f t="shared" si="1"/>
        <v>3.1379798477118163E-16</v>
      </c>
      <c r="K30">
        <f t="shared" si="2"/>
        <v>1.7980420500000167E-22</v>
      </c>
      <c r="M30">
        <v>26</v>
      </c>
      <c r="N30">
        <f t="shared" si="3"/>
        <v>3.1379798477118163E-16</v>
      </c>
      <c r="O30">
        <f t="shared" si="4"/>
        <v>3.3253592266170513E-29</v>
      </c>
      <c r="T30">
        <v>26</v>
      </c>
      <c r="U30">
        <f t="shared" si="5"/>
        <v>2.7351120536603157E-2</v>
      </c>
    </row>
    <row r="31" spans="9:21" x14ac:dyDescent="0.25">
      <c r="I31">
        <v>27</v>
      </c>
      <c r="J31">
        <f t="shared" si="1"/>
        <v>3.4866442752352905E-17</v>
      </c>
      <c r="K31">
        <f t="shared" si="2"/>
        <v>2.9597399999999779E-24</v>
      </c>
      <c r="M31">
        <v>27</v>
      </c>
      <c r="N31">
        <f t="shared" si="3"/>
        <v>3.4866442752352905E-17</v>
      </c>
      <c r="O31">
        <f t="shared" si="4"/>
        <v>9.2060075858460088E-31</v>
      </c>
      <c r="T31">
        <v>27</v>
      </c>
      <c r="U31">
        <f t="shared" si="5"/>
        <v>2.7222711761034777E-2</v>
      </c>
    </row>
    <row r="32" spans="9:21" x14ac:dyDescent="0.25">
      <c r="I32">
        <v>28</v>
      </c>
      <c r="J32">
        <f t="shared" si="1"/>
        <v>3.7356902948949884E-18</v>
      </c>
      <c r="K32">
        <f t="shared" si="2"/>
        <v>3.5235000000000054E-26</v>
      </c>
      <c r="M32">
        <v>28</v>
      </c>
      <c r="N32">
        <f t="shared" si="3"/>
        <v>3.7356902948949884E-18</v>
      </c>
      <c r="O32">
        <f t="shared" si="4"/>
        <v>2.4243815070951006E-32</v>
      </c>
      <c r="T32">
        <v>28</v>
      </c>
      <c r="U32">
        <f t="shared" si="5"/>
        <v>2.6967699950497841E-2</v>
      </c>
    </row>
    <row r="33" spans="9:21" x14ac:dyDescent="0.25">
      <c r="I33">
        <v>29</v>
      </c>
      <c r="J33">
        <f t="shared" si="1"/>
        <v>3.8645072016154974E-19</v>
      </c>
      <c r="K33">
        <f t="shared" si="2"/>
        <v>2.7000000000000012E-28</v>
      </c>
      <c r="M33">
        <v>29</v>
      </c>
      <c r="N33">
        <f t="shared" si="3"/>
        <v>3.8645072016154974E-19</v>
      </c>
      <c r="O33">
        <f t="shared" si="4"/>
        <v>6.0799536228089831E-34</v>
      </c>
      <c r="T33">
        <v>29</v>
      </c>
      <c r="U33">
        <f t="shared" si="5"/>
        <v>2.6589654330498674E-2</v>
      </c>
    </row>
    <row r="34" spans="9:21" x14ac:dyDescent="0.25">
      <c r="I34">
        <v>30</v>
      </c>
      <c r="J34">
        <f t="shared" si="1"/>
        <v>3.864507201615456E-20</v>
      </c>
      <c r="K34">
        <f t="shared" si="2"/>
        <v>1.0000000000000024E-30</v>
      </c>
      <c r="M34">
        <v>30</v>
      </c>
      <c r="N34">
        <f t="shared" si="3"/>
        <v>3.864507201615456E-20</v>
      </c>
      <c r="O34">
        <f t="shared" si="4"/>
        <v>1.4534569266647591E-35</v>
      </c>
      <c r="T34">
        <v>30</v>
      </c>
      <c r="U34">
        <f t="shared" si="5"/>
        <v>2.6093824482242279E-2</v>
      </c>
    </row>
    <row r="35" spans="9:21" x14ac:dyDescent="0.25">
      <c r="M35">
        <v>31</v>
      </c>
      <c r="N35">
        <f t="shared" si="3"/>
        <v>3.7398456789827337E-21</v>
      </c>
      <c r="O35">
        <f t="shared" si="4"/>
        <v>3.3151510220441695E-37</v>
      </c>
      <c r="T35">
        <v>31</v>
      </c>
      <c r="U35">
        <f t="shared" si="5"/>
        <v>2.5487019046230106E-2</v>
      </c>
    </row>
    <row r="36" spans="9:21" x14ac:dyDescent="0.25">
      <c r="M36">
        <v>32</v>
      </c>
      <c r="N36">
        <f t="shared" si="3"/>
        <v>3.5061053240463089E-22</v>
      </c>
      <c r="O36">
        <f t="shared" si="4"/>
        <v>7.2204993851338935E-39</v>
      </c>
      <c r="T36">
        <v>32</v>
      </c>
      <c r="U36">
        <f t="shared" si="5"/>
        <v>2.4777450176023379E-2</v>
      </c>
    </row>
    <row r="37" spans="9:21" x14ac:dyDescent="0.25">
      <c r="M37">
        <v>33</v>
      </c>
      <c r="N37">
        <f t="shared" si="3"/>
        <v>3.1873684764057476E-23</v>
      </c>
      <c r="O37">
        <f t="shared" si="4"/>
        <v>1.502889373091852E-40</v>
      </c>
      <c r="T37">
        <v>33</v>
      </c>
      <c r="U37">
        <f t="shared" si="5"/>
        <v>2.3974548708174927E-2</v>
      </c>
    </row>
    <row r="38" spans="9:21" x14ac:dyDescent="0.25">
      <c r="M38">
        <v>34</v>
      </c>
      <c r="N38">
        <f t="shared" si="3"/>
        <v>2.8123839497697948E-24</v>
      </c>
      <c r="O38">
        <f t="shared" si="4"/>
        <v>2.9914910278417375E-42</v>
      </c>
      <c r="T38">
        <v>34</v>
      </c>
      <c r="U38">
        <f t="shared" si="5"/>
        <v>2.3088755859497746E-2</v>
      </c>
    </row>
    <row r="39" spans="9:21" x14ac:dyDescent="0.25">
      <c r="M39">
        <v>35</v>
      </c>
      <c r="N39">
        <f t="shared" si="3"/>
        <v>2.4106148140883866E-25</v>
      </c>
      <c r="O39">
        <f t="shared" si="4"/>
        <v>5.6980781482702005E-44</v>
      </c>
      <c r="T39">
        <v>35</v>
      </c>
      <c r="U39">
        <f t="shared" si="5"/>
        <v>2.2131297873616992E-2</v>
      </c>
    </row>
    <row r="40" spans="9:21" x14ac:dyDescent="0.25">
      <c r="M40">
        <v>36</v>
      </c>
      <c r="N40">
        <f t="shared" si="3"/>
        <v>2.0088456784069736E-26</v>
      </c>
      <c r="O40">
        <f t="shared" si="4"/>
        <v>1.0392117834948243E-45</v>
      </c>
      <c r="T40">
        <v>36</v>
      </c>
      <c r="U40">
        <f t="shared" si="5"/>
        <v>2.1113950395763355E-2</v>
      </c>
    </row>
    <row r="41" spans="9:21" x14ac:dyDescent="0.25">
      <c r="M41">
        <v>37</v>
      </c>
      <c r="N41">
        <f t="shared" si="3"/>
        <v>1.6287937933029474E-27</v>
      </c>
      <c r="O41">
        <f t="shared" si="4"/>
        <v>1.8157126438348063E-47</v>
      </c>
      <c r="T41">
        <v>37</v>
      </c>
      <c r="U41">
        <f t="shared" si="5"/>
        <v>2.0048799450846182E-2</v>
      </c>
    </row>
    <row r="42" spans="9:21" x14ac:dyDescent="0.25">
      <c r="M42">
        <v>38</v>
      </c>
      <c r="N42">
        <f t="shared" si="3"/>
        <v>1.285889836818115E-28</v>
      </c>
      <c r="O42">
        <f t="shared" si="4"/>
        <v>3.0406671069003973E-49</v>
      </c>
      <c r="T42">
        <v>38</v>
      </c>
      <c r="U42">
        <f t="shared" si="5"/>
        <v>1.8948005740042028E-2</v>
      </c>
    </row>
    <row r="43" spans="9:21" x14ac:dyDescent="0.25">
      <c r="M43">
        <v>39</v>
      </c>
      <c r="N43">
        <f t="shared" si="3"/>
        <v>9.8914602832163122E-30</v>
      </c>
      <c r="O43">
        <f t="shared" si="4"/>
        <v>4.8827081229689154E-51</v>
      </c>
      <c r="T43">
        <v>39</v>
      </c>
      <c r="U43">
        <f t="shared" si="5"/>
        <v>1.7823578572034249E-2</v>
      </c>
    </row>
    <row r="44" spans="9:21" x14ac:dyDescent="0.25">
      <c r="M44">
        <v>40</v>
      </c>
      <c r="N44">
        <f t="shared" si="3"/>
        <v>7.4185952124122751E-31</v>
      </c>
      <c r="O44">
        <f t="shared" si="4"/>
        <v>7.5213433207348919E-53</v>
      </c>
      <c r="T44">
        <v>40</v>
      </c>
      <c r="U44">
        <f t="shared" si="5"/>
        <v>1.6687165133476338E-2</v>
      </c>
    </row>
    <row r="45" spans="9:21" x14ac:dyDescent="0.25">
      <c r="M45">
        <v>41</v>
      </c>
      <c r="N45">
        <f t="shared" si="3"/>
        <v>5.4282403993260738E-32</v>
      </c>
      <c r="O45">
        <f t="shared" si="4"/>
        <v>1.1118024125254351E-54</v>
      </c>
      <c r="T45">
        <v>41</v>
      </c>
      <c r="U45">
        <f t="shared" si="5"/>
        <v>1.5549860014522049E-2</v>
      </c>
    </row>
    <row r="46" spans="9:21" x14ac:dyDescent="0.25">
      <c r="M46">
        <v>42</v>
      </c>
      <c r="N46">
        <f t="shared" si="3"/>
        <v>3.8773145709472375E-33</v>
      </c>
      <c r="O46">
        <f t="shared" si="4"/>
        <v>1.5775936108465867E-56</v>
      </c>
      <c r="T46">
        <v>42</v>
      </c>
      <c r="U46">
        <f t="shared" si="5"/>
        <v>1.4422038980948324E-2</v>
      </c>
    </row>
    <row r="47" spans="9:21" x14ac:dyDescent="0.25">
      <c r="M47">
        <v>43</v>
      </c>
      <c r="N47">
        <f t="shared" si="3"/>
        <v>2.70510318903291E-34</v>
      </c>
      <c r="O47">
        <f t="shared" si="4"/>
        <v>2.1494110742096296E-58</v>
      </c>
      <c r="T47">
        <v>43</v>
      </c>
      <c r="U47">
        <f t="shared" si="5"/>
        <v>1.33132199699529E-2</v>
      </c>
    </row>
    <row r="48" spans="9:21" x14ac:dyDescent="0.25">
      <c r="M48">
        <v>44</v>
      </c>
      <c r="N48">
        <f t="shared" si="3"/>
        <v>1.8443885379769884E-35</v>
      </c>
      <c r="O48">
        <f t="shared" si="4"/>
        <v>2.812590248621366E-60</v>
      </c>
      <c r="T48">
        <v>44</v>
      </c>
      <c r="U48">
        <f t="shared" si="5"/>
        <v>1.2231953228990814E-2</v>
      </c>
    </row>
    <row r="49" spans="13:21" x14ac:dyDescent="0.25">
      <c r="M49">
        <v>45</v>
      </c>
      <c r="N49">
        <f t="shared" si="3"/>
        <v>1.2295923586513161E-36</v>
      </c>
      <c r="O49">
        <f t="shared" si="4"/>
        <v>3.5354669791874648E-62</v>
      </c>
      <c r="T49">
        <v>45</v>
      </c>
      <c r="U49">
        <f t="shared" si="5"/>
        <v>1.1185741461854042E-2</v>
      </c>
    </row>
    <row r="50" spans="13:21" x14ac:dyDescent="0.25">
      <c r="M50">
        <v>46</v>
      </c>
      <c r="N50">
        <f t="shared" si="3"/>
        <v>8.0190805998998968E-38</v>
      </c>
      <c r="O50">
        <f t="shared" si="4"/>
        <v>4.2698876560233372E-64</v>
      </c>
      <c r="T50">
        <v>46</v>
      </c>
      <c r="U50">
        <f t="shared" si="5"/>
        <v>1.0180989836202577E-2</v>
      </c>
    </row>
    <row r="51" spans="13:21" x14ac:dyDescent="0.25">
      <c r="M51">
        <v>47</v>
      </c>
      <c r="N51">
        <f t="shared" si="3"/>
        <v>5.1185620850425138E-39</v>
      </c>
      <c r="O51">
        <f t="shared" si="4"/>
        <v>4.9553821926770147E-66</v>
      </c>
      <c r="T51">
        <v>47</v>
      </c>
      <c r="U51">
        <f t="shared" si="5"/>
        <v>9.2229847794176988E-3</v>
      </c>
    </row>
    <row r="52" spans="13:21" x14ac:dyDescent="0.25">
      <c r="M52">
        <v>48</v>
      </c>
      <c r="N52">
        <f t="shared" si="3"/>
        <v>3.1991013031515944E-40</v>
      </c>
      <c r="O52">
        <f t="shared" si="4"/>
        <v>5.5268361997449519E-68</v>
      </c>
      <c r="T52">
        <v>48</v>
      </c>
      <c r="U52">
        <f t="shared" si="5"/>
        <v>8.3158996758856581E-3</v>
      </c>
    </row>
    <row r="53" spans="13:21" x14ac:dyDescent="0.25">
      <c r="M53">
        <v>49</v>
      </c>
      <c r="N53">
        <f t="shared" si="3"/>
        <v>1.958633450909112E-41</v>
      </c>
      <c r="O53">
        <f t="shared" si="4"/>
        <v>5.92445851137392E-70</v>
      </c>
      <c r="T53">
        <v>49</v>
      </c>
      <c r="U53">
        <f t="shared" si="5"/>
        <v>7.4628249019620899E-3</v>
      </c>
    </row>
    <row r="54" spans="13:21" x14ac:dyDescent="0.25">
      <c r="M54">
        <v>50</v>
      </c>
      <c r="N54">
        <f t="shared" si="3"/>
        <v>1.1751800705454661E-42</v>
      </c>
      <c r="O54">
        <f t="shared" si="4"/>
        <v>6.1039875571731348E-72</v>
      </c>
      <c r="T54">
        <v>50</v>
      </c>
      <c r="U54">
        <f t="shared" si="5"/>
        <v>6.6658191101436823E-3</v>
      </c>
    </row>
    <row r="55" spans="13:21" x14ac:dyDescent="0.25">
      <c r="M55">
        <v>51</v>
      </c>
      <c r="N55">
        <f t="shared" si="3"/>
        <v>6.9128239443851501E-44</v>
      </c>
      <c r="O55">
        <f t="shared" si="4"/>
        <v>6.0447490168083553E-74</v>
      </c>
    </row>
    <row r="56" spans="13:21" x14ac:dyDescent="0.25">
      <c r="M56">
        <v>52</v>
      </c>
      <c r="N56">
        <f t="shared" si="3"/>
        <v>3.9881676602222558E-45</v>
      </c>
      <c r="O56">
        <f t="shared" si="4"/>
        <v>5.7535489864724856E-76</v>
      </c>
    </row>
    <row r="57" spans="13:21" x14ac:dyDescent="0.25">
      <c r="M57">
        <v>53</v>
      </c>
      <c r="N57">
        <f t="shared" si="3"/>
        <v>2.2574533925785915E-46</v>
      </c>
      <c r="O57">
        <f t="shared" si="4"/>
        <v>5.2633952992316849E-78</v>
      </c>
    </row>
    <row r="58" spans="13:21" x14ac:dyDescent="0.25">
      <c r="M58">
        <v>54</v>
      </c>
      <c r="N58">
        <f t="shared" si="3"/>
        <v>1.2541407736548033E-47</v>
      </c>
      <c r="O58">
        <f t="shared" si="4"/>
        <v>4.6273770868664173E-80</v>
      </c>
    </row>
    <row r="59" spans="13:21" x14ac:dyDescent="0.25">
      <c r="M59">
        <v>55</v>
      </c>
      <c r="N59">
        <f t="shared" si="3"/>
        <v>6.8407678562988881E-49</v>
      </c>
      <c r="O59">
        <f t="shared" si="4"/>
        <v>3.9092625527246257E-82</v>
      </c>
    </row>
    <row r="60" spans="13:21" x14ac:dyDescent="0.25">
      <c r="M60">
        <v>56</v>
      </c>
      <c r="N60">
        <f t="shared" si="3"/>
        <v>3.6646970658742951E-50</v>
      </c>
      <c r="O60">
        <f t="shared" si="4"/>
        <v>3.1731027213673519E-84</v>
      </c>
    </row>
    <row r="61" spans="13:21" x14ac:dyDescent="0.25">
      <c r="M61">
        <v>57</v>
      </c>
      <c r="N61">
        <f t="shared" si="3"/>
        <v>1.928787929407581E-51</v>
      </c>
      <c r="O61">
        <f t="shared" si="4"/>
        <v>2.4741541687075097E-86</v>
      </c>
    </row>
    <row r="62" spans="13:21" x14ac:dyDescent="0.25">
      <c r="M62">
        <v>58</v>
      </c>
      <c r="N62">
        <f t="shared" si="3"/>
        <v>9.9764892900392155E-53</v>
      </c>
      <c r="O62">
        <f t="shared" si="4"/>
        <v>1.8528148598819977E-88</v>
      </c>
    </row>
    <row r="63" spans="13:21" x14ac:dyDescent="0.25">
      <c r="M63">
        <v>59</v>
      </c>
      <c r="N63">
        <f t="shared" si="3"/>
        <v>5.0727911644265773E-54</v>
      </c>
      <c r="O63">
        <f t="shared" si="4"/>
        <v>1.3322757081842623E-90</v>
      </c>
    </row>
    <row r="64" spans="13:21" x14ac:dyDescent="0.25">
      <c r="M64">
        <v>60</v>
      </c>
      <c r="N64">
        <f t="shared" si="3"/>
        <v>2.5363955822133596E-55</v>
      </c>
      <c r="O64">
        <f t="shared" si="4"/>
        <v>9.1958424302285184E-93</v>
      </c>
    </row>
    <row r="65" spans="13:15" x14ac:dyDescent="0.25">
      <c r="M65">
        <v>61</v>
      </c>
      <c r="N65">
        <f t="shared" si="3"/>
        <v>1.2474076633836298E-56</v>
      </c>
      <c r="O65">
        <f t="shared" si="4"/>
        <v>6.0909703131169046E-95</v>
      </c>
    </row>
    <row r="66" spans="13:15" x14ac:dyDescent="0.25">
      <c r="M66">
        <v>62</v>
      </c>
      <c r="N66">
        <f t="shared" si="3"/>
        <v>6.035843532501314E-58</v>
      </c>
      <c r="O66">
        <f t="shared" si="4"/>
        <v>3.8701179897614991E-97</v>
      </c>
    </row>
    <row r="67" spans="13:15" x14ac:dyDescent="0.25">
      <c r="M67">
        <v>63</v>
      </c>
      <c r="N67">
        <f t="shared" si="3"/>
        <v>2.8742112059530067E-59</v>
      </c>
      <c r="O67">
        <f t="shared" si="4"/>
        <v>2.3579362451649781E-99</v>
      </c>
    </row>
    <row r="68" spans="13:15" x14ac:dyDescent="0.25">
      <c r="M68">
        <v>64</v>
      </c>
      <c r="N68">
        <f t="shared" si="3"/>
        <v>1.3472865027904778E-60</v>
      </c>
      <c r="O68">
        <f t="shared" si="4"/>
        <v>1.3769514057939457E-101</v>
      </c>
    </row>
    <row r="69" spans="13:15" x14ac:dyDescent="0.25">
      <c r="M69">
        <v>65</v>
      </c>
      <c r="N69">
        <f t="shared" ref="N69:N104" si="6">_xlfn.POISSON.DIST(M69,3,FALSE)</f>
        <v>6.2182453974942568E-62</v>
      </c>
      <c r="O69">
        <f t="shared" ref="O69:O104" si="7">_xlfn.BINOM.DIST(M69,100,0.01,FALSE)</f>
        <v>7.7032246477981708E-104</v>
      </c>
    </row>
    <row r="70" spans="13:15" x14ac:dyDescent="0.25">
      <c r="M70">
        <v>66</v>
      </c>
      <c r="N70">
        <f t="shared" si="6"/>
        <v>2.8264751806793158E-63</v>
      </c>
      <c r="O70">
        <f t="shared" si="7"/>
        <v>4.1263064382145465E-106</v>
      </c>
    </row>
    <row r="71" spans="13:15" x14ac:dyDescent="0.25">
      <c r="M71">
        <v>67</v>
      </c>
      <c r="N71">
        <f t="shared" si="6"/>
        <v>1.2655859017967168E-64</v>
      </c>
      <c r="O71">
        <f t="shared" si="7"/>
        <v>2.1150975259957632E-108</v>
      </c>
    </row>
    <row r="72" spans="13:15" x14ac:dyDescent="0.25">
      <c r="M72">
        <v>68</v>
      </c>
      <c r="N72">
        <f t="shared" si="6"/>
        <v>5.5834672138089675E-66</v>
      </c>
      <c r="O72">
        <f t="shared" si="7"/>
        <v>1.036812512742917E-110</v>
      </c>
    </row>
    <row r="73" spans="13:15" x14ac:dyDescent="0.25">
      <c r="M73">
        <v>69</v>
      </c>
      <c r="N73">
        <f t="shared" si="6"/>
        <v>2.4275944407864884E-67</v>
      </c>
      <c r="O73">
        <f t="shared" si="7"/>
        <v>4.8569756123224814E-113</v>
      </c>
    </row>
    <row r="74" spans="13:15" x14ac:dyDescent="0.25">
      <c r="M74">
        <v>70</v>
      </c>
      <c r="N74">
        <f t="shared" si="6"/>
        <v>1.0403976174799336E-68</v>
      </c>
      <c r="O74">
        <f t="shared" si="7"/>
        <v>2.1726730733333418E-115</v>
      </c>
    </row>
    <row r="75" spans="13:15" x14ac:dyDescent="0.25">
      <c r="M75">
        <v>71</v>
      </c>
      <c r="N75">
        <f t="shared" si="6"/>
        <v>4.3960462710420435E-70</v>
      </c>
      <c r="O75">
        <f t="shared" si="7"/>
        <v>9.2730391520841382E-118</v>
      </c>
    </row>
    <row r="76" spans="13:15" x14ac:dyDescent="0.25">
      <c r="M76">
        <v>72</v>
      </c>
      <c r="N76">
        <f t="shared" si="6"/>
        <v>1.8316859462674681E-71</v>
      </c>
      <c r="O76">
        <f t="shared" si="7"/>
        <v>3.7727011140635162E-120</v>
      </c>
    </row>
    <row r="77" spans="13:15" x14ac:dyDescent="0.25">
      <c r="M77">
        <v>73</v>
      </c>
      <c r="N77">
        <f t="shared" si="6"/>
        <v>7.5274764915102508E-73</v>
      </c>
      <c r="O77">
        <f t="shared" si="7"/>
        <v>1.4616802434451372E-122</v>
      </c>
    </row>
    <row r="78" spans="13:15" x14ac:dyDescent="0.25">
      <c r="M78">
        <v>74</v>
      </c>
      <c r="N78">
        <f t="shared" si="6"/>
        <v>3.0516796587203683E-74</v>
      </c>
      <c r="O78">
        <f t="shared" si="7"/>
        <v>5.3870279242441584E-125</v>
      </c>
    </row>
    <row r="79" spans="13:15" x14ac:dyDescent="0.25">
      <c r="M79">
        <v>75</v>
      </c>
      <c r="N79">
        <f t="shared" si="6"/>
        <v>1.2206718634881755E-75</v>
      </c>
      <c r="O79">
        <f t="shared" si="7"/>
        <v>1.8863666805435833E-127</v>
      </c>
    </row>
    <row r="80" spans="13:15" x14ac:dyDescent="0.25">
      <c r="M80">
        <v>76</v>
      </c>
      <c r="N80">
        <f t="shared" si="6"/>
        <v>4.8184415664005059E-77</v>
      </c>
      <c r="O80">
        <f t="shared" si="7"/>
        <v>6.2678318731516785E-130</v>
      </c>
    </row>
    <row r="81" spans="13:15" x14ac:dyDescent="0.25">
      <c r="M81">
        <v>77</v>
      </c>
      <c r="N81">
        <f t="shared" si="6"/>
        <v>1.8773148960002575E-78</v>
      </c>
      <c r="O81">
        <f t="shared" si="7"/>
        <v>1.9733433681703573E-132</v>
      </c>
    </row>
    <row r="82" spans="13:15" x14ac:dyDescent="0.25">
      <c r="M82">
        <v>78</v>
      </c>
      <c r="N82">
        <f t="shared" si="6"/>
        <v>7.2204419076931941E-80</v>
      </c>
      <c r="O82">
        <f t="shared" si="7"/>
        <v>5.8776090997050925E-135</v>
      </c>
    </row>
    <row r="83" spans="13:15" x14ac:dyDescent="0.25">
      <c r="M83">
        <v>79</v>
      </c>
      <c r="N83">
        <f t="shared" si="6"/>
        <v>2.7419399649467324E-81</v>
      </c>
      <c r="O83">
        <f t="shared" si="7"/>
        <v>1.6533358930251941E-137</v>
      </c>
    </row>
    <row r="84" spans="13:15" x14ac:dyDescent="0.25">
      <c r="M84">
        <v>80</v>
      </c>
      <c r="N84">
        <f t="shared" si="6"/>
        <v>1.0282274868550475E-82</v>
      </c>
      <c r="O84">
        <f t="shared" si="7"/>
        <v>4.3838451709003483E-140</v>
      </c>
    </row>
    <row r="85" spans="13:15" x14ac:dyDescent="0.25">
      <c r="M85">
        <v>81</v>
      </c>
      <c r="N85">
        <f t="shared" si="6"/>
        <v>3.808249951315007E-84</v>
      </c>
      <c r="O85">
        <f t="shared" si="7"/>
        <v>1.0933645519142624E-142</v>
      </c>
    </row>
    <row r="86" spans="13:15" x14ac:dyDescent="0.25">
      <c r="M86">
        <v>82</v>
      </c>
      <c r="N86">
        <f t="shared" si="6"/>
        <v>1.3932621773103153E-85</v>
      </c>
      <c r="O86">
        <f t="shared" si="7"/>
        <v>2.5589956253228393E-145</v>
      </c>
    </row>
    <row r="87" spans="13:15" x14ac:dyDescent="0.25">
      <c r="M87">
        <v>83</v>
      </c>
      <c r="N87">
        <f t="shared" si="6"/>
        <v>5.0358873878686833E-87</v>
      </c>
      <c r="O87">
        <f t="shared" si="7"/>
        <v>5.605685926227299E-148</v>
      </c>
    </row>
    <row r="88" spans="13:15" x14ac:dyDescent="0.25">
      <c r="M88">
        <v>84</v>
      </c>
      <c r="N88">
        <f t="shared" si="6"/>
        <v>1.7985312099531658E-88</v>
      </c>
      <c r="O88">
        <f t="shared" si="7"/>
        <v>1.1459434914126334E-150</v>
      </c>
    </row>
    <row r="89" spans="13:15" x14ac:dyDescent="0.25">
      <c r="M89">
        <v>85</v>
      </c>
      <c r="N89">
        <f t="shared" si="6"/>
        <v>6.3477572115994779E-90</v>
      </c>
      <c r="O89">
        <f t="shared" si="7"/>
        <v>2.1788586883660621E-153</v>
      </c>
    </row>
    <row r="90" spans="13:15" x14ac:dyDescent="0.25">
      <c r="M90">
        <v>86</v>
      </c>
      <c r="N90">
        <f t="shared" si="6"/>
        <v>2.2143339110230215E-91</v>
      </c>
      <c r="O90">
        <f t="shared" si="7"/>
        <v>3.838722142998816E-156</v>
      </c>
    </row>
    <row r="91" spans="13:15" x14ac:dyDescent="0.25">
      <c r="M91">
        <v>87</v>
      </c>
      <c r="N91">
        <f t="shared" si="6"/>
        <v>7.6356341759413024E-93</v>
      </c>
      <c r="O91">
        <f t="shared" si="7"/>
        <v>6.2396505285014621E-159</v>
      </c>
    </row>
    <row r="92" spans="13:15" x14ac:dyDescent="0.25">
      <c r="M92">
        <v>88</v>
      </c>
      <c r="N92">
        <f t="shared" si="6"/>
        <v>2.6030571054345116E-94</v>
      </c>
      <c r="O92">
        <f t="shared" si="7"/>
        <v>9.3107732863304576E-162</v>
      </c>
    </row>
    <row r="93" spans="13:15" x14ac:dyDescent="0.25">
      <c r="M93">
        <v>89</v>
      </c>
      <c r="N93">
        <f t="shared" si="6"/>
        <v>8.7743497935995426E-96</v>
      </c>
      <c r="O93">
        <f t="shared" si="7"/>
        <v>1.2680658204061036E-164</v>
      </c>
    </row>
    <row r="94" spans="13:15" x14ac:dyDescent="0.25">
      <c r="M94">
        <v>90</v>
      </c>
      <c r="N94">
        <f t="shared" si="6"/>
        <v>2.9247832645331822E-97</v>
      </c>
      <c r="O94">
        <f t="shared" si="7"/>
        <v>1.5655133585259952E-167</v>
      </c>
    </row>
    <row r="95" spans="13:15" x14ac:dyDescent="0.25">
      <c r="M95">
        <v>91</v>
      </c>
      <c r="N95">
        <f t="shared" si="6"/>
        <v>9.6421426303292104E-99</v>
      </c>
      <c r="O95">
        <f t="shared" si="7"/>
        <v>1.7377215656854369E-170</v>
      </c>
    </row>
    <row r="96" spans="13:15" x14ac:dyDescent="0.25">
      <c r="M96">
        <v>92</v>
      </c>
      <c r="N96">
        <f t="shared" si="6"/>
        <v>3.1441769446727206E-100</v>
      </c>
      <c r="O96">
        <f t="shared" si="7"/>
        <v>1.717116171625884E-173</v>
      </c>
    </row>
    <row r="97" spans="13:18" x14ac:dyDescent="0.25">
      <c r="M97">
        <v>93</v>
      </c>
      <c r="N97">
        <f t="shared" si="6"/>
        <v>1.0142506273137656E-101</v>
      </c>
      <c r="O97">
        <f t="shared" si="7"/>
        <v>1.4920092726193281E-176</v>
      </c>
    </row>
    <row r="98" spans="13:18" x14ac:dyDescent="0.25">
      <c r="M98">
        <v>94</v>
      </c>
      <c r="N98">
        <f t="shared" si="6"/>
        <v>3.2369700871715044E-103</v>
      </c>
      <c r="O98">
        <f t="shared" si="7"/>
        <v>1.1222936716457809E-179</v>
      </c>
    </row>
    <row r="99" spans="13:18" x14ac:dyDescent="0.25">
      <c r="M99">
        <v>95</v>
      </c>
      <c r="N99">
        <f t="shared" si="6"/>
        <v>1.0222010801594184E-104</v>
      </c>
      <c r="O99">
        <f t="shared" si="7"/>
        <v>7.1597682401644878E-183</v>
      </c>
    </row>
    <row r="100" spans="13:18" x14ac:dyDescent="0.25">
      <c r="M100">
        <v>96</v>
      </c>
      <c r="N100">
        <f t="shared" si="6"/>
        <v>3.1943783754982139E-106</v>
      </c>
      <c r="O100">
        <f t="shared" si="7"/>
        <v>3.7667130893123004E-186</v>
      </c>
    </row>
    <row r="101" spans="13:18" x14ac:dyDescent="0.25">
      <c r="M101">
        <v>97</v>
      </c>
      <c r="N101">
        <f t="shared" si="6"/>
        <v>9.8795207489634563E-108</v>
      </c>
      <c r="O101">
        <f t="shared" si="7"/>
        <v>1.5689734830000264E-189</v>
      </c>
    </row>
    <row r="102" spans="13:18" x14ac:dyDescent="0.25">
      <c r="M102">
        <v>98</v>
      </c>
      <c r="N102">
        <f t="shared" si="6"/>
        <v>3.0243430864173363E-109</v>
      </c>
      <c r="O102">
        <f t="shared" si="7"/>
        <v>4.8514949999999252E-193</v>
      </c>
    </row>
    <row r="103" spans="13:18" x14ac:dyDescent="0.25">
      <c r="M103">
        <v>99</v>
      </c>
      <c r="N103">
        <f t="shared" si="6"/>
        <v>9.1646760194465363E-111</v>
      </c>
      <c r="O103">
        <f t="shared" si="7"/>
        <v>9.9000000000000468E-197</v>
      </c>
    </row>
    <row r="104" spans="13:18" x14ac:dyDescent="0.25">
      <c r="M104">
        <v>100</v>
      </c>
      <c r="N104">
        <f t="shared" si="6"/>
        <v>2.7494028058339554E-112</v>
      </c>
      <c r="O104">
        <f t="shared" si="7"/>
        <v>1.0000000000000348E-200</v>
      </c>
    </row>
    <row r="108" spans="13:18" x14ac:dyDescent="0.25">
      <c r="Q108" t="s">
        <v>2</v>
      </c>
      <c r="R108">
        <f>R109*R110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A4F9-10C9-4D97-9FD4-A97F52FEBFB5}">
  <dimension ref="D1:I192"/>
  <sheetViews>
    <sheetView workbookViewId="0">
      <selection activeCell="N25" sqref="N25"/>
    </sheetView>
  </sheetViews>
  <sheetFormatPr defaultRowHeight="15" x14ac:dyDescent="0.25"/>
  <sheetData>
    <row r="1" spans="4:9" x14ac:dyDescent="0.25">
      <c r="D1" t="s">
        <v>1</v>
      </c>
      <c r="E1" t="s">
        <v>7</v>
      </c>
    </row>
    <row r="2" spans="4:9" x14ac:dyDescent="0.25">
      <c r="D2">
        <v>1</v>
      </c>
      <c r="E2">
        <f>_xlfn.NORM.DIST(D2,$I$2,$I$3,FALSE)</f>
        <v>1.6483623295623379E-2</v>
      </c>
      <c r="H2" t="s">
        <v>2</v>
      </c>
      <c r="I2">
        <f>AVERAGE(D2:D192)</f>
        <v>10.500000000000002</v>
      </c>
    </row>
    <row r="3" spans="4:9" x14ac:dyDescent="0.25">
      <c r="D3">
        <v>1.1000000000000001</v>
      </c>
      <c r="E3">
        <f t="shared" ref="E3:E66" si="0">_xlfn.NORM.DIST(D3,$I$2,$I$3,FALSE)</f>
        <v>1.7001305502222164E-2</v>
      </c>
      <c r="H3" t="s">
        <v>9</v>
      </c>
      <c r="I3">
        <f>_xlfn.STDEV.S(D2:D192)</f>
        <v>5.5281099844340984</v>
      </c>
    </row>
    <row r="4" spans="4:9" x14ac:dyDescent="0.25">
      <c r="D4">
        <v>1.2</v>
      </c>
      <c r="E4">
        <f t="shared" si="0"/>
        <v>1.7529508924283073E-2</v>
      </c>
    </row>
    <row r="5" spans="4:9" x14ac:dyDescent="0.25">
      <c r="D5">
        <v>1.3</v>
      </c>
      <c r="E5">
        <f t="shared" si="0"/>
        <v>1.8068209443830138E-2</v>
      </c>
    </row>
    <row r="6" spans="4:9" x14ac:dyDescent="0.25">
      <c r="D6">
        <v>1.4</v>
      </c>
      <c r="E6">
        <f t="shared" si="0"/>
        <v>1.861737173657893E-2</v>
      </c>
    </row>
    <row r="7" spans="4:9" x14ac:dyDescent="0.25">
      <c r="D7">
        <v>1.5</v>
      </c>
      <c r="E7">
        <f t="shared" si="0"/>
        <v>1.9176948974524023E-2</v>
      </c>
    </row>
    <row r="8" spans="4:9" x14ac:dyDescent="0.25">
      <c r="D8">
        <v>1.6</v>
      </c>
      <c r="E8">
        <f t="shared" si="0"/>
        <v>1.974688253854015E-2</v>
      </c>
    </row>
    <row r="9" spans="4:9" x14ac:dyDescent="0.25">
      <c r="D9">
        <v>1.7</v>
      </c>
      <c r="E9">
        <f>_xlfn.NORM.DIST(D9,$I$2,$I$3,FALSE)</f>
        <v>2.0327101741873712E-2</v>
      </c>
    </row>
    <row r="10" spans="4:9" x14ac:dyDescent="0.25">
      <c r="D10">
        <v>1.8</v>
      </c>
      <c r="E10">
        <f t="shared" si="0"/>
        <v>2.0917523565402781E-2</v>
      </c>
    </row>
    <row r="11" spans="4:9" x14ac:dyDescent="0.25">
      <c r="D11">
        <v>1.9</v>
      </c>
      <c r="E11">
        <f t="shared" si="0"/>
        <v>2.1518052405542672E-2</v>
      </c>
    </row>
    <row r="12" spans="4:9" x14ac:dyDescent="0.25">
      <c r="D12">
        <v>2</v>
      </c>
      <c r="E12">
        <f t="shared" si="0"/>
        <v>2.212857983567049E-2</v>
      </c>
    </row>
    <row r="13" spans="4:9" x14ac:dyDescent="0.25">
      <c r="D13">
        <v>2.1</v>
      </c>
      <c r="E13">
        <f t="shared" si="0"/>
        <v>2.2748984381936257E-2</v>
      </c>
    </row>
    <row r="14" spans="4:9" x14ac:dyDescent="0.25">
      <c r="D14">
        <v>2.2000000000000002</v>
      </c>
      <c r="E14">
        <f>_xlfn.NORM.DIST(D14,$I$2,$I$3,FALSE)</f>
        <v>2.3379131314319911E-2</v>
      </c>
    </row>
    <row r="15" spans="4:9" x14ac:dyDescent="0.25">
      <c r="D15">
        <v>2.2999999999999998</v>
      </c>
      <c r="E15">
        <f t="shared" si="0"/>
        <v>2.4018872453782564E-2</v>
      </c>
    </row>
    <row r="16" spans="4:9" x14ac:dyDescent="0.25">
      <c r="D16">
        <v>2.4</v>
      </c>
      <c r="E16">
        <f t="shared" si="0"/>
        <v>2.466804599634697E-2</v>
      </c>
    </row>
    <row r="17" spans="4:5" x14ac:dyDescent="0.25">
      <c r="D17">
        <v>2.5</v>
      </c>
      <c r="E17">
        <f t="shared" si="0"/>
        <v>2.5326476354925843E-2</v>
      </c>
    </row>
    <row r="18" spans="4:5" x14ac:dyDescent="0.25">
      <c r="D18">
        <v>2.6</v>
      </c>
      <c r="E18">
        <f t="shared" si="0"/>
        <v>2.5993974019698784E-2</v>
      </c>
    </row>
    <row r="19" spans="4:5" x14ac:dyDescent="0.25">
      <c r="D19">
        <v>2.7</v>
      </c>
      <c r="E19">
        <f t="shared" si="0"/>
        <v>2.6670335437816106E-2</v>
      </c>
    </row>
    <row r="20" spans="4:5" x14ac:dyDescent="0.25">
      <c r="D20">
        <v>2.8</v>
      </c>
      <c r="E20">
        <f t="shared" si="0"/>
        <v>2.7355342913185136E-2</v>
      </c>
    </row>
    <row r="21" spans="4:5" x14ac:dyDescent="0.25">
      <c r="D21">
        <v>2.9</v>
      </c>
      <c r="E21">
        <f t="shared" si="0"/>
        <v>2.8048764527067251E-2</v>
      </c>
    </row>
    <row r="22" spans="4:5" x14ac:dyDescent="0.25">
      <c r="D22">
        <v>3</v>
      </c>
      <c r="E22">
        <f t="shared" si="0"/>
        <v>2.8750354080184701E-2</v>
      </c>
    </row>
    <row r="23" spans="4:5" x14ac:dyDescent="0.25">
      <c r="D23">
        <v>3.1</v>
      </c>
      <c r="E23">
        <f t="shared" si="0"/>
        <v>2.945985105700509E-2</v>
      </c>
    </row>
    <row r="24" spans="4:5" x14ac:dyDescent="0.25">
      <c r="D24">
        <v>3.2</v>
      </c>
      <c r="E24">
        <f t="shared" si="0"/>
        <v>3.0176980612836288E-2</v>
      </c>
    </row>
    <row r="25" spans="4:5" x14ac:dyDescent="0.25">
      <c r="D25">
        <v>3.3</v>
      </c>
      <c r="E25">
        <f t="shared" si="0"/>
        <v>3.0901453584327842E-2</v>
      </c>
    </row>
    <row r="26" spans="4:5" x14ac:dyDescent="0.25">
      <c r="D26">
        <v>3.4</v>
      </c>
      <c r="E26">
        <f t="shared" si="0"/>
        <v>3.1632966523935872E-2</v>
      </c>
    </row>
    <row r="27" spans="4:5" x14ac:dyDescent="0.25">
      <c r="D27">
        <v>3.5</v>
      </c>
      <c r="E27">
        <f t="shared" si="0"/>
        <v>3.2371201758865757E-2</v>
      </c>
    </row>
    <row r="28" spans="4:5" x14ac:dyDescent="0.25">
      <c r="D28">
        <v>3.6</v>
      </c>
      <c r="E28">
        <f t="shared" si="0"/>
        <v>3.3115827474963652E-2</v>
      </c>
    </row>
    <row r="29" spans="4:5" x14ac:dyDescent="0.25">
      <c r="D29">
        <v>3.7</v>
      </c>
      <c r="E29">
        <f t="shared" si="0"/>
        <v>3.3866497825980169E-2</v>
      </c>
    </row>
    <row r="30" spans="4:5" x14ac:dyDescent="0.25">
      <c r="D30">
        <v>3.8</v>
      </c>
      <c r="E30">
        <f t="shared" si="0"/>
        <v>3.4622853068581733E-2</v>
      </c>
    </row>
    <row r="31" spans="4:5" x14ac:dyDescent="0.25">
      <c r="D31">
        <v>3.9</v>
      </c>
      <c r="E31">
        <f t="shared" si="0"/>
        <v>3.5384519723433649E-2</v>
      </c>
    </row>
    <row r="32" spans="4:5" x14ac:dyDescent="0.25">
      <c r="D32">
        <v>4</v>
      </c>
      <c r="E32">
        <f t="shared" si="0"/>
        <v>3.6151110762625921E-2</v>
      </c>
    </row>
    <row r="33" spans="4:5" x14ac:dyDescent="0.25">
      <c r="D33">
        <v>4.0999999999999996</v>
      </c>
      <c r="E33">
        <f t="shared" si="0"/>
        <v>3.6922225823658318E-2</v>
      </c>
    </row>
    <row r="34" spans="4:5" x14ac:dyDescent="0.25">
      <c r="D34">
        <v>4.2</v>
      </c>
      <c r="E34">
        <f t="shared" si="0"/>
        <v>3.7697451450144102E-2</v>
      </c>
    </row>
    <row r="35" spans="4:5" x14ac:dyDescent="0.25">
      <c r="D35">
        <v>4.3</v>
      </c>
      <c r="E35">
        <f t="shared" si="0"/>
        <v>3.8476361359333772E-2</v>
      </c>
    </row>
    <row r="36" spans="4:5" x14ac:dyDescent="0.25">
      <c r="D36">
        <v>4.4000000000000004</v>
      </c>
      <c r="E36">
        <f t="shared" si="0"/>
        <v>3.9258516736500118E-2</v>
      </c>
    </row>
    <row r="37" spans="4:5" x14ac:dyDescent="0.25">
      <c r="D37">
        <v>4.5</v>
      </c>
      <c r="E37">
        <f t="shared" si="0"/>
        <v>4.004346655616469E-2</v>
      </c>
    </row>
    <row r="38" spans="4:5" x14ac:dyDescent="0.25">
      <c r="D38">
        <v>4.5999999999999996</v>
      </c>
      <c r="E38">
        <f t="shared" si="0"/>
        <v>4.0830747930083233E-2</v>
      </c>
    </row>
    <row r="39" spans="4:5" x14ac:dyDescent="0.25">
      <c r="D39">
        <v>4.7</v>
      </c>
      <c r="E39">
        <f t="shared" si="0"/>
        <v>4.1619886481844039E-2</v>
      </c>
    </row>
    <row r="40" spans="4:5" x14ac:dyDescent="0.25">
      <c r="D40">
        <v>4.8</v>
      </c>
      <c r="E40">
        <f t="shared" si="0"/>
        <v>4.241039674786868E-2</v>
      </c>
    </row>
    <row r="41" spans="4:5" x14ac:dyDescent="0.25">
      <c r="D41">
        <v>4.9000000000000004</v>
      </c>
      <c r="E41">
        <f t="shared" si="0"/>
        <v>4.3201782604539614E-2</v>
      </c>
    </row>
    <row r="42" spans="4:5" x14ac:dyDescent="0.25">
      <c r="D42">
        <v>5</v>
      </c>
      <c r="E42">
        <f t="shared" si="0"/>
        <v>4.3993537721112745E-2</v>
      </c>
    </row>
    <row r="43" spans="4:5" x14ac:dyDescent="0.25">
      <c r="D43">
        <v>5.0999999999999996</v>
      </c>
      <c r="E43">
        <f t="shared" si="0"/>
        <v>4.4785146038007685E-2</v>
      </c>
    </row>
    <row r="44" spans="4:5" x14ac:dyDescent="0.25">
      <c r="D44">
        <v>5.2</v>
      </c>
      <c r="E44">
        <f t="shared" si="0"/>
        <v>4.5576082270001476E-2</v>
      </c>
    </row>
    <row r="45" spans="4:5" x14ac:dyDescent="0.25">
      <c r="D45">
        <v>5.3</v>
      </c>
      <c r="E45">
        <f t="shared" si="0"/>
        <v>4.6365812433785687E-2</v>
      </c>
    </row>
    <row r="46" spans="4:5" x14ac:dyDescent="0.25">
      <c r="D46">
        <v>5.4</v>
      </c>
      <c r="E46">
        <f t="shared" si="0"/>
        <v>4.7153794399280288E-2</v>
      </c>
    </row>
    <row r="47" spans="4:5" x14ac:dyDescent="0.25">
      <c r="D47">
        <v>5.5</v>
      </c>
      <c r="E47">
        <f t="shared" si="0"/>
        <v>4.7939478464032355E-2</v>
      </c>
    </row>
    <row r="48" spans="4:5" x14ac:dyDescent="0.25">
      <c r="D48">
        <v>5.6</v>
      </c>
      <c r="E48">
        <f t="shared" si="0"/>
        <v>4.8722307949962552E-2</v>
      </c>
    </row>
    <row r="49" spans="4:5" x14ac:dyDescent="0.25">
      <c r="D49">
        <v>5.7</v>
      </c>
      <c r="E49">
        <f t="shared" si="0"/>
        <v>4.9501719821657755E-2</v>
      </c>
    </row>
    <row r="50" spans="4:5" x14ac:dyDescent="0.25">
      <c r="D50">
        <v>5.8</v>
      </c>
      <c r="E50">
        <f t="shared" si="0"/>
        <v>5.0277145325345371E-2</v>
      </c>
    </row>
    <row r="51" spans="4:5" x14ac:dyDescent="0.25">
      <c r="D51">
        <v>5.9</v>
      </c>
      <c r="E51">
        <f t="shared" si="0"/>
        <v>5.1048010647622724E-2</v>
      </c>
    </row>
    <row r="52" spans="4:5" x14ac:dyDescent="0.25">
      <c r="D52">
        <v>6</v>
      </c>
      <c r="E52">
        <f t="shared" si="0"/>
        <v>5.1813737592954205E-2</v>
      </c>
    </row>
    <row r="53" spans="4:5" x14ac:dyDescent="0.25">
      <c r="D53">
        <v>6.1</v>
      </c>
      <c r="E53">
        <f t="shared" si="0"/>
        <v>5.2573744278890076E-2</v>
      </c>
    </row>
    <row r="54" spans="4:5" x14ac:dyDescent="0.25">
      <c r="D54">
        <v>6.2</v>
      </c>
      <c r="E54">
        <f t="shared" si="0"/>
        <v>5.3327445847903845E-2</v>
      </c>
    </row>
    <row r="55" spans="4:5" x14ac:dyDescent="0.25">
      <c r="D55">
        <v>6.3</v>
      </c>
      <c r="E55">
        <f t="shared" si="0"/>
        <v>5.4074255194689586E-2</v>
      </c>
    </row>
    <row r="56" spans="4:5" x14ac:dyDescent="0.25">
      <c r="D56">
        <v>6.4</v>
      </c>
      <c r="E56">
        <f t="shared" si="0"/>
        <v>5.4813583707708433E-2</v>
      </c>
    </row>
    <row r="57" spans="4:5" x14ac:dyDescent="0.25">
      <c r="D57">
        <v>6.5000000000000098</v>
      </c>
      <c r="E57">
        <f t="shared" si="0"/>
        <v>5.5544842023722459E-2</v>
      </c>
    </row>
    <row r="58" spans="4:5" x14ac:dyDescent="0.25">
      <c r="D58">
        <v>6.6</v>
      </c>
      <c r="E58">
        <f t="shared" si="0"/>
        <v>5.6267440794006293E-2</v>
      </c>
    </row>
    <row r="59" spans="4:5" x14ac:dyDescent="0.25">
      <c r="D59">
        <v>6.7</v>
      </c>
      <c r="E59">
        <f t="shared" si="0"/>
        <v>5.6980791460883286E-2</v>
      </c>
    </row>
    <row r="60" spans="4:5" x14ac:dyDescent="0.25">
      <c r="D60">
        <v>6.8000000000000096</v>
      </c>
      <c r="E60">
        <f t="shared" si="0"/>
        <v>5.768430704318752E-2</v>
      </c>
    </row>
    <row r="61" spans="4:5" x14ac:dyDescent="0.25">
      <c r="D61">
        <v>6.9000000000000101</v>
      </c>
      <c r="E61">
        <f t="shared" si="0"/>
        <v>5.8377402929218218E-2</v>
      </c>
    </row>
    <row r="62" spans="4:5" x14ac:dyDescent="0.25">
      <c r="D62">
        <v>7.0000000000000098</v>
      </c>
      <c r="E62">
        <f t="shared" si="0"/>
        <v>5.9059497675714723E-2</v>
      </c>
    </row>
    <row r="63" spans="4:5" x14ac:dyDescent="0.25">
      <c r="D63">
        <v>7.1</v>
      </c>
      <c r="E63">
        <f t="shared" si="0"/>
        <v>5.9730013811347973E-2</v>
      </c>
    </row>
    <row r="64" spans="4:5" x14ac:dyDescent="0.25">
      <c r="D64">
        <v>7.2000000000000099</v>
      </c>
      <c r="E64">
        <f t="shared" si="0"/>
        <v>6.038837864319746E-2</v>
      </c>
    </row>
    <row r="65" spans="4:5" x14ac:dyDescent="0.25">
      <c r="D65">
        <v>7.3000000000000096</v>
      </c>
      <c r="E65">
        <f t="shared" si="0"/>
        <v>6.1034025064654759E-2</v>
      </c>
    </row>
    <row r="66" spans="4:5" x14ac:dyDescent="0.25">
      <c r="D66">
        <v>7.4000000000000101</v>
      </c>
      <c r="E66">
        <f t="shared" si="0"/>
        <v>6.1666392363177662E-2</v>
      </c>
    </row>
    <row r="67" spans="4:5" x14ac:dyDescent="0.25">
      <c r="D67">
        <v>7.5000000000000098</v>
      </c>
      <c r="E67">
        <f t="shared" ref="E67:E130" si="1">_xlfn.NORM.DIST(D67,$I$2,$I$3,FALSE)</f>
        <v>6.2284927026296837E-2</v>
      </c>
    </row>
    <row r="68" spans="4:5" x14ac:dyDescent="0.25">
      <c r="D68">
        <v>7.6000000000000103</v>
      </c>
      <c r="E68">
        <f t="shared" si="1"/>
        <v>6.288908354426731E-2</v>
      </c>
    </row>
    <row r="69" spans="4:5" x14ac:dyDescent="0.25">
      <c r="D69">
        <v>7.7000000000000099</v>
      </c>
      <c r="E69">
        <f t="shared" si="1"/>
        <v>6.3478325207746183E-2</v>
      </c>
    </row>
    <row r="70" spans="4:5" x14ac:dyDescent="0.25">
      <c r="D70">
        <v>7.8000000000000096</v>
      </c>
      <c r="E70">
        <f t="shared" si="1"/>
        <v>6.4052124898873297E-2</v>
      </c>
    </row>
    <row r="71" spans="4:5" x14ac:dyDescent="0.25">
      <c r="D71">
        <v>7.9000000000000101</v>
      </c>
      <c r="E71">
        <f t="shared" si="1"/>
        <v>6.4609965874130829E-2</v>
      </c>
    </row>
    <row r="72" spans="4:5" x14ac:dyDescent="0.25">
      <c r="D72">
        <v>8.0000000000000107</v>
      </c>
      <c r="E72">
        <f t="shared" si="1"/>
        <v>6.5151342537360851E-2</v>
      </c>
    </row>
    <row r="73" spans="4:5" x14ac:dyDescent="0.25">
      <c r="D73">
        <v>8.1000000000000103</v>
      </c>
      <c r="E73">
        <f t="shared" si="1"/>
        <v>6.5675761201328384E-2</v>
      </c>
    </row>
    <row r="74" spans="4:5" x14ac:dyDescent="0.25">
      <c r="D74">
        <v>8.2000000000000099</v>
      </c>
      <c r="E74">
        <f t="shared" si="1"/>
        <v>6.6182740836228479E-2</v>
      </c>
    </row>
    <row r="75" spans="4:5" x14ac:dyDescent="0.25">
      <c r="D75">
        <v>8.3000000000000096</v>
      </c>
      <c r="E75">
        <f t="shared" si="1"/>
        <v>6.6671813803553137E-2</v>
      </c>
    </row>
    <row r="76" spans="4:5" x14ac:dyDescent="0.25">
      <c r="D76">
        <v>8.4000000000000092</v>
      </c>
      <c r="E76">
        <f t="shared" si="1"/>
        <v>6.7142526573753941E-2</v>
      </c>
    </row>
    <row r="77" spans="4:5" x14ac:dyDescent="0.25">
      <c r="D77">
        <v>8.5000000000000107</v>
      </c>
      <c r="E77">
        <f t="shared" si="1"/>
        <v>6.7594440426161431E-2</v>
      </c>
    </row>
    <row r="78" spans="4:5" x14ac:dyDescent="0.25">
      <c r="D78">
        <v>8.6000000000000103</v>
      </c>
      <c r="E78">
        <f t="shared" si="1"/>
        <v>6.8027132129651349E-2</v>
      </c>
    </row>
    <row r="79" spans="4:5" x14ac:dyDescent="0.25">
      <c r="D79">
        <v>8.7000000000000099</v>
      </c>
      <c r="E79">
        <f t="shared" si="1"/>
        <v>6.8440194602581175E-2</v>
      </c>
    </row>
    <row r="80" spans="4:5" x14ac:dyDescent="0.25">
      <c r="D80">
        <v>8.8000000000000096</v>
      </c>
      <c r="E80">
        <f t="shared" si="1"/>
        <v>6.8833237550558021E-2</v>
      </c>
    </row>
    <row r="81" spans="4:5" x14ac:dyDescent="0.25">
      <c r="D81">
        <v>8.9000000000000092</v>
      </c>
      <c r="E81">
        <f t="shared" si="1"/>
        <v>6.9205888080640141E-2</v>
      </c>
    </row>
    <row r="82" spans="4:5" x14ac:dyDescent="0.25">
      <c r="D82">
        <v>9.0000000000000107</v>
      </c>
      <c r="E82">
        <f t="shared" si="1"/>
        <v>6.9557791290619786E-2</v>
      </c>
    </row>
    <row r="83" spans="4:5" x14ac:dyDescent="0.25">
      <c r="D83">
        <v>9.1000000000000103</v>
      </c>
      <c r="E83">
        <f t="shared" si="1"/>
        <v>6.9888610832084738E-2</v>
      </c>
    </row>
    <row r="84" spans="4:5" x14ac:dyDescent="0.25">
      <c r="D84">
        <v>9.2000000000000099</v>
      </c>
      <c r="E84">
        <f t="shared" si="1"/>
        <v>7.0198029446008212E-2</v>
      </c>
    </row>
    <row r="85" spans="4:5" x14ac:dyDescent="0.25">
      <c r="D85">
        <v>9.3000000000000096</v>
      </c>
      <c r="E85">
        <f t="shared" si="1"/>
        <v>7.0485749469673786E-2</v>
      </c>
    </row>
    <row r="86" spans="4:5" x14ac:dyDescent="0.25">
      <c r="D86">
        <v>9.4000000000000092</v>
      </c>
      <c r="E86">
        <f t="shared" si="1"/>
        <v>7.0751493313801678E-2</v>
      </c>
    </row>
    <row r="87" spans="4:5" x14ac:dyDescent="0.25">
      <c r="D87">
        <v>9.5000000000000107</v>
      </c>
      <c r="E87">
        <f t="shared" si="1"/>
        <v>7.0995003908806018E-2</v>
      </c>
    </row>
    <row r="88" spans="4:5" x14ac:dyDescent="0.25">
      <c r="D88">
        <v>9.6000000000000103</v>
      </c>
      <c r="E88">
        <f t="shared" si="1"/>
        <v>7.1216045119178839E-2</v>
      </c>
    </row>
    <row r="89" spans="4:5" x14ac:dyDescent="0.25">
      <c r="D89">
        <v>9.7000000000000099</v>
      </c>
      <c r="E89">
        <f t="shared" si="1"/>
        <v>7.1414402125066098E-2</v>
      </c>
    </row>
    <row r="90" spans="4:5" x14ac:dyDescent="0.25">
      <c r="D90">
        <v>9.8000000000000096</v>
      </c>
      <c r="E90">
        <f t="shared" si="1"/>
        <v>7.1589881770172309E-2</v>
      </c>
    </row>
    <row r="91" spans="4:5" x14ac:dyDescent="0.25">
      <c r="D91">
        <v>9.9000000000000092</v>
      </c>
      <c r="E91">
        <f t="shared" si="1"/>
        <v>7.17423128752053E-2</v>
      </c>
    </row>
    <row r="92" spans="4:5" x14ac:dyDescent="0.25">
      <c r="D92">
        <v>10</v>
      </c>
      <c r="E92">
        <f t="shared" si="1"/>
        <v>7.1871546516148993E-2</v>
      </c>
    </row>
    <row r="93" spans="4:5" x14ac:dyDescent="0.25">
      <c r="D93">
        <v>10.1</v>
      </c>
      <c r="E93">
        <f t="shared" si="1"/>
        <v>7.1977456266731105E-2</v>
      </c>
    </row>
    <row r="94" spans="4:5" x14ac:dyDescent="0.25">
      <c r="D94">
        <v>10.199999999999999</v>
      </c>
      <c r="E94">
        <f t="shared" si="1"/>
        <v>7.2059938404532869E-2</v>
      </c>
    </row>
    <row r="95" spans="4:5" x14ac:dyDescent="0.25">
      <c r="D95">
        <v>10.3</v>
      </c>
      <c r="E95">
        <f t="shared" si="1"/>
        <v>7.2118912080270811E-2</v>
      </c>
    </row>
    <row r="96" spans="4:5" x14ac:dyDescent="0.25">
      <c r="D96">
        <v>10.4</v>
      </c>
      <c r="E96">
        <f t="shared" si="1"/>
        <v>7.2154319449863474E-2</v>
      </c>
    </row>
    <row r="97" spans="4:5" x14ac:dyDescent="0.25">
      <c r="D97">
        <v>10.5</v>
      </c>
      <c r="E97">
        <f t="shared" si="1"/>
        <v>7.2166125768981348E-2</v>
      </c>
    </row>
    <row r="98" spans="4:5" x14ac:dyDescent="0.25">
      <c r="D98">
        <v>10.6</v>
      </c>
      <c r="E98">
        <f t="shared" si="1"/>
        <v>7.2154319449863474E-2</v>
      </c>
    </row>
    <row r="99" spans="4:5" x14ac:dyDescent="0.25">
      <c r="D99">
        <v>10.7</v>
      </c>
      <c r="E99">
        <f t="shared" si="1"/>
        <v>7.2118912080270811E-2</v>
      </c>
    </row>
    <row r="100" spans="4:5" x14ac:dyDescent="0.25">
      <c r="D100">
        <v>10.8</v>
      </c>
      <c r="E100">
        <f t="shared" si="1"/>
        <v>7.2059938404532869E-2</v>
      </c>
    </row>
    <row r="101" spans="4:5" x14ac:dyDescent="0.25">
      <c r="D101">
        <v>10.9</v>
      </c>
      <c r="E101">
        <f t="shared" si="1"/>
        <v>7.1977456266731119E-2</v>
      </c>
    </row>
    <row r="102" spans="4:5" x14ac:dyDescent="0.25">
      <c r="D102">
        <v>11</v>
      </c>
      <c r="E102">
        <f t="shared" si="1"/>
        <v>7.1871546516148993E-2</v>
      </c>
    </row>
    <row r="103" spans="4:5" x14ac:dyDescent="0.25">
      <c r="D103">
        <v>11.1</v>
      </c>
      <c r="E103">
        <f t="shared" si="1"/>
        <v>7.1742312875205286E-2</v>
      </c>
    </row>
    <row r="104" spans="4:5" x14ac:dyDescent="0.25">
      <c r="D104">
        <v>11.2</v>
      </c>
      <c r="E104">
        <f t="shared" si="1"/>
        <v>7.1589881770172309E-2</v>
      </c>
    </row>
    <row r="105" spans="4:5" x14ac:dyDescent="0.25">
      <c r="D105">
        <v>11.3</v>
      </c>
      <c r="E105">
        <f t="shared" si="1"/>
        <v>7.1414402125066084E-2</v>
      </c>
    </row>
    <row r="106" spans="4:5" x14ac:dyDescent="0.25">
      <c r="D106">
        <v>11.4</v>
      </c>
      <c r="E106">
        <f t="shared" si="1"/>
        <v>7.1216045119178825E-2</v>
      </c>
    </row>
    <row r="107" spans="4:5" x14ac:dyDescent="0.25">
      <c r="D107">
        <v>11.5</v>
      </c>
      <c r="E107">
        <f t="shared" si="1"/>
        <v>7.0995003908806004E-2</v>
      </c>
    </row>
    <row r="108" spans="4:5" x14ac:dyDescent="0.25">
      <c r="D108">
        <v>11.6</v>
      </c>
      <c r="E108">
        <f t="shared" si="1"/>
        <v>7.0751493313801678E-2</v>
      </c>
    </row>
    <row r="109" spans="4:5" x14ac:dyDescent="0.25">
      <c r="D109">
        <v>11.7</v>
      </c>
      <c r="E109">
        <f t="shared" si="1"/>
        <v>7.0485749469673772E-2</v>
      </c>
    </row>
    <row r="110" spans="4:5" x14ac:dyDescent="0.25">
      <c r="D110">
        <v>11.8</v>
      </c>
      <c r="E110">
        <f t="shared" si="1"/>
        <v>7.0198029446008184E-2</v>
      </c>
    </row>
    <row r="111" spans="4:5" x14ac:dyDescent="0.25">
      <c r="D111">
        <v>11.9</v>
      </c>
      <c r="E111">
        <f t="shared" si="1"/>
        <v>6.988861083208471E-2</v>
      </c>
    </row>
    <row r="112" spans="4:5" x14ac:dyDescent="0.25">
      <c r="D112">
        <v>12</v>
      </c>
      <c r="E112">
        <f t="shared" si="1"/>
        <v>6.9557791290619758E-2</v>
      </c>
    </row>
    <row r="113" spans="4:5" x14ac:dyDescent="0.25">
      <c r="D113">
        <v>12.1</v>
      </c>
      <c r="E113">
        <f t="shared" si="1"/>
        <v>6.9205888080640127E-2</v>
      </c>
    </row>
    <row r="114" spans="4:5" x14ac:dyDescent="0.25">
      <c r="D114">
        <v>12.2</v>
      </c>
      <c r="E114">
        <f t="shared" si="1"/>
        <v>6.8833237550558007E-2</v>
      </c>
    </row>
    <row r="115" spans="4:5" x14ac:dyDescent="0.25">
      <c r="D115">
        <v>12.3</v>
      </c>
      <c r="E115">
        <f t="shared" si="1"/>
        <v>6.8440194602581134E-2</v>
      </c>
    </row>
    <row r="116" spans="4:5" x14ac:dyDescent="0.25">
      <c r="D116">
        <v>12.4</v>
      </c>
      <c r="E116">
        <f t="shared" si="1"/>
        <v>6.8027132129651308E-2</v>
      </c>
    </row>
    <row r="117" spans="4:5" x14ac:dyDescent="0.25">
      <c r="D117">
        <v>12.5</v>
      </c>
      <c r="E117">
        <f t="shared" si="1"/>
        <v>6.7594440426161417E-2</v>
      </c>
    </row>
    <row r="118" spans="4:5" x14ac:dyDescent="0.25">
      <c r="D118">
        <v>12.6</v>
      </c>
      <c r="E118">
        <f t="shared" si="1"/>
        <v>6.7142526573753913E-2</v>
      </c>
    </row>
    <row r="119" spans="4:5" x14ac:dyDescent="0.25">
      <c r="D119">
        <v>12.7</v>
      </c>
      <c r="E119">
        <f t="shared" si="1"/>
        <v>6.6671813803553109E-2</v>
      </c>
    </row>
    <row r="120" spans="4:5" x14ac:dyDescent="0.25">
      <c r="D120">
        <v>12.8</v>
      </c>
      <c r="E120">
        <f t="shared" si="1"/>
        <v>6.6182740836228438E-2</v>
      </c>
    </row>
    <row r="121" spans="4:5" x14ac:dyDescent="0.25">
      <c r="D121">
        <v>12.9</v>
      </c>
      <c r="E121">
        <f t="shared" si="1"/>
        <v>6.5675761201328356E-2</v>
      </c>
    </row>
    <row r="122" spans="4:5" x14ac:dyDescent="0.25">
      <c r="D122">
        <v>13</v>
      </c>
      <c r="E122">
        <f t="shared" si="1"/>
        <v>6.5151342537360823E-2</v>
      </c>
    </row>
    <row r="123" spans="4:5" x14ac:dyDescent="0.25">
      <c r="D123">
        <v>13.1</v>
      </c>
      <c r="E123">
        <f t="shared" si="1"/>
        <v>6.4609965874130787E-2</v>
      </c>
    </row>
    <row r="124" spans="4:5" x14ac:dyDescent="0.25">
      <c r="D124">
        <v>13.2</v>
      </c>
      <c r="E124">
        <f t="shared" si="1"/>
        <v>6.4052124898873269E-2</v>
      </c>
    </row>
    <row r="125" spans="4:5" x14ac:dyDescent="0.25">
      <c r="D125">
        <v>13.3</v>
      </c>
      <c r="E125">
        <f t="shared" si="1"/>
        <v>6.3478325207746142E-2</v>
      </c>
    </row>
    <row r="126" spans="4:5" x14ac:dyDescent="0.25">
      <c r="D126">
        <v>13.4</v>
      </c>
      <c r="E126">
        <f t="shared" si="1"/>
        <v>6.2889083544267255E-2</v>
      </c>
    </row>
    <row r="127" spans="4:5" x14ac:dyDescent="0.25">
      <c r="D127">
        <v>13.5</v>
      </c>
      <c r="E127">
        <f t="shared" si="1"/>
        <v>6.2284927026296809E-2</v>
      </c>
    </row>
    <row r="128" spans="4:5" x14ac:dyDescent="0.25">
      <c r="D128">
        <v>13.6</v>
      </c>
      <c r="E128">
        <f t="shared" si="1"/>
        <v>6.1666392363177627E-2</v>
      </c>
    </row>
    <row r="129" spans="4:5" x14ac:dyDescent="0.25">
      <c r="D129">
        <v>13.7</v>
      </c>
      <c r="E129">
        <f t="shared" si="1"/>
        <v>6.1034025064654732E-2</v>
      </c>
    </row>
    <row r="130" spans="4:5" x14ac:dyDescent="0.25">
      <c r="D130">
        <v>13.8</v>
      </c>
      <c r="E130">
        <f t="shared" si="1"/>
        <v>6.0388378643197425E-2</v>
      </c>
    </row>
    <row r="131" spans="4:5" x14ac:dyDescent="0.25">
      <c r="D131">
        <v>13.9</v>
      </c>
      <c r="E131">
        <f t="shared" ref="E131:E192" si="2">_xlfn.NORM.DIST(D131,$I$2,$I$3,FALSE)</f>
        <v>5.9730013811347994E-2</v>
      </c>
    </row>
    <row r="132" spans="4:5" x14ac:dyDescent="0.25">
      <c r="D132">
        <v>14</v>
      </c>
      <c r="E132">
        <f t="shared" si="2"/>
        <v>5.9059497675714681E-2</v>
      </c>
    </row>
    <row r="133" spans="4:5" x14ac:dyDescent="0.25">
      <c r="D133">
        <v>14.1</v>
      </c>
      <c r="E133">
        <f t="shared" si="2"/>
        <v>5.837740292921817E-2</v>
      </c>
    </row>
    <row r="134" spans="4:5" x14ac:dyDescent="0.25">
      <c r="D134">
        <v>14.2</v>
      </c>
      <c r="E134">
        <f t="shared" si="2"/>
        <v>5.7684307043187485E-2</v>
      </c>
    </row>
    <row r="135" spans="4:5" x14ac:dyDescent="0.25">
      <c r="D135">
        <v>14.3</v>
      </c>
      <c r="E135">
        <f t="shared" si="2"/>
        <v>5.69807914608833E-2</v>
      </c>
    </row>
    <row r="136" spans="4:5" x14ac:dyDescent="0.25">
      <c r="D136">
        <v>14.4</v>
      </c>
      <c r="E136">
        <f t="shared" si="2"/>
        <v>5.6267440794006328E-2</v>
      </c>
    </row>
    <row r="137" spans="4:5" x14ac:dyDescent="0.25">
      <c r="D137">
        <v>14.5</v>
      </c>
      <c r="E137">
        <f t="shared" si="2"/>
        <v>5.5544842023722403E-2</v>
      </c>
    </row>
    <row r="138" spans="4:5" x14ac:dyDescent="0.25">
      <c r="D138">
        <v>14.6</v>
      </c>
      <c r="E138">
        <f t="shared" si="2"/>
        <v>5.4813583707708453E-2</v>
      </c>
    </row>
    <row r="139" spans="4:5" x14ac:dyDescent="0.25">
      <c r="D139">
        <v>14.7</v>
      </c>
      <c r="E139">
        <f t="shared" si="2"/>
        <v>5.4074255194689606E-2</v>
      </c>
    </row>
    <row r="140" spans="4:5" x14ac:dyDescent="0.25">
      <c r="D140">
        <v>14.8</v>
      </c>
      <c r="E140">
        <f t="shared" si="2"/>
        <v>5.3327445847903873E-2</v>
      </c>
    </row>
    <row r="141" spans="4:5" x14ac:dyDescent="0.25">
      <c r="D141">
        <v>14.9</v>
      </c>
      <c r="E141">
        <f t="shared" si="2"/>
        <v>5.2573744278890111E-2</v>
      </c>
    </row>
    <row r="142" spans="4:5" x14ac:dyDescent="0.25">
      <c r="D142">
        <v>15</v>
      </c>
      <c r="E142">
        <f t="shared" si="2"/>
        <v>5.1813737592954233E-2</v>
      </c>
    </row>
    <row r="143" spans="4:5" x14ac:dyDescent="0.25">
      <c r="D143">
        <v>15.1</v>
      </c>
      <c r="E143">
        <f t="shared" si="2"/>
        <v>5.1048010647622759E-2</v>
      </c>
    </row>
    <row r="144" spans="4:5" x14ac:dyDescent="0.25">
      <c r="D144">
        <v>15.2</v>
      </c>
      <c r="E144">
        <f t="shared" si="2"/>
        <v>5.0277145325345392E-2</v>
      </c>
    </row>
    <row r="145" spans="4:5" x14ac:dyDescent="0.25">
      <c r="D145">
        <v>15.3</v>
      </c>
      <c r="E145">
        <f t="shared" si="2"/>
        <v>4.9501719821657769E-2</v>
      </c>
    </row>
    <row r="146" spans="4:5" x14ac:dyDescent="0.25">
      <c r="D146">
        <v>15.4</v>
      </c>
      <c r="E146">
        <f t="shared" si="2"/>
        <v>4.872230794996258E-2</v>
      </c>
    </row>
    <row r="147" spans="4:5" x14ac:dyDescent="0.25">
      <c r="D147">
        <v>15.5</v>
      </c>
      <c r="E147">
        <f t="shared" si="2"/>
        <v>4.7939478464032383E-2</v>
      </c>
    </row>
    <row r="148" spans="4:5" x14ac:dyDescent="0.25">
      <c r="D148">
        <v>15.6</v>
      </c>
      <c r="E148">
        <f t="shared" si="2"/>
        <v>4.7153794399280316E-2</v>
      </c>
    </row>
    <row r="149" spans="4:5" x14ac:dyDescent="0.25">
      <c r="D149">
        <v>15.7</v>
      </c>
      <c r="E149">
        <f t="shared" si="2"/>
        <v>4.6365812433785722E-2</v>
      </c>
    </row>
    <row r="150" spans="4:5" x14ac:dyDescent="0.25">
      <c r="D150">
        <v>15.8</v>
      </c>
      <c r="E150">
        <f t="shared" si="2"/>
        <v>4.5576082270001497E-2</v>
      </c>
    </row>
    <row r="151" spans="4:5" x14ac:dyDescent="0.25">
      <c r="D151">
        <v>15.9</v>
      </c>
      <c r="E151">
        <f t="shared" si="2"/>
        <v>4.4785146038007706E-2</v>
      </c>
    </row>
    <row r="152" spans="4:5" x14ac:dyDescent="0.25">
      <c r="D152">
        <v>16</v>
      </c>
      <c r="E152">
        <f t="shared" si="2"/>
        <v>4.399353772111278E-2</v>
      </c>
    </row>
    <row r="153" spans="4:5" x14ac:dyDescent="0.25">
      <c r="D153">
        <v>16.100000000000001</v>
      </c>
      <c r="E153">
        <f t="shared" si="2"/>
        <v>4.3201782604539635E-2</v>
      </c>
    </row>
    <row r="154" spans="4:5" x14ac:dyDescent="0.25">
      <c r="D154">
        <v>16.2</v>
      </c>
      <c r="E154">
        <f t="shared" si="2"/>
        <v>4.2410396747868721E-2</v>
      </c>
    </row>
    <row r="155" spans="4:5" x14ac:dyDescent="0.25">
      <c r="D155">
        <v>16.3</v>
      </c>
      <c r="E155">
        <f t="shared" si="2"/>
        <v>4.1619886481844053E-2</v>
      </c>
    </row>
    <row r="156" spans="4:5" x14ac:dyDescent="0.25">
      <c r="D156">
        <v>16.399999999999999</v>
      </c>
      <c r="E156">
        <f t="shared" si="2"/>
        <v>4.0830747930083275E-2</v>
      </c>
    </row>
    <row r="157" spans="4:5" x14ac:dyDescent="0.25">
      <c r="D157">
        <v>16.5</v>
      </c>
      <c r="E157">
        <f t="shared" si="2"/>
        <v>4.0043466556164711E-2</v>
      </c>
    </row>
    <row r="158" spans="4:5" x14ac:dyDescent="0.25">
      <c r="D158">
        <v>16.600000000000001</v>
      </c>
      <c r="E158">
        <f t="shared" si="2"/>
        <v>3.9258516736500125E-2</v>
      </c>
    </row>
    <row r="159" spans="4:5" x14ac:dyDescent="0.25">
      <c r="D159">
        <v>16.7</v>
      </c>
      <c r="E159">
        <f t="shared" si="2"/>
        <v>3.8476361359333799E-2</v>
      </c>
    </row>
    <row r="160" spans="4:5" x14ac:dyDescent="0.25">
      <c r="D160">
        <v>16.8</v>
      </c>
      <c r="E160">
        <f t="shared" si="2"/>
        <v>3.769745145014413E-2</v>
      </c>
    </row>
    <row r="161" spans="4:5" x14ac:dyDescent="0.25">
      <c r="D161">
        <v>16.899999999999999</v>
      </c>
      <c r="E161">
        <f t="shared" si="2"/>
        <v>3.6922225823658367E-2</v>
      </c>
    </row>
    <row r="162" spans="4:5" x14ac:dyDescent="0.25">
      <c r="D162">
        <v>17</v>
      </c>
      <c r="E162">
        <f t="shared" si="2"/>
        <v>3.6151110762625949E-2</v>
      </c>
    </row>
    <row r="163" spans="4:5" x14ac:dyDescent="0.25">
      <c r="D163">
        <v>17.100000000000001</v>
      </c>
      <c r="E163">
        <f t="shared" si="2"/>
        <v>3.5384519723433656E-2</v>
      </c>
    </row>
    <row r="164" spans="4:5" x14ac:dyDescent="0.25">
      <c r="D164">
        <v>17.2</v>
      </c>
      <c r="E164">
        <f t="shared" si="2"/>
        <v>3.462285306858176E-2</v>
      </c>
    </row>
    <row r="165" spans="4:5" x14ac:dyDescent="0.25">
      <c r="D165">
        <v>17.3</v>
      </c>
      <c r="E165">
        <f t="shared" si="2"/>
        <v>3.3866497825980182E-2</v>
      </c>
    </row>
    <row r="166" spans="4:5" x14ac:dyDescent="0.25">
      <c r="D166">
        <v>17.399999999999999</v>
      </c>
      <c r="E166">
        <f t="shared" si="2"/>
        <v>3.3115827474963694E-2</v>
      </c>
    </row>
    <row r="167" spans="4:5" x14ac:dyDescent="0.25">
      <c r="D167">
        <v>17.5</v>
      </c>
      <c r="E167">
        <f t="shared" si="2"/>
        <v>3.2371201758865792E-2</v>
      </c>
    </row>
    <row r="168" spans="4:5" x14ac:dyDescent="0.25">
      <c r="D168">
        <v>17.600000000000001</v>
      </c>
      <c r="E168">
        <f t="shared" si="2"/>
        <v>3.1632966523935879E-2</v>
      </c>
    </row>
    <row r="169" spans="4:5" x14ac:dyDescent="0.25">
      <c r="D169">
        <v>17.7</v>
      </c>
      <c r="E169">
        <f t="shared" si="2"/>
        <v>3.0901453584327873E-2</v>
      </c>
    </row>
    <row r="170" spans="4:5" x14ac:dyDescent="0.25">
      <c r="D170">
        <v>17.8</v>
      </c>
      <c r="E170">
        <f t="shared" si="2"/>
        <v>3.0176980612836302E-2</v>
      </c>
    </row>
    <row r="171" spans="4:5" x14ac:dyDescent="0.25">
      <c r="D171">
        <v>17.899999999999999</v>
      </c>
      <c r="E171">
        <f t="shared" si="2"/>
        <v>2.9459851057005128E-2</v>
      </c>
    </row>
    <row r="172" spans="4:5" x14ac:dyDescent="0.25">
      <c r="D172">
        <v>18</v>
      </c>
      <c r="E172">
        <f t="shared" si="2"/>
        <v>2.8750354080184722E-2</v>
      </c>
    </row>
    <row r="173" spans="4:5" x14ac:dyDescent="0.25">
      <c r="D173">
        <v>18.100000000000001</v>
      </c>
      <c r="E173">
        <f t="shared" si="2"/>
        <v>2.8048764527067265E-2</v>
      </c>
    </row>
    <row r="174" spans="4:5" x14ac:dyDescent="0.25">
      <c r="D174">
        <v>18.2</v>
      </c>
      <c r="E174">
        <f t="shared" si="2"/>
        <v>2.7355342913185178E-2</v>
      </c>
    </row>
    <row r="175" spans="4:5" x14ac:dyDescent="0.25">
      <c r="D175">
        <v>18.3</v>
      </c>
      <c r="E175">
        <f t="shared" si="2"/>
        <v>2.6670335437816117E-2</v>
      </c>
    </row>
    <row r="176" spans="4:5" x14ac:dyDescent="0.25">
      <c r="D176">
        <v>18.399999999999999</v>
      </c>
      <c r="E176">
        <f t="shared" si="2"/>
        <v>2.5993974019698812E-2</v>
      </c>
    </row>
    <row r="177" spans="4:5" x14ac:dyDescent="0.25">
      <c r="D177">
        <v>18.5</v>
      </c>
      <c r="E177">
        <f t="shared" si="2"/>
        <v>2.532647635492587E-2</v>
      </c>
    </row>
    <row r="178" spans="4:5" x14ac:dyDescent="0.25">
      <c r="D178">
        <v>18.600000000000001</v>
      </c>
      <c r="E178">
        <f t="shared" si="2"/>
        <v>2.4668045996346977E-2</v>
      </c>
    </row>
    <row r="179" spans="4:5" x14ac:dyDescent="0.25">
      <c r="D179">
        <v>18.7</v>
      </c>
      <c r="E179">
        <f t="shared" si="2"/>
        <v>2.4018872453782602E-2</v>
      </c>
    </row>
    <row r="180" spans="4:5" x14ac:dyDescent="0.25">
      <c r="D180">
        <v>18.8</v>
      </c>
      <c r="E180">
        <f t="shared" si="2"/>
        <v>2.3379131314319929E-2</v>
      </c>
    </row>
    <row r="181" spans="4:5" x14ac:dyDescent="0.25">
      <c r="D181">
        <v>18.899999999999999</v>
      </c>
      <c r="E181">
        <f t="shared" si="2"/>
        <v>2.2748984381936288E-2</v>
      </c>
    </row>
    <row r="182" spans="4:5" x14ac:dyDescent="0.25">
      <c r="D182">
        <v>19</v>
      </c>
      <c r="E182">
        <f t="shared" si="2"/>
        <v>2.2128579835670514E-2</v>
      </c>
    </row>
    <row r="183" spans="4:5" x14ac:dyDescent="0.25">
      <c r="D183">
        <v>19.100000000000001</v>
      </c>
      <c r="E183">
        <f t="shared" si="2"/>
        <v>2.1518052405542679E-2</v>
      </c>
    </row>
    <row r="184" spans="4:5" x14ac:dyDescent="0.25">
      <c r="D184">
        <v>19.2</v>
      </c>
      <c r="E184">
        <f t="shared" si="2"/>
        <v>2.0917523565402794E-2</v>
      </c>
    </row>
    <row r="185" spans="4:5" x14ac:dyDescent="0.25">
      <c r="D185">
        <v>19.3</v>
      </c>
      <c r="E185">
        <f t="shared" si="2"/>
        <v>2.0327101741873729E-2</v>
      </c>
    </row>
    <row r="186" spans="4:5" x14ac:dyDescent="0.25">
      <c r="D186">
        <v>19.399999999999999</v>
      </c>
      <c r="E186">
        <f t="shared" si="2"/>
        <v>1.9746882538540188E-2</v>
      </c>
    </row>
    <row r="187" spans="4:5" x14ac:dyDescent="0.25">
      <c r="D187">
        <v>19.5</v>
      </c>
      <c r="E187">
        <f t="shared" si="2"/>
        <v>1.9176948974524044E-2</v>
      </c>
    </row>
    <row r="188" spans="4:5" x14ac:dyDescent="0.25">
      <c r="D188">
        <v>19.600000000000001</v>
      </c>
      <c r="E188">
        <f t="shared" si="2"/>
        <v>1.8617371736578937E-2</v>
      </c>
    </row>
    <row r="189" spans="4:5" x14ac:dyDescent="0.25">
      <c r="D189">
        <v>19.7</v>
      </c>
      <c r="E189">
        <f t="shared" si="2"/>
        <v>1.8068209443830158E-2</v>
      </c>
    </row>
    <row r="190" spans="4:5" x14ac:dyDescent="0.25">
      <c r="D190">
        <v>19.8</v>
      </c>
      <c r="E190">
        <f t="shared" si="2"/>
        <v>1.7529508924283083E-2</v>
      </c>
    </row>
    <row r="191" spans="4:5" x14ac:dyDescent="0.25">
      <c r="D191">
        <v>19.899999999999999</v>
      </c>
      <c r="E191">
        <f t="shared" si="2"/>
        <v>1.7001305502222199E-2</v>
      </c>
    </row>
    <row r="192" spans="4:5" x14ac:dyDescent="0.25">
      <c r="D192">
        <v>20</v>
      </c>
      <c r="E192">
        <f t="shared" si="2"/>
        <v>1.6483623295623397E-2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2025-04-03T08:55:54Z</dcterms:created>
  <dcterms:modified xsi:type="dcterms:W3CDTF">2025-04-03T10:03:25Z</dcterms:modified>
</cp:coreProperties>
</file>